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75" windowWidth="10395" windowHeight="4875" activeTab="1"/>
  </bookViews>
  <sheets>
    <sheet name="Données source " sheetId="10" r:id="rId1"/>
    <sheet name="Enoncé " sheetId="3" r:id="rId2"/>
    <sheet name="Calculs Normale (50,3)" sheetId="1" r:id="rId3"/>
    <sheet name="Calculs Normale (0,1) " sheetId="6" r:id="rId4"/>
    <sheet name="Densité Normale(50;3)" sheetId="4" r:id="rId5"/>
    <sheet name="Répartition Normale(50;3)" sheetId="5" r:id="rId6"/>
    <sheet name="Densité Normale(0;1) " sheetId="7" r:id="rId7"/>
    <sheet name="Répartition Normale(0;1)" sheetId="8" r:id="rId8"/>
  </sheets>
  <calcPr calcId="145621"/>
</workbook>
</file>

<file path=xl/calcChain.xml><?xml version="1.0" encoding="utf-8"?>
<calcChain xmlns="http://schemas.openxmlformats.org/spreadsheetml/2006/main">
  <c r="K6" i="6" l="1"/>
  <c r="K5" i="6"/>
  <c r="K4" i="6"/>
  <c r="K3" i="6"/>
  <c r="K2" i="6"/>
  <c r="C3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2" i="6"/>
  <c r="B3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2" i="6"/>
  <c r="H3" i="1"/>
  <c r="H4" i="1"/>
  <c r="H5" i="1"/>
  <c r="H6" i="1"/>
  <c r="H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2" i="1"/>
  <c r="H3" i="6" l="1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2" i="6"/>
  <c r="G2" i="6"/>
  <c r="G3" i="6"/>
  <c r="G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</calcChain>
</file>

<file path=xl/sharedStrings.xml><?xml version="1.0" encoding="utf-8"?>
<sst xmlns="http://schemas.openxmlformats.org/spreadsheetml/2006/main" count="24" uniqueCount="9">
  <si>
    <t>Réalisations</t>
  </si>
  <si>
    <t>Densité de probabilité</t>
  </si>
  <si>
    <t>Fonction de répartition</t>
  </si>
  <si>
    <t>Espérance</t>
  </si>
  <si>
    <t>Ecart type</t>
  </si>
  <si>
    <t>Densité de probabilité avec la fonction LOI.NORMALE.STANDARD.N</t>
  </si>
  <si>
    <t>Fonction de répartition avec la fonction LOI.NORMALE.STANDARD.N</t>
  </si>
  <si>
    <t>Ordre du quantile</t>
  </si>
  <si>
    <t>Quantile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</si>
</sst>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9" formatCode="0.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2" borderId="0" xfId="0" applyFill="1"/>
    <xf numFmtId="169" fontId="0" fillId="0" borderId="0" xfId="0" applyNumberFormat="1"/>
    <xf numFmtId="2" fontId="0" fillId="0" borderId="0" xfId="0" applyNumberFormat="1"/>
    <xf numFmtId="2" fontId="0" fillId="2" borderId="0" xfId="0" applyNumberFormat="1" applyFill="1"/>
    <xf numFmtId="0" fontId="0" fillId="3" borderId="0" xfId="0" applyFill="1"/>
    <xf numFmtId="169" fontId="0" fillId="2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4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11" Type="http://schemas.openxmlformats.org/officeDocument/2006/relationships/sharedStrings" Target="sharedStrings.xml"/><Relationship Id="rId5" Type="http://schemas.openxmlformats.org/officeDocument/2006/relationships/chartsheet" Target="chartsheets/sheet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Densité de probabilité de la Gaussienne d'espérance 40 et d'écart type 3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'Calculs Normale (50,3)'!$B$1</c:f>
              <c:strCache>
                <c:ptCount val="1"/>
                <c:pt idx="0">
                  <c:v>Densité de probabilité</c:v>
                </c:pt>
              </c:strCache>
            </c:strRef>
          </c:tx>
          <c:marker>
            <c:symbol val="none"/>
          </c:marker>
          <c:xVal>
            <c:numRef>
              <c:f>'Calculs Normale (50,3)'!$A$2:$A$42</c:f>
              <c:numCache>
                <c:formatCode>General</c:formatCode>
                <c:ptCount val="41"/>
                <c:pt idx="0">
                  <c:v>40</c:v>
                </c:pt>
                <c:pt idx="1">
                  <c:v>40.5</c:v>
                </c:pt>
                <c:pt idx="2">
                  <c:v>41</c:v>
                </c:pt>
                <c:pt idx="3">
                  <c:v>41.5</c:v>
                </c:pt>
                <c:pt idx="4">
                  <c:v>42</c:v>
                </c:pt>
                <c:pt idx="5">
                  <c:v>42.5</c:v>
                </c:pt>
                <c:pt idx="6">
                  <c:v>43</c:v>
                </c:pt>
                <c:pt idx="7">
                  <c:v>43.5</c:v>
                </c:pt>
                <c:pt idx="8">
                  <c:v>44</c:v>
                </c:pt>
                <c:pt idx="9">
                  <c:v>44.5</c:v>
                </c:pt>
                <c:pt idx="10">
                  <c:v>45</c:v>
                </c:pt>
                <c:pt idx="11">
                  <c:v>45.5</c:v>
                </c:pt>
                <c:pt idx="12">
                  <c:v>46</c:v>
                </c:pt>
                <c:pt idx="13">
                  <c:v>46.5</c:v>
                </c:pt>
                <c:pt idx="14">
                  <c:v>47</c:v>
                </c:pt>
                <c:pt idx="15">
                  <c:v>47.5</c:v>
                </c:pt>
                <c:pt idx="16">
                  <c:v>48</c:v>
                </c:pt>
                <c:pt idx="17">
                  <c:v>48.5</c:v>
                </c:pt>
                <c:pt idx="18">
                  <c:v>49</c:v>
                </c:pt>
                <c:pt idx="19">
                  <c:v>49.5</c:v>
                </c:pt>
                <c:pt idx="20">
                  <c:v>50</c:v>
                </c:pt>
                <c:pt idx="21">
                  <c:v>50.5</c:v>
                </c:pt>
                <c:pt idx="22">
                  <c:v>51</c:v>
                </c:pt>
                <c:pt idx="23">
                  <c:v>51.5</c:v>
                </c:pt>
                <c:pt idx="24">
                  <c:v>52</c:v>
                </c:pt>
                <c:pt idx="25">
                  <c:v>52.5</c:v>
                </c:pt>
                <c:pt idx="26">
                  <c:v>53</c:v>
                </c:pt>
                <c:pt idx="27">
                  <c:v>53.5</c:v>
                </c:pt>
                <c:pt idx="28">
                  <c:v>54</c:v>
                </c:pt>
                <c:pt idx="29">
                  <c:v>54.5</c:v>
                </c:pt>
                <c:pt idx="30">
                  <c:v>55</c:v>
                </c:pt>
                <c:pt idx="31">
                  <c:v>55.5</c:v>
                </c:pt>
                <c:pt idx="32">
                  <c:v>56</c:v>
                </c:pt>
                <c:pt idx="33">
                  <c:v>56.5</c:v>
                </c:pt>
                <c:pt idx="34">
                  <c:v>57</c:v>
                </c:pt>
                <c:pt idx="35">
                  <c:v>57.5</c:v>
                </c:pt>
                <c:pt idx="36">
                  <c:v>58</c:v>
                </c:pt>
                <c:pt idx="37">
                  <c:v>58.5</c:v>
                </c:pt>
                <c:pt idx="38">
                  <c:v>59</c:v>
                </c:pt>
                <c:pt idx="39">
                  <c:v>59.5</c:v>
                </c:pt>
                <c:pt idx="40">
                  <c:v>60</c:v>
                </c:pt>
              </c:numCache>
            </c:numRef>
          </c:xVal>
          <c:yVal>
            <c:numRef>
              <c:f>'Calculs Normale (50,3)'!$B$2:$B$42</c:f>
              <c:numCache>
                <c:formatCode>General</c:formatCode>
                <c:ptCount val="41"/>
                <c:pt idx="0">
                  <c:v>5.140929987637018E-4</c:v>
                </c:pt>
                <c:pt idx="1">
                  <c:v>8.8365865147670174E-4</c:v>
                </c:pt>
                <c:pt idx="2">
                  <c:v>1.4772828039793357E-3</c:v>
                </c:pt>
                <c:pt idx="3">
                  <c:v>2.4020332548697408E-3</c:v>
                </c:pt>
                <c:pt idx="4">
                  <c:v>3.798662007932481E-3</c:v>
                </c:pt>
                <c:pt idx="5">
                  <c:v>5.8427668311895132E-3</c:v>
                </c:pt>
                <c:pt idx="6">
                  <c:v>8.7406296979031604E-3</c:v>
                </c:pt>
                <c:pt idx="7">
                  <c:v>1.2717541168805994E-2</c:v>
                </c:pt>
                <c:pt idx="8">
                  <c:v>1.7996988837729353E-2</c:v>
                </c:pt>
                <c:pt idx="9">
                  <c:v>2.4770387852997702E-2</c:v>
                </c:pt>
                <c:pt idx="10">
                  <c:v>3.3159046264249557E-2</c:v>
                </c:pt>
                <c:pt idx="11">
                  <c:v>4.3172531888630579E-2</c:v>
                </c:pt>
                <c:pt idx="12">
                  <c:v>5.4670024891997876E-2</c:v>
                </c:pt>
                <c:pt idx="13">
                  <c:v>6.7332895184686298E-2</c:v>
                </c:pt>
                <c:pt idx="14">
                  <c:v>8.0656908173047798E-2</c:v>
                </c:pt>
                <c:pt idx="15">
                  <c:v>9.3970625136767516E-2</c:v>
                </c:pt>
                <c:pt idx="16">
                  <c:v>0.10648266850745074</c:v>
                </c:pt>
                <c:pt idx="17">
                  <c:v>0.11735510892143317</c:v>
                </c:pt>
                <c:pt idx="18">
                  <c:v>0.12579440923099772</c:v>
                </c:pt>
                <c:pt idx="19">
                  <c:v>0.13114657203397997</c:v>
                </c:pt>
                <c:pt idx="20">
                  <c:v>0.13298076013381088</c:v>
                </c:pt>
                <c:pt idx="21">
                  <c:v>0.13114657203397997</c:v>
                </c:pt>
                <c:pt idx="22">
                  <c:v>0.12579440923099772</c:v>
                </c:pt>
                <c:pt idx="23">
                  <c:v>0.11735510892143317</c:v>
                </c:pt>
                <c:pt idx="24">
                  <c:v>0.10648266850745074</c:v>
                </c:pt>
                <c:pt idx="25">
                  <c:v>9.3970625136767516E-2</c:v>
                </c:pt>
                <c:pt idx="26">
                  <c:v>8.0656908173047798E-2</c:v>
                </c:pt>
                <c:pt idx="27">
                  <c:v>6.7332895184686298E-2</c:v>
                </c:pt>
                <c:pt idx="28">
                  <c:v>5.4670024891997876E-2</c:v>
                </c:pt>
                <c:pt idx="29">
                  <c:v>4.3172531888630579E-2</c:v>
                </c:pt>
                <c:pt idx="30">
                  <c:v>3.3159046264249557E-2</c:v>
                </c:pt>
                <c:pt idx="31">
                  <c:v>2.4770387852997702E-2</c:v>
                </c:pt>
                <c:pt idx="32">
                  <c:v>1.7996988837729353E-2</c:v>
                </c:pt>
                <c:pt idx="33">
                  <c:v>1.2717541168805994E-2</c:v>
                </c:pt>
                <c:pt idx="34">
                  <c:v>8.7406296979031604E-3</c:v>
                </c:pt>
                <c:pt idx="35">
                  <c:v>5.8427668311895132E-3</c:v>
                </c:pt>
                <c:pt idx="36">
                  <c:v>3.798662007932481E-3</c:v>
                </c:pt>
                <c:pt idx="37">
                  <c:v>2.4020332548697408E-3</c:v>
                </c:pt>
                <c:pt idx="38">
                  <c:v>1.4772828039793357E-3</c:v>
                </c:pt>
                <c:pt idx="39">
                  <c:v>8.8365865147670174E-4</c:v>
                </c:pt>
                <c:pt idx="40">
                  <c:v>5.140929987637018E-4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380736"/>
        <c:axId val="151382272"/>
      </c:scatterChart>
      <c:valAx>
        <c:axId val="151380736"/>
        <c:scaling>
          <c:orientation val="minMax"/>
          <c:max val="60"/>
          <c:min val="4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fr-FR"/>
          </a:p>
        </c:txPr>
        <c:crossAx val="151382272"/>
        <c:crosses val="autoZero"/>
        <c:crossBetween val="midCat"/>
      </c:valAx>
      <c:valAx>
        <c:axId val="1513822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1380736"/>
        <c:crosses val="autoZero"/>
        <c:crossBetween val="midCat"/>
      </c:valAx>
      <c:spPr>
        <a:solidFill>
          <a:schemeClr val="bg1"/>
        </a:solidFill>
      </c:spPr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Fonction de répartition de la Gaussienne d'espérance 40 et d'écart type 3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'Calculs Normale (50,3)'!$C$1</c:f>
              <c:strCache>
                <c:ptCount val="1"/>
                <c:pt idx="0">
                  <c:v>Fonction de répartition</c:v>
                </c:pt>
              </c:strCache>
            </c:strRef>
          </c:tx>
          <c:marker>
            <c:symbol val="none"/>
          </c:marker>
          <c:xVal>
            <c:numRef>
              <c:f>'Calculs Normale (50,3)'!$A$2:$A$42</c:f>
              <c:numCache>
                <c:formatCode>General</c:formatCode>
                <c:ptCount val="41"/>
                <c:pt idx="0">
                  <c:v>40</c:v>
                </c:pt>
                <c:pt idx="1">
                  <c:v>40.5</c:v>
                </c:pt>
                <c:pt idx="2">
                  <c:v>41</c:v>
                </c:pt>
                <c:pt idx="3">
                  <c:v>41.5</c:v>
                </c:pt>
                <c:pt idx="4">
                  <c:v>42</c:v>
                </c:pt>
                <c:pt idx="5">
                  <c:v>42.5</c:v>
                </c:pt>
                <c:pt idx="6">
                  <c:v>43</c:v>
                </c:pt>
                <c:pt idx="7">
                  <c:v>43.5</c:v>
                </c:pt>
                <c:pt idx="8">
                  <c:v>44</c:v>
                </c:pt>
                <c:pt idx="9">
                  <c:v>44.5</c:v>
                </c:pt>
                <c:pt idx="10">
                  <c:v>45</c:v>
                </c:pt>
                <c:pt idx="11">
                  <c:v>45.5</c:v>
                </c:pt>
                <c:pt idx="12">
                  <c:v>46</c:v>
                </c:pt>
                <c:pt idx="13">
                  <c:v>46.5</c:v>
                </c:pt>
                <c:pt idx="14">
                  <c:v>47</c:v>
                </c:pt>
                <c:pt idx="15">
                  <c:v>47.5</c:v>
                </c:pt>
                <c:pt idx="16">
                  <c:v>48</c:v>
                </c:pt>
                <c:pt idx="17">
                  <c:v>48.5</c:v>
                </c:pt>
                <c:pt idx="18">
                  <c:v>49</c:v>
                </c:pt>
                <c:pt idx="19">
                  <c:v>49.5</c:v>
                </c:pt>
                <c:pt idx="20">
                  <c:v>50</c:v>
                </c:pt>
                <c:pt idx="21">
                  <c:v>50.5</c:v>
                </c:pt>
                <c:pt idx="22">
                  <c:v>51</c:v>
                </c:pt>
                <c:pt idx="23">
                  <c:v>51.5</c:v>
                </c:pt>
                <c:pt idx="24">
                  <c:v>52</c:v>
                </c:pt>
                <c:pt idx="25">
                  <c:v>52.5</c:v>
                </c:pt>
                <c:pt idx="26">
                  <c:v>53</c:v>
                </c:pt>
                <c:pt idx="27">
                  <c:v>53.5</c:v>
                </c:pt>
                <c:pt idx="28">
                  <c:v>54</c:v>
                </c:pt>
                <c:pt idx="29">
                  <c:v>54.5</c:v>
                </c:pt>
                <c:pt idx="30">
                  <c:v>55</c:v>
                </c:pt>
                <c:pt idx="31">
                  <c:v>55.5</c:v>
                </c:pt>
                <c:pt idx="32">
                  <c:v>56</c:v>
                </c:pt>
                <c:pt idx="33">
                  <c:v>56.5</c:v>
                </c:pt>
                <c:pt idx="34">
                  <c:v>57</c:v>
                </c:pt>
                <c:pt idx="35">
                  <c:v>57.5</c:v>
                </c:pt>
                <c:pt idx="36">
                  <c:v>58</c:v>
                </c:pt>
                <c:pt idx="37">
                  <c:v>58.5</c:v>
                </c:pt>
                <c:pt idx="38">
                  <c:v>59</c:v>
                </c:pt>
                <c:pt idx="39">
                  <c:v>59.5</c:v>
                </c:pt>
                <c:pt idx="40">
                  <c:v>60</c:v>
                </c:pt>
              </c:numCache>
            </c:numRef>
          </c:xVal>
          <c:yVal>
            <c:numRef>
              <c:f>'Calculs Normale (50,3)'!$C$2:$C$42</c:f>
              <c:numCache>
                <c:formatCode>General</c:formatCode>
                <c:ptCount val="41"/>
                <c:pt idx="0">
                  <c:v>4.2906033319683703E-4</c:v>
                </c:pt>
                <c:pt idx="1">
                  <c:v>7.7098478446997558E-4</c:v>
                </c:pt>
                <c:pt idx="2">
                  <c:v>1.3498980316300933E-3</c:v>
                </c:pt>
                <c:pt idx="3">
                  <c:v>2.3032661316958821E-3</c:v>
                </c:pt>
                <c:pt idx="4">
                  <c:v>3.8303805675897356E-3</c:v>
                </c:pt>
                <c:pt idx="5">
                  <c:v>6.2096653257761331E-3</c:v>
                </c:pt>
                <c:pt idx="6">
                  <c:v>9.8153286286453353E-3</c:v>
                </c:pt>
                <c:pt idx="7">
                  <c:v>1.5130140010235814E-2</c:v>
                </c:pt>
                <c:pt idx="8">
                  <c:v>2.2750131948179191E-2</c:v>
                </c:pt>
                <c:pt idx="9">
                  <c:v>3.337650758481725E-2</c:v>
                </c:pt>
                <c:pt idx="10">
                  <c:v>4.7790352272814703E-2</c:v>
                </c:pt>
                <c:pt idx="11">
                  <c:v>6.6807201268858057E-2</c:v>
                </c:pt>
                <c:pt idx="12">
                  <c:v>9.1211219725867876E-2</c:v>
                </c:pt>
                <c:pt idx="13">
                  <c:v>0.12167250457438125</c:v>
                </c:pt>
                <c:pt idx="14">
                  <c:v>0.15865525393145699</c:v>
                </c:pt>
                <c:pt idx="15">
                  <c:v>0.20232838096364303</c:v>
                </c:pt>
                <c:pt idx="16">
                  <c:v>0.25249253754692291</c:v>
                </c:pt>
                <c:pt idx="17">
                  <c:v>0.30853753872598688</c:v>
                </c:pt>
                <c:pt idx="18">
                  <c:v>0.36944134018176361</c:v>
                </c:pt>
                <c:pt idx="19">
                  <c:v>0.43381616738909634</c:v>
                </c:pt>
                <c:pt idx="20">
                  <c:v>0.5</c:v>
                </c:pt>
                <c:pt idx="21">
                  <c:v>0.56618383261090366</c:v>
                </c:pt>
                <c:pt idx="22">
                  <c:v>0.63055865981823644</c:v>
                </c:pt>
                <c:pt idx="23">
                  <c:v>0.69146246127401312</c:v>
                </c:pt>
                <c:pt idx="24">
                  <c:v>0.74750746245307709</c:v>
                </c:pt>
                <c:pt idx="25">
                  <c:v>0.79767161903635697</c:v>
                </c:pt>
                <c:pt idx="26">
                  <c:v>0.84134474606854304</c:v>
                </c:pt>
                <c:pt idx="27">
                  <c:v>0.87832749542561872</c:v>
                </c:pt>
                <c:pt idx="28">
                  <c:v>0.90878878027413212</c:v>
                </c:pt>
                <c:pt idx="29">
                  <c:v>0.93319279873114191</c:v>
                </c:pt>
                <c:pt idx="30">
                  <c:v>0.9522096477271853</c:v>
                </c:pt>
                <c:pt idx="31">
                  <c:v>0.96662349241518275</c:v>
                </c:pt>
                <c:pt idx="32">
                  <c:v>0.97724986805182079</c:v>
                </c:pt>
                <c:pt idx="33">
                  <c:v>0.98486985998976417</c:v>
                </c:pt>
                <c:pt idx="34">
                  <c:v>0.99018467137135469</c:v>
                </c:pt>
                <c:pt idx="35">
                  <c:v>0.99379033467422384</c:v>
                </c:pt>
                <c:pt idx="36">
                  <c:v>0.99616961943241022</c:v>
                </c:pt>
                <c:pt idx="37">
                  <c:v>0.99769673386830415</c:v>
                </c:pt>
                <c:pt idx="38">
                  <c:v>0.9986501019683699</c:v>
                </c:pt>
                <c:pt idx="39">
                  <c:v>0.99922901521552998</c:v>
                </c:pt>
                <c:pt idx="40">
                  <c:v>0.99957093966680322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219200"/>
        <c:axId val="151225088"/>
      </c:scatterChart>
      <c:valAx>
        <c:axId val="151219200"/>
        <c:scaling>
          <c:orientation val="minMax"/>
          <c:max val="60"/>
          <c:min val="4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fr-FR"/>
          </a:p>
        </c:txPr>
        <c:crossAx val="151225088"/>
        <c:crosses val="autoZero"/>
        <c:crossBetween val="midCat"/>
      </c:valAx>
      <c:valAx>
        <c:axId val="1512250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1219200"/>
        <c:crosses val="autoZero"/>
        <c:crossBetween val="midCat"/>
      </c:valAx>
      <c:spPr>
        <a:solidFill>
          <a:schemeClr val="bg1"/>
        </a:solidFill>
      </c:spPr>
    </c:plotArea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Densité de probabilité de la Gaussienne d'espérance 1 et d'écart type 0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'Calculs Normale (0,1) '!$B$1</c:f>
              <c:strCache>
                <c:ptCount val="1"/>
                <c:pt idx="0">
                  <c:v>Densité de probabilité</c:v>
                </c:pt>
              </c:strCache>
            </c:strRef>
          </c:tx>
          <c:marker>
            <c:symbol val="none"/>
          </c:marker>
          <c:xVal>
            <c:numRef>
              <c:f>'Calculs Normale (0,1) '!$A$2:$A$42</c:f>
              <c:numCache>
                <c:formatCode>General</c:formatCode>
                <c:ptCount val="41"/>
                <c:pt idx="0">
                  <c:v>-4</c:v>
                </c:pt>
                <c:pt idx="1">
                  <c:v>-3.5</c:v>
                </c:pt>
                <c:pt idx="2">
                  <c:v>-3</c:v>
                </c:pt>
                <c:pt idx="3">
                  <c:v>-2.5</c:v>
                </c:pt>
                <c:pt idx="4">
                  <c:v>-2</c:v>
                </c:pt>
                <c:pt idx="5">
                  <c:v>-1.5</c:v>
                </c:pt>
                <c:pt idx="6">
                  <c:v>-1</c:v>
                </c:pt>
                <c:pt idx="7">
                  <c:v>-0.5</c:v>
                </c:pt>
                <c:pt idx="8">
                  <c:v>0</c:v>
                </c:pt>
                <c:pt idx="9">
                  <c:v>0.5</c:v>
                </c:pt>
                <c:pt idx="10">
                  <c:v>1</c:v>
                </c:pt>
                <c:pt idx="11">
                  <c:v>1.5</c:v>
                </c:pt>
                <c:pt idx="12">
                  <c:v>2</c:v>
                </c:pt>
                <c:pt idx="13">
                  <c:v>2.5</c:v>
                </c:pt>
                <c:pt idx="14">
                  <c:v>3</c:v>
                </c:pt>
                <c:pt idx="15">
                  <c:v>3.5</c:v>
                </c:pt>
                <c:pt idx="16">
                  <c:v>4</c:v>
                </c:pt>
                <c:pt idx="17">
                  <c:v>4.5</c:v>
                </c:pt>
                <c:pt idx="18">
                  <c:v>5</c:v>
                </c:pt>
                <c:pt idx="19">
                  <c:v>5.5</c:v>
                </c:pt>
                <c:pt idx="20">
                  <c:v>6</c:v>
                </c:pt>
                <c:pt idx="21">
                  <c:v>6.5</c:v>
                </c:pt>
                <c:pt idx="22">
                  <c:v>7</c:v>
                </c:pt>
                <c:pt idx="23">
                  <c:v>7.5</c:v>
                </c:pt>
                <c:pt idx="24">
                  <c:v>8</c:v>
                </c:pt>
                <c:pt idx="25">
                  <c:v>8.5</c:v>
                </c:pt>
                <c:pt idx="26">
                  <c:v>9</c:v>
                </c:pt>
                <c:pt idx="27">
                  <c:v>9.5</c:v>
                </c:pt>
                <c:pt idx="28">
                  <c:v>10</c:v>
                </c:pt>
                <c:pt idx="29">
                  <c:v>10.5</c:v>
                </c:pt>
                <c:pt idx="30">
                  <c:v>11</c:v>
                </c:pt>
                <c:pt idx="31">
                  <c:v>11.5</c:v>
                </c:pt>
                <c:pt idx="32">
                  <c:v>12</c:v>
                </c:pt>
                <c:pt idx="33">
                  <c:v>12.5</c:v>
                </c:pt>
                <c:pt idx="34">
                  <c:v>13</c:v>
                </c:pt>
                <c:pt idx="35">
                  <c:v>13.5</c:v>
                </c:pt>
                <c:pt idx="36">
                  <c:v>14</c:v>
                </c:pt>
                <c:pt idx="37">
                  <c:v>14.5</c:v>
                </c:pt>
                <c:pt idx="38">
                  <c:v>15</c:v>
                </c:pt>
                <c:pt idx="39">
                  <c:v>15.5</c:v>
                </c:pt>
                <c:pt idx="40">
                  <c:v>16</c:v>
                </c:pt>
              </c:numCache>
            </c:numRef>
          </c:xVal>
          <c:yVal>
            <c:numRef>
              <c:f>'Calculs Normale (0,1) '!$B$2:$B$42</c:f>
              <c:numCache>
                <c:formatCode>General</c:formatCode>
                <c:ptCount val="41"/>
                <c:pt idx="0">
                  <c:v>1.3383022576488537E-4</c:v>
                </c:pt>
                <c:pt idx="1">
                  <c:v>8.7268269504576015E-4</c:v>
                </c:pt>
                <c:pt idx="2">
                  <c:v>4.4318484119380075E-3</c:v>
                </c:pt>
                <c:pt idx="3">
                  <c:v>1.752830049356854E-2</c:v>
                </c:pt>
                <c:pt idx="4">
                  <c:v>5.3990966513188063E-2</c:v>
                </c:pt>
                <c:pt idx="5">
                  <c:v>0.12951759566589174</c:v>
                </c:pt>
                <c:pt idx="6">
                  <c:v>0.24197072451914337</c:v>
                </c:pt>
                <c:pt idx="7">
                  <c:v>0.35206532676429952</c:v>
                </c:pt>
                <c:pt idx="8">
                  <c:v>0.3989422804014327</c:v>
                </c:pt>
                <c:pt idx="9">
                  <c:v>0.35206532676429952</c:v>
                </c:pt>
                <c:pt idx="10">
                  <c:v>0.24197072451914337</c:v>
                </c:pt>
                <c:pt idx="11">
                  <c:v>0.12951759566589174</c:v>
                </c:pt>
                <c:pt idx="12">
                  <c:v>5.3990966513188063E-2</c:v>
                </c:pt>
                <c:pt idx="13">
                  <c:v>1.752830049356854E-2</c:v>
                </c:pt>
                <c:pt idx="14">
                  <c:v>4.4318484119380075E-3</c:v>
                </c:pt>
                <c:pt idx="15">
                  <c:v>8.7268269504576015E-4</c:v>
                </c:pt>
                <c:pt idx="16">
                  <c:v>1.3383022576488537E-4</c:v>
                </c:pt>
                <c:pt idx="17">
                  <c:v>1.5983741106905475E-5</c:v>
                </c:pt>
                <c:pt idx="18">
                  <c:v>1.4867195147342977E-6</c:v>
                </c:pt>
                <c:pt idx="19">
                  <c:v>1.0769760042543276E-7</c:v>
                </c:pt>
                <c:pt idx="20">
                  <c:v>6.0758828498232861E-9</c:v>
                </c:pt>
                <c:pt idx="21">
                  <c:v>2.6695566147628519E-10</c:v>
                </c:pt>
                <c:pt idx="22">
                  <c:v>9.1347204083645936E-12</c:v>
                </c:pt>
                <c:pt idx="23">
                  <c:v>2.4343205330290096E-13</c:v>
                </c:pt>
                <c:pt idx="24">
                  <c:v>5.0522710835368927E-15</c:v>
                </c:pt>
                <c:pt idx="25">
                  <c:v>8.1662356316695502E-17</c:v>
                </c:pt>
                <c:pt idx="26">
                  <c:v>1.0279773571668917E-18</c:v>
                </c:pt>
                <c:pt idx="27">
                  <c:v>1.007793539430001E-20</c:v>
                </c:pt>
                <c:pt idx="28">
                  <c:v>7.6945986267064199E-23</c:v>
                </c:pt>
                <c:pt idx="29">
                  <c:v>4.5753755905208055E-25</c:v>
                </c:pt>
                <c:pt idx="30">
                  <c:v>2.1188192535093538E-27</c:v>
                </c:pt>
                <c:pt idx="31">
                  <c:v>7.6416554115872032E-30</c:v>
                </c:pt>
                <c:pt idx="32">
                  <c:v>2.1463837356630605E-32</c:v>
                </c:pt>
                <c:pt idx="33">
                  <c:v>4.6951953579751464E-35</c:v>
                </c:pt>
                <c:pt idx="34">
                  <c:v>7.9988277570068127E-38</c:v>
                </c:pt>
                <c:pt idx="35">
                  <c:v>1.061268813915216E-40</c:v>
                </c:pt>
                <c:pt idx="36">
                  <c:v>1.0966065593889713E-43</c:v>
                </c:pt>
                <c:pt idx="37">
                  <c:v>8.8247549745948248E-47</c:v>
                </c:pt>
                <c:pt idx="38">
                  <c:v>5.5307095498444164E-50</c:v>
                </c:pt>
                <c:pt idx="39">
                  <c:v>2.6995130245885877E-53</c:v>
                </c:pt>
                <c:pt idx="40">
                  <c:v>1.0261630727919036E-56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950848"/>
        <c:axId val="151952384"/>
      </c:scatterChart>
      <c:valAx>
        <c:axId val="151950848"/>
        <c:scaling>
          <c:orientation val="minMax"/>
          <c:max val="4"/>
          <c:min val="-4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fr-FR"/>
          </a:p>
        </c:txPr>
        <c:crossAx val="151952384"/>
        <c:crosses val="autoZero"/>
        <c:crossBetween val="midCat"/>
      </c:valAx>
      <c:valAx>
        <c:axId val="15195238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1950848"/>
        <c:crosses val="autoZero"/>
        <c:crossBetween val="midCat"/>
      </c:valAx>
      <c:spPr>
        <a:noFill/>
      </c:spPr>
    </c:plotArea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Densité de probabilité de la Gaussienne d'espérance 1 et d'écart type 0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'Calculs Normale (0,1) '!$C$1</c:f>
              <c:strCache>
                <c:ptCount val="1"/>
                <c:pt idx="0">
                  <c:v>Fonction de répartition</c:v>
                </c:pt>
              </c:strCache>
            </c:strRef>
          </c:tx>
          <c:marker>
            <c:symbol val="none"/>
          </c:marker>
          <c:xVal>
            <c:numRef>
              <c:f>'Calculs Normale (0,1) '!$A$2:$A$42</c:f>
              <c:numCache>
                <c:formatCode>General</c:formatCode>
                <c:ptCount val="41"/>
                <c:pt idx="0">
                  <c:v>-4</c:v>
                </c:pt>
                <c:pt idx="1">
                  <c:v>-3.5</c:v>
                </c:pt>
                <c:pt idx="2">
                  <c:v>-3</c:v>
                </c:pt>
                <c:pt idx="3">
                  <c:v>-2.5</c:v>
                </c:pt>
                <c:pt idx="4">
                  <c:v>-2</c:v>
                </c:pt>
                <c:pt idx="5">
                  <c:v>-1.5</c:v>
                </c:pt>
                <c:pt idx="6">
                  <c:v>-1</c:v>
                </c:pt>
                <c:pt idx="7">
                  <c:v>-0.5</c:v>
                </c:pt>
                <c:pt idx="8">
                  <c:v>0</c:v>
                </c:pt>
                <c:pt idx="9">
                  <c:v>0.5</c:v>
                </c:pt>
                <c:pt idx="10">
                  <c:v>1</c:v>
                </c:pt>
                <c:pt idx="11">
                  <c:v>1.5</c:v>
                </c:pt>
                <c:pt idx="12">
                  <c:v>2</c:v>
                </c:pt>
                <c:pt idx="13">
                  <c:v>2.5</c:v>
                </c:pt>
                <c:pt idx="14">
                  <c:v>3</c:v>
                </c:pt>
                <c:pt idx="15">
                  <c:v>3.5</c:v>
                </c:pt>
                <c:pt idx="16">
                  <c:v>4</c:v>
                </c:pt>
                <c:pt idx="17">
                  <c:v>4.5</c:v>
                </c:pt>
                <c:pt idx="18">
                  <c:v>5</c:v>
                </c:pt>
                <c:pt idx="19">
                  <c:v>5.5</c:v>
                </c:pt>
                <c:pt idx="20">
                  <c:v>6</c:v>
                </c:pt>
                <c:pt idx="21">
                  <c:v>6.5</c:v>
                </c:pt>
                <c:pt idx="22">
                  <c:v>7</c:v>
                </c:pt>
                <c:pt idx="23">
                  <c:v>7.5</c:v>
                </c:pt>
                <c:pt idx="24">
                  <c:v>8</c:v>
                </c:pt>
                <c:pt idx="25">
                  <c:v>8.5</c:v>
                </c:pt>
                <c:pt idx="26">
                  <c:v>9</c:v>
                </c:pt>
                <c:pt idx="27">
                  <c:v>9.5</c:v>
                </c:pt>
                <c:pt idx="28">
                  <c:v>10</c:v>
                </c:pt>
                <c:pt idx="29">
                  <c:v>10.5</c:v>
                </c:pt>
                <c:pt idx="30">
                  <c:v>11</c:v>
                </c:pt>
                <c:pt idx="31">
                  <c:v>11.5</c:v>
                </c:pt>
                <c:pt idx="32">
                  <c:v>12</c:v>
                </c:pt>
                <c:pt idx="33">
                  <c:v>12.5</c:v>
                </c:pt>
                <c:pt idx="34">
                  <c:v>13</c:v>
                </c:pt>
                <c:pt idx="35">
                  <c:v>13.5</c:v>
                </c:pt>
                <c:pt idx="36">
                  <c:v>14</c:v>
                </c:pt>
                <c:pt idx="37">
                  <c:v>14.5</c:v>
                </c:pt>
                <c:pt idx="38">
                  <c:v>15</c:v>
                </c:pt>
                <c:pt idx="39">
                  <c:v>15.5</c:v>
                </c:pt>
                <c:pt idx="40">
                  <c:v>16</c:v>
                </c:pt>
              </c:numCache>
            </c:numRef>
          </c:xVal>
          <c:yVal>
            <c:numRef>
              <c:f>'Calculs Normale (0,1) '!$C$2:$C$42</c:f>
              <c:numCache>
                <c:formatCode>General</c:formatCode>
                <c:ptCount val="41"/>
                <c:pt idx="0">
                  <c:v>3.1671241833119857E-5</c:v>
                </c:pt>
                <c:pt idx="1">
                  <c:v>2.3262907903552504E-4</c:v>
                </c:pt>
                <c:pt idx="2">
                  <c:v>1.3498980316300933E-3</c:v>
                </c:pt>
                <c:pt idx="3">
                  <c:v>6.2096653257761331E-3</c:v>
                </c:pt>
                <c:pt idx="4">
                  <c:v>2.2750131948179191E-2</c:v>
                </c:pt>
                <c:pt idx="5">
                  <c:v>6.6807201268858057E-2</c:v>
                </c:pt>
                <c:pt idx="6">
                  <c:v>0.15865525393145699</c:v>
                </c:pt>
                <c:pt idx="7">
                  <c:v>0.30853753872598688</c:v>
                </c:pt>
                <c:pt idx="8">
                  <c:v>0.5</c:v>
                </c:pt>
                <c:pt idx="9">
                  <c:v>0.69146246127401312</c:v>
                </c:pt>
                <c:pt idx="10">
                  <c:v>0.84134474606854304</c:v>
                </c:pt>
                <c:pt idx="11">
                  <c:v>0.93319279873114191</c:v>
                </c:pt>
                <c:pt idx="12">
                  <c:v>0.97724986805182079</c:v>
                </c:pt>
                <c:pt idx="13">
                  <c:v>0.99379033467422384</c:v>
                </c:pt>
                <c:pt idx="14">
                  <c:v>0.9986501019683699</c:v>
                </c:pt>
                <c:pt idx="15">
                  <c:v>0.99976737092096446</c:v>
                </c:pt>
                <c:pt idx="16">
                  <c:v>0.99996832875816688</c:v>
                </c:pt>
                <c:pt idx="17">
                  <c:v>0.99999660232687526</c:v>
                </c:pt>
                <c:pt idx="18">
                  <c:v>0.99999971334842808</c:v>
                </c:pt>
                <c:pt idx="19">
                  <c:v>0.99999998101043752</c:v>
                </c:pt>
                <c:pt idx="20">
                  <c:v>0.9999999990134123</c:v>
                </c:pt>
                <c:pt idx="21">
                  <c:v>0.99999999995984001</c:v>
                </c:pt>
                <c:pt idx="22">
                  <c:v>0.99999999999872013</c:v>
                </c:pt>
                <c:pt idx="23">
                  <c:v>0.99999999999996814</c:v>
                </c:pt>
                <c:pt idx="24">
                  <c:v>0.99999999999999933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633920"/>
        <c:axId val="157635712"/>
      </c:scatterChart>
      <c:valAx>
        <c:axId val="157633920"/>
        <c:scaling>
          <c:orientation val="minMax"/>
          <c:max val="4"/>
          <c:min val="-4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fr-FR"/>
          </a:p>
        </c:txPr>
        <c:crossAx val="157635712"/>
        <c:crosses val="autoZero"/>
        <c:crossBetween val="midCat"/>
      </c:valAx>
      <c:valAx>
        <c:axId val="15763571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7633920"/>
        <c:crosses val="autoZero"/>
        <c:crossBetween val="midCat"/>
      </c:valAx>
      <c:spPr>
        <a:noFill/>
      </c:spPr>
    </c:plotArea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zoomScale="114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zoomScale="114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zoomScale="114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zoomScale="114" workbookViewId="0" zoomToFit="1"/>
  </sheetViews>
  <pageMargins left="0.7" right="0.7" top="0.75" bottom="0.75" header="0.3" footer="0.3"/>
  <drawing r:id="rId1"/>
</chartsheet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19050</xdr:rowOff>
    </xdr:from>
    <xdr:to>
      <xdr:col>9</xdr:col>
      <xdr:colOff>134938</xdr:colOff>
      <xdr:row>21</xdr:row>
      <xdr:rowOff>63500</xdr:rowOff>
    </xdr:to>
    <xdr:sp macro="" textlink="">
      <xdr:nvSpPr>
        <xdr:cNvPr id="2" name="ZoneTexte 1"/>
        <xdr:cNvSpPr txBox="1"/>
      </xdr:nvSpPr>
      <xdr:spPr>
        <a:xfrm>
          <a:off x="790575" y="400050"/>
          <a:ext cx="6202363" cy="3663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hangingPunct="0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TP8.1	Loi de Laplace-Gauss</a:t>
          </a:r>
        </a:p>
        <a:p>
          <a:pPr lvl="0" fontAlgn="auto" hangingPunct="0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Notions statistique : densité de probabilité, fonction de répartition, quantiles.</a:t>
          </a:r>
        </a:p>
        <a:p>
          <a:pPr lvl="0" fontAlgn="auto" hangingPunct="0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Notions Excel : fonction LOI.NORMALE.N, fonction LOI.NORMALE.INVERSE.N, nuage de points reliés.</a:t>
          </a:r>
        </a:p>
        <a:p>
          <a:pPr hangingPunct="0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</a:t>
          </a:r>
        </a:p>
        <a:p>
          <a:pPr hangingPunct="0"/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hangingPunct="0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feuille "Données source" consigne 41 réalisations d'une variable aléatoire X qui suit la loi Gauss d’espérance  50 et d’écart type 3 ainsi qu'une suggestion de présentation pour les calculs demandés (les réalisations varient entre 40 et 60 avec un pas de 0,5).</a:t>
          </a:r>
        </a:p>
        <a:p>
          <a:pPr hangingPunct="0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1.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Utilisez la fonction Excel qui permet de calculer la densité de probabilité de chacune des réalisations .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Représentez graphiquement cette densité de probabilité.</a:t>
          </a:r>
        </a:p>
        <a:p>
          <a:pPr hangingPunct="0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2.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Utilisez la fonction Excel qui permet de calculer les probabilités cumulées de chacune des réalisations. Représentez graphiquement la fonction de répartition de X. Que constatez-vous ?</a:t>
          </a:r>
        </a:p>
        <a:p>
          <a:pPr hangingPunct="0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3.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Utilisez la fonction d'Excel adéquate pour calculer : les quantiles d'ordre 25 %; 50 %; 90 % ; 95 % et 98 % de  X .Vérifiez l’ordre de grandeur de vos résultats avec les calculs de la question 2. Commentez.</a:t>
          </a:r>
        </a:p>
        <a:p>
          <a:pPr hangingPunct="0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4.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Reprenez les questions 1 à 3 avec la Gaussienne centrée réduite (faites varier les réalisations entre -4 et 4 avec un pas de 0,5).</a:t>
          </a:r>
        </a:p>
        <a:p>
          <a:pPr hangingPunct="0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fr-FR" sz="1400" b="0" baseline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733425</xdr:colOff>
      <xdr:row>3</xdr:row>
      <xdr:rowOff>85724</xdr:rowOff>
    </xdr:from>
    <xdr:to>
      <xdr:col>14</xdr:col>
      <xdr:colOff>590550</xdr:colOff>
      <xdr:row>26</xdr:row>
      <xdr:rowOff>57150</xdr:rowOff>
    </xdr:to>
    <xdr:sp macro="" textlink="">
      <xdr:nvSpPr>
        <xdr:cNvPr id="2" name="ZoneTexte 1"/>
        <xdr:cNvSpPr txBox="1"/>
      </xdr:nvSpPr>
      <xdr:spPr>
        <a:xfrm>
          <a:off x="8096250" y="942974"/>
          <a:ext cx="4429125" cy="44005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 b="1"/>
            <a:t>Question </a:t>
          </a:r>
          <a:r>
            <a:rPr lang="fr-FR" sz="1100" b="1" baseline="0"/>
            <a:t> </a:t>
          </a:r>
          <a:r>
            <a:rPr lang="fr-FR" sz="1100" b="1"/>
            <a:t>1</a:t>
          </a:r>
        </a:p>
        <a:p>
          <a:r>
            <a:rPr lang="fr-FR" sz="1100"/>
            <a:t>Pour la densité de probabilité voir la fonction utilisée en cliquant sur B2 (excel 2010).</a:t>
          </a:r>
        </a:p>
        <a:p>
          <a:endParaRPr lang="fr-FR" sz="1100"/>
        </a:p>
        <a:p>
          <a:r>
            <a:rPr lang="fr-FR" sz="1100" b="1"/>
            <a:t>Question 2</a:t>
          </a:r>
        </a:p>
        <a:p>
          <a:r>
            <a:rPr lang="fr-FR" sz="1100"/>
            <a:t>Pour la fonction de répartition voir la fonction utilisée en cliquant sur C2 (excel 2010).</a:t>
          </a:r>
        </a:p>
        <a:p>
          <a:endParaRPr lang="fr-FR" sz="1100"/>
        </a:p>
        <a:p>
          <a:endParaRPr lang="fr-FR" sz="1100"/>
        </a:p>
        <a:p>
          <a:r>
            <a:rPr lang="fr-FR" sz="1100"/>
            <a:t>Pour les deux graphiques,</a:t>
          </a:r>
          <a:r>
            <a:rPr lang="fr-FR" sz="1100" baseline="0"/>
            <a:t> utilisez"nuage de points reliés" (et surtout pas "ligne")</a:t>
          </a:r>
        </a:p>
        <a:p>
          <a:endParaRPr lang="fr-FR" sz="1100" baseline="0"/>
        </a:p>
        <a:p>
          <a:r>
            <a:rPr lang="fr-FR" sz="1100" baseline="0"/>
            <a:t>Remarque : pour les deux questions  le même résultat est obtenu avec la fonction d'Excel 2007 : LOI.NORMALE.</a:t>
          </a:r>
          <a:br>
            <a:rPr lang="fr-FR" sz="1100" baseline="0"/>
          </a:br>
          <a:r>
            <a:rPr lang="fr-FR" sz="1100" baseline="0"/>
            <a:t/>
          </a:r>
          <a:br>
            <a:rPr lang="fr-FR" sz="1100" baseline="0"/>
          </a:br>
          <a:r>
            <a:rPr lang="fr-FR" sz="1100" baseline="0"/>
            <a:t/>
          </a:r>
          <a:br>
            <a:rPr lang="fr-FR" sz="1100" baseline="0"/>
          </a:br>
          <a:r>
            <a:rPr lang="fr-FR" sz="1100" b="1" baseline="0"/>
            <a:t>Question 3</a:t>
          </a:r>
        </a:p>
        <a:p>
          <a:r>
            <a:rPr lang="fr-FR" sz="1100" baseline="0"/>
            <a:t>Pour les quantiles voir la fonction utilisée en cliquant sur H2.</a:t>
          </a:r>
        </a:p>
        <a:p>
          <a:r>
            <a:rPr lang="fr-FR" sz="1100" baseline="0"/>
            <a:t>Les cellules en vert de la colonne C permettent de vérifier l'ordre de grandeur des résultats ainsi que le fait que la fonction LOI.NORMALE.INVERSE.N est la fonction inverse de la fonction de répartition.</a:t>
          </a:r>
        </a:p>
        <a:p>
          <a:endParaRPr lang="fr-F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123825</xdr:colOff>
      <xdr:row>9</xdr:row>
      <xdr:rowOff>9525</xdr:rowOff>
    </xdr:from>
    <xdr:to>
      <xdr:col>13</xdr:col>
      <xdr:colOff>285750</xdr:colOff>
      <xdr:row>26</xdr:row>
      <xdr:rowOff>123825</xdr:rowOff>
    </xdr:to>
    <xdr:sp macro="" textlink="">
      <xdr:nvSpPr>
        <xdr:cNvPr id="2" name="ZoneTexte 1"/>
        <xdr:cNvSpPr txBox="1"/>
      </xdr:nvSpPr>
      <xdr:spPr>
        <a:xfrm>
          <a:off x="9277350" y="2152650"/>
          <a:ext cx="3209925" cy="3352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Question </a:t>
          </a:r>
          <a:r>
            <a:rPr lang="fr-F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endParaRPr lang="fr-FR">
            <a:effectLst/>
          </a:endParaRP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la densité de probabilité voir la fonction utilisée en cliquant sur B2 (excel 2010).</a:t>
          </a:r>
          <a:endParaRPr lang="fr-FR">
            <a:effectLst/>
          </a:endParaRPr>
        </a:p>
        <a:p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Question 2</a:t>
          </a:r>
          <a:endParaRPr lang="fr-FR">
            <a:effectLst/>
          </a:endParaRP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la fonction de répartition voir la fonction utilisée en cliquant sur C2 (excel 2010).</a:t>
          </a:r>
          <a:endParaRPr lang="fr-FR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Remarque  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 En colonnes G et H , les mêmes résultats sont obtenus avec la fonction  (Excel 2010) :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>
              <a:effectLst/>
            </a:rPr>
            <a:t>LOI.NORMALE.STANDARD.N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fr-F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Question 3</a:t>
          </a:r>
          <a:endParaRPr lang="fr-FR">
            <a:effectLst/>
          </a:endParaRPr>
        </a:p>
        <a:p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les quantiles voir la fonction utilisée en cliquant sur H2.</a:t>
          </a:r>
          <a:endParaRPr lang="fr-FR">
            <a:effectLst/>
          </a:endParaRPr>
        </a:p>
        <a:p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Les cellules en vert de la colonne C permettent de vérifier l'ordre de grandeur des résultats ainsi que le fait que la fonction LOI.NORMALE.INVERSE.N est la fonction inverse de la fonction de répartition.</a:t>
          </a:r>
          <a:endParaRPr lang="fr-FR">
            <a:effectLst/>
          </a:endParaRPr>
        </a:p>
        <a:p>
          <a:endParaRPr lang="fr-FR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99408" cy="6074276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99408" cy="6074276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299408" cy="6074276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99408" cy="6074276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workbookViewId="0">
      <selection activeCell="I8" sqref="I8"/>
    </sheetView>
  </sheetViews>
  <sheetFormatPr baseColWidth="10" defaultRowHeight="15" x14ac:dyDescent="0.25"/>
  <cols>
    <col min="1" max="1" width="16" customWidth="1"/>
    <col min="2" max="2" width="14.140625" customWidth="1"/>
    <col min="3" max="3" width="14.42578125" customWidth="1"/>
    <col min="4" max="4" width="14.140625" customWidth="1"/>
    <col min="5" max="5" width="13.28515625" customWidth="1"/>
  </cols>
  <sheetData>
    <row r="1" spans="1:8" s="8" customFormat="1" ht="56.25" x14ac:dyDescent="0.3">
      <c r="A1" s="9" t="s">
        <v>0</v>
      </c>
      <c r="B1" s="12" t="s">
        <v>1</v>
      </c>
      <c r="C1" s="11" t="s">
        <v>2</v>
      </c>
      <c r="D1" s="9" t="s">
        <v>3</v>
      </c>
      <c r="E1" s="9" t="s">
        <v>4</v>
      </c>
      <c r="G1" s="10" t="s">
        <v>7</v>
      </c>
      <c r="H1" s="12" t="s">
        <v>8</v>
      </c>
    </row>
    <row r="2" spans="1:8" x14ac:dyDescent="0.25">
      <c r="A2">
        <v>40</v>
      </c>
      <c r="D2">
        <v>50</v>
      </c>
      <c r="E2">
        <v>3</v>
      </c>
      <c r="G2">
        <v>0.25</v>
      </c>
    </row>
    <row r="3" spans="1:8" x14ac:dyDescent="0.25">
      <c r="A3">
        <v>40.5</v>
      </c>
      <c r="G3">
        <v>0.5</v>
      </c>
    </row>
    <row r="4" spans="1:8" x14ac:dyDescent="0.25">
      <c r="A4">
        <v>41</v>
      </c>
      <c r="G4">
        <v>0.9</v>
      </c>
    </row>
    <row r="5" spans="1:8" x14ac:dyDescent="0.25">
      <c r="A5">
        <v>41.5</v>
      </c>
      <c r="G5">
        <v>0.95</v>
      </c>
    </row>
    <row r="6" spans="1:8" x14ac:dyDescent="0.25">
      <c r="A6">
        <v>42</v>
      </c>
      <c r="G6">
        <v>0.98</v>
      </c>
    </row>
    <row r="7" spans="1:8" x14ac:dyDescent="0.25">
      <c r="A7">
        <v>42.5</v>
      </c>
    </row>
    <row r="8" spans="1:8" x14ac:dyDescent="0.25">
      <c r="A8">
        <v>43</v>
      </c>
    </row>
    <row r="9" spans="1:8" x14ac:dyDescent="0.25">
      <c r="A9">
        <v>43.5</v>
      </c>
    </row>
    <row r="10" spans="1:8" x14ac:dyDescent="0.25">
      <c r="A10">
        <v>44</v>
      </c>
    </row>
    <row r="11" spans="1:8" x14ac:dyDescent="0.25">
      <c r="A11">
        <v>44.5</v>
      </c>
    </row>
    <row r="12" spans="1:8" x14ac:dyDescent="0.25">
      <c r="A12">
        <v>45</v>
      </c>
    </row>
    <row r="13" spans="1:8" x14ac:dyDescent="0.25">
      <c r="A13">
        <v>45.5</v>
      </c>
    </row>
    <row r="14" spans="1:8" x14ac:dyDescent="0.25">
      <c r="A14">
        <v>46</v>
      </c>
    </row>
    <row r="15" spans="1:8" x14ac:dyDescent="0.25">
      <c r="A15">
        <v>46.5</v>
      </c>
    </row>
    <row r="16" spans="1:8" x14ac:dyDescent="0.25">
      <c r="A16">
        <v>47</v>
      </c>
    </row>
    <row r="17" spans="1:1" x14ac:dyDescent="0.25">
      <c r="A17">
        <v>47.5</v>
      </c>
    </row>
    <row r="18" spans="1:1" x14ac:dyDescent="0.25">
      <c r="A18">
        <v>48</v>
      </c>
    </row>
    <row r="19" spans="1:1" x14ac:dyDescent="0.25">
      <c r="A19">
        <v>48.5</v>
      </c>
    </row>
    <row r="20" spans="1:1" x14ac:dyDescent="0.25">
      <c r="A20">
        <v>49</v>
      </c>
    </row>
    <row r="21" spans="1:1" x14ac:dyDescent="0.25">
      <c r="A21">
        <v>49.5</v>
      </c>
    </row>
    <row r="22" spans="1:1" x14ac:dyDescent="0.25">
      <c r="A22">
        <v>50</v>
      </c>
    </row>
    <row r="23" spans="1:1" x14ac:dyDescent="0.25">
      <c r="A23">
        <v>50.5</v>
      </c>
    </row>
    <row r="24" spans="1:1" x14ac:dyDescent="0.25">
      <c r="A24">
        <v>51</v>
      </c>
    </row>
    <row r="25" spans="1:1" x14ac:dyDescent="0.25">
      <c r="A25">
        <v>51.5</v>
      </c>
    </row>
    <row r="26" spans="1:1" x14ac:dyDescent="0.25">
      <c r="A26">
        <v>52</v>
      </c>
    </row>
    <row r="27" spans="1:1" x14ac:dyDescent="0.25">
      <c r="A27">
        <v>52.5</v>
      </c>
    </row>
    <row r="28" spans="1:1" x14ac:dyDescent="0.25">
      <c r="A28">
        <v>53</v>
      </c>
    </row>
    <row r="29" spans="1:1" x14ac:dyDescent="0.25">
      <c r="A29">
        <v>53.5</v>
      </c>
    </row>
    <row r="30" spans="1:1" x14ac:dyDescent="0.25">
      <c r="A30">
        <v>54</v>
      </c>
    </row>
    <row r="31" spans="1:1" x14ac:dyDescent="0.25">
      <c r="A31">
        <v>54.5</v>
      </c>
    </row>
    <row r="32" spans="1:1" x14ac:dyDescent="0.25">
      <c r="A32">
        <v>55</v>
      </c>
    </row>
    <row r="33" spans="1:1" x14ac:dyDescent="0.25">
      <c r="A33">
        <v>55.5</v>
      </c>
    </row>
    <row r="34" spans="1:1" x14ac:dyDescent="0.25">
      <c r="A34">
        <v>56</v>
      </c>
    </row>
    <row r="35" spans="1:1" x14ac:dyDescent="0.25">
      <c r="A35">
        <v>56.5</v>
      </c>
    </row>
    <row r="36" spans="1:1" x14ac:dyDescent="0.25">
      <c r="A36">
        <v>57</v>
      </c>
    </row>
    <row r="37" spans="1:1" x14ac:dyDescent="0.25">
      <c r="A37">
        <v>57.5</v>
      </c>
    </row>
    <row r="38" spans="1:1" x14ac:dyDescent="0.25">
      <c r="A38">
        <v>58</v>
      </c>
    </row>
    <row r="39" spans="1:1" x14ac:dyDescent="0.25">
      <c r="A39">
        <v>58.5</v>
      </c>
    </row>
    <row r="40" spans="1:1" x14ac:dyDescent="0.25">
      <c r="A40">
        <v>59</v>
      </c>
    </row>
    <row r="41" spans="1:1" x14ac:dyDescent="0.25">
      <c r="A41">
        <v>59.5</v>
      </c>
    </row>
    <row r="42" spans="1:1" x14ac:dyDescent="0.25">
      <c r="A42">
        <v>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topLeftCell="A7" zoomScale="120" zoomScaleNormal="120" workbookViewId="0">
      <selection activeCell="K24" sqref="K24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opLeftCell="A4" workbookViewId="0">
      <selection activeCell="G25" sqref="G25"/>
    </sheetView>
  </sheetViews>
  <sheetFormatPr baseColWidth="10" defaultRowHeight="15" x14ac:dyDescent="0.25"/>
  <cols>
    <col min="1" max="1" width="16.28515625" customWidth="1"/>
    <col min="2" max="2" width="15" customWidth="1"/>
    <col min="3" max="3" width="16.42578125" customWidth="1"/>
    <col min="4" max="4" width="14.7109375" customWidth="1"/>
    <col min="5" max="5" width="12.5703125" customWidth="1"/>
    <col min="8" max="8" width="12.5703125" bestFit="1" customWidth="1"/>
  </cols>
  <sheetData>
    <row r="1" spans="1:8" s="8" customFormat="1" ht="37.5" x14ac:dyDescent="0.3">
      <c r="A1" s="9" t="s">
        <v>0</v>
      </c>
      <c r="B1" s="12" t="s">
        <v>1</v>
      </c>
      <c r="C1" s="10" t="s">
        <v>2</v>
      </c>
      <c r="D1" s="2" t="s">
        <v>3</v>
      </c>
      <c r="E1" s="2" t="s">
        <v>4</v>
      </c>
      <c r="G1" s="10" t="s">
        <v>7</v>
      </c>
      <c r="H1" s="12" t="s">
        <v>8</v>
      </c>
    </row>
    <row r="2" spans="1:8" x14ac:dyDescent="0.25">
      <c r="A2">
        <v>40</v>
      </c>
      <c r="B2" s="13">
        <f>_xlfn.NORM.DIST(A2,$D$2,$E$2,FALSE)</f>
        <v>5.140929987637018E-4</v>
      </c>
      <c r="C2" s="13">
        <f>_xlfn.NORM.DIST(A2,$D$2,$E$2,TRUE)</f>
        <v>4.2906033319683703E-4</v>
      </c>
      <c r="D2">
        <v>50</v>
      </c>
      <c r="E2">
        <v>3</v>
      </c>
      <c r="G2">
        <v>0.25</v>
      </c>
      <c r="H2" s="16">
        <f>_xlfn.NORM.INV(G2,$D$2,$E$2)</f>
        <v>47.976530749411751</v>
      </c>
    </row>
    <row r="3" spans="1:8" x14ac:dyDescent="0.25">
      <c r="A3">
        <v>40.5</v>
      </c>
      <c r="B3">
        <f t="shared" ref="B3:B42" si="0">_xlfn.NORM.DIST(A3,$D$2,$E$2,FALSE)</f>
        <v>8.8365865147670174E-4</v>
      </c>
      <c r="C3">
        <f t="shared" ref="C3:C42" si="1">_xlfn.NORM.DIST(A3,$D$2,$E$2,TRUE)</f>
        <v>7.7098478446997558E-4</v>
      </c>
      <c r="G3">
        <v>0.5</v>
      </c>
      <c r="H3">
        <f t="shared" ref="H3:H6" si="2">_xlfn.NORM.INV(G3,$D$2,$E$2)</f>
        <v>50</v>
      </c>
    </row>
    <row r="4" spans="1:8" ht="18.75" x14ac:dyDescent="0.3">
      <c r="A4">
        <v>41</v>
      </c>
      <c r="B4">
        <f t="shared" si="0"/>
        <v>1.4772828039793357E-3</v>
      </c>
      <c r="C4">
        <f t="shared" si="1"/>
        <v>1.3498980316300933E-3</v>
      </c>
      <c r="D4" s="1"/>
      <c r="E4" s="2"/>
      <c r="G4">
        <v>0.9</v>
      </c>
      <c r="H4" s="15">
        <f t="shared" si="2"/>
        <v>53.844654696633803</v>
      </c>
    </row>
    <row r="5" spans="1:8" x14ac:dyDescent="0.25">
      <c r="A5">
        <v>41.5</v>
      </c>
      <c r="B5">
        <f t="shared" si="0"/>
        <v>2.4020332548697408E-3</v>
      </c>
      <c r="C5">
        <f t="shared" si="1"/>
        <v>2.3032661316958821E-3</v>
      </c>
      <c r="G5">
        <v>0.95</v>
      </c>
      <c r="H5" s="15">
        <f t="shared" si="2"/>
        <v>54.934560880854413</v>
      </c>
    </row>
    <row r="6" spans="1:8" x14ac:dyDescent="0.25">
      <c r="A6">
        <v>42</v>
      </c>
      <c r="B6">
        <f t="shared" si="0"/>
        <v>3.798662007932481E-3</v>
      </c>
      <c r="C6">
        <f t="shared" si="1"/>
        <v>3.8303805675897356E-3</v>
      </c>
      <c r="G6">
        <v>0.98</v>
      </c>
      <c r="H6" s="15">
        <f t="shared" si="2"/>
        <v>56.161246731895467</v>
      </c>
    </row>
    <row r="7" spans="1:8" x14ac:dyDescent="0.25">
      <c r="A7">
        <v>42.5</v>
      </c>
      <c r="B7">
        <f t="shared" si="0"/>
        <v>5.8427668311895132E-3</v>
      </c>
      <c r="C7">
        <f t="shared" si="1"/>
        <v>6.2096653257761331E-3</v>
      </c>
    </row>
    <row r="8" spans="1:8" x14ac:dyDescent="0.25">
      <c r="A8">
        <v>43</v>
      </c>
      <c r="B8">
        <f t="shared" si="0"/>
        <v>8.7406296979031604E-3</v>
      </c>
      <c r="C8">
        <f t="shared" si="1"/>
        <v>9.8153286286453353E-3</v>
      </c>
    </row>
    <row r="9" spans="1:8" x14ac:dyDescent="0.25">
      <c r="A9">
        <v>43.5</v>
      </c>
      <c r="B9">
        <f t="shared" si="0"/>
        <v>1.2717541168805994E-2</v>
      </c>
      <c r="C9">
        <f t="shared" si="1"/>
        <v>1.5130140010235814E-2</v>
      </c>
    </row>
    <row r="10" spans="1:8" x14ac:dyDescent="0.25">
      <c r="A10">
        <v>44</v>
      </c>
      <c r="B10">
        <f t="shared" si="0"/>
        <v>1.7996988837729353E-2</v>
      </c>
      <c r="C10">
        <f t="shared" si="1"/>
        <v>2.2750131948179191E-2</v>
      </c>
    </row>
    <row r="11" spans="1:8" x14ac:dyDescent="0.25">
      <c r="A11">
        <v>44.5</v>
      </c>
      <c r="B11">
        <f t="shared" si="0"/>
        <v>2.4770387852997702E-2</v>
      </c>
      <c r="C11">
        <f t="shared" si="1"/>
        <v>3.337650758481725E-2</v>
      </c>
    </row>
    <row r="12" spans="1:8" x14ac:dyDescent="0.25">
      <c r="A12">
        <v>45</v>
      </c>
      <c r="B12">
        <f t="shared" si="0"/>
        <v>3.3159046264249557E-2</v>
      </c>
      <c r="C12">
        <f t="shared" si="1"/>
        <v>4.7790352272814703E-2</v>
      </c>
    </row>
    <row r="13" spans="1:8" x14ac:dyDescent="0.25">
      <c r="A13">
        <v>45.5</v>
      </c>
      <c r="B13">
        <f t="shared" si="0"/>
        <v>4.3172531888630579E-2</v>
      </c>
      <c r="C13">
        <f t="shared" si="1"/>
        <v>6.6807201268858057E-2</v>
      </c>
    </row>
    <row r="14" spans="1:8" x14ac:dyDescent="0.25">
      <c r="A14">
        <v>46</v>
      </c>
      <c r="B14">
        <f t="shared" si="0"/>
        <v>5.4670024891997876E-2</v>
      </c>
      <c r="C14">
        <f t="shared" si="1"/>
        <v>9.1211219725867876E-2</v>
      </c>
    </row>
    <row r="15" spans="1:8" x14ac:dyDescent="0.25">
      <c r="A15">
        <v>46.5</v>
      </c>
      <c r="B15">
        <f t="shared" si="0"/>
        <v>6.7332895184686298E-2</v>
      </c>
      <c r="C15">
        <f t="shared" si="1"/>
        <v>0.12167250457438125</v>
      </c>
    </row>
    <row r="16" spans="1:8" x14ac:dyDescent="0.25">
      <c r="A16">
        <v>47</v>
      </c>
      <c r="B16">
        <f t="shared" si="0"/>
        <v>8.0656908173047798E-2</v>
      </c>
      <c r="C16">
        <f t="shared" si="1"/>
        <v>0.15865525393145699</v>
      </c>
    </row>
    <row r="17" spans="1:3" x14ac:dyDescent="0.25">
      <c r="A17">
        <v>47.5</v>
      </c>
      <c r="B17">
        <f t="shared" si="0"/>
        <v>9.3970625136767516E-2</v>
      </c>
      <c r="C17">
        <f t="shared" si="1"/>
        <v>0.20232838096364303</v>
      </c>
    </row>
    <row r="18" spans="1:3" x14ac:dyDescent="0.25">
      <c r="A18" s="17">
        <v>48</v>
      </c>
      <c r="B18">
        <f t="shared" si="0"/>
        <v>0.10648266850745074</v>
      </c>
      <c r="C18" s="17">
        <f t="shared" si="1"/>
        <v>0.25249253754692291</v>
      </c>
    </row>
    <row r="19" spans="1:3" x14ac:dyDescent="0.25">
      <c r="A19">
        <v>48.5</v>
      </c>
      <c r="B19">
        <f t="shared" si="0"/>
        <v>0.11735510892143317</v>
      </c>
      <c r="C19">
        <f t="shared" si="1"/>
        <v>0.30853753872598688</v>
      </c>
    </row>
    <row r="20" spans="1:3" x14ac:dyDescent="0.25">
      <c r="A20">
        <v>49</v>
      </c>
      <c r="B20">
        <f t="shared" si="0"/>
        <v>0.12579440923099772</v>
      </c>
      <c r="C20">
        <f t="shared" si="1"/>
        <v>0.36944134018176361</v>
      </c>
    </row>
    <row r="21" spans="1:3" x14ac:dyDescent="0.25">
      <c r="A21">
        <v>49.5</v>
      </c>
      <c r="B21">
        <f t="shared" si="0"/>
        <v>0.13114657203397997</v>
      </c>
      <c r="C21">
        <f t="shared" si="1"/>
        <v>0.43381616738909634</v>
      </c>
    </row>
    <row r="22" spans="1:3" x14ac:dyDescent="0.25">
      <c r="A22" s="17">
        <v>50</v>
      </c>
      <c r="B22">
        <f t="shared" si="0"/>
        <v>0.13298076013381088</v>
      </c>
      <c r="C22" s="17">
        <f t="shared" si="1"/>
        <v>0.5</v>
      </c>
    </row>
    <row r="23" spans="1:3" x14ac:dyDescent="0.25">
      <c r="A23">
        <v>50.5</v>
      </c>
      <c r="B23">
        <f t="shared" si="0"/>
        <v>0.13114657203397997</v>
      </c>
      <c r="C23">
        <f t="shared" si="1"/>
        <v>0.56618383261090366</v>
      </c>
    </row>
    <row r="24" spans="1:3" x14ac:dyDescent="0.25">
      <c r="A24">
        <v>51</v>
      </c>
      <c r="B24">
        <f t="shared" si="0"/>
        <v>0.12579440923099772</v>
      </c>
      <c r="C24">
        <f t="shared" si="1"/>
        <v>0.63055865981823644</v>
      </c>
    </row>
    <row r="25" spans="1:3" x14ac:dyDescent="0.25">
      <c r="A25">
        <v>51.5</v>
      </c>
      <c r="B25">
        <f t="shared" si="0"/>
        <v>0.11735510892143317</v>
      </c>
      <c r="C25">
        <f t="shared" si="1"/>
        <v>0.69146246127401312</v>
      </c>
    </row>
    <row r="26" spans="1:3" x14ac:dyDescent="0.25">
      <c r="A26">
        <v>52</v>
      </c>
      <c r="B26">
        <f t="shared" si="0"/>
        <v>0.10648266850745074</v>
      </c>
      <c r="C26">
        <f t="shared" si="1"/>
        <v>0.74750746245307709</v>
      </c>
    </row>
    <row r="27" spans="1:3" x14ac:dyDescent="0.25">
      <c r="A27">
        <v>52.5</v>
      </c>
      <c r="B27">
        <f t="shared" si="0"/>
        <v>9.3970625136767516E-2</v>
      </c>
      <c r="C27">
        <f t="shared" si="1"/>
        <v>0.79767161903635697</v>
      </c>
    </row>
    <row r="28" spans="1:3" x14ac:dyDescent="0.25">
      <c r="A28">
        <v>53</v>
      </c>
      <c r="B28">
        <f t="shared" si="0"/>
        <v>8.0656908173047798E-2</v>
      </c>
      <c r="C28">
        <f t="shared" si="1"/>
        <v>0.84134474606854304</v>
      </c>
    </row>
    <row r="29" spans="1:3" x14ac:dyDescent="0.25">
      <c r="A29">
        <v>53.5</v>
      </c>
      <c r="B29">
        <f t="shared" si="0"/>
        <v>6.7332895184686298E-2</v>
      </c>
      <c r="C29">
        <f t="shared" si="1"/>
        <v>0.87832749542561872</v>
      </c>
    </row>
    <row r="30" spans="1:3" x14ac:dyDescent="0.25">
      <c r="A30" s="17">
        <v>54</v>
      </c>
      <c r="B30">
        <f t="shared" si="0"/>
        <v>5.4670024891997876E-2</v>
      </c>
      <c r="C30" s="17">
        <f t="shared" si="1"/>
        <v>0.90878878027413212</v>
      </c>
    </row>
    <row r="31" spans="1:3" x14ac:dyDescent="0.25">
      <c r="A31">
        <v>54.5</v>
      </c>
      <c r="B31">
        <f t="shared" si="0"/>
        <v>4.3172531888630579E-2</v>
      </c>
      <c r="C31">
        <f t="shared" si="1"/>
        <v>0.93319279873114191</v>
      </c>
    </row>
    <row r="32" spans="1:3" x14ac:dyDescent="0.25">
      <c r="A32" s="17">
        <v>55</v>
      </c>
      <c r="B32">
        <f t="shared" si="0"/>
        <v>3.3159046264249557E-2</v>
      </c>
      <c r="C32" s="17">
        <f t="shared" si="1"/>
        <v>0.9522096477271853</v>
      </c>
    </row>
    <row r="33" spans="1:3" x14ac:dyDescent="0.25">
      <c r="A33">
        <v>55.5</v>
      </c>
      <c r="B33">
        <f t="shared" si="0"/>
        <v>2.4770387852997702E-2</v>
      </c>
      <c r="C33">
        <f t="shared" si="1"/>
        <v>0.96662349241518275</v>
      </c>
    </row>
    <row r="34" spans="1:3" x14ac:dyDescent="0.25">
      <c r="A34">
        <v>56</v>
      </c>
      <c r="B34">
        <f t="shared" si="0"/>
        <v>1.7996988837729353E-2</v>
      </c>
      <c r="C34">
        <f t="shared" si="1"/>
        <v>0.97724986805182079</v>
      </c>
    </row>
    <row r="35" spans="1:3" x14ac:dyDescent="0.25">
      <c r="A35" s="17">
        <v>56.5</v>
      </c>
      <c r="B35">
        <f t="shared" si="0"/>
        <v>1.2717541168805994E-2</v>
      </c>
      <c r="C35" s="17">
        <f t="shared" si="1"/>
        <v>0.98486985998976417</v>
      </c>
    </row>
    <row r="36" spans="1:3" x14ac:dyDescent="0.25">
      <c r="A36">
        <v>57</v>
      </c>
      <c r="B36">
        <f t="shared" si="0"/>
        <v>8.7406296979031604E-3</v>
      </c>
      <c r="C36">
        <f t="shared" si="1"/>
        <v>0.99018467137135469</v>
      </c>
    </row>
    <row r="37" spans="1:3" x14ac:dyDescent="0.25">
      <c r="A37">
        <v>57.5</v>
      </c>
      <c r="B37">
        <f t="shared" si="0"/>
        <v>5.8427668311895132E-3</v>
      </c>
      <c r="C37">
        <f t="shared" si="1"/>
        <v>0.99379033467422384</v>
      </c>
    </row>
    <row r="38" spans="1:3" x14ac:dyDescent="0.25">
      <c r="A38">
        <v>58</v>
      </c>
      <c r="B38">
        <f t="shared" si="0"/>
        <v>3.798662007932481E-3</v>
      </c>
      <c r="C38">
        <f t="shared" si="1"/>
        <v>0.99616961943241022</v>
      </c>
    </row>
    <row r="39" spans="1:3" x14ac:dyDescent="0.25">
      <c r="A39">
        <v>58.5</v>
      </c>
      <c r="B39">
        <f t="shared" si="0"/>
        <v>2.4020332548697408E-3</v>
      </c>
      <c r="C39">
        <f t="shared" si="1"/>
        <v>0.99769673386830415</v>
      </c>
    </row>
    <row r="40" spans="1:3" x14ac:dyDescent="0.25">
      <c r="A40">
        <v>59</v>
      </c>
      <c r="B40">
        <f t="shared" si="0"/>
        <v>1.4772828039793357E-3</v>
      </c>
      <c r="C40">
        <f t="shared" si="1"/>
        <v>0.9986501019683699</v>
      </c>
    </row>
    <row r="41" spans="1:3" x14ac:dyDescent="0.25">
      <c r="A41">
        <v>59.5</v>
      </c>
      <c r="B41">
        <f t="shared" si="0"/>
        <v>8.8365865147670174E-4</v>
      </c>
      <c r="C41">
        <f t="shared" si="1"/>
        <v>0.99922901521552998</v>
      </c>
    </row>
    <row r="42" spans="1:3" x14ac:dyDescent="0.25">
      <c r="A42">
        <v>60</v>
      </c>
      <c r="B42">
        <f t="shared" si="0"/>
        <v>5.140929987637018E-4</v>
      </c>
      <c r="C42">
        <f t="shared" si="1"/>
        <v>0.99957093966680322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workbookViewId="0">
      <selection activeCell="E28" sqref="E28"/>
    </sheetView>
  </sheetViews>
  <sheetFormatPr baseColWidth="10" defaultRowHeight="15" x14ac:dyDescent="0.25"/>
  <cols>
    <col min="3" max="3" width="12" bestFit="1" customWidth="1"/>
    <col min="7" max="7" width="30.28515625" customWidth="1"/>
    <col min="8" max="8" width="26.42578125" customWidth="1"/>
  </cols>
  <sheetData>
    <row r="1" spans="1:11" s="5" customFormat="1" ht="45.75" x14ac:dyDescent="0.3">
      <c r="A1" s="3" t="s">
        <v>0</v>
      </c>
      <c r="B1" s="7" t="s">
        <v>1</v>
      </c>
      <c r="C1" s="7" t="s">
        <v>2</v>
      </c>
      <c r="D1" s="4" t="s">
        <v>3</v>
      </c>
      <c r="E1" s="4" t="s">
        <v>4</v>
      </c>
      <c r="G1" s="6" t="s">
        <v>5</v>
      </c>
      <c r="H1" s="6" t="s">
        <v>6</v>
      </c>
      <c r="J1" s="10" t="s">
        <v>7</v>
      </c>
      <c r="K1" s="12" t="s">
        <v>8</v>
      </c>
    </row>
    <row r="2" spans="1:11" x14ac:dyDescent="0.25">
      <c r="A2">
        <v>-4</v>
      </c>
      <c r="B2">
        <f>_xlfn.NORM.DIST(A2,$D$2,$E$2,FALSE)</f>
        <v>1.3383022576488537E-4</v>
      </c>
      <c r="C2">
        <f>_xlfn.NORM.DIST(A2,$D$2,$E$2,TRUE)</f>
        <v>3.1671241833119857E-5</v>
      </c>
      <c r="D2">
        <v>0</v>
      </c>
      <c r="E2">
        <v>1</v>
      </c>
      <c r="G2">
        <f>_xlfn.NORM.S.DIST(A2,FALSE)</f>
        <v>1.3383022576488537E-4</v>
      </c>
      <c r="H2">
        <f>_xlfn.NORM.S.DIST(A2,TRUE)</f>
        <v>3.1671241833119857E-5</v>
      </c>
      <c r="J2">
        <v>0.25</v>
      </c>
      <c r="K2" s="18">
        <f>_xlfn.NORM.INV(J2,$D$2,$E$2)</f>
        <v>-0.67448975019608193</v>
      </c>
    </row>
    <row r="3" spans="1:11" x14ac:dyDescent="0.25">
      <c r="A3">
        <v>-3.5</v>
      </c>
      <c r="B3">
        <f t="shared" ref="B3:B42" si="0">_xlfn.NORM.DIST(A3,$D$2,$E$2,FALSE)</f>
        <v>8.7268269504576015E-4</v>
      </c>
      <c r="C3">
        <f t="shared" ref="C3:C42" si="1">_xlfn.NORM.DIST(A3,$D$2,$E$2,TRUE)</f>
        <v>2.3262907903552504E-4</v>
      </c>
      <c r="D3" t="s">
        <v>4</v>
      </c>
      <c r="E3">
        <v>1</v>
      </c>
      <c r="G3">
        <f t="shared" ref="G3:G42" si="2">_xlfn.NORM.S.DIST(A3,FALSE)</f>
        <v>8.7268269504576015E-4</v>
      </c>
      <c r="H3">
        <f t="shared" ref="H3:H42" si="3">_xlfn.NORM.S.DIST(A3,TRUE)</f>
        <v>2.3262907903552504E-4</v>
      </c>
      <c r="J3">
        <v>0.5</v>
      </c>
      <c r="K3" s="14">
        <f t="shared" ref="K3:K6" si="4">_xlfn.NORM.INV(J3,$D$2,$E$2)</f>
        <v>0</v>
      </c>
    </row>
    <row r="4" spans="1:11" ht="18.75" x14ac:dyDescent="0.3">
      <c r="A4">
        <v>-3</v>
      </c>
      <c r="B4">
        <f t="shared" si="0"/>
        <v>4.4318484119380075E-3</v>
      </c>
      <c r="C4">
        <f t="shared" si="1"/>
        <v>1.3498980316300933E-3</v>
      </c>
      <c r="D4" s="1"/>
      <c r="E4" s="2"/>
      <c r="G4">
        <f t="shared" si="2"/>
        <v>4.4318484119380075E-3</v>
      </c>
      <c r="H4">
        <f t="shared" si="3"/>
        <v>1.3498980316300933E-3</v>
      </c>
      <c r="J4">
        <v>0.9</v>
      </c>
      <c r="K4" s="14">
        <f t="shared" si="4"/>
        <v>1.2815515655446006</v>
      </c>
    </row>
    <row r="5" spans="1:11" x14ac:dyDescent="0.25">
      <c r="A5">
        <v>-2.5</v>
      </c>
      <c r="B5">
        <f t="shared" si="0"/>
        <v>1.752830049356854E-2</v>
      </c>
      <c r="C5">
        <f t="shared" si="1"/>
        <v>6.2096653257761331E-3</v>
      </c>
      <c r="G5">
        <f t="shared" si="2"/>
        <v>1.752830049356854E-2</v>
      </c>
      <c r="H5">
        <f t="shared" si="3"/>
        <v>6.2096653257761331E-3</v>
      </c>
      <c r="J5">
        <v>0.95</v>
      </c>
      <c r="K5" s="14">
        <f t="shared" si="4"/>
        <v>1.6448536269514715</v>
      </c>
    </row>
    <row r="6" spans="1:11" x14ac:dyDescent="0.25">
      <c r="A6">
        <v>-2</v>
      </c>
      <c r="B6">
        <f t="shared" si="0"/>
        <v>5.3990966513188063E-2</v>
      </c>
      <c r="C6">
        <f t="shared" si="1"/>
        <v>2.2750131948179191E-2</v>
      </c>
      <c r="G6">
        <f t="shared" si="2"/>
        <v>5.3990966513188063E-2</v>
      </c>
      <c r="H6">
        <f t="shared" si="3"/>
        <v>2.2750131948179191E-2</v>
      </c>
      <c r="J6">
        <v>0.98</v>
      </c>
      <c r="K6" s="14">
        <f t="shared" si="4"/>
        <v>2.0537489106318221</v>
      </c>
    </row>
    <row r="7" spans="1:11" x14ac:dyDescent="0.25">
      <c r="A7">
        <v>-1.5</v>
      </c>
      <c r="B7">
        <f t="shared" si="0"/>
        <v>0.12951759566589174</v>
      </c>
      <c r="C7">
        <f t="shared" si="1"/>
        <v>6.6807201268858057E-2</v>
      </c>
      <c r="G7">
        <f t="shared" si="2"/>
        <v>0.12951759566589174</v>
      </c>
      <c r="H7">
        <f t="shared" si="3"/>
        <v>6.6807201268858057E-2</v>
      </c>
    </row>
    <row r="8" spans="1:11" x14ac:dyDescent="0.25">
      <c r="A8">
        <v>-1</v>
      </c>
      <c r="B8">
        <f t="shared" si="0"/>
        <v>0.24197072451914337</v>
      </c>
      <c r="C8">
        <f t="shared" si="1"/>
        <v>0.15865525393145699</v>
      </c>
      <c r="G8">
        <f t="shared" si="2"/>
        <v>0.24197072451914337</v>
      </c>
      <c r="H8">
        <f t="shared" si="3"/>
        <v>0.15865525393145699</v>
      </c>
    </row>
    <row r="9" spans="1:11" x14ac:dyDescent="0.25">
      <c r="A9" s="17">
        <v>-0.5</v>
      </c>
      <c r="B9">
        <f t="shared" si="0"/>
        <v>0.35206532676429952</v>
      </c>
      <c r="C9" s="17">
        <f t="shared" si="1"/>
        <v>0.30853753872598688</v>
      </c>
      <c r="G9">
        <f t="shared" si="2"/>
        <v>0.35206532676429952</v>
      </c>
      <c r="H9">
        <f t="shared" si="3"/>
        <v>0.30853753872598688</v>
      </c>
    </row>
    <row r="10" spans="1:11" x14ac:dyDescent="0.25">
      <c r="A10" s="17">
        <v>0</v>
      </c>
      <c r="B10">
        <f t="shared" si="0"/>
        <v>0.3989422804014327</v>
      </c>
      <c r="C10" s="17">
        <f t="shared" si="1"/>
        <v>0.5</v>
      </c>
      <c r="G10">
        <f t="shared" si="2"/>
        <v>0.3989422804014327</v>
      </c>
      <c r="H10">
        <f t="shared" si="3"/>
        <v>0.5</v>
      </c>
    </row>
    <row r="11" spans="1:11" x14ac:dyDescent="0.25">
      <c r="A11">
        <v>0.5</v>
      </c>
      <c r="B11">
        <f t="shared" si="0"/>
        <v>0.35206532676429952</v>
      </c>
      <c r="C11">
        <f t="shared" si="1"/>
        <v>0.69146246127401312</v>
      </c>
      <c r="G11">
        <f t="shared" si="2"/>
        <v>0.35206532676429952</v>
      </c>
      <c r="H11">
        <f t="shared" si="3"/>
        <v>0.69146246127401312</v>
      </c>
    </row>
    <row r="12" spans="1:11" x14ac:dyDescent="0.25">
      <c r="A12">
        <v>1</v>
      </c>
      <c r="B12">
        <f t="shared" si="0"/>
        <v>0.24197072451914337</v>
      </c>
      <c r="C12">
        <f t="shared" si="1"/>
        <v>0.84134474606854304</v>
      </c>
      <c r="G12">
        <f t="shared" si="2"/>
        <v>0.24197072451914337</v>
      </c>
      <c r="H12">
        <f t="shared" si="3"/>
        <v>0.84134474606854304</v>
      </c>
    </row>
    <row r="13" spans="1:11" x14ac:dyDescent="0.25">
      <c r="A13" s="17">
        <v>1.5</v>
      </c>
      <c r="B13">
        <f t="shared" si="0"/>
        <v>0.12951759566589174</v>
      </c>
      <c r="C13" s="17">
        <f t="shared" si="1"/>
        <v>0.93319279873114191</v>
      </c>
      <c r="G13">
        <f t="shared" si="2"/>
        <v>0.12951759566589174</v>
      </c>
      <c r="H13">
        <f t="shared" si="3"/>
        <v>0.93319279873114191</v>
      </c>
    </row>
    <row r="14" spans="1:11" x14ac:dyDescent="0.25">
      <c r="A14">
        <v>2</v>
      </c>
      <c r="B14">
        <f t="shared" si="0"/>
        <v>5.3990966513188063E-2</v>
      </c>
      <c r="C14">
        <f t="shared" si="1"/>
        <v>0.97724986805182079</v>
      </c>
      <c r="G14">
        <f t="shared" si="2"/>
        <v>5.3990966513188063E-2</v>
      </c>
      <c r="H14">
        <f t="shared" si="3"/>
        <v>0.97724986805182079</v>
      </c>
    </row>
    <row r="15" spans="1:11" x14ac:dyDescent="0.25">
      <c r="A15">
        <v>2.5</v>
      </c>
      <c r="B15">
        <f t="shared" si="0"/>
        <v>1.752830049356854E-2</v>
      </c>
      <c r="C15">
        <f t="shared" si="1"/>
        <v>0.99379033467422384</v>
      </c>
      <c r="G15">
        <f t="shared" si="2"/>
        <v>1.752830049356854E-2</v>
      </c>
      <c r="H15">
        <f t="shared" si="3"/>
        <v>0.99379033467422384</v>
      </c>
    </row>
    <row r="16" spans="1:11" x14ac:dyDescent="0.25">
      <c r="A16">
        <v>3</v>
      </c>
      <c r="B16">
        <f t="shared" si="0"/>
        <v>4.4318484119380075E-3</v>
      </c>
      <c r="C16">
        <f t="shared" si="1"/>
        <v>0.9986501019683699</v>
      </c>
      <c r="G16">
        <f t="shared" si="2"/>
        <v>4.4318484119380075E-3</v>
      </c>
      <c r="H16">
        <f t="shared" si="3"/>
        <v>0.9986501019683699</v>
      </c>
    </row>
    <row r="17" spans="1:8" x14ac:dyDescent="0.25">
      <c r="A17">
        <v>3.5</v>
      </c>
      <c r="B17">
        <f t="shared" si="0"/>
        <v>8.7268269504576015E-4</v>
      </c>
      <c r="C17">
        <f t="shared" si="1"/>
        <v>0.99976737092096446</v>
      </c>
      <c r="G17">
        <f t="shared" si="2"/>
        <v>8.7268269504576015E-4</v>
      </c>
      <c r="H17">
        <f t="shared" si="3"/>
        <v>0.99976737092096446</v>
      </c>
    </row>
    <row r="18" spans="1:8" x14ac:dyDescent="0.25">
      <c r="A18">
        <v>4</v>
      </c>
      <c r="B18">
        <f t="shared" si="0"/>
        <v>1.3383022576488537E-4</v>
      </c>
      <c r="C18">
        <f t="shared" si="1"/>
        <v>0.99996832875816688</v>
      </c>
      <c r="G18">
        <f t="shared" si="2"/>
        <v>1.3383022576488537E-4</v>
      </c>
      <c r="H18">
        <f t="shared" si="3"/>
        <v>0.99996832875816688</v>
      </c>
    </row>
    <row r="19" spans="1:8" x14ac:dyDescent="0.25">
      <c r="A19">
        <v>4.5</v>
      </c>
      <c r="B19">
        <f t="shared" si="0"/>
        <v>1.5983741106905475E-5</v>
      </c>
      <c r="C19">
        <f t="shared" si="1"/>
        <v>0.99999660232687526</v>
      </c>
      <c r="G19">
        <f t="shared" si="2"/>
        <v>1.5983741106905475E-5</v>
      </c>
      <c r="H19">
        <f t="shared" si="3"/>
        <v>0.99999660232687526</v>
      </c>
    </row>
    <row r="20" spans="1:8" x14ac:dyDescent="0.25">
      <c r="A20">
        <v>5</v>
      </c>
      <c r="B20">
        <f t="shared" si="0"/>
        <v>1.4867195147342977E-6</v>
      </c>
      <c r="C20">
        <f t="shared" si="1"/>
        <v>0.99999971334842808</v>
      </c>
      <c r="G20">
        <f t="shared" si="2"/>
        <v>1.4867195147342977E-6</v>
      </c>
      <c r="H20">
        <f t="shared" si="3"/>
        <v>0.99999971334842808</v>
      </c>
    </row>
    <row r="21" spans="1:8" x14ac:dyDescent="0.25">
      <c r="A21">
        <v>5.5</v>
      </c>
      <c r="B21">
        <f t="shared" si="0"/>
        <v>1.0769760042543276E-7</v>
      </c>
      <c r="C21">
        <f t="shared" si="1"/>
        <v>0.99999998101043752</v>
      </c>
      <c r="G21">
        <f t="shared" si="2"/>
        <v>1.0769760042543276E-7</v>
      </c>
      <c r="H21">
        <f t="shared" si="3"/>
        <v>0.99999998101043752</v>
      </c>
    </row>
    <row r="22" spans="1:8" x14ac:dyDescent="0.25">
      <c r="A22">
        <v>6</v>
      </c>
      <c r="B22">
        <f t="shared" si="0"/>
        <v>6.0758828498232861E-9</v>
      </c>
      <c r="C22">
        <f t="shared" si="1"/>
        <v>0.9999999990134123</v>
      </c>
      <c r="G22">
        <f t="shared" si="2"/>
        <v>6.0758828498232861E-9</v>
      </c>
      <c r="H22">
        <f t="shared" si="3"/>
        <v>0.9999999990134123</v>
      </c>
    </row>
    <row r="23" spans="1:8" x14ac:dyDescent="0.25">
      <c r="A23">
        <v>6.5</v>
      </c>
      <c r="B23">
        <f t="shared" si="0"/>
        <v>2.6695566147628519E-10</v>
      </c>
      <c r="C23">
        <f t="shared" si="1"/>
        <v>0.99999999995984001</v>
      </c>
      <c r="G23">
        <f t="shared" si="2"/>
        <v>2.6695566147628519E-10</v>
      </c>
      <c r="H23">
        <f t="shared" si="3"/>
        <v>0.99999999995984001</v>
      </c>
    </row>
    <row r="24" spans="1:8" x14ac:dyDescent="0.25">
      <c r="A24">
        <v>7</v>
      </c>
      <c r="B24">
        <f t="shared" si="0"/>
        <v>9.1347204083645936E-12</v>
      </c>
      <c r="C24">
        <f t="shared" si="1"/>
        <v>0.99999999999872013</v>
      </c>
      <c r="G24">
        <f t="shared" si="2"/>
        <v>9.1347204083645936E-12</v>
      </c>
      <c r="H24">
        <f t="shared" si="3"/>
        <v>0.99999999999872013</v>
      </c>
    </row>
    <row r="25" spans="1:8" x14ac:dyDescent="0.25">
      <c r="A25">
        <v>7.5</v>
      </c>
      <c r="B25">
        <f t="shared" si="0"/>
        <v>2.4343205330290096E-13</v>
      </c>
      <c r="C25">
        <f t="shared" si="1"/>
        <v>0.99999999999996814</v>
      </c>
      <c r="G25">
        <f t="shared" si="2"/>
        <v>2.4343205330290096E-13</v>
      </c>
      <c r="H25">
        <f t="shared" si="3"/>
        <v>0.99999999999996814</v>
      </c>
    </row>
    <row r="26" spans="1:8" x14ac:dyDescent="0.25">
      <c r="A26">
        <v>8</v>
      </c>
      <c r="B26">
        <f t="shared" si="0"/>
        <v>5.0522710835368927E-15</v>
      </c>
      <c r="C26">
        <f t="shared" si="1"/>
        <v>0.99999999999999933</v>
      </c>
      <c r="G26">
        <f t="shared" si="2"/>
        <v>5.0522710835368927E-15</v>
      </c>
      <c r="H26">
        <f t="shared" si="3"/>
        <v>0.99999999999999933</v>
      </c>
    </row>
    <row r="27" spans="1:8" x14ac:dyDescent="0.25">
      <c r="A27">
        <v>8.5</v>
      </c>
      <c r="B27">
        <f t="shared" si="0"/>
        <v>8.1662356316695502E-17</v>
      </c>
      <c r="C27">
        <f t="shared" si="1"/>
        <v>1</v>
      </c>
      <c r="G27">
        <f t="shared" si="2"/>
        <v>8.1662356316695502E-17</v>
      </c>
      <c r="H27">
        <f t="shared" si="3"/>
        <v>1</v>
      </c>
    </row>
    <row r="28" spans="1:8" x14ac:dyDescent="0.25">
      <c r="A28">
        <v>9</v>
      </c>
      <c r="B28">
        <f t="shared" si="0"/>
        <v>1.0279773571668917E-18</v>
      </c>
      <c r="C28">
        <f t="shared" si="1"/>
        <v>1</v>
      </c>
      <c r="G28">
        <f t="shared" si="2"/>
        <v>1.0279773571668917E-18</v>
      </c>
      <c r="H28">
        <f t="shared" si="3"/>
        <v>1</v>
      </c>
    </row>
    <row r="29" spans="1:8" x14ac:dyDescent="0.25">
      <c r="A29">
        <v>9.5</v>
      </c>
      <c r="B29">
        <f t="shared" si="0"/>
        <v>1.007793539430001E-20</v>
      </c>
      <c r="C29">
        <f t="shared" si="1"/>
        <v>1</v>
      </c>
      <c r="G29">
        <f t="shared" si="2"/>
        <v>1.007793539430001E-20</v>
      </c>
      <c r="H29">
        <f t="shared" si="3"/>
        <v>1</v>
      </c>
    </row>
    <row r="30" spans="1:8" x14ac:dyDescent="0.25">
      <c r="A30">
        <v>10</v>
      </c>
      <c r="B30">
        <f t="shared" si="0"/>
        <v>7.6945986267064199E-23</v>
      </c>
      <c r="C30">
        <f t="shared" si="1"/>
        <v>1</v>
      </c>
      <c r="G30">
        <f t="shared" si="2"/>
        <v>7.6945986267064199E-23</v>
      </c>
      <c r="H30">
        <f t="shared" si="3"/>
        <v>1</v>
      </c>
    </row>
    <row r="31" spans="1:8" x14ac:dyDescent="0.25">
      <c r="A31">
        <v>10.5</v>
      </c>
      <c r="B31">
        <f t="shared" si="0"/>
        <v>4.5753755905208055E-25</v>
      </c>
      <c r="C31">
        <f t="shared" si="1"/>
        <v>1</v>
      </c>
      <c r="G31">
        <f t="shared" si="2"/>
        <v>4.5753755905208055E-25</v>
      </c>
      <c r="H31">
        <f t="shared" si="3"/>
        <v>1</v>
      </c>
    </row>
    <row r="32" spans="1:8" x14ac:dyDescent="0.25">
      <c r="A32">
        <v>11</v>
      </c>
      <c r="B32">
        <f t="shared" si="0"/>
        <v>2.1188192535093538E-27</v>
      </c>
      <c r="C32">
        <f t="shared" si="1"/>
        <v>1</v>
      </c>
      <c r="G32">
        <f t="shared" si="2"/>
        <v>2.1188192535093538E-27</v>
      </c>
      <c r="H32">
        <f t="shared" si="3"/>
        <v>1</v>
      </c>
    </row>
    <row r="33" spans="1:8" x14ac:dyDescent="0.25">
      <c r="A33">
        <v>11.5</v>
      </c>
      <c r="B33">
        <f t="shared" si="0"/>
        <v>7.6416554115872032E-30</v>
      </c>
      <c r="C33">
        <f t="shared" si="1"/>
        <v>1</v>
      </c>
      <c r="G33">
        <f t="shared" si="2"/>
        <v>7.6416554115872032E-30</v>
      </c>
      <c r="H33">
        <f t="shared" si="3"/>
        <v>1</v>
      </c>
    </row>
    <row r="34" spans="1:8" x14ac:dyDescent="0.25">
      <c r="A34">
        <v>12</v>
      </c>
      <c r="B34">
        <f t="shared" si="0"/>
        <v>2.1463837356630605E-32</v>
      </c>
      <c r="C34">
        <f t="shared" si="1"/>
        <v>1</v>
      </c>
      <c r="G34">
        <f t="shared" si="2"/>
        <v>2.1463837356630605E-32</v>
      </c>
      <c r="H34">
        <f t="shared" si="3"/>
        <v>1</v>
      </c>
    </row>
    <row r="35" spans="1:8" x14ac:dyDescent="0.25">
      <c r="A35">
        <v>12.5</v>
      </c>
      <c r="B35">
        <f t="shared" si="0"/>
        <v>4.6951953579751464E-35</v>
      </c>
      <c r="C35">
        <f t="shared" si="1"/>
        <v>1</v>
      </c>
      <c r="G35">
        <f t="shared" si="2"/>
        <v>4.6951953579751464E-35</v>
      </c>
      <c r="H35">
        <f t="shared" si="3"/>
        <v>1</v>
      </c>
    </row>
    <row r="36" spans="1:8" x14ac:dyDescent="0.25">
      <c r="A36">
        <v>13</v>
      </c>
      <c r="B36">
        <f t="shared" si="0"/>
        <v>7.9988277570068127E-38</v>
      </c>
      <c r="C36">
        <f t="shared" si="1"/>
        <v>1</v>
      </c>
      <c r="G36">
        <f t="shared" si="2"/>
        <v>7.9988277570068127E-38</v>
      </c>
      <c r="H36">
        <f t="shared" si="3"/>
        <v>1</v>
      </c>
    </row>
    <row r="37" spans="1:8" x14ac:dyDescent="0.25">
      <c r="A37">
        <v>13.5</v>
      </c>
      <c r="B37">
        <f t="shared" si="0"/>
        <v>1.061268813915216E-40</v>
      </c>
      <c r="C37">
        <f t="shared" si="1"/>
        <v>1</v>
      </c>
      <c r="G37">
        <f t="shared" si="2"/>
        <v>1.061268813915216E-40</v>
      </c>
      <c r="H37">
        <f t="shared" si="3"/>
        <v>1</v>
      </c>
    </row>
    <row r="38" spans="1:8" x14ac:dyDescent="0.25">
      <c r="A38">
        <v>14</v>
      </c>
      <c r="B38">
        <f t="shared" si="0"/>
        <v>1.0966065593889713E-43</v>
      </c>
      <c r="C38">
        <f t="shared" si="1"/>
        <v>1</v>
      </c>
      <c r="G38">
        <f t="shared" si="2"/>
        <v>1.0966065593889713E-43</v>
      </c>
      <c r="H38">
        <f t="shared" si="3"/>
        <v>1</v>
      </c>
    </row>
    <row r="39" spans="1:8" x14ac:dyDescent="0.25">
      <c r="A39">
        <v>14.5</v>
      </c>
      <c r="B39">
        <f t="shared" si="0"/>
        <v>8.8247549745948248E-47</v>
      </c>
      <c r="C39">
        <f t="shared" si="1"/>
        <v>1</v>
      </c>
      <c r="G39">
        <f t="shared" si="2"/>
        <v>8.8247549745948248E-47</v>
      </c>
      <c r="H39">
        <f t="shared" si="3"/>
        <v>1</v>
      </c>
    </row>
    <row r="40" spans="1:8" x14ac:dyDescent="0.25">
      <c r="A40">
        <v>15</v>
      </c>
      <c r="B40">
        <f t="shared" si="0"/>
        <v>5.5307095498444164E-50</v>
      </c>
      <c r="C40">
        <f t="shared" si="1"/>
        <v>1</v>
      </c>
      <c r="G40">
        <f t="shared" si="2"/>
        <v>5.5307095498444164E-50</v>
      </c>
      <c r="H40">
        <f t="shared" si="3"/>
        <v>1</v>
      </c>
    </row>
    <row r="41" spans="1:8" x14ac:dyDescent="0.25">
      <c r="A41">
        <v>15.5</v>
      </c>
      <c r="B41">
        <f t="shared" si="0"/>
        <v>2.6995130245885877E-53</v>
      </c>
      <c r="C41">
        <f t="shared" si="1"/>
        <v>1</v>
      </c>
      <c r="G41">
        <f t="shared" si="2"/>
        <v>2.6995130245885877E-53</v>
      </c>
      <c r="H41">
        <f t="shared" si="3"/>
        <v>1</v>
      </c>
    </row>
    <row r="42" spans="1:8" x14ac:dyDescent="0.25">
      <c r="A42">
        <v>16</v>
      </c>
      <c r="B42">
        <f t="shared" si="0"/>
        <v>1.0261630727919036E-56</v>
      </c>
      <c r="C42">
        <f t="shared" si="1"/>
        <v>1</v>
      </c>
      <c r="G42">
        <f t="shared" si="2"/>
        <v>1.0261630727919036E-56</v>
      </c>
      <c r="H42">
        <f t="shared" si="3"/>
        <v>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Graphiques</vt:lpstr>
      </vt:variant>
      <vt:variant>
        <vt:i4>4</vt:i4>
      </vt:variant>
    </vt:vector>
  </HeadingPairs>
  <TitlesOfParts>
    <vt:vector size="8" baseType="lpstr">
      <vt:lpstr>Données source </vt:lpstr>
      <vt:lpstr>Enoncé </vt:lpstr>
      <vt:lpstr>Calculs Normale (50,3)</vt:lpstr>
      <vt:lpstr>Calculs Normale (0,1) </vt:lpstr>
      <vt:lpstr>Densité Normale(50;3)</vt:lpstr>
      <vt:lpstr>Répartition Normale(50;3)</vt:lpstr>
      <vt:lpstr>Densité Normale(0;1) </vt:lpstr>
      <vt:lpstr>Répartition Normale(0;1)</vt:lpstr>
    </vt:vector>
  </TitlesOfParts>
  <Company>PEGE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 de Strasbourg</dc:creator>
  <cp:lastModifiedBy>Tribout Brgitte</cp:lastModifiedBy>
  <dcterms:created xsi:type="dcterms:W3CDTF">2011-01-26T09:32:39Z</dcterms:created>
  <dcterms:modified xsi:type="dcterms:W3CDTF">2012-11-11T12:06:19Z</dcterms:modified>
</cp:coreProperties>
</file>