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codeName="ThisWorkbook" autoCompressPictures="0"/>
  <bookViews>
    <workbookView xWindow="0" yWindow="0" windowWidth="28800" windowHeight="1626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0" i="1" l="1"/>
  <c r="C13" i="1"/>
  <c r="F10" i="1"/>
  <c r="F13" i="1"/>
  <c r="B14" i="1"/>
  <c r="I18" i="1"/>
  <c r="C14" i="1"/>
  <c r="D14" i="1"/>
  <c r="E14" i="1"/>
  <c r="F14" i="1"/>
  <c r="G14" i="1"/>
  <c r="H14" i="1"/>
  <c r="I14" i="1"/>
  <c r="H18" i="1"/>
  <c r="G18" i="1"/>
  <c r="F18" i="1"/>
  <c r="E18" i="1"/>
  <c r="D18" i="1"/>
  <c r="C18" i="1"/>
  <c r="B18" i="1"/>
  <c r="B17" i="1"/>
  <c r="G10" i="1"/>
  <c r="G13" i="1"/>
  <c r="B10" i="1"/>
  <c r="B13" i="1"/>
  <c r="D10" i="1"/>
  <c r="D13" i="1"/>
  <c r="E10" i="1"/>
  <c r="E13" i="1"/>
  <c r="H10" i="1"/>
  <c r="H13" i="1"/>
  <c r="I10" i="1"/>
  <c r="I13" i="1"/>
  <c r="I17" i="1"/>
  <c r="H17" i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<sst xmlns="http://schemas.openxmlformats.org/spreadsheetml/2006/main" count="17" uniqueCount="16">
  <si>
    <t>Joueurs</t>
  </si>
  <si>
    <t>TOTAL</t>
  </si>
  <si>
    <t>Pièces + Dettes</t>
  </si>
  <si>
    <t>Merveilles</t>
  </si>
  <si>
    <t>SCORE</t>
  </si>
  <si>
    <t>Micka</t>
  </si>
  <si>
    <t>Bob</t>
  </si>
  <si>
    <t>Leaders + Noires</t>
  </si>
  <si>
    <t>Total Vertes</t>
  </si>
  <si>
    <t>Alex</t>
  </si>
  <si>
    <t>yann</t>
  </si>
  <si>
    <t>robin</t>
  </si>
  <si>
    <t>guind</t>
  </si>
  <si>
    <t>ben</t>
  </si>
  <si>
    <t>quentin</t>
  </si>
  <si>
    <t>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</si>
</sst>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D000"/>
        <bgColor indexed="64"/>
      </patternFill>
    </fill>
    <fill>
      <patternFill patternType="solid">
        <fgColor rgb="FF9824FF"/>
        <bgColor indexed="64"/>
      </patternFill>
    </fill>
    <fill>
      <patternFill patternType="solid">
        <fgColor rgb="FFCCA6FF"/>
        <bgColor indexed="64"/>
      </patternFill>
    </fill>
    <fill>
      <patternFill patternType="solid">
        <fgColor rgb="FFA0FFA9"/>
        <bgColor indexed="64"/>
      </patternFill>
    </fill>
    <fill>
      <patternFill patternType="solid">
        <fgColor rgb="FFF0FA96"/>
        <bgColor indexed="64"/>
      </patternFill>
    </fill>
    <fill>
      <patternFill patternType="solid">
        <fgColor rgb="FF81F3FF"/>
        <bgColor indexed="64"/>
      </patternFill>
    </fill>
    <fill>
      <patternFill patternType="solid">
        <fgColor rgb="FFFC929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1" fillId="11" borderId="1" xfId="0" applyFont="1" applyFill="1" applyBorder="1"/>
    <xf numFmtId="0" fontId="1" fillId="11" borderId="6" xfId="0" applyFont="1" applyFill="1" applyBorder="1"/>
    <xf numFmtId="0" fontId="0" fillId="0" borderId="6" xfId="0" applyBorder="1"/>
    <xf numFmtId="0" fontId="0" fillId="10" borderId="6" xfId="0" applyFill="1" applyBorder="1"/>
    <xf numFmtId="0" fontId="0" fillId="9" borderId="6" xfId="0" applyFill="1" applyBorder="1"/>
    <xf numFmtId="0" fontId="0" fillId="8" borderId="6" xfId="0" applyFill="1" applyBorder="1"/>
    <xf numFmtId="0" fontId="0" fillId="7" borderId="6" xfId="0" applyFill="1" applyBorder="1"/>
    <xf numFmtId="0" fontId="0" fillId="0" borderId="8" xfId="0" applyBorder="1"/>
    <xf numFmtId="0" fontId="2" fillId="0" borderId="2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13" borderId="1" xfId="0" applyFont="1" applyFill="1" applyBorder="1"/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3" borderId="6" xfId="0" applyFont="1" applyFill="1" applyBorder="1"/>
    <xf numFmtId="0" fontId="2" fillId="0" borderId="7" xfId="0" applyFont="1" applyBorder="1" applyAlignment="1">
      <alignment horizontal="center"/>
    </xf>
  </cellXfs>
  <cellStyles count="7">
    <cellStyle name="Lien hypertexte" xfId="1" builtinId="8" hidden="1"/>
    <cellStyle name="Lien hypertexte" xfId="3" builtinId="8" hidden="1"/>
    <cellStyle name="Lien hypertexte" xfId="5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Normal" xfId="0" builtinId="0"/>
  </cellStyles>
  <dxfs count="0"/>
  <tableStyles count="0" defaultTableStyle="TableStyleMedium9" defaultPivotStyle="PivotStyleMedium4"/>
  <colors>
    <mruColors>
      <color rgb="FFFFBF4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enableFormatConditionsCalculation="0"/>
  <dimension ref="A1:I18"/>
  <sheetViews>
    <sheetView tabSelected="1" showRuler="0" workbookViewId="0">
      <selection activeCell="F9" sqref="F9"/>
    </sheetView>
  </sheetViews>
  <sheetFormatPr baseColWidth="10" defaultRowHeight="15" x14ac:dyDescent="0"/>
  <cols>
    <col min="1" max="1" width="14.33203125" customWidth="1"/>
  </cols>
  <sheetData>
    <row r="1" spans="1:9">
      <c r="A1" s="23" t="s">
        <v>0</v>
      </c>
      <c r="B1" s="16" t="s">
        <v>5</v>
      </c>
      <c r="C1" s="16" t="s">
        <v>9</v>
      </c>
      <c r="D1" s="16" t="s">
        <v>10</v>
      </c>
      <c r="E1" s="16" t="s">
        <v>11</v>
      </c>
      <c r="F1" s="16" t="s">
        <v>12</v>
      </c>
      <c r="G1" s="16" t="s">
        <v>13</v>
      </c>
      <c r="H1" s="16" t="s">
        <v>14</v>
      </c>
      <c r="I1" s="17" t="s">
        <v>6</v>
      </c>
    </row>
    <row r="2" spans="1:9">
      <c r="A2" s="24"/>
      <c r="B2" s="6"/>
      <c r="C2" s="6"/>
      <c r="D2" s="6"/>
      <c r="E2" s="6"/>
      <c r="F2" s="6"/>
      <c r="G2" s="6"/>
      <c r="H2" s="6"/>
      <c r="I2" s="7"/>
    </row>
    <row r="3" spans="1:9">
      <c r="A3" s="25" t="s">
        <v>2</v>
      </c>
      <c r="B3" s="1"/>
      <c r="C3" s="1"/>
      <c r="D3" s="1"/>
      <c r="E3" s="1"/>
      <c r="F3" s="1"/>
      <c r="G3" s="1"/>
      <c r="H3" s="1"/>
      <c r="I3" s="8"/>
    </row>
    <row r="4" spans="1:9">
      <c r="A4" s="25" t="s">
        <v>3</v>
      </c>
      <c r="B4" s="1"/>
      <c r="C4" s="1"/>
      <c r="D4" s="1"/>
      <c r="E4" s="1"/>
      <c r="F4" s="1"/>
      <c r="G4" s="1"/>
      <c r="H4" s="1"/>
      <c r="I4" s="8"/>
    </row>
    <row r="5" spans="1:9">
      <c r="A5" s="26"/>
      <c r="B5" s="5"/>
      <c r="C5" s="5"/>
      <c r="D5" s="5"/>
      <c r="E5" s="5"/>
      <c r="F5" s="5"/>
      <c r="G5" s="5"/>
      <c r="H5" s="5"/>
      <c r="I5" s="9"/>
    </row>
    <row r="6" spans="1:9">
      <c r="A6" s="27"/>
      <c r="B6" s="4"/>
      <c r="C6" s="4"/>
      <c r="D6" s="4"/>
      <c r="E6" s="4"/>
      <c r="F6" s="4"/>
      <c r="G6" s="4"/>
      <c r="H6" s="4"/>
      <c r="I6" s="10"/>
    </row>
    <row r="7" spans="1:9">
      <c r="A7" s="28"/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11">
        <v>0</v>
      </c>
    </row>
    <row r="8" spans="1:9">
      <c r="A8" s="29"/>
      <c r="B8" s="3">
        <v>1</v>
      </c>
      <c r="C8" s="3">
        <v>3</v>
      </c>
      <c r="D8" s="3">
        <v>3</v>
      </c>
      <c r="E8" s="3">
        <v>4</v>
      </c>
      <c r="F8" s="3">
        <v>18</v>
      </c>
      <c r="G8" s="3">
        <v>17</v>
      </c>
      <c r="H8" s="3">
        <v>7</v>
      </c>
      <c r="I8" s="11">
        <v>8</v>
      </c>
    </row>
    <row r="9" spans="1:9">
      <c r="A9" s="29"/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11">
        <v>0</v>
      </c>
    </row>
    <row r="10" spans="1:9">
      <c r="A10" s="29" t="s">
        <v>8</v>
      </c>
      <c r="B10" s="3">
        <f>B7*B7+B8*B8+B9*B9+MIN(B7:B9)*7</f>
        <v>1</v>
      </c>
      <c r="C10" s="3">
        <f t="shared" ref="C10:I10" si="0">C7*C7+C8*C8+C9*C9+MIN(C7:C9)*7</f>
        <v>9</v>
      </c>
      <c r="D10" s="3">
        <f t="shared" si="0"/>
        <v>9</v>
      </c>
      <c r="E10" s="3">
        <f t="shared" si="0"/>
        <v>16</v>
      </c>
      <c r="F10" s="3">
        <f t="shared" si="0"/>
        <v>324</v>
      </c>
      <c r="G10" s="3">
        <f t="shared" si="0"/>
        <v>289</v>
      </c>
      <c r="H10" s="3">
        <f t="shared" si="0"/>
        <v>49</v>
      </c>
      <c r="I10" s="11">
        <f t="shared" si="0"/>
        <v>64</v>
      </c>
    </row>
    <row r="11" spans="1:9">
      <c r="A11" s="30"/>
      <c r="B11" s="2"/>
      <c r="C11" s="2"/>
      <c r="D11" s="2"/>
      <c r="E11" s="2"/>
      <c r="F11" s="2"/>
      <c r="G11" s="2"/>
      <c r="H11" s="2"/>
      <c r="I11" s="12"/>
    </row>
    <row r="12" spans="1:9">
      <c r="A12" s="25" t="s">
        <v>7</v>
      </c>
      <c r="B12" s="1"/>
      <c r="C12" s="1"/>
      <c r="D12" s="1"/>
      <c r="E12" s="1"/>
      <c r="F12" s="1"/>
      <c r="G12" s="1"/>
      <c r="H12" s="1"/>
      <c r="I12" s="8"/>
    </row>
    <row r="13" spans="1:9">
      <c r="A13" s="31" t="s">
        <v>1</v>
      </c>
      <c r="B13" s="22">
        <f>B12+B11+B10+B6+B5+B4+B3+B2</f>
        <v>1</v>
      </c>
      <c r="C13" s="22">
        <f t="shared" ref="C13:I13" si="1">C12+C11+C10+C6+C5+C4+C3+C2</f>
        <v>9</v>
      </c>
      <c r="D13" s="22">
        <f t="shared" si="1"/>
        <v>9</v>
      </c>
      <c r="E13" s="22">
        <f t="shared" si="1"/>
        <v>16</v>
      </c>
      <c r="F13" s="22">
        <f t="shared" si="1"/>
        <v>324</v>
      </c>
      <c r="G13" s="22">
        <f t="shared" si="1"/>
        <v>289</v>
      </c>
      <c r="H13" s="22">
        <f t="shared" si="1"/>
        <v>49</v>
      </c>
      <c r="I13" s="32">
        <f t="shared" si="1"/>
        <v>64</v>
      </c>
    </row>
    <row r="14" spans="1:9" ht="16" thickBot="1">
      <c r="A14" s="33" t="s">
        <v>15</v>
      </c>
      <c r="B14" s="13">
        <f>RANK(B13,$B$13:$I$13,0)</f>
        <v>8</v>
      </c>
      <c r="C14" s="13">
        <f t="shared" ref="C14:I14" si="2">RANK(C13,$B$13:$I$13,0)</f>
        <v>6</v>
      </c>
      <c r="D14" s="13">
        <f t="shared" si="2"/>
        <v>6</v>
      </c>
      <c r="E14" s="13">
        <f t="shared" si="2"/>
        <v>5</v>
      </c>
      <c r="F14" s="13">
        <f t="shared" si="2"/>
        <v>1</v>
      </c>
      <c r="G14" s="13">
        <f t="shared" si="2"/>
        <v>2</v>
      </c>
      <c r="H14" s="13">
        <f t="shared" si="2"/>
        <v>4</v>
      </c>
      <c r="I14" s="13">
        <f t="shared" si="2"/>
        <v>3</v>
      </c>
    </row>
    <row r="16" spans="1:9" ht="16" thickBot="1">
      <c r="A16" s="21"/>
      <c r="B16" s="21"/>
      <c r="C16" s="21"/>
      <c r="D16" s="21"/>
      <c r="E16" s="21"/>
      <c r="F16" s="21"/>
      <c r="G16" s="21"/>
      <c r="H16" s="21"/>
      <c r="I16" s="21"/>
    </row>
    <row r="17" spans="1:9">
      <c r="A17" s="14" t="s">
        <v>0</v>
      </c>
      <c r="B17" s="19" t="str">
        <f>INDEX($B$1:$I$1,MATCH(B18,$B$13:$I$13,0))</f>
        <v>guind</v>
      </c>
      <c r="C17" s="19" t="str">
        <f t="shared" ref="C17:I17" si="3">INDEX($B$1:$I$1,MATCH(C18,$B$13:$I$13,0))</f>
        <v>ben</v>
      </c>
      <c r="D17" s="19" t="str">
        <f t="shared" si="3"/>
        <v>Bob</v>
      </c>
      <c r="E17" s="19" t="str">
        <f t="shared" si="3"/>
        <v>quentin</v>
      </c>
      <c r="F17" s="19" t="str">
        <f t="shared" si="3"/>
        <v>robin</v>
      </c>
      <c r="G17" s="19" t="str">
        <f t="shared" si="3"/>
        <v>Alex</v>
      </c>
      <c r="H17" s="19" t="e">
        <f t="shared" si="3"/>
        <v>#N/A</v>
      </c>
      <c r="I17" s="20" t="str">
        <f t="shared" si="3"/>
        <v>Micka</v>
      </c>
    </row>
    <row r="18" spans="1:9" ht="16" thickBot="1">
      <c r="A18" s="15" t="s">
        <v>4</v>
      </c>
      <c r="B18" s="18">
        <f>INDEX($B$13:$I$13,MATCH(1,$B$14:$I$14,0))</f>
        <v>324</v>
      </c>
      <c r="C18" s="18">
        <f>INDEX($B$13:$I$13,MATCH(2,$B$14:$I$14,0))</f>
        <v>289</v>
      </c>
      <c r="D18" s="18">
        <f>INDEX($B$13:$I$13,MATCH(3,$B$14:$I$14,0))</f>
        <v>64</v>
      </c>
      <c r="E18" s="18">
        <f>INDEX($B$13:$I$13,MATCH(4,$B$14:$I$14,0))</f>
        <v>49</v>
      </c>
      <c r="F18" s="18">
        <f>INDEX($B$13:$I$13,MATCH(5,$B$14:$I$14,0))</f>
        <v>16</v>
      </c>
      <c r="G18" s="18">
        <f>INDEX($B$13:$I$13,MATCH(6,$B$14:$I$14,0))</f>
        <v>9</v>
      </c>
      <c r="H18" s="18" t="e">
        <f>INDEX($B$13:$I$13,MATCH(7,$B$14:$I$14,0))</f>
        <v>#N/A</v>
      </c>
      <c r="I18" s="18">
        <f>INDEX($B$13:$I$13,MATCH(8,$B$14:$I$14,0))</f>
        <v>1</v>
      </c>
    </row>
  </sheetData>
  <sortState columnSort="1" ref="B18:I18">
    <sortCondition ref="B18:I18"/>
  </sortState>
  <conditionalFormatting sqref="A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Faculté de médecine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Mickael Artuso</dc:creator>
  <cp:lastModifiedBy>Mickael Artuso</cp:lastModifiedBy>
  <dcterms:created xsi:type="dcterms:W3CDTF">2013-04-11T16:46:50Z</dcterms:created>
  <dcterms:modified xsi:type="dcterms:W3CDTF">2013-04-11T19:22:48Z</dcterms:modified>
</cp:coreProperties>
</file>