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showInkAnnotation="0" autoCompressPictures="0"/>
  <bookViews>
    <workbookView xWindow="0" yWindow="0" windowWidth="25600" windowHeight="14400" tabRatio="500"/>
  </bookViews>
  <sheets>
    <sheet name="Feuil1" sheetId="1" r:id="rId1"/>
    <sheet name="Feuil2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9" i="1" l="1"/>
  <c r="R24" i="1"/>
  <c r="AB24" i="1"/>
  <c r="S24" i="1"/>
  <c r="T24" i="1"/>
  <c r="R5" i="1"/>
  <c r="AB5" i="1"/>
  <c r="S5" i="1"/>
  <c r="T5" i="1"/>
  <c r="R4" i="1"/>
  <c r="AB4" i="1"/>
  <c r="S4" i="1"/>
  <c r="T4" i="1"/>
  <c r="R6" i="1"/>
  <c r="AB6" i="1"/>
  <c r="S6" i="1"/>
  <c r="T6" i="1"/>
  <c r="R7" i="1"/>
  <c r="AB7" i="1"/>
  <c r="S7" i="1"/>
  <c r="T7" i="1"/>
  <c r="R8" i="1"/>
  <c r="AB8" i="1"/>
  <c r="S8" i="1"/>
  <c r="T8" i="1"/>
  <c r="R9" i="1"/>
  <c r="AB9" i="1"/>
  <c r="S9" i="1"/>
  <c r="T9" i="1"/>
  <c r="R10" i="1"/>
  <c r="AB10" i="1"/>
  <c r="S10" i="1"/>
  <c r="T10" i="1"/>
  <c r="R11" i="1"/>
  <c r="AB11" i="1"/>
  <c r="S11" i="1"/>
  <c r="T11" i="1"/>
  <c r="R12" i="1"/>
  <c r="AB12" i="1"/>
  <c r="S12" i="1"/>
  <c r="T12" i="1"/>
  <c r="R13" i="1"/>
  <c r="AB13" i="1"/>
  <c r="S13" i="1"/>
  <c r="T13" i="1"/>
  <c r="R14" i="1"/>
  <c r="AB14" i="1"/>
  <c r="S14" i="1"/>
  <c r="R25" i="1"/>
  <c r="AB25" i="1"/>
  <c r="S25" i="1"/>
  <c r="T25" i="1"/>
  <c r="T14" i="1"/>
  <c r="R15" i="1"/>
  <c r="AB15" i="1"/>
  <c r="S15" i="1"/>
  <c r="R30" i="1"/>
  <c r="AB30" i="1"/>
  <c r="S30" i="1"/>
  <c r="T30" i="1"/>
  <c r="R22" i="1"/>
  <c r="AB22" i="1"/>
  <c r="S22" i="1"/>
  <c r="T22" i="1"/>
  <c r="T15" i="1"/>
  <c r="R16" i="1"/>
  <c r="AB16" i="1"/>
  <c r="S16" i="1"/>
  <c r="T16" i="1"/>
  <c r="R17" i="1"/>
  <c r="AB17" i="1"/>
  <c r="S17" i="1"/>
  <c r="T17" i="1"/>
  <c r="R18" i="1"/>
  <c r="AB18" i="1"/>
  <c r="S18" i="1"/>
  <c r="T18" i="1"/>
  <c r="R19" i="1"/>
  <c r="AB19" i="1"/>
  <c r="S19" i="1"/>
  <c r="R20" i="1"/>
  <c r="AB20" i="1"/>
  <c r="S20" i="1"/>
  <c r="T20" i="1"/>
  <c r="R21" i="1"/>
  <c r="AB21" i="1"/>
  <c r="S21" i="1"/>
  <c r="T21" i="1"/>
  <c r="R23" i="1"/>
  <c r="AB23" i="1"/>
  <c r="S23" i="1"/>
  <c r="T23" i="1"/>
  <c r="R26" i="1"/>
  <c r="AB26" i="1"/>
  <c r="S26" i="1"/>
  <c r="T26" i="1"/>
  <c r="R27" i="1"/>
  <c r="AB27" i="1"/>
  <c r="S27" i="1"/>
  <c r="T27" i="1"/>
  <c r="R28" i="1"/>
  <c r="AB28" i="1"/>
  <c r="S28" i="1"/>
  <c r="T28" i="1"/>
  <c r="R29" i="1"/>
  <c r="AB29" i="1"/>
  <c r="S29" i="1"/>
  <c r="T29" i="1"/>
  <c r="R31" i="1"/>
  <c r="AB31" i="1"/>
  <c r="S31" i="1"/>
  <c r="T31" i="1"/>
  <c r="R32" i="1"/>
  <c r="AB32" i="1"/>
  <c r="S32" i="1"/>
  <c r="T32" i="1"/>
  <c r="R33" i="1"/>
  <c r="AB33" i="1"/>
  <c r="S33" i="1"/>
  <c r="T33" i="1"/>
  <c r="R34" i="1"/>
  <c r="AB34" i="1"/>
  <c r="S34" i="1"/>
  <c r="T34" i="1"/>
  <c r="R35" i="1"/>
  <c r="AB35" i="1"/>
  <c r="S35" i="1"/>
  <c r="T35" i="1"/>
  <c r="R36" i="1"/>
  <c r="AB36" i="1"/>
  <c r="S36" i="1"/>
  <c r="AB39" i="1"/>
  <c r="S39" i="1"/>
  <c r="R39" i="1"/>
  <c r="T39" i="1"/>
  <c r="T36" i="1"/>
  <c r="R37" i="1"/>
  <c r="AB37" i="1"/>
  <c r="S37" i="1"/>
  <c r="T37" i="1"/>
  <c r="R38" i="1"/>
  <c r="AB38" i="1"/>
  <c r="S38" i="1"/>
  <c r="T38" i="1"/>
  <c r="R40" i="1"/>
  <c r="AB40" i="1"/>
  <c r="S40" i="1"/>
  <c r="T40" i="1"/>
  <c r="R41" i="1"/>
  <c r="AB41" i="1"/>
  <c r="S41" i="1"/>
  <c r="T41" i="1"/>
  <c r="R42" i="1"/>
  <c r="AB42" i="1"/>
  <c r="S42" i="1"/>
  <c r="T42" i="1"/>
  <c r="R43" i="1"/>
  <c r="AB43" i="1"/>
  <c r="S43" i="1"/>
  <c r="T43" i="1"/>
  <c r="R44" i="1"/>
  <c r="AB44" i="1"/>
  <c r="S44" i="1"/>
  <c r="T44" i="1"/>
  <c r="R45" i="1"/>
  <c r="AB45" i="1"/>
  <c r="S45" i="1"/>
  <c r="T45" i="1"/>
  <c r="T46" i="1"/>
  <c r="X46" i="1"/>
  <c r="Y46" i="1"/>
  <c r="X47" i="1"/>
  <c r="Z29" i="1"/>
  <c r="AA46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" i="1"/>
  <c r="Z4" i="1"/>
  <c r="Z45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Z44" i="1"/>
  <c r="Z43" i="1"/>
  <c r="Z42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30" i="1"/>
  <c r="Z31" i="1"/>
  <c r="Z32" i="1"/>
  <c r="Z33" i="1"/>
  <c r="Z34" i="1"/>
  <c r="Z35" i="1"/>
  <c r="Z36" i="1"/>
  <c r="Z37" i="1"/>
  <c r="Z38" i="1"/>
  <c r="Z39" i="1"/>
  <c r="Z40" i="1"/>
  <c r="Z41" i="1"/>
</calcChain>
</file>

<file path=xl/comments1.xml><?xml version="1.0" encoding="utf-8"?>
<comments xmlns="http://schemas.openxmlformats.org/spreadsheetml/2006/main">
  <authors>
    <author>Mathilde Lepage</author>
  </authors>
  <commentList>
    <comment ref="F2" authorId="0">
      <text>
        <r>
          <rPr>
            <b/>
            <sz val="14"/>
            <color indexed="81"/>
            <rFont val="Calibri"/>
          </rPr>
          <t>&gt; Quizz Astérix + Kamasutra
&gt; Chasse aux trésors - Edition 1
&gt; Koh Lanta journée 1 + 2
&gt; Chasse aux trésors - Edition 2</t>
        </r>
      </text>
    </comment>
    <comment ref="H2" authorId="0">
      <text>
        <r>
          <rPr>
            <b/>
            <sz val="16"/>
            <color indexed="81"/>
            <rFont val="Calibri"/>
          </rPr>
          <t>Super Héros</t>
        </r>
      </text>
    </comment>
    <comment ref="N2" authorId="0">
      <text>
        <r>
          <rPr>
            <b/>
            <sz val="14"/>
            <color indexed="81"/>
            <rFont val="Calibri"/>
          </rPr>
          <t>&gt; Waikiki League Saison 53
&gt; Coupe du monde à Hawaii</t>
        </r>
      </text>
    </comment>
    <comment ref="P2" authorId="0">
      <text>
        <r>
          <rPr>
            <b/>
            <sz val="14"/>
            <color indexed="81"/>
            <rFont val="Calibri"/>
          </rPr>
          <t>&gt; Grand Chelem
&gt; Record</t>
        </r>
      </text>
    </comment>
    <comment ref="L4" authorId="0">
      <text>
        <r>
          <rPr>
            <b/>
            <sz val="16"/>
            <color indexed="81"/>
            <rFont val="Calibri"/>
          </rPr>
          <t>&gt; Victorgrele - Accepté
&gt; Lionel Roche - Accepté
&gt; Youpitralala - Refusé
&gt; Atika - Accepté
&gt; Stasin - Accepté
&gt; CanariSweat - Accepté</t>
        </r>
      </text>
    </comment>
    <comment ref="T4" authorId="0">
      <text>
        <r>
          <rPr>
            <b/>
            <sz val="14"/>
            <color indexed="81"/>
            <rFont val="Calibri"/>
          </rPr>
          <t>Don : 
&gt; 2 M Math 
&gt; 1 M Atika</t>
        </r>
      </text>
    </comment>
    <comment ref="T5" authorId="0">
      <text>
        <r>
          <rPr>
            <b/>
            <sz val="14"/>
            <color indexed="81"/>
            <rFont val="Calibri"/>
          </rPr>
          <t>Don : 
&gt; 1 M Valery</t>
        </r>
      </text>
    </comment>
    <comment ref="T6" authorId="0">
      <text>
        <r>
          <rPr>
            <b/>
            <sz val="14"/>
            <color indexed="81"/>
            <rFont val="Calibri"/>
          </rPr>
          <t>Don : 
&gt; Marvin Polak</t>
        </r>
      </text>
    </comment>
    <comment ref="L10" authorId="0">
      <text>
        <r>
          <rPr>
            <b/>
            <sz val="14"/>
            <color indexed="81"/>
            <rFont val="Calibri"/>
          </rPr>
          <t>&gt; Mortou - Accepté</t>
        </r>
      </text>
    </comment>
    <comment ref="T10" authorId="0">
      <text>
        <r>
          <rPr>
            <b/>
            <sz val="14"/>
            <color indexed="81"/>
            <rFont val="Calibri"/>
          </rPr>
          <t>Don : 
&gt; Mortou</t>
        </r>
      </text>
    </comment>
    <comment ref="T22" authorId="0">
      <text>
        <r>
          <rPr>
            <b/>
            <sz val="14"/>
            <color indexed="81"/>
            <rFont val="Calibri"/>
          </rPr>
          <t>Don : 
&gt; Shinchan</t>
        </r>
      </text>
    </comment>
    <comment ref="T25" authorId="0">
      <text>
        <r>
          <rPr>
            <b/>
            <sz val="14"/>
            <color indexed="81"/>
            <rFont val="Calibri"/>
          </rPr>
          <t>Don : 
&gt; 1/2 à Lord-Or
&gt; 1/2 à Eleven</t>
        </r>
      </text>
    </comment>
    <comment ref="T28" authorId="0">
      <text>
        <r>
          <rPr>
            <b/>
            <sz val="14"/>
            <color indexed="81"/>
            <rFont val="Calibri"/>
          </rPr>
          <t>Don : 
&gt; 1/2 à NicolasD
&gt; 1/2 à Stasin</t>
        </r>
      </text>
    </comment>
    <comment ref="T30" authorId="0">
      <text>
        <r>
          <rPr>
            <b/>
            <sz val="14"/>
            <color indexed="81"/>
            <rFont val="Calibri"/>
          </rPr>
          <t>Don : 
&gt; Badcor</t>
        </r>
      </text>
    </comment>
    <comment ref="T39" authorId="0">
      <text>
        <r>
          <rPr>
            <b/>
            <sz val="14"/>
            <color indexed="81"/>
            <rFont val="Calibri"/>
          </rPr>
          <t>Don : 
&gt; Kiki</t>
        </r>
      </text>
    </comment>
    <comment ref="X46" authorId="0">
      <text>
        <r>
          <rPr>
            <b/>
            <sz val="16"/>
            <color indexed="81"/>
            <rFont val="Calibri"/>
          </rPr>
          <t>Nombre de points gagnés</t>
        </r>
      </text>
    </comment>
    <comment ref="Y46" authorId="0">
      <text>
        <r>
          <rPr>
            <b/>
            <sz val="14"/>
            <color indexed="81"/>
            <rFont val="Calibri"/>
          </rPr>
          <t>Nombre maximal que l'entente pouvait gagner de points</t>
        </r>
      </text>
    </comment>
    <comment ref="AA46" authorId="0">
      <text>
        <r>
          <rPr>
            <b/>
            <sz val="14"/>
            <color indexed="81"/>
            <rFont val="Calibri"/>
          </rPr>
          <t>Nombre de matchs gagnés</t>
        </r>
      </text>
    </comment>
    <comment ref="X47" authorId="0">
      <text>
        <r>
          <rPr>
            <b/>
            <sz val="14"/>
            <color indexed="81"/>
            <rFont val="Calibri"/>
          </rPr>
          <t xml:space="preserve">Pourcentage de points gagnés par rapport à ce qu'on pouvait gagner </t>
        </r>
      </text>
    </comment>
  </commentList>
</comments>
</file>

<file path=xl/sharedStrings.xml><?xml version="1.0" encoding="utf-8"?>
<sst xmlns="http://schemas.openxmlformats.org/spreadsheetml/2006/main" count="104" uniqueCount="62">
  <si>
    <t>Cever</t>
  </si>
  <si>
    <t>Tima</t>
  </si>
  <si>
    <t>Shooter</t>
  </si>
  <si>
    <t>Dyls</t>
  </si>
  <si>
    <t>Eleven</t>
  </si>
  <si>
    <t>Keewee</t>
  </si>
  <si>
    <t>Badcor</t>
  </si>
  <si>
    <t>Pitch</t>
  </si>
  <si>
    <t>Micknar</t>
  </si>
  <si>
    <t>Faboo</t>
  </si>
  <si>
    <t>Robdelapopo</t>
  </si>
  <si>
    <t xml:space="preserve">Primes </t>
  </si>
  <si>
    <t>Beryvan</t>
  </si>
  <si>
    <t>Grandpa</t>
  </si>
  <si>
    <t>Ultranantais</t>
  </si>
  <si>
    <t>Jayandpi</t>
  </si>
  <si>
    <t>Aqwel</t>
  </si>
  <si>
    <t>Sufoxed</t>
  </si>
  <si>
    <t>Alex</t>
  </si>
  <si>
    <t>Tony</t>
  </si>
  <si>
    <t>McLockt</t>
  </si>
  <si>
    <t>IE</t>
  </si>
  <si>
    <t>Niv Club</t>
  </si>
  <si>
    <t>Pts ggnés</t>
  </si>
  <si>
    <t>Valery</t>
  </si>
  <si>
    <t>Total</t>
  </si>
  <si>
    <t>Shinchan</t>
  </si>
  <si>
    <t>Califourchon</t>
  </si>
  <si>
    <t>%</t>
  </si>
  <si>
    <t>Prime IE</t>
  </si>
  <si>
    <t>Padang</t>
  </si>
  <si>
    <t>Guilherme</t>
  </si>
  <si>
    <t>Djedje</t>
  </si>
  <si>
    <t>Marvin Polak</t>
  </si>
  <si>
    <t>Math</t>
  </si>
  <si>
    <t>Lord-Or</t>
  </si>
  <si>
    <t>Kiki</t>
  </si>
  <si>
    <t>RedOx</t>
  </si>
  <si>
    <t>Zazou</t>
  </si>
  <si>
    <t>Pierrorik</t>
  </si>
  <si>
    <t>Rudigracia</t>
  </si>
  <si>
    <t>NicolasD</t>
  </si>
  <si>
    <t>Ace</t>
  </si>
  <si>
    <t>Sao Paulo</t>
  </si>
  <si>
    <t>Victorgrele</t>
  </si>
  <si>
    <t>Jeux Forum</t>
  </si>
  <si>
    <t>Semaine Thém.</t>
  </si>
  <si>
    <t>I-E</t>
  </si>
  <si>
    <t>Candidatures</t>
  </si>
  <si>
    <t>Lionel Roche</t>
  </si>
  <si>
    <t>Mortou</t>
  </si>
  <si>
    <t>Atika</t>
  </si>
  <si>
    <t>Stasin</t>
  </si>
  <si>
    <t>Journée</t>
  </si>
  <si>
    <t>Place</t>
  </si>
  <si>
    <t>Points</t>
  </si>
  <si>
    <t xml:space="preserve">IS </t>
  </si>
  <si>
    <t>Point total</t>
  </si>
  <si>
    <t>Coupes</t>
  </si>
  <si>
    <t>Bonus</t>
  </si>
  <si>
    <t>Pts Logiques</t>
  </si>
  <si>
    <t>Matchs Ggés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</si>
</sst>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Calibri"/>
      <family val="2"/>
      <scheme val="minor"/>
    </font>
    <font>
      <b/>
      <sz val="14"/>
      <color indexed="59"/>
      <name val="Calibri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1"/>
      <name val="Calibri"/>
    </font>
    <font>
      <b/>
      <sz val="14"/>
      <color theme="1"/>
      <name val="Calibri"/>
      <scheme val="minor"/>
    </font>
    <font>
      <b/>
      <sz val="14"/>
      <color rgb="FF000000"/>
      <name val="Calibri"/>
      <scheme val="minor"/>
    </font>
    <font>
      <b/>
      <sz val="16"/>
      <color indexed="81"/>
      <name val="Calibri"/>
    </font>
    <font>
      <sz val="14"/>
      <color theme="1"/>
      <name val="Calibri"/>
      <scheme val="minor"/>
    </font>
    <font>
      <b/>
      <i/>
      <sz val="10"/>
      <color indexed="59"/>
      <name val="Calibri"/>
    </font>
    <font>
      <b/>
      <i/>
      <sz val="10"/>
      <color rgb="FF000000"/>
      <name val="Calibri"/>
    </font>
    <font>
      <b/>
      <i/>
      <sz val="10"/>
      <color theme="1"/>
      <name val="Calibri"/>
    </font>
    <font>
      <b/>
      <i/>
      <sz val="10"/>
      <color theme="1"/>
      <name val="Calibri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DD5E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9FF9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6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0" fillId="4" borderId="0" xfId="0" applyFill="1"/>
    <xf numFmtId="0" fontId="1" fillId="6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6" fillId="7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9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9" fillId="13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11" fillId="2" borderId="0" xfId="0" applyFont="1" applyFill="1"/>
    <xf numFmtId="9" fontId="9" fillId="7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15" fillId="6" borderId="1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</cellXfs>
  <cellStyles count="236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" xfId="459" builtinId="8" hidden="1"/>
    <cellStyle name="Lien hypertexte" xfId="461" builtinId="8" hidden="1"/>
    <cellStyle name="Lien hypertexte" xfId="463" builtinId="8" hidden="1"/>
    <cellStyle name="Lien hypertexte" xfId="465" builtinId="8" hidden="1"/>
    <cellStyle name="Lien hypertexte" xfId="467" builtinId="8" hidden="1"/>
    <cellStyle name="Lien hypertexte" xfId="469" builtinId="8" hidden="1"/>
    <cellStyle name="Lien hypertexte" xfId="471" builtinId="8" hidden="1"/>
    <cellStyle name="Lien hypertexte" xfId="473" builtinId="8" hidden="1"/>
    <cellStyle name="Lien hypertexte" xfId="475" builtinId="8" hidden="1"/>
    <cellStyle name="Lien hypertexte" xfId="477" builtinId="8" hidden="1"/>
    <cellStyle name="Lien hypertexte" xfId="479" builtinId="8" hidden="1"/>
    <cellStyle name="Lien hypertexte" xfId="481" builtinId="8" hidden="1"/>
    <cellStyle name="Lien hypertexte" xfId="483" builtinId="8" hidden="1"/>
    <cellStyle name="Lien hypertexte" xfId="485" builtinId="8" hidden="1"/>
    <cellStyle name="Lien hypertexte" xfId="487" builtinId="8" hidden="1"/>
    <cellStyle name="Lien hypertexte" xfId="489" builtinId="8" hidden="1"/>
    <cellStyle name="Lien hypertexte" xfId="491" builtinId="8" hidden="1"/>
    <cellStyle name="Lien hypertexte" xfId="493" builtinId="8" hidden="1"/>
    <cellStyle name="Lien hypertexte" xfId="495" builtinId="8" hidden="1"/>
    <cellStyle name="Lien hypertexte" xfId="497" builtinId="8" hidden="1"/>
    <cellStyle name="Lien hypertexte" xfId="499" builtinId="8" hidden="1"/>
    <cellStyle name="Lien hypertexte" xfId="501" builtinId="8" hidden="1"/>
    <cellStyle name="Lien hypertexte" xfId="503" builtinId="8" hidden="1"/>
    <cellStyle name="Lien hypertexte" xfId="505" builtinId="8" hidden="1"/>
    <cellStyle name="Lien hypertexte" xfId="507" builtinId="8" hidden="1"/>
    <cellStyle name="Lien hypertexte" xfId="509" builtinId="8" hidden="1"/>
    <cellStyle name="Lien hypertexte" xfId="511" builtinId="8" hidden="1"/>
    <cellStyle name="Lien hypertexte" xfId="513" builtinId="8" hidden="1"/>
    <cellStyle name="Lien hypertexte" xfId="515" builtinId="8" hidden="1"/>
    <cellStyle name="Lien hypertexte" xfId="517" builtinId="8" hidden="1"/>
    <cellStyle name="Lien hypertexte" xfId="519" builtinId="8" hidden="1"/>
    <cellStyle name="Lien hypertexte" xfId="521" builtinId="8" hidden="1"/>
    <cellStyle name="Lien hypertexte" xfId="523" builtinId="8" hidden="1"/>
    <cellStyle name="Lien hypertexte" xfId="525" builtinId="8" hidden="1"/>
    <cellStyle name="Lien hypertexte" xfId="527" builtinId="8" hidden="1"/>
    <cellStyle name="Lien hypertexte" xfId="529" builtinId="8" hidden="1"/>
    <cellStyle name="Lien hypertexte" xfId="531" builtinId="8" hidden="1"/>
    <cellStyle name="Lien hypertexte" xfId="533" builtinId="8" hidden="1"/>
    <cellStyle name="Lien hypertexte" xfId="535" builtinId="8" hidden="1"/>
    <cellStyle name="Lien hypertexte" xfId="537" builtinId="8" hidden="1"/>
    <cellStyle name="Lien hypertexte" xfId="539" builtinId="8" hidden="1"/>
    <cellStyle name="Lien hypertexte" xfId="541" builtinId="8" hidden="1"/>
    <cellStyle name="Lien hypertexte" xfId="543" builtinId="8" hidden="1"/>
    <cellStyle name="Lien hypertexte" xfId="545" builtinId="8" hidden="1"/>
    <cellStyle name="Lien hypertexte" xfId="547" builtinId="8" hidden="1"/>
    <cellStyle name="Lien hypertexte" xfId="549" builtinId="8" hidden="1"/>
    <cellStyle name="Lien hypertexte" xfId="551" builtinId="8" hidden="1"/>
    <cellStyle name="Lien hypertexte" xfId="553" builtinId="8" hidden="1"/>
    <cellStyle name="Lien hypertexte" xfId="555" builtinId="8" hidden="1"/>
    <cellStyle name="Lien hypertexte" xfId="557" builtinId="8" hidden="1"/>
    <cellStyle name="Lien hypertexte" xfId="559" builtinId="8" hidden="1"/>
    <cellStyle name="Lien hypertexte" xfId="561" builtinId="8" hidden="1"/>
    <cellStyle name="Lien hypertexte" xfId="563" builtinId="8" hidden="1"/>
    <cellStyle name="Lien hypertexte" xfId="565" builtinId="8" hidden="1"/>
    <cellStyle name="Lien hypertexte" xfId="567" builtinId="8" hidden="1"/>
    <cellStyle name="Lien hypertexte" xfId="569" builtinId="8" hidden="1"/>
    <cellStyle name="Lien hypertexte" xfId="571" builtinId="8" hidden="1"/>
    <cellStyle name="Lien hypertexte" xfId="573" builtinId="8" hidden="1"/>
    <cellStyle name="Lien hypertexte" xfId="575" builtinId="8" hidden="1"/>
    <cellStyle name="Lien hypertexte" xfId="577" builtinId="8" hidden="1"/>
    <cellStyle name="Lien hypertexte" xfId="579" builtinId="8" hidden="1"/>
    <cellStyle name="Lien hypertexte" xfId="581" builtinId="8" hidden="1"/>
    <cellStyle name="Lien hypertexte" xfId="583" builtinId="8" hidden="1"/>
    <cellStyle name="Lien hypertexte" xfId="585" builtinId="8" hidden="1"/>
    <cellStyle name="Lien hypertexte" xfId="587" builtinId="8" hidden="1"/>
    <cellStyle name="Lien hypertexte" xfId="589" builtinId="8" hidden="1"/>
    <cellStyle name="Lien hypertexte" xfId="591" builtinId="8" hidden="1"/>
    <cellStyle name="Lien hypertexte" xfId="593" builtinId="8" hidden="1"/>
    <cellStyle name="Lien hypertexte" xfId="595" builtinId="8" hidden="1"/>
    <cellStyle name="Lien hypertexte" xfId="597" builtinId="8" hidden="1"/>
    <cellStyle name="Lien hypertexte" xfId="599" builtinId="8" hidden="1"/>
    <cellStyle name="Lien hypertexte" xfId="601" builtinId="8" hidden="1"/>
    <cellStyle name="Lien hypertexte" xfId="603" builtinId="8" hidden="1"/>
    <cellStyle name="Lien hypertexte" xfId="605" builtinId="8" hidden="1"/>
    <cellStyle name="Lien hypertexte" xfId="607" builtinId="8" hidden="1"/>
    <cellStyle name="Lien hypertexte" xfId="609" builtinId="8" hidden="1"/>
    <cellStyle name="Lien hypertexte" xfId="611" builtinId="8" hidden="1"/>
    <cellStyle name="Lien hypertexte" xfId="613" builtinId="8" hidden="1"/>
    <cellStyle name="Lien hypertexte" xfId="615" builtinId="8" hidden="1"/>
    <cellStyle name="Lien hypertexte" xfId="617" builtinId="8" hidden="1"/>
    <cellStyle name="Lien hypertexte" xfId="619" builtinId="8" hidden="1"/>
    <cellStyle name="Lien hypertexte" xfId="621" builtinId="8" hidden="1"/>
    <cellStyle name="Lien hypertexte" xfId="623" builtinId="8" hidden="1"/>
    <cellStyle name="Lien hypertexte" xfId="625" builtinId="8" hidden="1"/>
    <cellStyle name="Lien hypertexte" xfId="627" builtinId="8" hidden="1"/>
    <cellStyle name="Lien hypertexte" xfId="629" builtinId="8" hidden="1"/>
    <cellStyle name="Lien hypertexte" xfId="631" builtinId="8" hidden="1"/>
    <cellStyle name="Lien hypertexte" xfId="633" builtinId="8" hidden="1"/>
    <cellStyle name="Lien hypertexte" xfId="635" builtinId="8" hidden="1"/>
    <cellStyle name="Lien hypertexte" xfId="637" builtinId="8" hidden="1"/>
    <cellStyle name="Lien hypertexte" xfId="639" builtinId="8" hidden="1"/>
    <cellStyle name="Lien hypertexte" xfId="641" builtinId="8" hidden="1"/>
    <cellStyle name="Lien hypertexte" xfId="643" builtinId="8" hidden="1"/>
    <cellStyle name="Lien hypertexte" xfId="645" builtinId="8" hidden="1"/>
    <cellStyle name="Lien hypertexte" xfId="647" builtinId="8" hidden="1"/>
    <cellStyle name="Lien hypertexte" xfId="649" builtinId="8" hidden="1"/>
    <cellStyle name="Lien hypertexte" xfId="651" builtinId="8" hidden="1"/>
    <cellStyle name="Lien hypertexte" xfId="653" builtinId="8" hidden="1"/>
    <cellStyle name="Lien hypertexte" xfId="655" builtinId="8" hidden="1"/>
    <cellStyle name="Lien hypertexte" xfId="657" builtinId="8" hidden="1"/>
    <cellStyle name="Lien hypertexte" xfId="659" builtinId="8" hidden="1"/>
    <cellStyle name="Lien hypertexte" xfId="661" builtinId="8" hidden="1"/>
    <cellStyle name="Lien hypertexte" xfId="663" builtinId="8" hidden="1"/>
    <cellStyle name="Lien hypertexte" xfId="665" builtinId="8" hidden="1"/>
    <cellStyle name="Lien hypertexte" xfId="667" builtinId="8" hidden="1"/>
    <cellStyle name="Lien hypertexte" xfId="669" builtinId="8" hidden="1"/>
    <cellStyle name="Lien hypertexte" xfId="671" builtinId="8" hidden="1"/>
    <cellStyle name="Lien hypertexte" xfId="673" builtinId="8" hidden="1"/>
    <cellStyle name="Lien hypertexte" xfId="675" builtinId="8" hidden="1"/>
    <cellStyle name="Lien hypertexte" xfId="677" builtinId="8" hidden="1"/>
    <cellStyle name="Lien hypertexte" xfId="679" builtinId="8" hidden="1"/>
    <cellStyle name="Lien hypertexte" xfId="681" builtinId="8" hidden="1"/>
    <cellStyle name="Lien hypertexte" xfId="683" builtinId="8" hidden="1"/>
    <cellStyle name="Lien hypertexte" xfId="685" builtinId="8" hidden="1"/>
    <cellStyle name="Lien hypertexte" xfId="687" builtinId="8" hidden="1"/>
    <cellStyle name="Lien hypertexte" xfId="689" builtinId="8" hidden="1"/>
    <cellStyle name="Lien hypertexte" xfId="691" builtinId="8" hidden="1"/>
    <cellStyle name="Lien hypertexte" xfId="693" builtinId="8" hidden="1"/>
    <cellStyle name="Lien hypertexte" xfId="695" builtinId="8" hidden="1"/>
    <cellStyle name="Lien hypertexte" xfId="697" builtinId="8" hidden="1"/>
    <cellStyle name="Lien hypertexte" xfId="699" builtinId="8" hidden="1"/>
    <cellStyle name="Lien hypertexte" xfId="701" builtinId="8" hidden="1"/>
    <cellStyle name="Lien hypertexte" xfId="703" builtinId="8" hidden="1"/>
    <cellStyle name="Lien hypertexte" xfId="705" builtinId="8" hidden="1"/>
    <cellStyle name="Lien hypertexte" xfId="707" builtinId="8" hidden="1"/>
    <cellStyle name="Lien hypertexte" xfId="709" builtinId="8" hidden="1"/>
    <cellStyle name="Lien hypertexte" xfId="711" builtinId="8" hidden="1"/>
    <cellStyle name="Lien hypertexte" xfId="713" builtinId="8" hidden="1"/>
    <cellStyle name="Lien hypertexte" xfId="715" builtinId="8" hidden="1"/>
    <cellStyle name="Lien hypertexte" xfId="717" builtinId="8" hidden="1"/>
    <cellStyle name="Lien hypertexte" xfId="719" builtinId="8" hidden="1"/>
    <cellStyle name="Lien hypertexte" xfId="721" builtinId="8" hidden="1"/>
    <cellStyle name="Lien hypertexte" xfId="723" builtinId="8" hidden="1"/>
    <cellStyle name="Lien hypertexte" xfId="725" builtinId="8" hidden="1"/>
    <cellStyle name="Lien hypertexte" xfId="727" builtinId="8" hidden="1"/>
    <cellStyle name="Lien hypertexte" xfId="729" builtinId="8" hidden="1"/>
    <cellStyle name="Lien hypertexte" xfId="731" builtinId="8" hidden="1"/>
    <cellStyle name="Lien hypertexte" xfId="733" builtinId="8" hidden="1"/>
    <cellStyle name="Lien hypertexte" xfId="735" builtinId="8" hidden="1"/>
    <cellStyle name="Lien hypertexte" xfId="737" builtinId="8" hidden="1"/>
    <cellStyle name="Lien hypertexte" xfId="739" builtinId="8" hidden="1"/>
    <cellStyle name="Lien hypertexte" xfId="741" builtinId="8" hidden="1"/>
    <cellStyle name="Lien hypertexte" xfId="743" builtinId="8" hidden="1"/>
    <cellStyle name="Lien hypertexte" xfId="745" builtinId="8" hidden="1"/>
    <cellStyle name="Lien hypertexte" xfId="747" builtinId="8" hidden="1"/>
    <cellStyle name="Lien hypertexte" xfId="749" builtinId="8" hidden="1"/>
    <cellStyle name="Lien hypertexte" xfId="751" builtinId="8" hidden="1"/>
    <cellStyle name="Lien hypertexte" xfId="753" builtinId="8" hidden="1"/>
    <cellStyle name="Lien hypertexte" xfId="755" builtinId="8" hidden="1"/>
    <cellStyle name="Lien hypertexte" xfId="757" builtinId="8" hidden="1"/>
    <cellStyle name="Lien hypertexte" xfId="759" builtinId="8" hidden="1"/>
    <cellStyle name="Lien hypertexte" xfId="761" builtinId="8" hidden="1"/>
    <cellStyle name="Lien hypertexte" xfId="763" builtinId="8" hidden="1"/>
    <cellStyle name="Lien hypertexte" xfId="765" builtinId="8" hidden="1"/>
    <cellStyle name="Lien hypertexte" xfId="767" builtinId="8" hidden="1"/>
    <cellStyle name="Lien hypertexte" xfId="769" builtinId="8" hidden="1"/>
    <cellStyle name="Lien hypertexte" xfId="771" builtinId="8" hidden="1"/>
    <cellStyle name="Lien hypertexte" xfId="773" builtinId="8" hidden="1"/>
    <cellStyle name="Lien hypertexte" xfId="775" builtinId="8" hidden="1"/>
    <cellStyle name="Lien hypertexte" xfId="777" builtinId="8" hidden="1"/>
    <cellStyle name="Lien hypertexte" xfId="779" builtinId="8" hidden="1"/>
    <cellStyle name="Lien hypertexte" xfId="781" builtinId="8" hidden="1"/>
    <cellStyle name="Lien hypertexte" xfId="783" builtinId="8" hidden="1"/>
    <cellStyle name="Lien hypertexte" xfId="785" builtinId="8" hidden="1"/>
    <cellStyle name="Lien hypertexte" xfId="787" builtinId="8" hidden="1"/>
    <cellStyle name="Lien hypertexte" xfId="789" builtinId="8" hidden="1"/>
    <cellStyle name="Lien hypertexte" xfId="791" builtinId="8" hidden="1"/>
    <cellStyle name="Lien hypertexte" xfId="793" builtinId="8" hidden="1"/>
    <cellStyle name="Lien hypertexte" xfId="795" builtinId="8" hidden="1"/>
    <cellStyle name="Lien hypertexte" xfId="797" builtinId="8" hidden="1"/>
    <cellStyle name="Lien hypertexte" xfId="799" builtinId="8" hidden="1"/>
    <cellStyle name="Lien hypertexte" xfId="801" builtinId="8" hidden="1"/>
    <cellStyle name="Lien hypertexte" xfId="803" builtinId="8" hidden="1"/>
    <cellStyle name="Lien hypertexte" xfId="805" builtinId="8" hidden="1"/>
    <cellStyle name="Lien hypertexte" xfId="807" builtinId="8" hidden="1"/>
    <cellStyle name="Lien hypertexte" xfId="809" builtinId="8" hidden="1"/>
    <cellStyle name="Lien hypertexte" xfId="811" builtinId="8" hidden="1"/>
    <cellStyle name="Lien hypertexte" xfId="813" builtinId="8" hidden="1"/>
    <cellStyle name="Lien hypertexte" xfId="815" builtinId="8" hidden="1"/>
    <cellStyle name="Lien hypertexte" xfId="817" builtinId="8" hidden="1"/>
    <cellStyle name="Lien hypertexte" xfId="819" builtinId="8" hidden="1"/>
    <cellStyle name="Lien hypertexte" xfId="821" builtinId="8" hidden="1"/>
    <cellStyle name="Lien hypertexte" xfId="823" builtinId="8" hidden="1"/>
    <cellStyle name="Lien hypertexte" xfId="825" builtinId="8" hidden="1"/>
    <cellStyle name="Lien hypertexte" xfId="827" builtinId="8" hidden="1"/>
    <cellStyle name="Lien hypertexte" xfId="829" builtinId="8" hidden="1"/>
    <cellStyle name="Lien hypertexte" xfId="831" builtinId="8" hidden="1"/>
    <cellStyle name="Lien hypertexte" xfId="833" builtinId="8" hidden="1"/>
    <cellStyle name="Lien hypertexte" xfId="835" builtinId="8" hidden="1"/>
    <cellStyle name="Lien hypertexte" xfId="837" builtinId="8" hidden="1"/>
    <cellStyle name="Lien hypertexte" xfId="839" builtinId="8" hidden="1"/>
    <cellStyle name="Lien hypertexte" xfId="841" builtinId="8" hidden="1"/>
    <cellStyle name="Lien hypertexte" xfId="843" builtinId="8" hidden="1"/>
    <cellStyle name="Lien hypertexte" xfId="845" builtinId="8" hidden="1"/>
    <cellStyle name="Lien hypertexte" xfId="847" builtinId="8" hidden="1"/>
    <cellStyle name="Lien hypertexte" xfId="849" builtinId="8" hidden="1"/>
    <cellStyle name="Lien hypertexte" xfId="851" builtinId="8" hidden="1"/>
    <cellStyle name="Lien hypertexte" xfId="853" builtinId="8" hidden="1"/>
    <cellStyle name="Lien hypertexte" xfId="855" builtinId="8" hidden="1"/>
    <cellStyle name="Lien hypertexte" xfId="857" builtinId="8" hidden="1"/>
    <cellStyle name="Lien hypertexte" xfId="859" builtinId="8" hidden="1"/>
    <cellStyle name="Lien hypertexte" xfId="861" builtinId="8" hidden="1"/>
    <cellStyle name="Lien hypertexte" xfId="863" builtinId="8" hidden="1"/>
    <cellStyle name="Lien hypertexte" xfId="865" builtinId="8" hidden="1"/>
    <cellStyle name="Lien hypertexte" xfId="867" builtinId="8" hidden="1"/>
    <cellStyle name="Lien hypertexte" xfId="869" builtinId="8" hidden="1"/>
    <cellStyle name="Lien hypertexte" xfId="871" builtinId="8" hidden="1"/>
    <cellStyle name="Lien hypertexte" xfId="873" builtinId="8" hidden="1"/>
    <cellStyle name="Lien hypertexte" xfId="875" builtinId="8" hidden="1"/>
    <cellStyle name="Lien hypertexte" xfId="877" builtinId="8" hidden="1"/>
    <cellStyle name="Lien hypertexte" xfId="879" builtinId="8" hidden="1"/>
    <cellStyle name="Lien hypertexte" xfId="881" builtinId="8" hidden="1"/>
    <cellStyle name="Lien hypertexte" xfId="883" builtinId="8" hidden="1"/>
    <cellStyle name="Lien hypertexte" xfId="885" builtinId="8" hidden="1"/>
    <cellStyle name="Lien hypertexte" xfId="887" builtinId="8" hidden="1"/>
    <cellStyle name="Lien hypertexte" xfId="889" builtinId="8" hidden="1"/>
    <cellStyle name="Lien hypertexte" xfId="891" builtinId="8" hidden="1"/>
    <cellStyle name="Lien hypertexte" xfId="893" builtinId="8" hidden="1"/>
    <cellStyle name="Lien hypertexte" xfId="895" builtinId="8" hidden="1"/>
    <cellStyle name="Lien hypertexte" xfId="897" builtinId="8" hidden="1"/>
    <cellStyle name="Lien hypertexte" xfId="899" builtinId="8" hidden="1"/>
    <cellStyle name="Lien hypertexte" xfId="901" builtinId="8" hidden="1"/>
    <cellStyle name="Lien hypertexte" xfId="903" builtinId="8" hidden="1"/>
    <cellStyle name="Lien hypertexte" xfId="905" builtinId="8" hidden="1"/>
    <cellStyle name="Lien hypertexte" xfId="907" builtinId="8" hidden="1"/>
    <cellStyle name="Lien hypertexte" xfId="909" builtinId="8" hidden="1"/>
    <cellStyle name="Lien hypertexte" xfId="911" builtinId="8" hidden="1"/>
    <cellStyle name="Lien hypertexte" xfId="913" builtinId="8" hidden="1"/>
    <cellStyle name="Lien hypertexte" xfId="915" builtinId="8" hidden="1"/>
    <cellStyle name="Lien hypertexte" xfId="917" builtinId="8" hidden="1"/>
    <cellStyle name="Lien hypertexte" xfId="919" builtinId="8" hidden="1"/>
    <cellStyle name="Lien hypertexte" xfId="921" builtinId="8" hidden="1"/>
    <cellStyle name="Lien hypertexte" xfId="923" builtinId="8" hidden="1"/>
    <cellStyle name="Lien hypertexte" xfId="925" builtinId="8" hidden="1"/>
    <cellStyle name="Lien hypertexte" xfId="927" builtinId="8" hidden="1"/>
    <cellStyle name="Lien hypertexte" xfId="929" builtinId="8" hidden="1"/>
    <cellStyle name="Lien hypertexte" xfId="931" builtinId="8" hidden="1"/>
    <cellStyle name="Lien hypertexte" xfId="933" builtinId="8" hidden="1"/>
    <cellStyle name="Lien hypertexte" xfId="935" builtinId="8" hidden="1"/>
    <cellStyle name="Lien hypertexte" xfId="937" builtinId="8" hidden="1"/>
    <cellStyle name="Lien hypertexte" xfId="939" builtinId="8" hidden="1"/>
    <cellStyle name="Lien hypertexte" xfId="941" builtinId="8" hidden="1"/>
    <cellStyle name="Lien hypertexte" xfId="943" builtinId="8" hidden="1"/>
    <cellStyle name="Lien hypertexte" xfId="945" builtinId="8" hidden="1"/>
    <cellStyle name="Lien hypertexte" xfId="947" builtinId="8" hidden="1"/>
    <cellStyle name="Lien hypertexte" xfId="949" builtinId="8" hidden="1"/>
    <cellStyle name="Lien hypertexte" xfId="951" builtinId="8" hidden="1"/>
    <cellStyle name="Lien hypertexte" xfId="953" builtinId="8" hidden="1"/>
    <cellStyle name="Lien hypertexte" xfId="955" builtinId="8" hidden="1"/>
    <cellStyle name="Lien hypertexte" xfId="957" builtinId="8" hidden="1"/>
    <cellStyle name="Lien hypertexte" xfId="959" builtinId="8" hidden="1"/>
    <cellStyle name="Lien hypertexte" xfId="961" builtinId="8" hidden="1"/>
    <cellStyle name="Lien hypertexte" xfId="963" builtinId="8" hidden="1"/>
    <cellStyle name="Lien hypertexte" xfId="965" builtinId="8" hidden="1"/>
    <cellStyle name="Lien hypertexte" xfId="967" builtinId="8" hidden="1"/>
    <cellStyle name="Lien hypertexte" xfId="969" builtinId="8" hidden="1"/>
    <cellStyle name="Lien hypertexte" xfId="971" builtinId="8" hidden="1"/>
    <cellStyle name="Lien hypertexte" xfId="973" builtinId="8" hidden="1"/>
    <cellStyle name="Lien hypertexte" xfId="975" builtinId="8" hidden="1"/>
    <cellStyle name="Lien hypertexte" xfId="977" builtinId="8" hidden="1"/>
    <cellStyle name="Lien hypertexte" xfId="979" builtinId="8" hidden="1"/>
    <cellStyle name="Lien hypertexte" xfId="981" builtinId="8" hidden="1"/>
    <cellStyle name="Lien hypertexte" xfId="983" builtinId="8" hidden="1"/>
    <cellStyle name="Lien hypertexte" xfId="985" builtinId="8" hidden="1"/>
    <cellStyle name="Lien hypertexte" xfId="987" builtinId="8" hidden="1"/>
    <cellStyle name="Lien hypertexte" xfId="989" builtinId="8" hidden="1"/>
    <cellStyle name="Lien hypertexte" xfId="991" builtinId="8" hidden="1"/>
    <cellStyle name="Lien hypertexte" xfId="993" builtinId="8" hidden="1"/>
    <cellStyle name="Lien hypertexte" xfId="995" builtinId="8" hidden="1"/>
    <cellStyle name="Lien hypertexte" xfId="997" builtinId="8" hidden="1"/>
    <cellStyle name="Lien hypertexte" xfId="999" builtinId="8" hidden="1"/>
    <cellStyle name="Lien hypertexte" xfId="1001" builtinId="8" hidden="1"/>
    <cellStyle name="Lien hypertexte" xfId="1003" builtinId="8" hidden="1"/>
    <cellStyle name="Lien hypertexte" xfId="1005" builtinId="8" hidden="1"/>
    <cellStyle name="Lien hypertexte" xfId="1007" builtinId="8" hidden="1"/>
    <cellStyle name="Lien hypertexte" xfId="1009" builtinId="8" hidden="1"/>
    <cellStyle name="Lien hypertexte" xfId="1011" builtinId="8" hidden="1"/>
    <cellStyle name="Lien hypertexte" xfId="1013" builtinId="8" hidden="1"/>
    <cellStyle name="Lien hypertexte" xfId="1015" builtinId="8" hidden="1"/>
    <cellStyle name="Lien hypertexte" xfId="1017" builtinId="8" hidden="1"/>
    <cellStyle name="Lien hypertexte" xfId="1019" builtinId="8" hidden="1"/>
    <cellStyle name="Lien hypertexte" xfId="1021" builtinId="8" hidden="1"/>
    <cellStyle name="Lien hypertexte" xfId="1023" builtinId="8" hidden="1"/>
    <cellStyle name="Lien hypertexte" xfId="1025" builtinId="8" hidden="1"/>
    <cellStyle name="Lien hypertexte" xfId="1027" builtinId="8" hidden="1"/>
    <cellStyle name="Lien hypertexte" xfId="1029" builtinId="8" hidden="1"/>
    <cellStyle name="Lien hypertexte" xfId="1031" builtinId="8" hidden="1"/>
    <cellStyle name="Lien hypertexte" xfId="1033" builtinId="8" hidden="1"/>
    <cellStyle name="Lien hypertexte" xfId="1035" builtinId="8" hidden="1"/>
    <cellStyle name="Lien hypertexte" xfId="1037" builtinId="8" hidden="1"/>
    <cellStyle name="Lien hypertexte" xfId="1039" builtinId="8" hidden="1"/>
    <cellStyle name="Lien hypertexte" xfId="1041" builtinId="8" hidden="1"/>
    <cellStyle name="Lien hypertexte" xfId="1043" builtinId="8" hidden="1"/>
    <cellStyle name="Lien hypertexte" xfId="1045" builtinId="8" hidden="1"/>
    <cellStyle name="Lien hypertexte" xfId="1047" builtinId="8" hidden="1"/>
    <cellStyle name="Lien hypertexte" xfId="1049" builtinId="8" hidden="1"/>
    <cellStyle name="Lien hypertexte" xfId="1051" builtinId="8" hidden="1"/>
    <cellStyle name="Lien hypertexte" xfId="1053" builtinId="8" hidden="1"/>
    <cellStyle name="Lien hypertexte" xfId="1055" builtinId="8" hidden="1"/>
    <cellStyle name="Lien hypertexte" xfId="1057" builtinId="8" hidden="1"/>
    <cellStyle name="Lien hypertexte" xfId="1059" builtinId="8" hidden="1"/>
    <cellStyle name="Lien hypertexte" xfId="1061" builtinId="8" hidden="1"/>
    <cellStyle name="Lien hypertexte" xfId="1063" builtinId="8" hidden="1"/>
    <cellStyle name="Lien hypertexte" xfId="1065" builtinId="8" hidden="1"/>
    <cellStyle name="Lien hypertexte" xfId="1067" builtinId="8" hidden="1"/>
    <cellStyle name="Lien hypertexte" xfId="1069" builtinId="8" hidden="1"/>
    <cellStyle name="Lien hypertexte" xfId="1071" builtinId="8" hidden="1"/>
    <cellStyle name="Lien hypertexte" xfId="1073" builtinId="8" hidden="1"/>
    <cellStyle name="Lien hypertexte" xfId="1075" builtinId="8" hidden="1"/>
    <cellStyle name="Lien hypertexte" xfId="1077" builtinId="8" hidden="1"/>
    <cellStyle name="Lien hypertexte" xfId="1079" builtinId="8" hidden="1"/>
    <cellStyle name="Lien hypertexte" xfId="1081" builtinId="8" hidden="1"/>
    <cellStyle name="Lien hypertexte" xfId="1083" builtinId="8" hidden="1"/>
    <cellStyle name="Lien hypertexte" xfId="1085" builtinId="8" hidden="1"/>
    <cellStyle name="Lien hypertexte" xfId="1087" builtinId="8" hidden="1"/>
    <cellStyle name="Lien hypertexte" xfId="1089" builtinId="8" hidden="1"/>
    <cellStyle name="Lien hypertexte" xfId="1091" builtinId="8" hidden="1"/>
    <cellStyle name="Lien hypertexte" xfId="1093" builtinId="8" hidden="1"/>
    <cellStyle name="Lien hypertexte" xfId="1095" builtinId="8" hidden="1"/>
    <cellStyle name="Lien hypertexte" xfId="1097" builtinId="8" hidden="1"/>
    <cellStyle name="Lien hypertexte" xfId="1099" builtinId="8" hidden="1"/>
    <cellStyle name="Lien hypertexte" xfId="1101" builtinId="8" hidden="1"/>
    <cellStyle name="Lien hypertexte" xfId="1103" builtinId="8" hidden="1"/>
    <cellStyle name="Lien hypertexte" xfId="1105" builtinId="8" hidden="1"/>
    <cellStyle name="Lien hypertexte" xfId="1107" builtinId="8" hidden="1"/>
    <cellStyle name="Lien hypertexte" xfId="1109" builtinId="8" hidden="1"/>
    <cellStyle name="Lien hypertexte" xfId="1111" builtinId="8" hidden="1"/>
    <cellStyle name="Lien hypertexte" xfId="1113" builtinId="8" hidden="1"/>
    <cellStyle name="Lien hypertexte" xfId="1115" builtinId="8" hidden="1"/>
    <cellStyle name="Lien hypertexte" xfId="1117" builtinId="8" hidden="1"/>
    <cellStyle name="Lien hypertexte" xfId="1119" builtinId="8" hidden="1"/>
    <cellStyle name="Lien hypertexte" xfId="1121" builtinId="8" hidden="1"/>
    <cellStyle name="Lien hypertexte" xfId="1123" builtinId="8" hidden="1"/>
    <cellStyle name="Lien hypertexte" xfId="1125" builtinId="8" hidden="1"/>
    <cellStyle name="Lien hypertexte" xfId="1127" builtinId="8" hidden="1"/>
    <cellStyle name="Lien hypertexte" xfId="1129" builtinId="8" hidden="1"/>
    <cellStyle name="Lien hypertexte" xfId="1131" builtinId="8" hidden="1"/>
    <cellStyle name="Lien hypertexte" xfId="1133" builtinId="8" hidden="1"/>
    <cellStyle name="Lien hypertexte" xfId="1135" builtinId="8" hidden="1"/>
    <cellStyle name="Lien hypertexte" xfId="1137" builtinId="8" hidden="1"/>
    <cellStyle name="Lien hypertexte" xfId="1139" builtinId="8" hidden="1"/>
    <cellStyle name="Lien hypertexte" xfId="1141" builtinId="8" hidden="1"/>
    <cellStyle name="Lien hypertexte" xfId="1143" builtinId="8" hidden="1"/>
    <cellStyle name="Lien hypertexte" xfId="1145" builtinId="8" hidden="1"/>
    <cellStyle name="Lien hypertexte" xfId="1147" builtinId="8" hidden="1"/>
    <cellStyle name="Lien hypertexte" xfId="1149" builtinId="8" hidden="1"/>
    <cellStyle name="Lien hypertexte" xfId="1151" builtinId="8" hidden="1"/>
    <cellStyle name="Lien hypertexte" xfId="1153" builtinId="8" hidden="1"/>
    <cellStyle name="Lien hypertexte" xfId="1155" builtinId="8" hidden="1"/>
    <cellStyle name="Lien hypertexte" xfId="1157" builtinId="8" hidden="1"/>
    <cellStyle name="Lien hypertexte" xfId="1159" builtinId="8" hidden="1"/>
    <cellStyle name="Lien hypertexte" xfId="1161" builtinId="8" hidden="1"/>
    <cellStyle name="Lien hypertexte" xfId="1163" builtinId="8" hidden="1"/>
    <cellStyle name="Lien hypertexte" xfId="1165" builtinId="8" hidden="1"/>
    <cellStyle name="Lien hypertexte" xfId="1167" builtinId="8" hidden="1"/>
    <cellStyle name="Lien hypertexte" xfId="1169" builtinId="8" hidden="1"/>
    <cellStyle name="Lien hypertexte" xfId="1171" builtinId="8" hidden="1"/>
    <cellStyle name="Lien hypertexte" xfId="1173" builtinId="8" hidden="1"/>
    <cellStyle name="Lien hypertexte" xfId="1175" builtinId="8" hidden="1"/>
    <cellStyle name="Lien hypertexte" xfId="1177" builtinId="8" hidden="1"/>
    <cellStyle name="Lien hypertexte" xfId="1179" builtinId="8" hidden="1"/>
    <cellStyle name="Lien hypertexte" xfId="1181" builtinId="8" hidden="1"/>
    <cellStyle name="Lien hypertexte" xfId="1183" builtinId="8" hidden="1"/>
    <cellStyle name="Lien hypertexte" xfId="1185" builtinId="8" hidden="1"/>
    <cellStyle name="Lien hypertexte" xfId="1187" builtinId="8" hidden="1"/>
    <cellStyle name="Lien hypertexte" xfId="1189" builtinId="8" hidden="1"/>
    <cellStyle name="Lien hypertexte" xfId="1191" builtinId="8" hidden="1"/>
    <cellStyle name="Lien hypertexte" xfId="1193" builtinId="8" hidden="1"/>
    <cellStyle name="Lien hypertexte" xfId="1195" builtinId="8" hidden="1"/>
    <cellStyle name="Lien hypertexte" xfId="1197" builtinId="8" hidden="1"/>
    <cellStyle name="Lien hypertexte" xfId="1199" builtinId="8" hidden="1"/>
    <cellStyle name="Lien hypertexte" xfId="1201" builtinId="8" hidden="1"/>
    <cellStyle name="Lien hypertexte" xfId="1203" builtinId="8" hidden="1"/>
    <cellStyle name="Lien hypertexte" xfId="1205" builtinId="8" hidden="1"/>
    <cellStyle name="Lien hypertexte" xfId="1207" builtinId="8" hidden="1"/>
    <cellStyle name="Lien hypertexte" xfId="1209" builtinId="8" hidden="1"/>
    <cellStyle name="Lien hypertexte" xfId="1211" builtinId="8" hidden="1"/>
    <cellStyle name="Lien hypertexte" xfId="1213" builtinId="8" hidden="1"/>
    <cellStyle name="Lien hypertexte" xfId="1215" builtinId="8" hidden="1"/>
    <cellStyle name="Lien hypertexte" xfId="1217" builtinId="8" hidden="1"/>
    <cellStyle name="Lien hypertexte" xfId="1219" builtinId="8" hidden="1"/>
    <cellStyle name="Lien hypertexte" xfId="1221" builtinId="8" hidden="1"/>
    <cellStyle name="Lien hypertexte" xfId="1223" builtinId="8" hidden="1"/>
    <cellStyle name="Lien hypertexte" xfId="1225" builtinId="8" hidden="1"/>
    <cellStyle name="Lien hypertexte" xfId="1227" builtinId="8" hidden="1"/>
    <cellStyle name="Lien hypertexte" xfId="1229" builtinId="8" hidden="1"/>
    <cellStyle name="Lien hypertexte" xfId="1231" builtinId="8" hidden="1"/>
    <cellStyle name="Lien hypertexte" xfId="1233" builtinId="8" hidden="1"/>
    <cellStyle name="Lien hypertexte" xfId="1235" builtinId="8" hidden="1"/>
    <cellStyle name="Lien hypertexte" xfId="1237" builtinId="8" hidden="1"/>
    <cellStyle name="Lien hypertexte" xfId="1239" builtinId="8" hidden="1"/>
    <cellStyle name="Lien hypertexte" xfId="1241" builtinId="8" hidden="1"/>
    <cellStyle name="Lien hypertexte" xfId="1243" builtinId="8" hidden="1"/>
    <cellStyle name="Lien hypertexte" xfId="1245" builtinId="8" hidden="1"/>
    <cellStyle name="Lien hypertexte" xfId="1247" builtinId="8" hidden="1"/>
    <cellStyle name="Lien hypertexte" xfId="1249" builtinId="8" hidden="1"/>
    <cellStyle name="Lien hypertexte" xfId="1251" builtinId="8" hidden="1"/>
    <cellStyle name="Lien hypertexte" xfId="1253" builtinId="8" hidden="1"/>
    <cellStyle name="Lien hypertexte" xfId="1255" builtinId="8" hidden="1"/>
    <cellStyle name="Lien hypertexte" xfId="1257" builtinId="8" hidden="1"/>
    <cellStyle name="Lien hypertexte" xfId="1259" builtinId="8" hidden="1"/>
    <cellStyle name="Lien hypertexte" xfId="1261" builtinId="8" hidden="1"/>
    <cellStyle name="Lien hypertexte" xfId="1263" builtinId="8" hidden="1"/>
    <cellStyle name="Lien hypertexte" xfId="1265" builtinId="8" hidden="1"/>
    <cellStyle name="Lien hypertexte" xfId="1267" builtinId="8" hidden="1"/>
    <cellStyle name="Lien hypertexte" xfId="1269" builtinId="8" hidden="1"/>
    <cellStyle name="Lien hypertexte" xfId="1271" builtinId="8" hidden="1"/>
    <cellStyle name="Lien hypertexte" xfId="1273" builtinId="8" hidden="1"/>
    <cellStyle name="Lien hypertexte" xfId="1275" builtinId="8" hidden="1"/>
    <cellStyle name="Lien hypertexte" xfId="1277" builtinId="8" hidden="1"/>
    <cellStyle name="Lien hypertexte" xfId="1279" builtinId="8" hidden="1"/>
    <cellStyle name="Lien hypertexte" xfId="1281" builtinId="8" hidden="1"/>
    <cellStyle name="Lien hypertexte" xfId="1283" builtinId="8" hidden="1"/>
    <cellStyle name="Lien hypertexte" xfId="1285" builtinId="8" hidden="1"/>
    <cellStyle name="Lien hypertexte" xfId="1287" builtinId="8" hidden="1"/>
    <cellStyle name="Lien hypertexte" xfId="1289" builtinId="8" hidden="1"/>
    <cellStyle name="Lien hypertexte" xfId="1291" builtinId="8" hidden="1"/>
    <cellStyle name="Lien hypertexte" xfId="1293" builtinId="8" hidden="1"/>
    <cellStyle name="Lien hypertexte" xfId="1295" builtinId="8" hidden="1"/>
    <cellStyle name="Lien hypertexte" xfId="1297" builtinId="8" hidden="1"/>
    <cellStyle name="Lien hypertexte" xfId="1299" builtinId="8" hidden="1"/>
    <cellStyle name="Lien hypertexte" xfId="1301" builtinId="8" hidden="1"/>
    <cellStyle name="Lien hypertexte" xfId="1303" builtinId="8" hidden="1"/>
    <cellStyle name="Lien hypertexte" xfId="1305" builtinId="8" hidden="1"/>
    <cellStyle name="Lien hypertexte" xfId="1307" builtinId="8" hidden="1"/>
    <cellStyle name="Lien hypertexte" xfId="1309" builtinId="8" hidden="1"/>
    <cellStyle name="Lien hypertexte" xfId="1311" builtinId="8" hidden="1"/>
    <cellStyle name="Lien hypertexte" xfId="1313" builtinId="8" hidden="1"/>
    <cellStyle name="Lien hypertexte" xfId="1315" builtinId="8" hidden="1"/>
    <cellStyle name="Lien hypertexte" xfId="1317" builtinId="8" hidden="1"/>
    <cellStyle name="Lien hypertexte" xfId="1319" builtinId="8" hidden="1"/>
    <cellStyle name="Lien hypertexte" xfId="1321" builtinId="8" hidden="1"/>
    <cellStyle name="Lien hypertexte" xfId="1323" builtinId="8" hidden="1"/>
    <cellStyle name="Lien hypertexte" xfId="1325" builtinId="8" hidden="1"/>
    <cellStyle name="Lien hypertexte" xfId="1327" builtinId="8" hidden="1"/>
    <cellStyle name="Lien hypertexte" xfId="1329" builtinId="8" hidden="1"/>
    <cellStyle name="Lien hypertexte" xfId="1331" builtinId="8" hidden="1"/>
    <cellStyle name="Lien hypertexte" xfId="1333" builtinId="8" hidden="1"/>
    <cellStyle name="Lien hypertexte" xfId="1335" builtinId="8" hidden="1"/>
    <cellStyle name="Lien hypertexte" xfId="1337" builtinId="8" hidden="1"/>
    <cellStyle name="Lien hypertexte" xfId="1339" builtinId="8" hidden="1"/>
    <cellStyle name="Lien hypertexte" xfId="1341" builtinId="8" hidden="1"/>
    <cellStyle name="Lien hypertexte" xfId="1343" builtinId="8" hidden="1"/>
    <cellStyle name="Lien hypertexte" xfId="1345" builtinId="8" hidden="1"/>
    <cellStyle name="Lien hypertexte" xfId="1347" builtinId="8" hidden="1"/>
    <cellStyle name="Lien hypertexte" xfId="1349" builtinId="8" hidden="1"/>
    <cellStyle name="Lien hypertexte" xfId="1351" builtinId="8" hidden="1"/>
    <cellStyle name="Lien hypertexte" xfId="1353" builtinId="8" hidden="1"/>
    <cellStyle name="Lien hypertexte" xfId="1355" builtinId="8" hidden="1"/>
    <cellStyle name="Lien hypertexte" xfId="1357" builtinId="8" hidden="1"/>
    <cellStyle name="Lien hypertexte" xfId="1359" builtinId="8" hidden="1"/>
    <cellStyle name="Lien hypertexte" xfId="1361" builtinId="8" hidden="1"/>
    <cellStyle name="Lien hypertexte" xfId="1363" builtinId="8" hidden="1"/>
    <cellStyle name="Lien hypertexte" xfId="1365" builtinId="8" hidden="1"/>
    <cellStyle name="Lien hypertexte" xfId="1367" builtinId="8" hidden="1"/>
    <cellStyle name="Lien hypertexte" xfId="1369" builtinId="8" hidden="1"/>
    <cellStyle name="Lien hypertexte" xfId="1371" builtinId="8" hidden="1"/>
    <cellStyle name="Lien hypertexte" xfId="1373" builtinId="8" hidden="1"/>
    <cellStyle name="Lien hypertexte" xfId="1375" builtinId="8" hidden="1"/>
    <cellStyle name="Lien hypertexte" xfId="1377" builtinId="8" hidden="1"/>
    <cellStyle name="Lien hypertexte" xfId="1379" builtinId="8" hidden="1"/>
    <cellStyle name="Lien hypertexte" xfId="1381" builtinId="8" hidden="1"/>
    <cellStyle name="Lien hypertexte" xfId="1383" builtinId="8" hidden="1"/>
    <cellStyle name="Lien hypertexte" xfId="1385" builtinId="8" hidden="1"/>
    <cellStyle name="Lien hypertexte" xfId="1387" builtinId="8" hidden="1"/>
    <cellStyle name="Lien hypertexte" xfId="1389" builtinId="8" hidden="1"/>
    <cellStyle name="Lien hypertexte" xfId="1391" builtinId="8" hidden="1"/>
    <cellStyle name="Lien hypertexte" xfId="1393" builtinId="8" hidden="1"/>
    <cellStyle name="Lien hypertexte" xfId="1395" builtinId="8" hidden="1"/>
    <cellStyle name="Lien hypertexte" xfId="1397" builtinId="8" hidden="1"/>
    <cellStyle name="Lien hypertexte" xfId="1399" builtinId="8" hidden="1"/>
    <cellStyle name="Lien hypertexte" xfId="1401" builtinId="8" hidden="1"/>
    <cellStyle name="Lien hypertexte" xfId="1403" builtinId="8" hidden="1"/>
    <cellStyle name="Lien hypertexte" xfId="1405" builtinId="8" hidden="1"/>
    <cellStyle name="Lien hypertexte" xfId="1407" builtinId="8" hidden="1"/>
    <cellStyle name="Lien hypertexte" xfId="1409" builtinId="8" hidden="1"/>
    <cellStyle name="Lien hypertexte" xfId="1411" builtinId="8" hidden="1"/>
    <cellStyle name="Lien hypertexte" xfId="1413" builtinId="8" hidden="1"/>
    <cellStyle name="Lien hypertexte" xfId="1415" builtinId="8" hidden="1"/>
    <cellStyle name="Lien hypertexte" xfId="1417" builtinId="8" hidden="1"/>
    <cellStyle name="Lien hypertexte" xfId="1419" builtinId="8" hidden="1"/>
    <cellStyle name="Lien hypertexte" xfId="1421" builtinId="8" hidden="1"/>
    <cellStyle name="Lien hypertexte" xfId="1423" builtinId="8" hidden="1"/>
    <cellStyle name="Lien hypertexte" xfId="1425" builtinId="8" hidden="1"/>
    <cellStyle name="Lien hypertexte" xfId="1427" builtinId="8" hidden="1"/>
    <cellStyle name="Lien hypertexte" xfId="1429" builtinId="8" hidden="1"/>
    <cellStyle name="Lien hypertexte" xfId="1431" builtinId="8" hidden="1"/>
    <cellStyle name="Lien hypertexte" xfId="1433" builtinId="8" hidden="1"/>
    <cellStyle name="Lien hypertexte" xfId="1435" builtinId="8" hidden="1"/>
    <cellStyle name="Lien hypertexte" xfId="1437" builtinId="8" hidden="1"/>
    <cellStyle name="Lien hypertexte" xfId="1439" builtinId="8" hidden="1"/>
    <cellStyle name="Lien hypertexte" xfId="1441" builtinId="8" hidden="1"/>
    <cellStyle name="Lien hypertexte" xfId="1443" builtinId="8" hidden="1"/>
    <cellStyle name="Lien hypertexte" xfId="1445" builtinId="8" hidden="1"/>
    <cellStyle name="Lien hypertexte" xfId="1447" builtinId="8" hidden="1"/>
    <cellStyle name="Lien hypertexte" xfId="1449" builtinId="8" hidden="1"/>
    <cellStyle name="Lien hypertexte" xfId="1451" builtinId="8" hidden="1"/>
    <cellStyle name="Lien hypertexte" xfId="1453" builtinId="8" hidden="1"/>
    <cellStyle name="Lien hypertexte" xfId="1455" builtinId="8" hidden="1"/>
    <cellStyle name="Lien hypertexte" xfId="1457" builtinId="8" hidden="1"/>
    <cellStyle name="Lien hypertexte" xfId="1459" builtinId="8" hidden="1"/>
    <cellStyle name="Lien hypertexte" xfId="1461" builtinId="8" hidden="1"/>
    <cellStyle name="Lien hypertexte" xfId="1463" builtinId="8" hidden="1"/>
    <cellStyle name="Lien hypertexte" xfId="1465" builtinId="8" hidden="1"/>
    <cellStyle name="Lien hypertexte" xfId="1467" builtinId="8" hidden="1"/>
    <cellStyle name="Lien hypertexte" xfId="1469" builtinId="8" hidden="1"/>
    <cellStyle name="Lien hypertexte" xfId="1471" builtinId="8" hidden="1"/>
    <cellStyle name="Lien hypertexte" xfId="1473" builtinId="8" hidden="1"/>
    <cellStyle name="Lien hypertexte" xfId="1475" builtinId="8" hidden="1"/>
    <cellStyle name="Lien hypertexte" xfId="1477" builtinId="8" hidden="1"/>
    <cellStyle name="Lien hypertexte" xfId="1479" builtinId="8" hidden="1"/>
    <cellStyle name="Lien hypertexte" xfId="1481" builtinId="8" hidden="1"/>
    <cellStyle name="Lien hypertexte" xfId="1483" builtinId="8" hidden="1"/>
    <cellStyle name="Lien hypertexte" xfId="1485" builtinId="8" hidden="1"/>
    <cellStyle name="Lien hypertexte" xfId="1487" builtinId="8" hidden="1"/>
    <cellStyle name="Lien hypertexte" xfId="1489" builtinId="8" hidden="1"/>
    <cellStyle name="Lien hypertexte" xfId="1491" builtinId="8" hidden="1"/>
    <cellStyle name="Lien hypertexte" xfId="1493" builtinId="8" hidden="1"/>
    <cellStyle name="Lien hypertexte" xfId="1495" builtinId="8" hidden="1"/>
    <cellStyle name="Lien hypertexte" xfId="1497" builtinId="8" hidden="1"/>
    <cellStyle name="Lien hypertexte" xfId="1499" builtinId="8" hidden="1"/>
    <cellStyle name="Lien hypertexte" xfId="1501" builtinId="8" hidden="1"/>
    <cellStyle name="Lien hypertexte" xfId="1503" builtinId="8" hidden="1"/>
    <cellStyle name="Lien hypertexte" xfId="1505" builtinId="8" hidden="1"/>
    <cellStyle name="Lien hypertexte" xfId="1507" builtinId="8" hidden="1"/>
    <cellStyle name="Lien hypertexte" xfId="1509" builtinId="8" hidden="1"/>
    <cellStyle name="Lien hypertexte" xfId="1511" builtinId="8" hidden="1"/>
    <cellStyle name="Lien hypertexte" xfId="1513" builtinId="8" hidden="1"/>
    <cellStyle name="Lien hypertexte" xfId="1515" builtinId="8" hidden="1"/>
    <cellStyle name="Lien hypertexte" xfId="1517" builtinId="8" hidden="1"/>
    <cellStyle name="Lien hypertexte" xfId="1519" builtinId="8" hidden="1"/>
    <cellStyle name="Lien hypertexte" xfId="1521" builtinId="8" hidden="1"/>
    <cellStyle name="Lien hypertexte" xfId="1523" builtinId="8" hidden="1"/>
    <cellStyle name="Lien hypertexte" xfId="1525" builtinId="8" hidden="1"/>
    <cellStyle name="Lien hypertexte" xfId="1527" builtinId="8" hidden="1"/>
    <cellStyle name="Lien hypertexte" xfId="1529" builtinId="8" hidden="1"/>
    <cellStyle name="Lien hypertexte" xfId="1531" builtinId="8" hidden="1"/>
    <cellStyle name="Lien hypertexte" xfId="1533" builtinId="8" hidden="1"/>
    <cellStyle name="Lien hypertexte" xfId="1535" builtinId="8" hidden="1"/>
    <cellStyle name="Lien hypertexte" xfId="1537" builtinId="8" hidden="1"/>
    <cellStyle name="Lien hypertexte" xfId="1539" builtinId="8" hidden="1"/>
    <cellStyle name="Lien hypertexte" xfId="1541" builtinId="8" hidden="1"/>
    <cellStyle name="Lien hypertexte" xfId="1543" builtinId="8" hidden="1"/>
    <cellStyle name="Lien hypertexte" xfId="1545" builtinId="8" hidden="1"/>
    <cellStyle name="Lien hypertexte" xfId="1547" builtinId="8" hidden="1"/>
    <cellStyle name="Lien hypertexte" xfId="1549" builtinId="8" hidden="1"/>
    <cellStyle name="Lien hypertexte" xfId="1551" builtinId="8" hidden="1"/>
    <cellStyle name="Lien hypertexte" xfId="1553" builtinId="8" hidden="1"/>
    <cellStyle name="Lien hypertexte" xfId="1555" builtinId="8" hidden="1"/>
    <cellStyle name="Lien hypertexte" xfId="1557" builtinId="8" hidden="1"/>
    <cellStyle name="Lien hypertexte" xfId="1559" builtinId="8" hidden="1"/>
    <cellStyle name="Lien hypertexte" xfId="1561" builtinId="8" hidden="1"/>
    <cellStyle name="Lien hypertexte" xfId="1563" builtinId="8" hidden="1"/>
    <cellStyle name="Lien hypertexte" xfId="1565" builtinId="8" hidden="1"/>
    <cellStyle name="Lien hypertexte" xfId="1567" builtinId="8" hidden="1"/>
    <cellStyle name="Lien hypertexte" xfId="1569" builtinId="8" hidden="1"/>
    <cellStyle name="Lien hypertexte" xfId="1571" builtinId="8" hidden="1"/>
    <cellStyle name="Lien hypertexte" xfId="1573" builtinId="8" hidden="1"/>
    <cellStyle name="Lien hypertexte" xfId="1575" builtinId="8" hidden="1"/>
    <cellStyle name="Lien hypertexte" xfId="1577" builtinId="8" hidden="1"/>
    <cellStyle name="Lien hypertexte" xfId="1579" builtinId="8" hidden="1"/>
    <cellStyle name="Lien hypertexte" xfId="1581" builtinId="8" hidden="1"/>
    <cellStyle name="Lien hypertexte" xfId="1583" builtinId="8" hidden="1"/>
    <cellStyle name="Lien hypertexte" xfId="1585" builtinId="8" hidden="1"/>
    <cellStyle name="Lien hypertexte" xfId="1587" builtinId="8" hidden="1"/>
    <cellStyle name="Lien hypertexte" xfId="1589" builtinId="8" hidden="1"/>
    <cellStyle name="Lien hypertexte" xfId="1591" builtinId="8" hidden="1"/>
    <cellStyle name="Lien hypertexte" xfId="1593" builtinId="8" hidden="1"/>
    <cellStyle name="Lien hypertexte" xfId="1595" builtinId="8" hidden="1"/>
    <cellStyle name="Lien hypertexte" xfId="1597" builtinId="8" hidden="1"/>
    <cellStyle name="Lien hypertexte" xfId="1599" builtinId="8" hidden="1"/>
    <cellStyle name="Lien hypertexte" xfId="1601" builtinId="8" hidden="1"/>
    <cellStyle name="Lien hypertexte" xfId="1603" builtinId="8" hidden="1"/>
    <cellStyle name="Lien hypertexte" xfId="1605" builtinId="8" hidden="1"/>
    <cellStyle name="Lien hypertexte" xfId="1607" builtinId="8" hidden="1"/>
    <cellStyle name="Lien hypertexte" xfId="1609" builtinId="8" hidden="1"/>
    <cellStyle name="Lien hypertexte" xfId="1611" builtinId="8" hidden="1"/>
    <cellStyle name="Lien hypertexte" xfId="1613" builtinId="8" hidden="1"/>
    <cellStyle name="Lien hypertexte" xfId="1615" builtinId="8" hidden="1"/>
    <cellStyle name="Lien hypertexte" xfId="1617" builtinId="8" hidden="1"/>
    <cellStyle name="Lien hypertexte" xfId="1619" builtinId="8" hidden="1"/>
    <cellStyle name="Lien hypertexte" xfId="1621" builtinId="8" hidden="1"/>
    <cellStyle name="Lien hypertexte" xfId="1623" builtinId="8" hidden="1"/>
    <cellStyle name="Lien hypertexte" xfId="1625" builtinId="8" hidden="1"/>
    <cellStyle name="Lien hypertexte" xfId="1627" builtinId="8" hidden="1"/>
    <cellStyle name="Lien hypertexte" xfId="1629" builtinId="8" hidden="1"/>
    <cellStyle name="Lien hypertexte" xfId="1631" builtinId="8" hidden="1"/>
    <cellStyle name="Lien hypertexte" xfId="1633" builtinId="8" hidden="1"/>
    <cellStyle name="Lien hypertexte" xfId="1635" builtinId="8" hidden="1"/>
    <cellStyle name="Lien hypertexte" xfId="1637" builtinId="8" hidden="1"/>
    <cellStyle name="Lien hypertexte" xfId="1639" builtinId="8" hidden="1"/>
    <cellStyle name="Lien hypertexte" xfId="1641" builtinId="8" hidden="1"/>
    <cellStyle name="Lien hypertexte" xfId="1643" builtinId="8" hidden="1"/>
    <cellStyle name="Lien hypertexte" xfId="1645" builtinId="8" hidden="1"/>
    <cellStyle name="Lien hypertexte" xfId="1647" builtinId="8" hidden="1"/>
    <cellStyle name="Lien hypertexte" xfId="1649" builtinId="8" hidden="1"/>
    <cellStyle name="Lien hypertexte" xfId="1651" builtinId="8" hidden="1"/>
    <cellStyle name="Lien hypertexte" xfId="1653" builtinId="8" hidden="1"/>
    <cellStyle name="Lien hypertexte" xfId="1655" builtinId="8" hidden="1"/>
    <cellStyle name="Lien hypertexte" xfId="1657" builtinId="8" hidden="1"/>
    <cellStyle name="Lien hypertexte" xfId="1659" builtinId="8" hidden="1"/>
    <cellStyle name="Lien hypertexte" xfId="1661" builtinId="8" hidden="1"/>
    <cellStyle name="Lien hypertexte" xfId="1663" builtinId="8" hidden="1"/>
    <cellStyle name="Lien hypertexte" xfId="1665" builtinId="8" hidden="1"/>
    <cellStyle name="Lien hypertexte" xfId="1667" builtinId="8" hidden="1"/>
    <cellStyle name="Lien hypertexte" xfId="1669" builtinId="8" hidden="1"/>
    <cellStyle name="Lien hypertexte" xfId="1671" builtinId="8" hidden="1"/>
    <cellStyle name="Lien hypertexte" xfId="1673" builtinId="8" hidden="1"/>
    <cellStyle name="Lien hypertexte" xfId="1675" builtinId="8" hidden="1"/>
    <cellStyle name="Lien hypertexte" xfId="1677" builtinId="8" hidden="1"/>
    <cellStyle name="Lien hypertexte" xfId="1679" builtinId="8" hidden="1"/>
    <cellStyle name="Lien hypertexte" xfId="1681" builtinId="8" hidden="1"/>
    <cellStyle name="Lien hypertexte" xfId="1683" builtinId="8" hidden="1"/>
    <cellStyle name="Lien hypertexte" xfId="1685" builtinId="8" hidden="1"/>
    <cellStyle name="Lien hypertexte" xfId="1687" builtinId="8" hidden="1"/>
    <cellStyle name="Lien hypertexte" xfId="1689" builtinId="8" hidden="1"/>
    <cellStyle name="Lien hypertexte" xfId="1691" builtinId="8" hidden="1"/>
    <cellStyle name="Lien hypertexte" xfId="1693" builtinId="8" hidden="1"/>
    <cellStyle name="Lien hypertexte" xfId="1695" builtinId="8" hidden="1"/>
    <cellStyle name="Lien hypertexte" xfId="1697" builtinId="8" hidden="1"/>
    <cellStyle name="Lien hypertexte" xfId="1699" builtinId="8" hidden="1"/>
    <cellStyle name="Lien hypertexte" xfId="1701" builtinId="8" hidden="1"/>
    <cellStyle name="Lien hypertexte" xfId="1703" builtinId="8" hidden="1"/>
    <cellStyle name="Lien hypertexte" xfId="1705" builtinId="8" hidden="1"/>
    <cellStyle name="Lien hypertexte" xfId="1707" builtinId="8" hidden="1"/>
    <cellStyle name="Lien hypertexte" xfId="1709" builtinId="8" hidden="1"/>
    <cellStyle name="Lien hypertexte" xfId="1711" builtinId="8" hidden="1"/>
    <cellStyle name="Lien hypertexte" xfId="1713" builtinId="8" hidden="1"/>
    <cellStyle name="Lien hypertexte" xfId="1715" builtinId="8" hidden="1"/>
    <cellStyle name="Lien hypertexte" xfId="1717" builtinId="8" hidden="1"/>
    <cellStyle name="Lien hypertexte" xfId="1719" builtinId="8" hidden="1"/>
    <cellStyle name="Lien hypertexte" xfId="1721" builtinId="8" hidden="1"/>
    <cellStyle name="Lien hypertexte" xfId="1723" builtinId="8" hidden="1"/>
    <cellStyle name="Lien hypertexte" xfId="1725" builtinId="8" hidden="1"/>
    <cellStyle name="Lien hypertexte" xfId="1727" builtinId="8" hidden="1"/>
    <cellStyle name="Lien hypertexte" xfId="1729" builtinId="8" hidden="1"/>
    <cellStyle name="Lien hypertexte" xfId="1731" builtinId="8" hidden="1"/>
    <cellStyle name="Lien hypertexte" xfId="1733" builtinId="8" hidden="1"/>
    <cellStyle name="Lien hypertexte" xfId="1735" builtinId="8" hidden="1"/>
    <cellStyle name="Lien hypertexte" xfId="1737" builtinId="8" hidden="1"/>
    <cellStyle name="Lien hypertexte" xfId="1739" builtinId="8" hidden="1"/>
    <cellStyle name="Lien hypertexte" xfId="1741" builtinId="8" hidden="1"/>
    <cellStyle name="Lien hypertexte" xfId="1743" builtinId="8" hidden="1"/>
    <cellStyle name="Lien hypertexte" xfId="1745" builtinId="8" hidden="1"/>
    <cellStyle name="Lien hypertexte" xfId="1747" builtinId="8" hidden="1"/>
    <cellStyle name="Lien hypertexte" xfId="1749" builtinId="8" hidden="1"/>
    <cellStyle name="Lien hypertexte" xfId="1751" builtinId="8" hidden="1"/>
    <cellStyle name="Lien hypertexte" xfId="1753" builtinId="8" hidden="1"/>
    <cellStyle name="Lien hypertexte" xfId="1755" builtinId="8" hidden="1"/>
    <cellStyle name="Lien hypertexte" xfId="1757" builtinId="8" hidden="1"/>
    <cellStyle name="Lien hypertexte" xfId="1759" builtinId="8" hidden="1"/>
    <cellStyle name="Lien hypertexte" xfId="1761" builtinId="8" hidden="1"/>
    <cellStyle name="Lien hypertexte" xfId="1763" builtinId="8" hidden="1"/>
    <cellStyle name="Lien hypertexte" xfId="1765" builtinId="8" hidden="1"/>
    <cellStyle name="Lien hypertexte" xfId="1767" builtinId="8" hidden="1"/>
    <cellStyle name="Lien hypertexte" xfId="1769" builtinId="8" hidden="1"/>
    <cellStyle name="Lien hypertexte" xfId="1771" builtinId="8" hidden="1"/>
    <cellStyle name="Lien hypertexte" xfId="1773" builtinId="8" hidden="1"/>
    <cellStyle name="Lien hypertexte" xfId="1775" builtinId="8" hidden="1"/>
    <cellStyle name="Lien hypertexte" xfId="1777" builtinId="8" hidden="1"/>
    <cellStyle name="Lien hypertexte" xfId="1779" builtinId="8" hidden="1"/>
    <cellStyle name="Lien hypertexte" xfId="1781" builtinId="8" hidden="1"/>
    <cellStyle name="Lien hypertexte" xfId="1783" builtinId="8" hidden="1"/>
    <cellStyle name="Lien hypertexte" xfId="1785" builtinId="8" hidden="1"/>
    <cellStyle name="Lien hypertexte" xfId="1787" builtinId="8" hidden="1"/>
    <cellStyle name="Lien hypertexte" xfId="1789" builtinId="8" hidden="1"/>
    <cellStyle name="Lien hypertexte" xfId="1791" builtinId="8" hidden="1"/>
    <cellStyle name="Lien hypertexte" xfId="1793" builtinId="8" hidden="1"/>
    <cellStyle name="Lien hypertexte" xfId="1795" builtinId="8" hidden="1"/>
    <cellStyle name="Lien hypertexte" xfId="1797" builtinId="8" hidden="1"/>
    <cellStyle name="Lien hypertexte" xfId="1799" builtinId="8" hidden="1"/>
    <cellStyle name="Lien hypertexte" xfId="1801" builtinId="8" hidden="1"/>
    <cellStyle name="Lien hypertexte" xfId="1803" builtinId="8" hidden="1"/>
    <cellStyle name="Lien hypertexte" xfId="1805" builtinId="8" hidden="1"/>
    <cellStyle name="Lien hypertexte" xfId="1807" builtinId="8" hidden="1"/>
    <cellStyle name="Lien hypertexte" xfId="1809" builtinId="8" hidden="1"/>
    <cellStyle name="Lien hypertexte" xfId="1811" builtinId="8" hidden="1"/>
    <cellStyle name="Lien hypertexte" xfId="1813" builtinId="8" hidden="1"/>
    <cellStyle name="Lien hypertexte" xfId="1815" builtinId="8" hidden="1"/>
    <cellStyle name="Lien hypertexte" xfId="1817" builtinId="8" hidden="1"/>
    <cellStyle name="Lien hypertexte" xfId="1819" builtinId="8" hidden="1"/>
    <cellStyle name="Lien hypertexte" xfId="1821" builtinId="8" hidden="1"/>
    <cellStyle name="Lien hypertexte" xfId="1823" builtinId="8" hidden="1"/>
    <cellStyle name="Lien hypertexte" xfId="1825" builtinId="8" hidden="1"/>
    <cellStyle name="Lien hypertexte" xfId="1827" builtinId="8" hidden="1"/>
    <cellStyle name="Lien hypertexte" xfId="1829" builtinId="8" hidden="1"/>
    <cellStyle name="Lien hypertexte" xfId="1831" builtinId="8" hidden="1"/>
    <cellStyle name="Lien hypertexte" xfId="1833" builtinId="8" hidden="1"/>
    <cellStyle name="Lien hypertexte" xfId="1835" builtinId="8" hidden="1"/>
    <cellStyle name="Lien hypertexte" xfId="1837" builtinId="8" hidden="1"/>
    <cellStyle name="Lien hypertexte" xfId="1839" builtinId="8" hidden="1"/>
    <cellStyle name="Lien hypertexte" xfId="1841" builtinId="8" hidden="1"/>
    <cellStyle name="Lien hypertexte" xfId="1843" builtinId="8" hidden="1"/>
    <cellStyle name="Lien hypertexte" xfId="1845" builtinId="8" hidden="1"/>
    <cellStyle name="Lien hypertexte" xfId="1847" builtinId="8" hidden="1"/>
    <cellStyle name="Lien hypertexte" xfId="1849" builtinId="8" hidden="1"/>
    <cellStyle name="Lien hypertexte" xfId="1851" builtinId="8" hidden="1"/>
    <cellStyle name="Lien hypertexte" xfId="1853" builtinId="8" hidden="1"/>
    <cellStyle name="Lien hypertexte" xfId="1855" builtinId="8" hidden="1"/>
    <cellStyle name="Lien hypertexte" xfId="1857" builtinId="8" hidden="1"/>
    <cellStyle name="Lien hypertexte" xfId="1859" builtinId="8" hidden="1"/>
    <cellStyle name="Lien hypertexte" xfId="1861" builtinId="8" hidden="1"/>
    <cellStyle name="Lien hypertexte" xfId="1863" builtinId="8" hidden="1"/>
    <cellStyle name="Lien hypertexte" xfId="1865" builtinId="8" hidden="1"/>
    <cellStyle name="Lien hypertexte" xfId="1867" builtinId="8" hidden="1"/>
    <cellStyle name="Lien hypertexte" xfId="1869" builtinId="8" hidden="1"/>
    <cellStyle name="Lien hypertexte" xfId="1871" builtinId="8" hidden="1"/>
    <cellStyle name="Lien hypertexte" xfId="1873" builtinId="8" hidden="1"/>
    <cellStyle name="Lien hypertexte" xfId="1875" builtinId="8" hidden="1"/>
    <cellStyle name="Lien hypertexte" xfId="1877" builtinId="8" hidden="1"/>
    <cellStyle name="Lien hypertexte" xfId="1879" builtinId="8" hidden="1"/>
    <cellStyle name="Lien hypertexte" xfId="1881" builtinId="8" hidden="1"/>
    <cellStyle name="Lien hypertexte" xfId="1883" builtinId="8" hidden="1"/>
    <cellStyle name="Lien hypertexte" xfId="1885" builtinId="8" hidden="1"/>
    <cellStyle name="Lien hypertexte" xfId="1887" builtinId="8" hidden="1"/>
    <cellStyle name="Lien hypertexte" xfId="1889" builtinId="8" hidden="1"/>
    <cellStyle name="Lien hypertexte" xfId="1891" builtinId="8" hidden="1"/>
    <cellStyle name="Lien hypertexte" xfId="1893" builtinId="8" hidden="1"/>
    <cellStyle name="Lien hypertexte" xfId="1895" builtinId="8" hidden="1"/>
    <cellStyle name="Lien hypertexte" xfId="1897" builtinId="8" hidden="1"/>
    <cellStyle name="Lien hypertexte" xfId="1899" builtinId="8" hidden="1"/>
    <cellStyle name="Lien hypertexte" xfId="1901" builtinId="8" hidden="1"/>
    <cellStyle name="Lien hypertexte" xfId="1903" builtinId="8" hidden="1"/>
    <cellStyle name="Lien hypertexte" xfId="1905" builtinId="8" hidden="1"/>
    <cellStyle name="Lien hypertexte" xfId="1907" builtinId="8" hidden="1"/>
    <cellStyle name="Lien hypertexte" xfId="1909" builtinId="8" hidden="1"/>
    <cellStyle name="Lien hypertexte" xfId="1911" builtinId="8" hidden="1"/>
    <cellStyle name="Lien hypertexte" xfId="1913" builtinId="8" hidden="1"/>
    <cellStyle name="Lien hypertexte" xfId="1915" builtinId="8" hidden="1"/>
    <cellStyle name="Lien hypertexte" xfId="1917" builtinId="8" hidden="1"/>
    <cellStyle name="Lien hypertexte" xfId="1919" builtinId="8" hidden="1"/>
    <cellStyle name="Lien hypertexte" xfId="1921" builtinId="8" hidden="1"/>
    <cellStyle name="Lien hypertexte" xfId="1923" builtinId="8" hidden="1"/>
    <cellStyle name="Lien hypertexte" xfId="1925" builtinId="8" hidden="1"/>
    <cellStyle name="Lien hypertexte" xfId="1927" builtinId="8" hidden="1"/>
    <cellStyle name="Lien hypertexte" xfId="1929" builtinId="8" hidden="1"/>
    <cellStyle name="Lien hypertexte" xfId="1931" builtinId="8" hidden="1"/>
    <cellStyle name="Lien hypertexte" xfId="1933" builtinId="8" hidden="1"/>
    <cellStyle name="Lien hypertexte" xfId="1935" builtinId="8" hidden="1"/>
    <cellStyle name="Lien hypertexte" xfId="1937" builtinId="8" hidden="1"/>
    <cellStyle name="Lien hypertexte" xfId="1939" builtinId="8" hidden="1"/>
    <cellStyle name="Lien hypertexte" xfId="1941" builtinId="8" hidden="1"/>
    <cellStyle name="Lien hypertexte" xfId="1943" builtinId="8" hidden="1"/>
    <cellStyle name="Lien hypertexte" xfId="1945" builtinId="8" hidden="1"/>
    <cellStyle name="Lien hypertexte" xfId="1947" builtinId="8" hidden="1"/>
    <cellStyle name="Lien hypertexte" xfId="1949" builtinId="8" hidden="1"/>
    <cellStyle name="Lien hypertexte" xfId="1951" builtinId="8" hidden="1"/>
    <cellStyle name="Lien hypertexte" xfId="1953" builtinId="8" hidden="1"/>
    <cellStyle name="Lien hypertexte" xfId="1955" builtinId="8" hidden="1"/>
    <cellStyle name="Lien hypertexte" xfId="1957" builtinId="8" hidden="1"/>
    <cellStyle name="Lien hypertexte" xfId="1959" builtinId="8" hidden="1"/>
    <cellStyle name="Lien hypertexte" xfId="1961" builtinId="8" hidden="1"/>
    <cellStyle name="Lien hypertexte" xfId="1963" builtinId="8" hidden="1"/>
    <cellStyle name="Lien hypertexte" xfId="1965" builtinId="8" hidden="1"/>
    <cellStyle name="Lien hypertexte" xfId="1967" builtinId="8" hidden="1"/>
    <cellStyle name="Lien hypertexte" xfId="1969" builtinId="8" hidden="1"/>
    <cellStyle name="Lien hypertexte" xfId="1971" builtinId="8" hidden="1"/>
    <cellStyle name="Lien hypertexte" xfId="1973" builtinId="8" hidden="1"/>
    <cellStyle name="Lien hypertexte" xfId="1975" builtinId="8" hidden="1"/>
    <cellStyle name="Lien hypertexte" xfId="1977" builtinId="8" hidden="1"/>
    <cellStyle name="Lien hypertexte" xfId="1979" builtinId="8" hidden="1"/>
    <cellStyle name="Lien hypertexte" xfId="1981" builtinId="8" hidden="1"/>
    <cellStyle name="Lien hypertexte" xfId="1983" builtinId="8" hidden="1"/>
    <cellStyle name="Lien hypertexte" xfId="1985" builtinId="8" hidden="1"/>
    <cellStyle name="Lien hypertexte" xfId="1987" builtinId="8" hidden="1"/>
    <cellStyle name="Lien hypertexte" xfId="1989" builtinId="8" hidden="1"/>
    <cellStyle name="Lien hypertexte" xfId="1991" builtinId="8" hidden="1"/>
    <cellStyle name="Lien hypertexte" xfId="1993" builtinId="8" hidden="1"/>
    <cellStyle name="Lien hypertexte" xfId="1995" builtinId="8" hidden="1"/>
    <cellStyle name="Lien hypertexte" xfId="1997" builtinId="8" hidden="1"/>
    <cellStyle name="Lien hypertexte" xfId="1999" builtinId="8" hidden="1"/>
    <cellStyle name="Lien hypertexte" xfId="2001" builtinId="8" hidden="1"/>
    <cellStyle name="Lien hypertexte" xfId="2003" builtinId="8" hidden="1"/>
    <cellStyle name="Lien hypertexte" xfId="2005" builtinId="8" hidden="1"/>
    <cellStyle name="Lien hypertexte" xfId="2007" builtinId="8" hidden="1"/>
    <cellStyle name="Lien hypertexte" xfId="2009" builtinId="8" hidden="1"/>
    <cellStyle name="Lien hypertexte" xfId="2011" builtinId="8" hidden="1"/>
    <cellStyle name="Lien hypertexte" xfId="2013" builtinId="8" hidden="1"/>
    <cellStyle name="Lien hypertexte" xfId="2015" builtinId="8" hidden="1"/>
    <cellStyle name="Lien hypertexte" xfId="2017" builtinId="8" hidden="1"/>
    <cellStyle name="Lien hypertexte" xfId="2019" builtinId="8" hidden="1"/>
    <cellStyle name="Lien hypertexte" xfId="2021" builtinId="8" hidden="1"/>
    <cellStyle name="Lien hypertexte" xfId="2023" builtinId="8" hidden="1"/>
    <cellStyle name="Lien hypertexte" xfId="2025" builtinId="8" hidden="1"/>
    <cellStyle name="Lien hypertexte" xfId="2027" builtinId="8" hidden="1"/>
    <cellStyle name="Lien hypertexte" xfId="2029" builtinId="8" hidden="1"/>
    <cellStyle name="Lien hypertexte" xfId="2031" builtinId="8" hidden="1"/>
    <cellStyle name="Lien hypertexte" xfId="2033" builtinId="8" hidden="1"/>
    <cellStyle name="Lien hypertexte" xfId="2035" builtinId="8" hidden="1"/>
    <cellStyle name="Lien hypertexte" xfId="2037" builtinId="8" hidden="1"/>
    <cellStyle name="Lien hypertexte" xfId="2039" builtinId="8" hidden="1"/>
    <cellStyle name="Lien hypertexte" xfId="2041" builtinId="8" hidden="1"/>
    <cellStyle name="Lien hypertexte" xfId="2043" builtinId="8" hidden="1"/>
    <cellStyle name="Lien hypertexte" xfId="2045" builtinId="8" hidden="1"/>
    <cellStyle name="Lien hypertexte" xfId="2047" builtinId="8" hidden="1"/>
    <cellStyle name="Lien hypertexte" xfId="2049" builtinId="8" hidden="1"/>
    <cellStyle name="Lien hypertexte" xfId="2051" builtinId="8" hidden="1"/>
    <cellStyle name="Lien hypertexte" xfId="2053" builtinId="8" hidden="1"/>
    <cellStyle name="Lien hypertexte" xfId="2055" builtinId="8" hidden="1"/>
    <cellStyle name="Lien hypertexte" xfId="2057" builtinId="8" hidden="1"/>
    <cellStyle name="Lien hypertexte" xfId="2059" builtinId="8" hidden="1"/>
    <cellStyle name="Lien hypertexte" xfId="2061" builtinId="8" hidden="1"/>
    <cellStyle name="Lien hypertexte" xfId="2063" builtinId="8" hidden="1"/>
    <cellStyle name="Lien hypertexte" xfId="2065" builtinId="8" hidden="1"/>
    <cellStyle name="Lien hypertexte" xfId="2067" builtinId="8" hidden="1"/>
    <cellStyle name="Lien hypertexte" xfId="2069" builtinId="8" hidden="1"/>
    <cellStyle name="Lien hypertexte" xfId="2071" builtinId="8" hidden="1"/>
    <cellStyle name="Lien hypertexte" xfId="2073" builtinId="8" hidden="1"/>
    <cellStyle name="Lien hypertexte" xfId="2075" builtinId="8" hidden="1"/>
    <cellStyle name="Lien hypertexte" xfId="2077" builtinId="8" hidden="1"/>
    <cellStyle name="Lien hypertexte" xfId="2079" builtinId="8" hidden="1"/>
    <cellStyle name="Lien hypertexte" xfId="2081" builtinId="8" hidden="1"/>
    <cellStyle name="Lien hypertexte" xfId="2083" builtinId="8" hidden="1"/>
    <cellStyle name="Lien hypertexte" xfId="2085" builtinId="8" hidden="1"/>
    <cellStyle name="Lien hypertexte" xfId="2087" builtinId="8" hidden="1"/>
    <cellStyle name="Lien hypertexte" xfId="2089" builtinId="8" hidden="1"/>
    <cellStyle name="Lien hypertexte" xfId="2091" builtinId="8" hidden="1"/>
    <cellStyle name="Lien hypertexte" xfId="2093" builtinId="8" hidden="1"/>
    <cellStyle name="Lien hypertexte" xfId="2095" builtinId="8" hidden="1"/>
    <cellStyle name="Lien hypertexte" xfId="2097" builtinId="8" hidden="1"/>
    <cellStyle name="Lien hypertexte" xfId="2099" builtinId="8" hidden="1"/>
    <cellStyle name="Lien hypertexte" xfId="2101" builtinId="8" hidden="1"/>
    <cellStyle name="Lien hypertexte" xfId="2103" builtinId="8" hidden="1"/>
    <cellStyle name="Lien hypertexte" xfId="2105" builtinId="8" hidden="1"/>
    <cellStyle name="Lien hypertexte" xfId="2107" builtinId="8" hidden="1"/>
    <cellStyle name="Lien hypertexte" xfId="2109" builtinId="8" hidden="1"/>
    <cellStyle name="Lien hypertexte" xfId="2111" builtinId="8" hidden="1"/>
    <cellStyle name="Lien hypertexte" xfId="2113" builtinId="8" hidden="1"/>
    <cellStyle name="Lien hypertexte" xfId="2115" builtinId="8" hidden="1"/>
    <cellStyle name="Lien hypertexte" xfId="2117" builtinId="8" hidden="1"/>
    <cellStyle name="Lien hypertexte" xfId="2119" builtinId="8" hidden="1"/>
    <cellStyle name="Lien hypertexte" xfId="2121" builtinId="8" hidden="1"/>
    <cellStyle name="Lien hypertexte" xfId="2123" builtinId="8" hidden="1"/>
    <cellStyle name="Lien hypertexte" xfId="2125" builtinId="8" hidden="1"/>
    <cellStyle name="Lien hypertexte" xfId="2127" builtinId="8" hidden="1"/>
    <cellStyle name="Lien hypertexte" xfId="2129" builtinId="8" hidden="1"/>
    <cellStyle name="Lien hypertexte" xfId="2131" builtinId="8" hidden="1"/>
    <cellStyle name="Lien hypertexte" xfId="2133" builtinId="8" hidden="1"/>
    <cellStyle name="Lien hypertexte" xfId="2135" builtinId="8" hidden="1"/>
    <cellStyle name="Lien hypertexte" xfId="2137" builtinId="8" hidden="1"/>
    <cellStyle name="Lien hypertexte" xfId="2139" builtinId="8" hidden="1"/>
    <cellStyle name="Lien hypertexte" xfId="2141" builtinId="8" hidden="1"/>
    <cellStyle name="Lien hypertexte" xfId="2143" builtinId="8" hidden="1"/>
    <cellStyle name="Lien hypertexte" xfId="2145" builtinId="8" hidden="1"/>
    <cellStyle name="Lien hypertexte" xfId="2147" builtinId="8" hidden="1"/>
    <cellStyle name="Lien hypertexte" xfId="2149" builtinId="8" hidden="1"/>
    <cellStyle name="Lien hypertexte" xfId="2151" builtinId="8" hidden="1"/>
    <cellStyle name="Lien hypertexte" xfId="2153" builtinId="8" hidden="1"/>
    <cellStyle name="Lien hypertexte" xfId="2155" builtinId="8" hidden="1"/>
    <cellStyle name="Lien hypertexte" xfId="2157" builtinId="8" hidden="1"/>
    <cellStyle name="Lien hypertexte" xfId="2159" builtinId="8" hidden="1"/>
    <cellStyle name="Lien hypertexte" xfId="2161" builtinId="8" hidden="1"/>
    <cellStyle name="Lien hypertexte" xfId="2163" builtinId="8" hidden="1"/>
    <cellStyle name="Lien hypertexte" xfId="2165" builtinId="8" hidden="1"/>
    <cellStyle name="Lien hypertexte" xfId="2167" builtinId="8" hidden="1"/>
    <cellStyle name="Lien hypertexte" xfId="2169" builtinId="8" hidden="1"/>
    <cellStyle name="Lien hypertexte" xfId="2171" builtinId="8" hidden="1"/>
    <cellStyle name="Lien hypertexte" xfId="2173" builtinId="8" hidden="1"/>
    <cellStyle name="Lien hypertexte" xfId="2175" builtinId="8" hidden="1"/>
    <cellStyle name="Lien hypertexte" xfId="2177" builtinId="8" hidden="1"/>
    <cellStyle name="Lien hypertexte" xfId="2179" builtinId="8" hidden="1"/>
    <cellStyle name="Lien hypertexte" xfId="2181" builtinId="8" hidden="1"/>
    <cellStyle name="Lien hypertexte" xfId="2183" builtinId="8" hidden="1"/>
    <cellStyle name="Lien hypertexte" xfId="2185" builtinId="8" hidden="1"/>
    <cellStyle name="Lien hypertexte" xfId="2187" builtinId="8" hidden="1"/>
    <cellStyle name="Lien hypertexte" xfId="2189" builtinId="8" hidden="1"/>
    <cellStyle name="Lien hypertexte" xfId="2191" builtinId="8" hidden="1"/>
    <cellStyle name="Lien hypertexte" xfId="2193" builtinId="8" hidden="1"/>
    <cellStyle name="Lien hypertexte" xfId="2195" builtinId="8" hidden="1"/>
    <cellStyle name="Lien hypertexte" xfId="2197" builtinId="8" hidden="1"/>
    <cellStyle name="Lien hypertexte" xfId="2199" builtinId="8" hidden="1"/>
    <cellStyle name="Lien hypertexte" xfId="2201" builtinId="8" hidden="1"/>
    <cellStyle name="Lien hypertexte" xfId="2203" builtinId="8" hidden="1"/>
    <cellStyle name="Lien hypertexte" xfId="2205" builtinId="8" hidden="1"/>
    <cellStyle name="Lien hypertexte" xfId="2207" builtinId="8" hidden="1"/>
    <cellStyle name="Lien hypertexte" xfId="2209" builtinId="8" hidden="1"/>
    <cellStyle name="Lien hypertexte" xfId="2211" builtinId="8" hidden="1"/>
    <cellStyle name="Lien hypertexte" xfId="2213" builtinId="8" hidden="1"/>
    <cellStyle name="Lien hypertexte" xfId="2215" builtinId="8" hidden="1"/>
    <cellStyle name="Lien hypertexte" xfId="2217" builtinId="8" hidden="1"/>
    <cellStyle name="Lien hypertexte" xfId="2219" builtinId="8" hidden="1"/>
    <cellStyle name="Lien hypertexte" xfId="2221" builtinId="8" hidden="1"/>
    <cellStyle name="Lien hypertexte" xfId="2223" builtinId="8" hidden="1"/>
    <cellStyle name="Lien hypertexte" xfId="2225" builtinId="8" hidden="1"/>
    <cellStyle name="Lien hypertexte" xfId="2227" builtinId="8" hidden="1"/>
    <cellStyle name="Lien hypertexte" xfId="2229" builtinId="8" hidden="1"/>
    <cellStyle name="Lien hypertexte" xfId="2231" builtinId="8" hidden="1"/>
    <cellStyle name="Lien hypertexte" xfId="2233" builtinId="8" hidden="1"/>
    <cellStyle name="Lien hypertexte" xfId="2235" builtinId="8" hidden="1"/>
    <cellStyle name="Lien hypertexte" xfId="2237" builtinId="8" hidden="1"/>
    <cellStyle name="Lien hypertexte" xfId="2239" builtinId="8" hidden="1"/>
    <cellStyle name="Lien hypertexte" xfId="2241" builtinId="8" hidden="1"/>
    <cellStyle name="Lien hypertexte" xfId="2243" builtinId="8" hidden="1"/>
    <cellStyle name="Lien hypertexte" xfId="2245" builtinId="8" hidden="1"/>
    <cellStyle name="Lien hypertexte" xfId="2247" builtinId="8" hidden="1"/>
    <cellStyle name="Lien hypertexte" xfId="2249" builtinId="8" hidden="1"/>
    <cellStyle name="Lien hypertexte" xfId="2251" builtinId="8" hidden="1"/>
    <cellStyle name="Lien hypertexte" xfId="2253" builtinId="8" hidden="1"/>
    <cellStyle name="Lien hypertexte" xfId="2255" builtinId="8" hidden="1"/>
    <cellStyle name="Lien hypertexte" xfId="2257" builtinId="8" hidden="1"/>
    <cellStyle name="Lien hypertexte" xfId="2259" builtinId="8" hidden="1"/>
    <cellStyle name="Lien hypertexte" xfId="2261" builtinId="8" hidden="1"/>
    <cellStyle name="Lien hypertexte" xfId="2263" builtinId="8" hidden="1"/>
    <cellStyle name="Lien hypertexte" xfId="2265" builtinId="8" hidden="1"/>
    <cellStyle name="Lien hypertexte" xfId="2267" builtinId="8" hidden="1"/>
    <cellStyle name="Lien hypertexte" xfId="2269" builtinId="8" hidden="1"/>
    <cellStyle name="Lien hypertexte" xfId="2271" builtinId="8" hidden="1"/>
    <cellStyle name="Lien hypertexte" xfId="2273" builtinId="8" hidden="1"/>
    <cellStyle name="Lien hypertexte" xfId="2275" builtinId="8" hidden="1"/>
    <cellStyle name="Lien hypertexte" xfId="2277" builtinId="8" hidden="1"/>
    <cellStyle name="Lien hypertexte" xfId="2279" builtinId="8" hidden="1"/>
    <cellStyle name="Lien hypertexte" xfId="2281" builtinId="8" hidden="1"/>
    <cellStyle name="Lien hypertexte" xfId="2283" builtinId="8" hidden="1"/>
    <cellStyle name="Lien hypertexte" xfId="2285" builtinId="8" hidden="1"/>
    <cellStyle name="Lien hypertexte" xfId="2287" builtinId="8" hidden="1"/>
    <cellStyle name="Lien hypertexte" xfId="2289" builtinId="8" hidden="1"/>
    <cellStyle name="Lien hypertexte" xfId="2291" builtinId="8" hidden="1"/>
    <cellStyle name="Lien hypertexte" xfId="2293" builtinId="8" hidden="1"/>
    <cellStyle name="Lien hypertexte" xfId="2295" builtinId="8" hidden="1"/>
    <cellStyle name="Lien hypertexte" xfId="2297" builtinId="8" hidden="1"/>
    <cellStyle name="Lien hypertexte" xfId="2299" builtinId="8" hidden="1"/>
    <cellStyle name="Lien hypertexte" xfId="2301" builtinId="8" hidden="1"/>
    <cellStyle name="Lien hypertexte" xfId="2303" builtinId="8" hidden="1"/>
    <cellStyle name="Lien hypertexte" xfId="2305" builtinId="8" hidden="1"/>
    <cellStyle name="Lien hypertexte" xfId="2307" builtinId="8" hidden="1"/>
    <cellStyle name="Lien hypertexte" xfId="2309" builtinId="8" hidden="1"/>
    <cellStyle name="Lien hypertexte" xfId="2311" builtinId="8" hidden="1"/>
    <cellStyle name="Lien hypertexte" xfId="2313" builtinId="8" hidden="1"/>
    <cellStyle name="Lien hypertexte" xfId="2315" builtinId="8" hidden="1"/>
    <cellStyle name="Lien hypertexte" xfId="2317" builtinId="8" hidden="1"/>
    <cellStyle name="Lien hypertexte" xfId="2319" builtinId="8" hidden="1"/>
    <cellStyle name="Lien hypertexte" xfId="2321" builtinId="8" hidden="1"/>
    <cellStyle name="Lien hypertexte" xfId="2323" builtinId="8" hidden="1"/>
    <cellStyle name="Lien hypertexte" xfId="2325" builtinId="8" hidden="1"/>
    <cellStyle name="Lien hypertexte" xfId="2327" builtinId="8" hidden="1"/>
    <cellStyle name="Lien hypertexte" xfId="2329" builtinId="8" hidden="1"/>
    <cellStyle name="Lien hypertexte" xfId="2331" builtinId="8" hidden="1"/>
    <cellStyle name="Lien hypertexte" xfId="2333" builtinId="8" hidden="1"/>
    <cellStyle name="Lien hypertexte" xfId="2335" builtinId="8" hidden="1"/>
    <cellStyle name="Lien hypertexte" xfId="2337" builtinId="8" hidden="1"/>
    <cellStyle name="Lien hypertexte" xfId="2339" builtinId="8" hidden="1"/>
    <cellStyle name="Lien hypertexte" xfId="2341" builtinId="8" hidden="1"/>
    <cellStyle name="Lien hypertexte" xfId="2343" builtinId="8" hidden="1"/>
    <cellStyle name="Lien hypertexte" xfId="2345" builtinId="8" hidden="1"/>
    <cellStyle name="Lien hypertexte" xfId="2347" builtinId="8" hidden="1"/>
    <cellStyle name="Lien hypertexte" xfId="2349" builtinId="8" hidden="1"/>
    <cellStyle name="Lien hypertexte" xfId="2351" builtinId="8" hidden="1"/>
    <cellStyle name="Lien hypertexte" xfId="2353" builtinId="8" hidden="1"/>
    <cellStyle name="Lien hypertexte" xfId="2355" builtinId="8" hidden="1"/>
    <cellStyle name="Lien hypertexte" xfId="2357" builtinId="8" hidden="1"/>
    <cellStyle name="Lien hypertexte" xfId="235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Lien hypertexte visité" xfId="460" builtinId="9" hidden="1"/>
    <cellStyle name="Lien hypertexte visité" xfId="462" builtinId="9" hidden="1"/>
    <cellStyle name="Lien hypertexte visité" xfId="464" builtinId="9" hidden="1"/>
    <cellStyle name="Lien hypertexte visité" xfId="466" builtinId="9" hidden="1"/>
    <cellStyle name="Lien hypertexte visité" xfId="468" builtinId="9" hidden="1"/>
    <cellStyle name="Lien hypertexte visité" xfId="470" builtinId="9" hidden="1"/>
    <cellStyle name="Lien hypertexte visité" xfId="472" builtinId="9" hidden="1"/>
    <cellStyle name="Lien hypertexte visité" xfId="474" builtinId="9" hidden="1"/>
    <cellStyle name="Lien hypertexte visité" xfId="476" builtinId="9" hidden="1"/>
    <cellStyle name="Lien hypertexte visité" xfId="478" builtinId="9" hidden="1"/>
    <cellStyle name="Lien hypertexte visité" xfId="480" builtinId="9" hidden="1"/>
    <cellStyle name="Lien hypertexte visité" xfId="482" builtinId="9" hidden="1"/>
    <cellStyle name="Lien hypertexte visité" xfId="484" builtinId="9" hidden="1"/>
    <cellStyle name="Lien hypertexte visité" xfId="486" builtinId="9" hidden="1"/>
    <cellStyle name="Lien hypertexte visité" xfId="488" builtinId="9" hidden="1"/>
    <cellStyle name="Lien hypertexte visité" xfId="490" builtinId="9" hidden="1"/>
    <cellStyle name="Lien hypertexte visité" xfId="492" builtinId="9" hidden="1"/>
    <cellStyle name="Lien hypertexte visité" xfId="494" builtinId="9" hidden="1"/>
    <cellStyle name="Lien hypertexte visité" xfId="496" builtinId="9" hidden="1"/>
    <cellStyle name="Lien hypertexte visité" xfId="498" builtinId="9" hidden="1"/>
    <cellStyle name="Lien hypertexte visité" xfId="500" builtinId="9" hidden="1"/>
    <cellStyle name="Lien hypertexte visité" xfId="502" builtinId="9" hidden="1"/>
    <cellStyle name="Lien hypertexte visité" xfId="504" builtinId="9" hidden="1"/>
    <cellStyle name="Lien hypertexte visité" xfId="506" builtinId="9" hidden="1"/>
    <cellStyle name="Lien hypertexte visité" xfId="508" builtinId="9" hidden="1"/>
    <cellStyle name="Lien hypertexte visité" xfId="510" builtinId="9" hidden="1"/>
    <cellStyle name="Lien hypertexte visité" xfId="512" builtinId="9" hidden="1"/>
    <cellStyle name="Lien hypertexte visité" xfId="514" builtinId="9" hidden="1"/>
    <cellStyle name="Lien hypertexte visité" xfId="516" builtinId="9" hidden="1"/>
    <cellStyle name="Lien hypertexte visité" xfId="518" builtinId="9" hidden="1"/>
    <cellStyle name="Lien hypertexte visité" xfId="520" builtinId="9" hidden="1"/>
    <cellStyle name="Lien hypertexte visité" xfId="522" builtinId="9" hidden="1"/>
    <cellStyle name="Lien hypertexte visité" xfId="524" builtinId="9" hidden="1"/>
    <cellStyle name="Lien hypertexte visité" xfId="526" builtinId="9" hidden="1"/>
    <cellStyle name="Lien hypertexte visité" xfId="528" builtinId="9" hidden="1"/>
    <cellStyle name="Lien hypertexte visité" xfId="530" builtinId="9" hidden="1"/>
    <cellStyle name="Lien hypertexte visité" xfId="532" builtinId="9" hidden="1"/>
    <cellStyle name="Lien hypertexte visité" xfId="534" builtinId="9" hidden="1"/>
    <cellStyle name="Lien hypertexte visité" xfId="536" builtinId="9" hidden="1"/>
    <cellStyle name="Lien hypertexte visité" xfId="538" builtinId="9" hidden="1"/>
    <cellStyle name="Lien hypertexte visité" xfId="540" builtinId="9" hidden="1"/>
    <cellStyle name="Lien hypertexte visité" xfId="542" builtinId="9" hidden="1"/>
    <cellStyle name="Lien hypertexte visité" xfId="544" builtinId="9" hidden="1"/>
    <cellStyle name="Lien hypertexte visité" xfId="546" builtinId="9" hidden="1"/>
    <cellStyle name="Lien hypertexte visité" xfId="548" builtinId="9" hidden="1"/>
    <cellStyle name="Lien hypertexte visité" xfId="550" builtinId="9" hidden="1"/>
    <cellStyle name="Lien hypertexte visité" xfId="552" builtinId="9" hidden="1"/>
    <cellStyle name="Lien hypertexte visité" xfId="554" builtinId="9" hidden="1"/>
    <cellStyle name="Lien hypertexte visité" xfId="556" builtinId="9" hidden="1"/>
    <cellStyle name="Lien hypertexte visité" xfId="558" builtinId="9" hidden="1"/>
    <cellStyle name="Lien hypertexte visité" xfId="560" builtinId="9" hidden="1"/>
    <cellStyle name="Lien hypertexte visité" xfId="562" builtinId="9" hidden="1"/>
    <cellStyle name="Lien hypertexte visité" xfId="564" builtinId="9" hidden="1"/>
    <cellStyle name="Lien hypertexte visité" xfId="566" builtinId="9" hidden="1"/>
    <cellStyle name="Lien hypertexte visité" xfId="568" builtinId="9" hidden="1"/>
    <cellStyle name="Lien hypertexte visité" xfId="570" builtinId="9" hidden="1"/>
    <cellStyle name="Lien hypertexte visité" xfId="572" builtinId="9" hidden="1"/>
    <cellStyle name="Lien hypertexte visité" xfId="574" builtinId="9" hidden="1"/>
    <cellStyle name="Lien hypertexte visité" xfId="576" builtinId="9" hidden="1"/>
    <cellStyle name="Lien hypertexte visité" xfId="578" builtinId="9" hidden="1"/>
    <cellStyle name="Lien hypertexte visité" xfId="580" builtinId="9" hidden="1"/>
    <cellStyle name="Lien hypertexte visité" xfId="582" builtinId="9" hidden="1"/>
    <cellStyle name="Lien hypertexte visité" xfId="584" builtinId="9" hidden="1"/>
    <cellStyle name="Lien hypertexte visité" xfId="586" builtinId="9" hidden="1"/>
    <cellStyle name="Lien hypertexte visité" xfId="588" builtinId="9" hidden="1"/>
    <cellStyle name="Lien hypertexte visité" xfId="590" builtinId="9" hidden="1"/>
    <cellStyle name="Lien hypertexte visité" xfId="592" builtinId="9" hidden="1"/>
    <cellStyle name="Lien hypertexte visité" xfId="594" builtinId="9" hidden="1"/>
    <cellStyle name="Lien hypertexte visité" xfId="596" builtinId="9" hidden="1"/>
    <cellStyle name="Lien hypertexte visité" xfId="598" builtinId="9" hidden="1"/>
    <cellStyle name="Lien hypertexte visité" xfId="600" builtinId="9" hidden="1"/>
    <cellStyle name="Lien hypertexte visité" xfId="602" builtinId="9" hidden="1"/>
    <cellStyle name="Lien hypertexte visité" xfId="604" builtinId="9" hidden="1"/>
    <cellStyle name="Lien hypertexte visité" xfId="606" builtinId="9" hidden="1"/>
    <cellStyle name="Lien hypertexte visité" xfId="608" builtinId="9" hidden="1"/>
    <cellStyle name="Lien hypertexte visité" xfId="610" builtinId="9" hidden="1"/>
    <cellStyle name="Lien hypertexte visité" xfId="612" builtinId="9" hidden="1"/>
    <cellStyle name="Lien hypertexte visité" xfId="614" builtinId="9" hidden="1"/>
    <cellStyle name="Lien hypertexte visité" xfId="616" builtinId="9" hidden="1"/>
    <cellStyle name="Lien hypertexte visité" xfId="618" builtinId="9" hidden="1"/>
    <cellStyle name="Lien hypertexte visité" xfId="620" builtinId="9" hidden="1"/>
    <cellStyle name="Lien hypertexte visité" xfId="622" builtinId="9" hidden="1"/>
    <cellStyle name="Lien hypertexte visité" xfId="624" builtinId="9" hidden="1"/>
    <cellStyle name="Lien hypertexte visité" xfId="626" builtinId="9" hidden="1"/>
    <cellStyle name="Lien hypertexte visité" xfId="628" builtinId="9" hidden="1"/>
    <cellStyle name="Lien hypertexte visité" xfId="630" builtinId="9" hidden="1"/>
    <cellStyle name="Lien hypertexte visité" xfId="632" builtinId="9" hidden="1"/>
    <cellStyle name="Lien hypertexte visité" xfId="634" builtinId="9" hidden="1"/>
    <cellStyle name="Lien hypertexte visité" xfId="636" builtinId="9" hidden="1"/>
    <cellStyle name="Lien hypertexte visité" xfId="638" builtinId="9" hidden="1"/>
    <cellStyle name="Lien hypertexte visité" xfId="640" builtinId="9" hidden="1"/>
    <cellStyle name="Lien hypertexte visité" xfId="642" builtinId="9" hidden="1"/>
    <cellStyle name="Lien hypertexte visité" xfId="644" builtinId="9" hidden="1"/>
    <cellStyle name="Lien hypertexte visité" xfId="646" builtinId="9" hidden="1"/>
    <cellStyle name="Lien hypertexte visité" xfId="648" builtinId="9" hidden="1"/>
    <cellStyle name="Lien hypertexte visité" xfId="650" builtinId="9" hidden="1"/>
    <cellStyle name="Lien hypertexte visité" xfId="652" builtinId="9" hidden="1"/>
    <cellStyle name="Lien hypertexte visité" xfId="654" builtinId="9" hidden="1"/>
    <cellStyle name="Lien hypertexte visité" xfId="656" builtinId="9" hidden="1"/>
    <cellStyle name="Lien hypertexte visité" xfId="658" builtinId="9" hidden="1"/>
    <cellStyle name="Lien hypertexte visité" xfId="660" builtinId="9" hidden="1"/>
    <cellStyle name="Lien hypertexte visité" xfId="662" builtinId="9" hidden="1"/>
    <cellStyle name="Lien hypertexte visité" xfId="664" builtinId="9" hidden="1"/>
    <cellStyle name="Lien hypertexte visité" xfId="666" builtinId="9" hidden="1"/>
    <cellStyle name="Lien hypertexte visité" xfId="668" builtinId="9" hidden="1"/>
    <cellStyle name="Lien hypertexte visité" xfId="670" builtinId="9" hidden="1"/>
    <cellStyle name="Lien hypertexte visité" xfId="672" builtinId="9" hidden="1"/>
    <cellStyle name="Lien hypertexte visité" xfId="674" builtinId="9" hidden="1"/>
    <cellStyle name="Lien hypertexte visité" xfId="676" builtinId="9" hidden="1"/>
    <cellStyle name="Lien hypertexte visité" xfId="678" builtinId="9" hidden="1"/>
    <cellStyle name="Lien hypertexte visité" xfId="680" builtinId="9" hidden="1"/>
    <cellStyle name="Lien hypertexte visité" xfId="682" builtinId="9" hidden="1"/>
    <cellStyle name="Lien hypertexte visité" xfId="684" builtinId="9" hidden="1"/>
    <cellStyle name="Lien hypertexte visité" xfId="686" builtinId="9" hidden="1"/>
    <cellStyle name="Lien hypertexte visité" xfId="688" builtinId="9" hidden="1"/>
    <cellStyle name="Lien hypertexte visité" xfId="690" builtinId="9" hidden="1"/>
    <cellStyle name="Lien hypertexte visité" xfId="692" builtinId="9" hidden="1"/>
    <cellStyle name="Lien hypertexte visité" xfId="694" builtinId="9" hidden="1"/>
    <cellStyle name="Lien hypertexte visité" xfId="696" builtinId="9" hidden="1"/>
    <cellStyle name="Lien hypertexte visité" xfId="698" builtinId="9" hidden="1"/>
    <cellStyle name="Lien hypertexte visité" xfId="700" builtinId="9" hidden="1"/>
    <cellStyle name="Lien hypertexte visité" xfId="702" builtinId="9" hidden="1"/>
    <cellStyle name="Lien hypertexte visité" xfId="704" builtinId="9" hidden="1"/>
    <cellStyle name="Lien hypertexte visité" xfId="706" builtinId="9" hidden="1"/>
    <cellStyle name="Lien hypertexte visité" xfId="708" builtinId="9" hidden="1"/>
    <cellStyle name="Lien hypertexte visité" xfId="710" builtinId="9" hidden="1"/>
    <cellStyle name="Lien hypertexte visité" xfId="712" builtinId="9" hidden="1"/>
    <cellStyle name="Lien hypertexte visité" xfId="714" builtinId="9" hidden="1"/>
    <cellStyle name="Lien hypertexte visité" xfId="716" builtinId="9" hidden="1"/>
    <cellStyle name="Lien hypertexte visité" xfId="718" builtinId="9" hidden="1"/>
    <cellStyle name="Lien hypertexte visité" xfId="720" builtinId="9" hidden="1"/>
    <cellStyle name="Lien hypertexte visité" xfId="722" builtinId="9" hidden="1"/>
    <cellStyle name="Lien hypertexte visité" xfId="724" builtinId="9" hidden="1"/>
    <cellStyle name="Lien hypertexte visité" xfId="726" builtinId="9" hidden="1"/>
    <cellStyle name="Lien hypertexte visité" xfId="728" builtinId="9" hidden="1"/>
    <cellStyle name="Lien hypertexte visité" xfId="730" builtinId="9" hidden="1"/>
    <cellStyle name="Lien hypertexte visité" xfId="732" builtinId="9" hidden="1"/>
    <cellStyle name="Lien hypertexte visité" xfId="734" builtinId="9" hidden="1"/>
    <cellStyle name="Lien hypertexte visité" xfId="736" builtinId="9" hidden="1"/>
    <cellStyle name="Lien hypertexte visité" xfId="738" builtinId="9" hidden="1"/>
    <cellStyle name="Lien hypertexte visité" xfId="740" builtinId="9" hidden="1"/>
    <cellStyle name="Lien hypertexte visité" xfId="742" builtinId="9" hidden="1"/>
    <cellStyle name="Lien hypertexte visité" xfId="744" builtinId="9" hidden="1"/>
    <cellStyle name="Lien hypertexte visité" xfId="746" builtinId="9" hidden="1"/>
    <cellStyle name="Lien hypertexte visité" xfId="748" builtinId="9" hidden="1"/>
    <cellStyle name="Lien hypertexte visité" xfId="750" builtinId="9" hidden="1"/>
    <cellStyle name="Lien hypertexte visité" xfId="752" builtinId="9" hidden="1"/>
    <cellStyle name="Lien hypertexte visité" xfId="754" builtinId="9" hidden="1"/>
    <cellStyle name="Lien hypertexte visité" xfId="756" builtinId="9" hidden="1"/>
    <cellStyle name="Lien hypertexte visité" xfId="758" builtinId="9" hidden="1"/>
    <cellStyle name="Lien hypertexte visité" xfId="760" builtinId="9" hidden="1"/>
    <cellStyle name="Lien hypertexte visité" xfId="762" builtinId="9" hidden="1"/>
    <cellStyle name="Lien hypertexte visité" xfId="764" builtinId="9" hidden="1"/>
    <cellStyle name="Lien hypertexte visité" xfId="766" builtinId="9" hidden="1"/>
    <cellStyle name="Lien hypertexte visité" xfId="768" builtinId="9" hidden="1"/>
    <cellStyle name="Lien hypertexte visité" xfId="770" builtinId="9" hidden="1"/>
    <cellStyle name="Lien hypertexte visité" xfId="772" builtinId="9" hidden="1"/>
    <cellStyle name="Lien hypertexte visité" xfId="774" builtinId="9" hidden="1"/>
    <cellStyle name="Lien hypertexte visité" xfId="776" builtinId="9" hidden="1"/>
    <cellStyle name="Lien hypertexte visité" xfId="778" builtinId="9" hidden="1"/>
    <cellStyle name="Lien hypertexte visité" xfId="780" builtinId="9" hidden="1"/>
    <cellStyle name="Lien hypertexte visité" xfId="782" builtinId="9" hidden="1"/>
    <cellStyle name="Lien hypertexte visité" xfId="784" builtinId="9" hidden="1"/>
    <cellStyle name="Lien hypertexte visité" xfId="786" builtinId="9" hidden="1"/>
    <cellStyle name="Lien hypertexte visité" xfId="788" builtinId="9" hidden="1"/>
    <cellStyle name="Lien hypertexte visité" xfId="790" builtinId="9" hidden="1"/>
    <cellStyle name="Lien hypertexte visité" xfId="792" builtinId="9" hidden="1"/>
    <cellStyle name="Lien hypertexte visité" xfId="794" builtinId="9" hidden="1"/>
    <cellStyle name="Lien hypertexte visité" xfId="796" builtinId="9" hidden="1"/>
    <cellStyle name="Lien hypertexte visité" xfId="798" builtinId="9" hidden="1"/>
    <cellStyle name="Lien hypertexte visité" xfId="800" builtinId="9" hidden="1"/>
    <cellStyle name="Lien hypertexte visité" xfId="802" builtinId="9" hidden="1"/>
    <cellStyle name="Lien hypertexte visité" xfId="804" builtinId="9" hidden="1"/>
    <cellStyle name="Lien hypertexte visité" xfId="806" builtinId="9" hidden="1"/>
    <cellStyle name="Lien hypertexte visité" xfId="808" builtinId="9" hidden="1"/>
    <cellStyle name="Lien hypertexte visité" xfId="810" builtinId="9" hidden="1"/>
    <cellStyle name="Lien hypertexte visité" xfId="812" builtinId="9" hidden="1"/>
    <cellStyle name="Lien hypertexte visité" xfId="814" builtinId="9" hidden="1"/>
    <cellStyle name="Lien hypertexte visité" xfId="816" builtinId="9" hidden="1"/>
    <cellStyle name="Lien hypertexte visité" xfId="818" builtinId="9" hidden="1"/>
    <cellStyle name="Lien hypertexte visité" xfId="820" builtinId="9" hidden="1"/>
    <cellStyle name="Lien hypertexte visité" xfId="822" builtinId="9" hidden="1"/>
    <cellStyle name="Lien hypertexte visité" xfId="824" builtinId="9" hidden="1"/>
    <cellStyle name="Lien hypertexte visité" xfId="826" builtinId="9" hidden="1"/>
    <cellStyle name="Lien hypertexte visité" xfId="828" builtinId="9" hidden="1"/>
    <cellStyle name="Lien hypertexte visité" xfId="830" builtinId="9" hidden="1"/>
    <cellStyle name="Lien hypertexte visité" xfId="832" builtinId="9" hidden="1"/>
    <cellStyle name="Lien hypertexte visité" xfId="834" builtinId="9" hidden="1"/>
    <cellStyle name="Lien hypertexte visité" xfId="836" builtinId="9" hidden="1"/>
    <cellStyle name="Lien hypertexte visité" xfId="838" builtinId="9" hidden="1"/>
    <cellStyle name="Lien hypertexte visité" xfId="840" builtinId="9" hidden="1"/>
    <cellStyle name="Lien hypertexte visité" xfId="842" builtinId="9" hidden="1"/>
    <cellStyle name="Lien hypertexte visité" xfId="844" builtinId="9" hidden="1"/>
    <cellStyle name="Lien hypertexte visité" xfId="846" builtinId="9" hidden="1"/>
    <cellStyle name="Lien hypertexte visité" xfId="848" builtinId="9" hidden="1"/>
    <cellStyle name="Lien hypertexte visité" xfId="850" builtinId="9" hidden="1"/>
    <cellStyle name="Lien hypertexte visité" xfId="852" builtinId="9" hidden="1"/>
    <cellStyle name="Lien hypertexte visité" xfId="854" builtinId="9" hidden="1"/>
    <cellStyle name="Lien hypertexte visité" xfId="856" builtinId="9" hidden="1"/>
    <cellStyle name="Lien hypertexte visité" xfId="858" builtinId="9" hidden="1"/>
    <cellStyle name="Lien hypertexte visité" xfId="860" builtinId="9" hidden="1"/>
    <cellStyle name="Lien hypertexte visité" xfId="862" builtinId="9" hidden="1"/>
    <cellStyle name="Lien hypertexte visité" xfId="864" builtinId="9" hidden="1"/>
    <cellStyle name="Lien hypertexte visité" xfId="866" builtinId="9" hidden="1"/>
    <cellStyle name="Lien hypertexte visité" xfId="868" builtinId="9" hidden="1"/>
    <cellStyle name="Lien hypertexte visité" xfId="870" builtinId="9" hidden="1"/>
    <cellStyle name="Lien hypertexte visité" xfId="872" builtinId="9" hidden="1"/>
    <cellStyle name="Lien hypertexte visité" xfId="874" builtinId="9" hidden="1"/>
    <cellStyle name="Lien hypertexte visité" xfId="876" builtinId="9" hidden="1"/>
    <cellStyle name="Lien hypertexte visité" xfId="878" builtinId="9" hidden="1"/>
    <cellStyle name="Lien hypertexte visité" xfId="880" builtinId="9" hidden="1"/>
    <cellStyle name="Lien hypertexte visité" xfId="882" builtinId="9" hidden="1"/>
    <cellStyle name="Lien hypertexte visité" xfId="884" builtinId="9" hidden="1"/>
    <cellStyle name="Lien hypertexte visité" xfId="886" builtinId="9" hidden="1"/>
    <cellStyle name="Lien hypertexte visité" xfId="888" builtinId="9" hidden="1"/>
    <cellStyle name="Lien hypertexte visité" xfId="890" builtinId="9" hidden="1"/>
    <cellStyle name="Lien hypertexte visité" xfId="892" builtinId="9" hidden="1"/>
    <cellStyle name="Lien hypertexte visité" xfId="894" builtinId="9" hidden="1"/>
    <cellStyle name="Lien hypertexte visité" xfId="896" builtinId="9" hidden="1"/>
    <cellStyle name="Lien hypertexte visité" xfId="898" builtinId="9" hidden="1"/>
    <cellStyle name="Lien hypertexte visité" xfId="900" builtinId="9" hidden="1"/>
    <cellStyle name="Lien hypertexte visité" xfId="902" builtinId="9" hidden="1"/>
    <cellStyle name="Lien hypertexte visité" xfId="904" builtinId="9" hidden="1"/>
    <cellStyle name="Lien hypertexte visité" xfId="906" builtinId="9" hidden="1"/>
    <cellStyle name="Lien hypertexte visité" xfId="908" builtinId="9" hidden="1"/>
    <cellStyle name="Lien hypertexte visité" xfId="910" builtinId="9" hidden="1"/>
    <cellStyle name="Lien hypertexte visité" xfId="912" builtinId="9" hidden="1"/>
    <cellStyle name="Lien hypertexte visité" xfId="914" builtinId="9" hidden="1"/>
    <cellStyle name="Lien hypertexte visité" xfId="916" builtinId="9" hidden="1"/>
    <cellStyle name="Lien hypertexte visité" xfId="918" builtinId="9" hidden="1"/>
    <cellStyle name="Lien hypertexte visité" xfId="920" builtinId="9" hidden="1"/>
    <cellStyle name="Lien hypertexte visité" xfId="922" builtinId="9" hidden="1"/>
    <cellStyle name="Lien hypertexte visité" xfId="924" builtinId="9" hidden="1"/>
    <cellStyle name="Lien hypertexte visité" xfId="926" builtinId="9" hidden="1"/>
    <cellStyle name="Lien hypertexte visité" xfId="928" builtinId="9" hidden="1"/>
    <cellStyle name="Lien hypertexte visité" xfId="930" builtinId="9" hidden="1"/>
    <cellStyle name="Lien hypertexte visité" xfId="932" builtinId="9" hidden="1"/>
    <cellStyle name="Lien hypertexte visité" xfId="934" builtinId="9" hidden="1"/>
    <cellStyle name="Lien hypertexte visité" xfId="936" builtinId="9" hidden="1"/>
    <cellStyle name="Lien hypertexte visité" xfId="938" builtinId="9" hidden="1"/>
    <cellStyle name="Lien hypertexte visité" xfId="940" builtinId="9" hidden="1"/>
    <cellStyle name="Lien hypertexte visité" xfId="942" builtinId="9" hidden="1"/>
    <cellStyle name="Lien hypertexte visité" xfId="944" builtinId="9" hidden="1"/>
    <cellStyle name="Lien hypertexte visité" xfId="946" builtinId="9" hidden="1"/>
    <cellStyle name="Lien hypertexte visité" xfId="948" builtinId="9" hidden="1"/>
    <cellStyle name="Lien hypertexte visité" xfId="950" builtinId="9" hidden="1"/>
    <cellStyle name="Lien hypertexte visité" xfId="952" builtinId="9" hidden="1"/>
    <cellStyle name="Lien hypertexte visité" xfId="954" builtinId="9" hidden="1"/>
    <cellStyle name="Lien hypertexte visité" xfId="956" builtinId="9" hidden="1"/>
    <cellStyle name="Lien hypertexte visité" xfId="958" builtinId="9" hidden="1"/>
    <cellStyle name="Lien hypertexte visité" xfId="960" builtinId="9" hidden="1"/>
    <cellStyle name="Lien hypertexte visité" xfId="962" builtinId="9" hidden="1"/>
    <cellStyle name="Lien hypertexte visité" xfId="964" builtinId="9" hidden="1"/>
    <cellStyle name="Lien hypertexte visité" xfId="966" builtinId="9" hidden="1"/>
    <cellStyle name="Lien hypertexte visité" xfId="968" builtinId="9" hidden="1"/>
    <cellStyle name="Lien hypertexte visité" xfId="970" builtinId="9" hidden="1"/>
    <cellStyle name="Lien hypertexte visité" xfId="972" builtinId="9" hidden="1"/>
    <cellStyle name="Lien hypertexte visité" xfId="974" builtinId="9" hidden="1"/>
    <cellStyle name="Lien hypertexte visité" xfId="976" builtinId="9" hidden="1"/>
    <cellStyle name="Lien hypertexte visité" xfId="978" builtinId="9" hidden="1"/>
    <cellStyle name="Lien hypertexte visité" xfId="980" builtinId="9" hidden="1"/>
    <cellStyle name="Lien hypertexte visité" xfId="982" builtinId="9" hidden="1"/>
    <cellStyle name="Lien hypertexte visité" xfId="984" builtinId="9" hidden="1"/>
    <cellStyle name="Lien hypertexte visité" xfId="986" builtinId="9" hidden="1"/>
    <cellStyle name="Lien hypertexte visité" xfId="988" builtinId="9" hidden="1"/>
    <cellStyle name="Lien hypertexte visité" xfId="990" builtinId="9" hidden="1"/>
    <cellStyle name="Lien hypertexte visité" xfId="992" builtinId="9" hidden="1"/>
    <cellStyle name="Lien hypertexte visité" xfId="994" builtinId="9" hidden="1"/>
    <cellStyle name="Lien hypertexte visité" xfId="996" builtinId="9" hidden="1"/>
    <cellStyle name="Lien hypertexte visité" xfId="998" builtinId="9" hidden="1"/>
    <cellStyle name="Lien hypertexte visité" xfId="1000" builtinId="9" hidden="1"/>
    <cellStyle name="Lien hypertexte visité" xfId="1002" builtinId="9" hidden="1"/>
    <cellStyle name="Lien hypertexte visité" xfId="1004" builtinId="9" hidden="1"/>
    <cellStyle name="Lien hypertexte visité" xfId="1006" builtinId="9" hidden="1"/>
    <cellStyle name="Lien hypertexte visité" xfId="1008" builtinId="9" hidden="1"/>
    <cellStyle name="Lien hypertexte visité" xfId="1010" builtinId="9" hidden="1"/>
    <cellStyle name="Lien hypertexte visité" xfId="1012" builtinId="9" hidden="1"/>
    <cellStyle name="Lien hypertexte visité" xfId="1014" builtinId="9" hidden="1"/>
    <cellStyle name="Lien hypertexte visité" xfId="1016" builtinId="9" hidden="1"/>
    <cellStyle name="Lien hypertexte visité" xfId="1018" builtinId="9" hidden="1"/>
    <cellStyle name="Lien hypertexte visité" xfId="1020" builtinId="9" hidden="1"/>
    <cellStyle name="Lien hypertexte visité" xfId="1022" builtinId="9" hidden="1"/>
    <cellStyle name="Lien hypertexte visité" xfId="1024" builtinId="9" hidden="1"/>
    <cellStyle name="Lien hypertexte visité" xfId="1026" builtinId="9" hidden="1"/>
    <cellStyle name="Lien hypertexte visité" xfId="1028" builtinId="9" hidden="1"/>
    <cellStyle name="Lien hypertexte visité" xfId="1030" builtinId="9" hidden="1"/>
    <cellStyle name="Lien hypertexte visité" xfId="1032" builtinId="9" hidden="1"/>
    <cellStyle name="Lien hypertexte visité" xfId="1034" builtinId="9" hidden="1"/>
    <cellStyle name="Lien hypertexte visité" xfId="1036" builtinId="9" hidden="1"/>
    <cellStyle name="Lien hypertexte visité" xfId="1038" builtinId="9" hidden="1"/>
    <cellStyle name="Lien hypertexte visité" xfId="1040" builtinId="9" hidden="1"/>
    <cellStyle name="Lien hypertexte visité" xfId="1042" builtinId="9" hidden="1"/>
    <cellStyle name="Lien hypertexte visité" xfId="1044" builtinId="9" hidden="1"/>
    <cellStyle name="Lien hypertexte visité" xfId="1046" builtinId="9" hidden="1"/>
    <cellStyle name="Lien hypertexte visité" xfId="1048" builtinId="9" hidden="1"/>
    <cellStyle name="Lien hypertexte visité" xfId="1050" builtinId="9" hidden="1"/>
    <cellStyle name="Lien hypertexte visité" xfId="1052" builtinId="9" hidden="1"/>
    <cellStyle name="Lien hypertexte visité" xfId="1054" builtinId="9" hidden="1"/>
    <cellStyle name="Lien hypertexte visité" xfId="1056" builtinId="9" hidden="1"/>
    <cellStyle name="Lien hypertexte visité" xfId="1058" builtinId="9" hidden="1"/>
    <cellStyle name="Lien hypertexte visité" xfId="1060" builtinId="9" hidden="1"/>
    <cellStyle name="Lien hypertexte visité" xfId="1062" builtinId="9" hidden="1"/>
    <cellStyle name="Lien hypertexte visité" xfId="1064" builtinId="9" hidden="1"/>
    <cellStyle name="Lien hypertexte visité" xfId="1066" builtinId="9" hidden="1"/>
    <cellStyle name="Lien hypertexte visité" xfId="1068" builtinId="9" hidden="1"/>
    <cellStyle name="Lien hypertexte visité" xfId="1070" builtinId="9" hidden="1"/>
    <cellStyle name="Lien hypertexte visité" xfId="1072" builtinId="9" hidden="1"/>
    <cellStyle name="Lien hypertexte visité" xfId="1074" builtinId="9" hidden="1"/>
    <cellStyle name="Lien hypertexte visité" xfId="1076" builtinId="9" hidden="1"/>
    <cellStyle name="Lien hypertexte visité" xfId="1078" builtinId="9" hidden="1"/>
    <cellStyle name="Lien hypertexte visité" xfId="1080" builtinId="9" hidden="1"/>
    <cellStyle name="Lien hypertexte visité" xfId="1082" builtinId="9" hidden="1"/>
    <cellStyle name="Lien hypertexte visité" xfId="1084" builtinId="9" hidden="1"/>
    <cellStyle name="Lien hypertexte visité" xfId="1086" builtinId="9" hidden="1"/>
    <cellStyle name="Lien hypertexte visité" xfId="1088" builtinId="9" hidden="1"/>
    <cellStyle name="Lien hypertexte visité" xfId="1090" builtinId="9" hidden="1"/>
    <cellStyle name="Lien hypertexte visité" xfId="1092" builtinId="9" hidden="1"/>
    <cellStyle name="Lien hypertexte visité" xfId="1094" builtinId="9" hidden="1"/>
    <cellStyle name="Lien hypertexte visité" xfId="1096" builtinId="9" hidden="1"/>
    <cellStyle name="Lien hypertexte visité" xfId="1098" builtinId="9" hidden="1"/>
    <cellStyle name="Lien hypertexte visité" xfId="1100" builtinId="9" hidden="1"/>
    <cellStyle name="Lien hypertexte visité" xfId="1102" builtinId="9" hidden="1"/>
    <cellStyle name="Lien hypertexte visité" xfId="1104" builtinId="9" hidden="1"/>
    <cellStyle name="Lien hypertexte visité" xfId="1106" builtinId="9" hidden="1"/>
    <cellStyle name="Lien hypertexte visité" xfId="1108" builtinId="9" hidden="1"/>
    <cellStyle name="Lien hypertexte visité" xfId="1110" builtinId="9" hidden="1"/>
    <cellStyle name="Lien hypertexte visité" xfId="1112" builtinId="9" hidden="1"/>
    <cellStyle name="Lien hypertexte visité" xfId="1114" builtinId="9" hidden="1"/>
    <cellStyle name="Lien hypertexte visité" xfId="1116" builtinId="9" hidden="1"/>
    <cellStyle name="Lien hypertexte visité" xfId="1118" builtinId="9" hidden="1"/>
    <cellStyle name="Lien hypertexte visité" xfId="1120" builtinId="9" hidden="1"/>
    <cellStyle name="Lien hypertexte visité" xfId="1122" builtinId="9" hidden="1"/>
    <cellStyle name="Lien hypertexte visité" xfId="1124" builtinId="9" hidden="1"/>
    <cellStyle name="Lien hypertexte visité" xfId="1126" builtinId="9" hidden="1"/>
    <cellStyle name="Lien hypertexte visité" xfId="1128" builtinId="9" hidden="1"/>
    <cellStyle name="Lien hypertexte visité" xfId="1130" builtinId="9" hidden="1"/>
    <cellStyle name="Lien hypertexte visité" xfId="1132" builtinId="9" hidden="1"/>
    <cellStyle name="Lien hypertexte visité" xfId="1134" builtinId="9" hidden="1"/>
    <cellStyle name="Lien hypertexte visité" xfId="1136" builtinId="9" hidden="1"/>
    <cellStyle name="Lien hypertexte visité" xfId="1138" builtinId="9" hidden="1"/>
    <cellStyle name="Lien hypertexte visité" xfId="1140" builtinId="9" hidden="1"/>
    <cellStyle name="Lien hypertexte visité" xfId="1142" builtinId="9" hidden="1"/>
    <cellStyle name="Lien hypertexte visité" xfId="1144" builtinId="9" hidden="1"/>
    <cellStyle name="Lien hypertexte visité" xfId="1146" builtinId="9" hidden="1"/>
    <cellStyle name="Lien hypertexte visité" xfId="1148" builtinId="9" hidden="1"/>
    <cellStyle name="Lien hypertexte visité" xfId="1150" builtinId="9" hidden="1"/>
    <cellStyle name="Lien hypertexte visité" xfId="1152" builtinId="9" hidden="1"/>
    <cellStyle name="Lien hypertexte visité" xfId="1154" builtinId="9" hidden="1"/>
    <cellStyle name="Lien hypertexte visité" xfId="1156" builtinId="9" hidden="1"/>
    <cellStyle name="Lien hypertexte visité" xfId="1158" builtinId="9" hidden="1"/>
    <cellStyle name="Lien hypertexte visité" xfId="1160" builtinId="9" hidden="1"/>
    <cellStyle name="Lien hypertexte visité" xfId="1162" builtinId="9" hidden="1"/>
    <cellStyle name="Lien hypertexte visité" xfId="1164" builtinId="9" hidden="1"/>
    <cellStyle name="Lien hypertexte visité" xfId="1166" builtinId="9" hidden="1"/>
    <cellStyle name="Lien hypertexte visité" xfId="1168" builtinId="9" hidden="1"/>
    <cellStyle name="Lien hypertexte visité" xfId="1170" builtinId="9" hidden="1"/>
    <cellStyle name="Lien hypertexte visité" xfId="1172" builtinId="9" hidden="1"/>
    <cellStyle name="Lien hypertexte visité" xfId="1174" builtinId="9" hidden="1"/>
    <cellStyle name="Lien hypertexte visité" xfId="1176" builtinId="9" hidden="1"/>
    <cellStyle name="Lien hypertexte visité" xfId="1178" builtinId="9" hidden="1"/>
    <cellStyle name="Lien hypertexte visité" xfId="1180" builtinId="9" hidden="1"/>
    <cellStyle name="Lien hypertexte visité" xfId="1182" builtinId="9" hidden="1"/>
    <cellStyle name="Lien hypertexte visité" xfId="1184" builtinId="9" hidden="1"/>
    <cellStyle name="Lien hypertexte visité" xfId="1186" builtinId="9" hidden="1"/>
    <cellStyle name="Lien hypertexte visité" xfId="1188" builtinId="9" hidden="1"/>
    <cellStyle name="Lien hypertexte visité" xfId="1190" builtinId="9" hidden="1"/>
    <cellStyle name="Lien hypertexte visité" xfId="1192" builtinId="9" hidden="1"/>
    <cellStyle name="Lien hypertexte visité" xfId="1194" builtinId="9" hidden="1"/>
    <cellStyle name="Lien hypertexte visité" xfId="1196" builtinId="9" hidden="1"/>
    <cellStyle name="Lien hypertexte visité" xfId="1198" builtinId="9" hidden="1"/>
    <cellStyle name="Lien hypertexte visité" xfId="1200" builtinId="9" hidden="1"/>
    <cellStyle name="Lien hypertexte visité" xfId="1202" builtinId="9" hidden="1"/>
    <cellStyle name="Lien hypertexte visité" xfId="1204" builtinId="9" hidden="1"/>
    <cellStyle name="Lien hypertexte visité" xfId="1206" builtinId="9" hidden="1"/>
    <cellStyle name="Lien hypertexte visité" xfId="1208" builtinId="9" hidden="1"/>
    <cellStyle name="Lien hypertexte visité" xfId="1210" builtinId="9" hidden="1"/>
    <cellStyle name="Lien hypertexte visité" xfId="1212" builtinId="9" hidden="1"/>
    <cellStyle name="Lien hypertexte visité" xfId="1214" builtinId="9" hidden="1"/>
    <cellStyle name="Lien hypertexte visité" xfId="1216" builtinId="9" hidden="1"/>
    <cellStyle name="Lien hypertexte visité" xfId="1218" builtinId="9" hidden="1"/>
    <cellStyle name="Lien hypertexte visité" xfId="1220" builtinId="9" hidden="1"/>
    <cellStyle name="Lien hypertexte visité" xfId="1222" builtinId="9" hidden="1"/>
    <cellStyle name="Lien hypertexte visité" xfId="1224" builtinId="9" hidden="1"/>
    <cellStyle name="Lien hypertexte visité" xfId="1226" builtinId="9" hidden="1"/>
    <cellStyle name="Lien hypertexte visité" xfId="1228" builtinId="9" hidden="1"/>
    <cellStyle name="Lien hypertexte visité" xfId="1230" builtinId="9" hidden="1"/>
    <cellStyle name="Lien hypertexte visité" xfId="1232" builtinId="9" hidden="1"/>
    <cellStyle name="Lien hypertexte visité" xfId="1234" builtinId="9" hidden="1"/>
    <cellStyle name="Lien hypertexte visité" xfId="1236" builtinId="9" hidden="1"/>
    <cellStyle name="Lien hypertexte visité" xfId="1238" builtinId="9" hidden="1"/>
    <cellStyle name="Lien hypertexte visité" xfId="1240" builtinId="9" hidden="1"/>
    <cellStyle name="Lien hypertexte visité" xfId="1242" builtinId="9" hidden="1"/>
    <cellStyle name="Lien hypertexte visité" xfId="1244" builtinId="9" hidden="1"/>
    <cellStyle name="Lien hypertexte visité" xfId="1246" builtinId="9" hidden="1"/>
    <cellStyle name="Lien hypertexte visité" xfId="1248" builtinId="9" hidden="1"/>
    <cellStyle name="Lien hypertexte visité" xfId="1250" builtinId="9" hidden="1"/>
    <cellStyle name="Lien hypertexte visité" xfId="1252" builtinId="9" hidden="1"/>
    <cellStyle name="Lien hypertexte visité" xfId="1254" builtinId="9" hidden="1"/>
    <cellStyle name="Lien hypertexte visité" xfId="1256" builtinId="9" hidden="1"/>
    <cellStyle name="Lien hypertexte visité" xfId="1258" builtinId="9" hidden="1"/>
    <cellStyle name="Lien hypertexte visité" xfId="1260" builtinId="9" hidden="1"/>
    <cellStyle name="Lien hypertexte visité" xfId="1262" builtinId="9" hidden="1"/>
    <cellStyle name="Lien hypertexte visité" xfId="1264" builtinId="9" hidden="1"/>
    <cellStyle name="Lien hypertexte visité" xfId="1266" builtinId="9" hidden="1"/>
    <cellStyle name="Lien hypertexte visité" xfId="1268" builtinId="9" hidden="1"/>
    <cellStyle name="Lien hypertexte visité" xfId="1270" builtinId="9" hidden="1"/>
    <cellStyle name="Lien hypertexte visité" xfId="1272" builtinId="9" hidden="1"/>
    <cellStyle name="Lien hypertexte visité" xfId="1274" builtinId="9" hidden="1"/>
    <cellStyle name="Lien hypertexte visité" xfId="1276" builtinId="9" hidden="1"/>
    <cellStyle name="Lien hypertexte visité" xfId="1278" builtinId="9" hidden="1"/>
    <cellStyle name="Lien hypertexte visité" xfId="1280" builtinId="9" hidden="1"/>
    <cellStyle name="Lien hypertexte visité" xfId="1282" builtinId="9" hidden="1"/>
    <cellStyle name="Lien hypertexte visité" xfId="1284" builtinId="9" hidden="1"/>
    <cellStyle name="Lien hypertexte visité" xfId="1286" builtinId="9" hidden="1"/>
    <cellStyle name="Lien hypertexte visité" xfId="1288" builtinId="9" hidden="1"/>
    <cellStyle name="Lien hypertexte visité" xfId="1290" builtinId="9" hidden="1"/>
    <cellStyle name="Lien hypertexte visité" xfId="1292" builtinId="9" hidden="1"/>
    <cellStyle name="Lien hypertexte visité" xfId="1294" builtinId="9" hidden="1"/>
    <cellStyle name="Lien hypertexte visité" xfId="1296" builtinId="9" hidden="1"/>
    <cellStyle name="Lien hypertexte visité" xfId="1298" builtinId="9" hidden="1"/>
    <cellStyle name="Lien hypertexte visité" xfId="1300" builtinId="9" hidden="1"/>
    <cellStyle name="Lien hypertexte visité" xfId="1302" builtinId="9" hidden="1"/>
    <cellStyle name="Lien hypertexte visité" xfId="1304" builtinId="9" hidden="1"/>
    <cellStyle name="Lien hypertexte visité" xfId="1306" builtinId="9" hidden="1"/>
    <cellStyle name="Lien hypertexte visité" xfId="1308" builtinId="9" hidden="1"/>
    <cellStyle name="Lien hypertexte visité" xfId="1310" builtinId="9" hidden="1"/>
    <cellStyle name="Lien hypertexte visité" xfId="1312" builtinId="9" hidden="1"/>
    <cellStyle name="Lien hypertexte visité" xfId="1314" builtinId="9" hidden="1"/>
    <cellStyle name="Lien hypertexte visité" xfId="1316" builtinId="9" hidden="1"/>
    <cellStyle name="Lien hypertexte visité" xfId="1318" builtinId="9" hidden="1"/>
    <cellStyle name="Lien hypertexte visité" xfId="1320" builtinId="9" hidden="1"/>
    <cellStyle name="Lien hypertexte visité" xfId="1322" builtinId="9" hidden="1"/>
    <cellStyle name="Lien hypertexte visité" xfId="1324" builtinId="9" hidden="1"/>
    <cellStyle name="Lien hypertexte visité" xfId="1326" builtinId="9" hidden="1"/>
    <cellStyle name="Lien hypertexte visité" xfId="1328" builtinId="9" hidden="1"/>
    <cellStyle name="Lien hypertexte visité" xfId="1330" builtinId="9" hidden="1"/>
    <cellStyle name="Lien hypertexte visité" xfId="1332" builtinId="9" hidden="1"/>
    <cellStyle name="Lien hypertexte visité" xfId="1334" builtinId="9" hidden="1"/>
    <cellStyle name="Lien hypertexte visité" xfId="1336" builtinId="9" hidden="1"/>
    <cellStyle name="Lien hypertexte visité" xfId="1338" builtinId="9" hidden="1"/>
    <cellStyle name="Lien hypertexte visité" xfId="1340" builtinId="9" hidden="1"/>
    <cellStyle name="Lien hypertexte visité" xfId="1342" builtinId="9" hidden="1"/>
    <cellStyle name="Lien hypertexte visité" xfId="1344" builtinId="9" hidden="1"/>
    <cellStyle name="Lien hypertexte visité" xfId="1346" builtinId="9" hidden="1"/>
    <cellStyle name="Lien hypertexte visité" xfId="1348" builtinId="9" hidden="1"/>
    <cellStyle name="Lien hypertexte visité" xfId="1350" builtinId="9" hidden="1"/>
    <cellStyle name="Lien hypertexte visité" xfId="1352" builtinId="9" hidden="1"/>
    <cellStyle name="Lien hypertexte visité" xfId="1354" builtinId="9" hidden="1"/>
    <cellStyle name="Lien hypertexte visité" xfId="1356" builtinId="9" hidden="1"/>
    <cellStyle name="Lien hypertexte visité" xfId="1358" builtinId="9" hidden="1"/>
    <cellStyle name="Lien hypertexte visité" xfId="1360" builtinId="9" hidden="1"/>
    <cellStyle name="Lien hypertexte visité" xfId="1362" builtinId="9" hidden="1"/>
    <cellStyle name="Lien hypertexte visité" xfId="1364" builtinId="9" hidden="1"/>
    <cellStyle name="Lien hypertexte visité" xfId="1366" builtinId="9" hidden="1"/>
    <cellStyle name="Lien hypertexte visité" xfId="1368" builtinId="9" hidden="1"/>
    <cellStyle name="Lien hypertexte visité" xfId="1370" builtinId="9" hidden="1"/>
    <cellStyle name="Lien hypertexte visité" xfId="1372" builtinId="9" hidden="1"/>
    <cellStyle name="Lien hypertexte visité" xfId="1374" builtinId="9" hidden="1"/>
    <cellStyle name="Lien hypertexte visité" xfId="1376" builtinId="9" hidden="1"/>
    <cellStyle name="Lien hypertexte visité" xfId="1378" builtinId="9" hidden="1"/>
    <cellStyle name="Lien hypertexte visité" xfId="1380" builtinId="9" hidden="1"/>
    <cellStyle name="Lien hypertexte visité" xfId="1382" builtinId="9" hidden="1"/>
    <cellStyle name="Lien hypertexte visité" xfId="1384" builtinId="9" hidden="1"/>
    <cellStyle name="Lien hypertexte visité" xfId="1386" builtinId="9" hidden="1"/>
    <cellStyle name="Lien hypertexte visité" xfId="1388" builtinId="9" hidden="1"/>
    <cellStyle name="Lien hypertexte visité" xfId="1390" builtinId="9" hidden="1"/>
    <cellStyle name="Lien hypertexte visité" xfId="1392" builtinId="9" hidden="1"/>
    <cellStyle name="Lien hypertexte visité" xfId="1394" builtinId="9" hidden="1"/>
    <cellStyle name="Lien hypertexte visité" xfId="1396" builtinId="9" hidden="1"/>
    <cellStyle name="Lien hypertexte visité" xfId="1398" builtinId="9" hidden="1"/>
    <cellStyle name="Lien hypertexte visité" xfId="1400" builtinId="9" hidden="1"/>
    <cellStyle name="Lien hypertexte visité" xfId="1402" builtinId="9" hidden="1"/>
    <cellStyle name="Lien hypertexte visité" xfId="1404" builtinId="9" hidden="1"/>
    <cellStyle name="Lien hypertexte visité" xfId="1406" builtinId="9" hidden="1"/>
    <cellStyle name="Lien hypertexte visité" xfId="1408" builtinId="9" hidden="1"/>
    <cellStyle name="Lien hypertexte visité" xfId="1410" builtinId="9" hidden="1"/>
    <cellStyle name="Lien hypertexte visité" xfId="1412" builtinId="9" hidden="1"/>
    <cellStyle name="Lien hypertexte visité" xfId="1414" builtinId="9" hidden="1"/>
    <cellStyle name="Lien hypertexte visité" xfId="1416" builtinId="9" hidden="1"/>
    <cellStyle name="Lien hypertexte visité" xfId="1418" builtinId="9" hidden="1"/>
    <cellStyle name="Lien hypertexte visité" xfId="1420" builtinId="9" hidden="1"/>
    <cellStyle name="Lien hypertexte visité" xfId="1422" builtinId="9" hidden="1"/>
    <cellStyle name="Lien hypertexte visité" xfId="1424" builtinId="9" hidden="1"/>
    <cellStyle name="Lien hypertexte visité" xfId="1426" builtinId="9" hidden="1"/>
    <cellStyle name="Lien hypertexte visité" xfId="1428" builtinId="9" hidden="1"/>
    <cellStyle name="Lien hypertexte visité" xfId="1430" builtinId="9" hidden="1"/>
    <cellStyle name="Lien hypertexte visité" xfId="1432" builtinId="9" hidden="1"/>
    <cellStyle name="Lien hypertexte visité" xfId="1434" builtinId="9" hidden="1"/>
    <cellStyle name="Lien hypertexte visité" xfId="1436" builtinId="9" hidden="1"/>
    <cellStyle name="Lien hypertexte visité" xfId="1438" builtinId="9" hidden="1"/>
    <cellStyle name="Lien hypertexte visité" xfId="1440" builtinId="9" hidden="1"/>
    <cellStyle name="Lien hypertexte visité" xfId="1442" builtinId="9" hidden="1"/>
    <cellStyle name="Lien hypertexte visité" xfId="1444" builtinId="9" hidden="1"/>
    <cellStyle name="Lien hypertexte visité" xfId="1446" builtinId="9" hidden="1"/>
    <cellStyle name="Lien hypertexte visité" xfId="1448" builtinId="9" hidden="1"/>
    <cellStyle name="Lien hypertexte visité" xfId="1450" builtinId="9" hidden="1"/>
    <cellStyle name="Lien hypertexte visité" xfId="1452" builtinId="9" hidden="1"/>
    <cellStyle name="Lien hypertexte visité" xfId="1454" builtinId="9" hidden="1"/>
    <cellStyle name="Lien hypertexte visité" xfId="1456" builtinId="9" hidden="1"/>
    <cellStyle name="Lien hypertexte visité" xfId="1458" builtinId="9" hidden="1"/>
    <cellStyle name="Lien hypertexte visité" xfId="1460" builtinId="9" hidden="1"/>
    <cellStyle name="Lien hypertexte visité" xfId="1462" builtinId="9" hidden="1"/>
    <cellStyle name="Lien hypertexte visité" xfId="1464" builtinId="9" hidden="1"/>
    <cellStyle name="Lien hypertexte visité" xfId="1466" builtinId="9" hidden="1"/>
    <cellStyle name="Lien hypertexte visité" xfId="1468" builtinId="9" hidden="1"/>
    <cellStyle name="Lien hypertexte visité" xfId="1470" builtinId="9" hidden="1"/>
    <cellStyle name="Lien hypertexte visité" xfId="1472" builtinId="9" hidden="1"/>
    <cellStyle name="Lien hypertexte visité" xfId="1474" builtinId="9" hidden="1"/>
    <cellStyle name="Lien hypertexte visité" xfId="1476" builtinId="9" hidden="1"/>
    <cellStyle name="Lien hypertexte visité" xfId="1478" builtinId="9" hidden="1"/>
    <cellStyle name="Lien hypertexte visité" xfId="1480" builtinId="9" hidden="1"/>
    <cellStyle name="Lien hypertexte visité" xfId="1482" builtinId="9" hidden="1"/>
    <cellStyle name="Lien hypertexte visité" xfId="1484" builtinId="9" hidden="1"/>
    <cellStyle name="Lien hypertexte visité" xfId="1486" builtinId="9" hidden="1"/>
    <cellStyle name="Lien hypertexte visité" xfId="1488" builtinId="9" hidden="1"/>
    <cellStyle name="Lien hypertexte visité" xfId="1490" builtinId="9" hidden="1"/>
    <cellStyle name="Lien hypertexte visité" xfId="1492" builtinId="9" hidden="1"/>
    <cellStyle name="Lien hypertexte visité" xfId="1494" builtinId="9" hidden="1"/>
    <cellStyle name="Lien hypertexte visité" xfId="1496" builtinId="9" hidden="1"/>
    <cellStyle name="Lien hypertexte visité" xfId="1498" builtinId="9" hidden="1"/>
    <cellStyle name="Lien hypertexte visité" xfId="1500" builtinId="9" hidden="1"/>
    <cellStyle name="Lien hypertexte visité" xfId="1502" builtinId="9" hidden="1"/>
    <cellStyle name="Lien hypertexte visité" xfId="1504" builtinId="9" hidden="1"/>
    <cellStyle name="Lien hypertexte visité" xfId="1506" builtinId="9" hidden="1"/>
    <cellStyle name="Lien hypertexte visité" xfId="1508" builtinId="9" hidden="1"/>
    <cellStyle name="Lien hypertexte visité" xfId="1510" builtinId="9" hidden="1"/>
    <cellStyle name="Lien hypertexte visité" xfId="1512" builtinId="9" hidden="1"/>
    <cellStyle name="Lien hypertexte visité" xfId="1514" builtinId="9" hidden="1"/>
    <cellStyle name="Lien hypertexte visité" xfId="1516" builtinId="9" hidden="1"/>
    <cellStyle name="Lien hypertexte visité" xfId="1518" builtinId="9" hidden="1"/>
    <cellStyle name="Lien hypertexte visité" xfId="1520" builtinId="9" hidden="1"/>
    <cellStyle name="Lien hypertexte visité" xfId="1522" builtinId="9" hidden="1"/>
    <cellStyle name="Lien hypertexte visité" xfId="1524" builtinId="9" hidden="1"/>
    <cellStyle name="Lien hypertexte visité" xfId="1526" builtinId="9" hidden="1"/>
    <cellStyle name="Lien hypertexte visité" xfId="1528" builtinId="9" hidden="1"/>
    <cellStyle name="Lien hypertexte visité" xfId="1530" builtinId="9" hidden="1"/>
    <cellStyle name="Lien hypertexte visité" xfId="1532" builtinId="9" hidden="1"/>
    <cellStyle name="Lien hypertexte visité" xfId="1534" builtinId="9" hidden="1"/>
    <cellStyle name="Lien hypertexte visité" xfId="1536" builtinId="9" hidden="1"/>
    <cellStyle name="Lien hypertexte visité" xfId="1538" builtinId="9" hidden="1"/>
    <cellStyle name="Lien hypertexte visité" xfId="1540" builtinId="9" hidden="1"/>
    <cellStyle name="Lien hypertexte visité" xfId="1542" builtinId="9" hidden="1"/>
    <cellStyle name="Lien hypertexte visité" xfId="1544" builtinId="9" hidden="1"/>
    <cellStyle name="Lien hypertexte visité" xfId="1546" builtinId="9" hidden="1"/>
    <cellStyle name="Lien hypertexte visité" xfId="1548" builtinId="9" hidden="1"/>
    <cellStyle name="Lien hypertexte visité" xfId="1550" builtinId="9" hidden="1"/>
    <cellStyle name="Lien hypertexte visité" xfId="1552" builtinId="9" hidden="1"/>
    <cellStyle name="Lien hypertexte visité" xfId="1554" builtinId="9" hidden="1"/>
    <cellStyle name="Lien hypertexte visité" xfId="1556" builtinId="9" hidden="1"/>
    <cellStyle name="Lien hypertexte visité" xfId="1558" builtinId="9" hidden="1"/>
    <cellStyle name="Lien hypertexte visité" xfId="1560" builtinId="9" hidden="1"/>
    <cellStyle name="Lien hypertexte visité" xfId="1562" builtinId="9" hidden="1"/>
    <cellStyle name="Lien hypertexte visité" xfId="1564" builtinId="9" hidden="1"/>
    <cellStyle name="Lien hypertexte visité" xfId="1566" builtinId="9" hidden="1"/>
    <cellStyle name="Lien hypertexte visité" xfId="1568" builtinId="9" hidden="1"/>
    <cellStyle name="Lien hypertexte visité" xfId="1570" builtinId="9" hidden="1"/>
    <cellStyle name="Lien hypertexte visité" xfId="1572" builtinId="9" hidden="1"/>
    <cellStyle name="Lien hypertexte visité" xfId="1574" builtinId="9" hidden="1"/>
    <cellStyle name="Lien hypertexte visité" xfId="1576" builtinId="9" hidden="1"/>
    <cellStyle name="Lien hypertexte visité" xfId="1578" builtinId="9" hidden="1"/>
    <cellStyle name="Lien hypertexte visité" xfId="1580" builtinId="9" hidden="1"/>
    <cellStyle name="Lien hypertexte visité" xfId="1582" builtinId="9" hidden="1"/>
    <cellStyle name="Lien hypertexte visité" xfId="1584" builtinId="9" hidden="1"/>
    <cellStyle name="Lien hypertexte visité" xfId="1586" builtinId="9" hidden="1"/>
    <cellStyle name="Lien hypertexte visité" xfId="1588" builtinId="9" hidden="1"/>
    <cellStyle name="Lien hypertexte visité" xfId="1590" builtinId="9" hidden="1"/>
    <cellStyle name="Lien hypertexte visité" xfId="1592" builtinId="9" hidden="1"/>
    <cellStyle name="Lien hypertexte visité" xfId="1594" builtinId="9" hidden="1"/>
    <cellStyle name="Lien hypertexte visité" xfId="1596" builtinId="9" hidden="1"/>
    <cellStyle name="Lien hypertexte visité" xfId="1598" builtinId="9" hidden="1"/>
    <cellStyle name="Lien hypertexte visité" xfId="1600" builtinId="9" hidden="1"/>
    <cellStyle name="Lien hypertexte visité" xfId="1602" builtinId="9" hidden="1"/>
    <cellStyle name="Lien hypertexte visité" xfId="1604" builtinId="9" hidden="1"/>
    <cellStyle name="Lien hypertexte visité" xfId="1606" builtinId="9" hidden="1"/>
    <cellStyle name="Lien hypertexte visité" xfId="1608" builtinId="9" hidden="1"/>
    <cellStyle name="Lien hypertexte visité" xfId="1610" builtinId="9" hidden="1"/>
    <cellStyle name="Lien hypertexte visité" xfId="1612" builtinId="9" hidden="1"/>
    <cellStyle name="Lien hypertexte visité" xfId="1614" builtinId="9" hidden="1"/>
    <cellStyle name="Lien hypertexte visité" xfId="1616" builtinId="9" hidden="1"/>
    <cellStyle name="Lien hypertexte visité" xfId="1618" builtinId="9" hidden="1"/>
    <cellStyle name="Lien hypertexte visité" xfId="1620" builtinId="9" hidden="1"/>
    <cellStyle name="Lien hypertexte visité" xfId="1622" builtinId="9" hidden="1"/>
    <cellStyle name="Lien hypertexte visité" xfId="1624" builtinId="9" hidden="1"/>
    <cellStyle name="Lien hypertexte visité" xfId="1626" builtinId="9" hidden="1"/>
    <cellStyle name="Lien hypertexte visité" xfId="1628" builtinId="9" hidden="1"/>
    <cellStyle name="Lien hypertexte visité" xfId="1630" builtinId="9" hidden="1"/>
    <cellStyle name="Lien hypertexte visité" xfId="1632" builtinId="9" hidden="1"/>
    <cellStyle name="Lien hypertexte visité" xfId="1634" builtinId="9" hidden="1"/>
    <cellStyle name="Lien hypertexte visité" xfId="1636" builtinId="9" hidden="1"/>
    <cellStyle name="Lien hypertexte visité" xfId="1638" builtinId="9" hidden="1"/>
    <cellStyle name="Lien hypertexte visité" xfId="1640" builtinId="9" hidden="1"/>
    <cellStyle name="Lien hypertexte visité" xfId="1642" builtinId="9" hidden="1"/>
    <cellStyle name="Lien hypertexte visité" xfId="1644" builtinId="9" hidden="1"/>
    <cellStyle name="Lien hypertexte visité" xfId="1646" builtinId="9" hidden="1"/>
    <cellStyle name="Lien hypertexte visité" xfId="1648" builtinId="9" hidden="1"/>
    <cellStyle name="Lien hypertexte visité" xfId="1650" builtinId="9" hidden="1"/>
    <cellStyle name="Lien hypertexte visité" xfId="1652" builtinId="9" hidden="1"/>
    <cellStyle name="Lien hypertexte visité" xfId="1654" builtinId="9" hidden="1"/>
    <cellStyle name="Lien hypertexte visité" xfId="1656" builtinId="9" hidden="1"/>
    <cellStyle name="Lien hypertexte visité" xfId="1658" builtinId="9" hidden="1"/>
    <cellStyle name="Lien hypertexte visité" xfId="1660" builtinId="9" hidden="1"/>
    <cellStyle name="Lien hypertexte visité" xfId="1662" builtinId="9" hidden="1"/>
    <cellStyle name="Lien hypertexte visité" xfId="1664" builtinId="9" hidden="1"/>
    <cellStyle name="Lien hypertexte visité" xfId="1666" builtinId="9" hidden="1"/>
    <cellStyle name="Lien hypertexte visité" xfId="1668" builtinId="9" hidden="1"/>
    <cellStyle name="Lien hypertexte visité" xfId="1670" builtinId="9" hidden="1"/>
    <cellStyle name="Lien hypertexte visité" xfId="1672" builtinId="9" hidden="1"/>
    <cellStyle name="Lien hypertexte visité" xfId="1674" builtinId="9" hidden="1"/>
    <cellStyle name="Lien hypertexte visité" xfId="1676" builtinId="9" hidden="1"/>
    <cellStyle name="Lien hypertexte visité" xfId="1678" builtinId="9" hidden="1"/>
    <cellStyle name="Lien hypertexte visité" xfId="1680" builtinId="9" hidden="1"/>
    <cellStyle name="Lien hypertexte visité" xfId="1682" builtinId="9" hidden="1"/>
    <cellStyle name="Lien hypertexte visité" xfId="1684" builtinId="9" hidden="1"/>
    <cellStyle name="Lien hypertexte visité" xfId="1686" builtinId="9" hidden="1"/>
    <cellStyle name="Lien hypertexte visité" xfId="1688" builtinId="9" hidden="1"/>
    <cellStyle name="Lien hypertexte visité" xfId="1690" builtinId="9" hidden="1"/>
    <cellStyle name="Lien hypertexte visité" xfId="1692" builtinId="9" hidden="1"/>
    <cellStyle name="Lien hypertexte visité" xfId="1694" builtinId="9" hidden="1"/>
    <cellStyle name="Lien hypertexte visité" xfId="1696" builtinId="9" hidden="1"/>
    <cellStyle name="Lien hypertexte visité" xfId="1698" builtinId="9" hidden="1"/>
    <cellStyle name="Lien hypertexte visité" xfId="1700" builtinId="9" hidden="1"/>
    <cellStyle name="Lien hypertexte visité" xfId="1702" builtinId="9" hidden="1"/>
    <cellStyle name="Lien hypertexte visité" xfId="1704" builtinId="9" hidden="1"/>
    <cellStyle name="Lien hypertexte visité" xfId="1706" builtinId="9" hidden="1"/>
    <cellStyle name="Lien hypertexte visité" xfId="1708" builtinId="9" hidden="1"/>
    <cellStyle name="Lien hypertexte visité" xfId="1710" builtinId="9" hidden="1"/>
    <cellStyle name="Lien hypertexte visité" xfId="1712" builtinId="9" hidden="1"/>
    <cellStyle name="Lien hypertexte visité" xfId="1714" builtinId="9" hidden="1"/>
    <cellStyle name="Lien hypertexte visité" xfId="1716" builtinId="9" hidden="1"/>
    <cellStyle name="Lien hypertexte visité" xfId="1718" builtinId="9" hidden="1"/>
    <cellStyle name="Lien hypertexte visité" xfId="1720" builtinId="9" hidden="1"/>
    <cellStyle name="Lien hypertexte visité" xfId="1722" builtinId="9" hidden="1"/>
    <cellStyle name="Lien hypertexte visité" xfId="1724" builtinId="9" hidden="1"/>
    <cellStyle name="Lien hypertexte visité" xfId="1726" builtinId="9" hidden="1"/>
    <cellStyle name="Lien hypertexte visité" xfId="1728" builtinId="9" hidden="1"/>
    <cellStyle name="Lien hypertexte visité" xfId="1730" builtinId="9" hidden="1"/>
    <cellStyle name="Lien hypertexte visité" xfId="1732" builtinId="9" hidden="1"/>
    <cellStyle name="Lien hypertexte visité" xfId="1734" builtinId="9" hidden="1"/>
    <cellStyle name="Lien hypertexte visité" xfId="1736" builtinId="9" hidden="1"/>
    <cellStyle name="Lien hypertexte visité" xfId="1738" builtinId="9" hidden="1"/>
    <cellStyle name="Lien hypertexte visité" xfId="1740" builtinId="9" hidden="1"/>
    <cellStyle name="Lien hypertexte visité" xfId="1742" builtinId="9" hidden="1"/>
    <cellStyle name="Lien hypertexte visité" xfId="1744" builtinId="9" hidden="1"/>
    <cellStyle name="Lien hypertexte visité" xfId="1746" builtinId="9" hidden="1"/>
    <cellStyle name="Lien hypertexte visité" xfId="1748" builtinId="9" hidden="1"/>
    <cellStyle name="Lien hypertexte visité" xfId="1750" builtinId="9" hidden="1"/>
    <cellStyle name="Lien hypertexte visité" xfId="1752" builtinId="9" hidden="1"/>
    <cellStyle name="Lien hypertexte visité" xfId="1754" builtinId="9" hidden="1"/>
    <cellStyle name="Lien hypertexte visité" xfId="1756" builtinId="9" hidden="1"/>
    <cellStyle name="Lien hypertexte visité" xfId="1758" builtinId="9" hidden="1"/>
    <cellStyle name="Lien hypertexte visité" xfId="1760" builtinId="9" hidden="1"/>
    <cellStyle name="Lien hypertexte visité" xfId="1762" builtinId="9" hidden="1"/>
    <cellStyle name="Lien hypertexte visité" xfId="1764" builtinId="9" hidden="1"/>
    <cellStyle name="Lien hypertexte visité" xfId="1766" builtinId="9" hidden="1"/>
    <cellStyle name="Lien hypertexte visité" xfId="1768" builtinId="9" hidden="1"/>
    <cellStyle name="Lien hypertexte visité" xfId="1770" builtinId="9" hidden="1"/>
    <cellStyle name="Lien hypertexte visité" xfId="1772" builtinId="9" hidden="1"/>
    <cellStyle name="Lien hypertexte visité" xfId="1774" builtinId="9" hidden="1"/>
    <cellStyle name="Lien hypertexte visité" xfId="1776" builtinId="9" hidden="1"/>
    <cellStyle name="Lien hypertexte visité" xfId="1778" builtinId="9" hidden="1"/>
    <cellStyle name="Lien hypertexte visité" xfId="1780" builtinId="9" hidden="1"/>
    <cellStyle name="Lien hypertexte visité" xfId="1782" builtinId="9" hidden="1"/>
    <cellStyle name="Lien hypertexte visité" xfId="1784" builtinId="9" hidden="1"/>
    <cellStyle name="Lien hypertexte visité" xfId="1786" builtinId="9" hidden="1"/>
    <cellStyle name="Lien hypertexte visité" xfId="1788" builtinId="9" hidden="1"/>
    <cellStyle name="Lien hypertexte visité" xfId="1790" builtinId="9" hidden="1"/>
    <cellStyle name="Lien hypertexte visité" xfId="1792" builtinId="9" hidden="1"/>
    <cellStyle name="Lien hypertexte visité" xfId="1794" builtinId="9" hidden="1"/>
    <cellStyle name="Lien hypertexte visité" xfId="1796" builtinId="9" hidden="1"/>
    <cellStyle name="Lien hypertexte visité" xfId="1798" builtinId="9" hidden="1"/>
    <cellStyle name="Lien hypertexte visité" xfId="1800" builtinId="9" hidden="1"/>
    <cellStyle name="Lien hypertexte visité" xfId="1802" builtinId="9" hidden="1"/>
    <cellStyle name="Lien hypertexte visité" xfId="1804" builtinId="9" hidden="1"/>
    <cellStyle name="Lien hypertexte visité" xfId="1806" builtinId="9" hidden="1"/>
    <cellStyle name="Lien hypertexte visité" xfId="1808" builtinId="9" hidden="1"/>
    <cellStyle name="Lien hypertexte visité" xfId="1810" builtinId="9" hidden="1"/>
    <cellStyle name="Lien hypertexte visité" xfId="1812" builtinId="9" hidden="1"/>
    <cellStyle name="Lien hypertexte visité" xfId="1814" builtinId="9" hidden="1"/>
    <cellStyle name="Lien hypertexte visité" xfId="1816" builtinId="9" hidden="1"/>
    <cellStyle name="Lien hypertexte visité" xfId="1818" builtinId="9" hidden="1"/>
    <cellStyle name="Lien hypertexte visité" xfId="1820" builtinId="9" hidden="1"/>
    <cellStyle name="Lien hypertexte visité" xfId="1822" builtinId="9" hidden="1"/>
    <cellStyle name="Lien hypertexte visité" xfId="1824" builtinId="9" hidden="1"/>
    <cellStyle name="Lien hypertexte visité" xfId="1826" builtinId="9" hidden="1"/>
    <cellStyle name="Lien hypertexte visité" xfId="1828" builtinId="9" hidden="1"/>
    <cellStyle name="Lien hypertexte visité" xfId="1830" builtinId="9" hidden="1"/>
    <cellStyle name="Lien hypertexte visité" xfId="1832" builtinId="9" hidden="1"/>
    <cellStyle name="Lien hypertexte visité" xfId="1834" builtinId="9" hidden="1"/>
    <cellStyle name="Lien hypertexte visité" xfId="1836" builtinId="9" hidden="1"/>
    <cellStyle name="Lien hypertexte visité" xfId="1838" builtinId="9" hidden="1"/>
    <cellStyle name="Lien hypertexte visité" xfId="1840" builtinId="9" hidden="1"/>
    <cellStyle name="Lien hypertexte visité" xfId="1842" builtinId="9" hidden="1"/>
    <cellStyle name="Lien hypertexte visité" xfId="1844" builtinId="9" hidden="1"/>
    <cellStyle name="Lien hypertexte visité" xfId="1846" builtinId="9" hidden="1"/>
    <cellStyle name="Lien hypertexte visité" xfId="1848" builtinId="9" hidden="1"/>
    <cellStyle name="Lien hypertexte visité" xfId="1850" builtinId="9" hidden="1"/>
    <cellStyle name="Lien hypertexte visité" xfId="1852" builtinId="9" hidden="1"/>
    <cellStyle name="Lien hypertexte visité" xfId="1854" builtinId="9" hidden="1"/>
    <cellStyle name="Lien hypertexte visité" xfId="1856" builtinId="9" hidden="1"/>
    <cellStyle name="Lien hypertexte visité" xfId="1858" builtinId="9" hidden="1"/>
    <cellStyle name="Lien hypertexte visité" xfId="1860" builtinId="9" hidden="1"/>
    <cellStyle name="Lien hypertexte visité" xfId="1862" builtinId="9" hidden="1"/>
    <cellStyle name="Lien hypertexte visité" xfId="1864" builtinId="9" hidden="1"/>
    <cellStyle name="Lien hypertexte visité" xfId="1866" builtinId="9" hidden="1"/>
    <cellStyle name="Lien hypertexte visité" xfId="1868" builtinId="9" hidden="1"/>
    <cellStyle name="Lien hypertexte visité" xfId="1870" builtinId="9" hidden="1"/>
    <cellStyle name="Lien hypertexte visité" xfId="1872" builtinId="9" hidden="1"/>
    <cellStyle name="Lien hypertexte visité" xfId="1874" builtinId="9" hidden="1"/>
    <cellStyle name="Lien hypertexte visité" xfId="1876" builtinId="9" hidden="1"/>
    <cellStyle name="Lien hypertexte visité" xfId="1878" builtinId="9" hidden="1"/>
    <cellStyle name="Lien hypertexte visité" xfId="1880" builtinId="9" hidden="1"/>
    <cellStyle name="Lien hypertexte visité" xfId="1882" builtinId="9" hidden="1"/>
    <cellStyle name="Lien hypertexte visité" xfId="1884" builtinId="9" hidden="1"/>
    <cellStyle name="Lien hypertexte visité" xfId="1886" builtinId="9" hidden="1"/>
    <cellStyle name="Lien hypertexte visité" xfId="1888" builtinId="9" hidden="1"/>
    <cellStyle name="Lien hypertexte visité" xfId="1890" builtinId="9" hidden="1"/>
    <cellStyle name="Lien hypertexte visité" xfId="1892" builtinId="9" hidden="1"/>
    <cellStyle name="Lien hypertexte visité" xfId="1894" builtinId="9" hidden="1"/>
    <cellStyle name="Lien hypertexte visité" xfId="1896" builtinId="9" hidden="1"/>
    <cellStyle name="Lien hypertexte visité" xfId="1898" builtinId="9" hidden="1"/>
    <cellStyle name="Lien hypertexte visité" xfId="1900" builtinId="9" hidden="1"/>
    <cellStyle name="Lien hypertexte visité" xfId="1902" builtinId="9" hidden="1"/>
    <cellStyle name="Lien hypertexte visité" xfId="1904" builtinId="9" hidden="1"/>
    <cellStyle name="Lien hypertexte visité" xfId="1906" builtinId="9" hidden="1"/>
    <cellStyle name="Lien hypertexte visité" xfId="1908" builtinId="9" hidden="1"/>
    <cellStyle name="Lien hypertexte visité" xfId="1910" builtinId="9" hidden="1"/>
    <cellStyle name="Lien hypertexte visité" xfId="1912" builtinId="9" hidden="1"/>
    <cellStyle name="Lien hypertexte visité" xfId="1914" builtinId="9" hidden="1"/>
    <cellStyle name="Lien hypertexte visité" xfId="1916" builtinId="9" hidden="1"/>
    <cellStyle name="Lien hypertexte visité" xfId="1918" builtinId="9" hidden="1"/>
    <cellStyle name="Lien hypertexte visité" xfId="1920" builtinId="9" hidden="1"/>
    <cellStyle name="Lien hypertexte visité" xfId="1922" builtinId="9" hidden="1"/>
    <cellStyle name="Lien hypertexte visité" xfId="1924" builtinId="9" hidden="1"/>
    <cellStyle name="Lien hypertexte visité" xfId="1926" builtinId="9" hidden="1"/>
    <cellStyle name="Lien hypertexte visité" xfId="1928" builtinId="9" hidden="1"/>
    <cellStyle name="Lien hypertexte visité" xfId="1930" builtinId="9" hidden="1"/>
    <cellStyle name="Lien hypertexte visité" xfId="1932" builtinId="9" hidden="1"/>
    <cellStyle name="Lien hypertexte visité" xfId="1934" builtinId="9" hidden="1"/>
    <cellStyle name="Lien hypertexte visité" xfId="1936" builtinId="9" hidden="1"/>
    <cellStyle name="Lien hypertexte visité" xfId="1938" builtinId="9" hidden="1"/>
    <cellStyle name="Lien hypertexte visité" xfId="1940" builtinId="9" hidden="1"/>
    <cellStyle name="Lien hypertexte visité" xfId="1942" builtinId="9" hidden="1"/>
    <cellStyle name="Lien hypertexte visité" xfId="1944" builtinId="9" hidden="1"/>
    <cellStyle name="Lien hypertexte visité" xfId="1946" builtinId="9" hidden="1"/>
    <cellStyle name="Lien hypertexte visité" xfId="1948" builtinId="9" hidden="1"/>
    <cellStyle name="Lien hypertexte visité" xfId="1950" builtinId="9" hidden="1"/>
    <cellStyle name="Lien hypertexte visité" xfId="1952" builtinId="9" hidden="1"/>
    <cellStyle name="Lien hypertexte visité" xfId="1954" builtinId="9" hidden="1"/>
    <cellStyle name="Lien hypertexte visité" xfId="1956" builtinId="9" hidden="1"/>
    <cellStyle name="Lien hypertexte visité" xfId="1958" builtinId="9" hidden="1"/>
    <cellStyle name="Lien hypertexte visité" xfId="1960" builtinId="9" hidden="1"/>
    <cellStyle name="Lien hypertexte visité" xfId="1962" builtinId="9" hidden="1"/>
    <cellStyle name="Lien hypertexte visité" xfId="1964" builtinId="9" hidden="1"/>
    <cellStyle name="Lien hypertexte visité" xfId="1966" builtinId="9" hidden="1"/>
    <cellStyle name="Lien hypertexte visité" xfId="1968" builtinId="9" hidden="1"/>
    <cellStyle name="Lien hypertexte visité" xfId="1970" builtinId="9" hidden="1"/>
    <cellStyle name="Lien hypertexte visité" xfId="1972" builtinId="9" hidden="1"/>
    <cellStyle name="Lien hypertexte visité" xfId="1974" builtinId="9" hidden="1"/>
    <cellStyle name="Lien hypertexte visité" xfId="1976" builtinId="9" hidden="1"/>
    <cellStyle name="Lien hypertexte visité" xfId="1978" builtinId="9" hidden="1"/>
    <cellStyle name="Lien hypertexte visité" xfId="1980" builtinId="9" hidden="1"/>
    <cellStyle name="Lien hypertexte visité" xfId="1982" builtinId="9" hidden="1"/>
    <cellStyle name="Lien hypertexte visité" xfId="1984" builtinId="9" hidden="1"/>
    <cellStyle name="Lien hypertexte visité" xfId="1986" builtinId="9" hidden="1"/>
    <cellStyle name="Lien hypertexte visité" xfId="1988" builtinId="9" hidden="1"/>
    <cellStyle name="Lien hypertexte visité" xfId="1990" builtinId="9" hidden="1"/>
    <cellStyle name="Lien hypertexte visité" xfId="1992" builtinId="9" hidden="1"/>
    <cellStyle name="Lien hypertexte visité" xfId="1994" builtinId="9" hidden="1"/>
    <cellStyle name="Lien hypertexte visité" xfId="1996" builtinId="9" hidden="1"/>
    <cellStyle name="Lien hypertexte visité" xfId="1998" builtinId="9" hidden="1"/>
    <cellStyle name="Lien hypertexte visité" xfId="2000" builtinId="9" hidden="1"/>
    <cellStyle name="Lien hypertexte visité" xfId="2002" builtinId="9" hidden="1"/>
    <cellStyle name="Lien hypertexte visité" xfId="2004" builtinId="9" hidden="1"/>
    <cellStyle name="Lien hypertexte visité" xfId="2006" builtinId="9" hidden="1"/>
    <cellStyle name="Lien hypertexte visité" xfId="2008" builtinId="9" hidden="1"/>
    <cellStyle name="Lien hypertexte visité" xfId="2010" builtinId="9" hidden="1"/>
    <cellStyle name="Lien hypertexte visité" xfId="2012" builtinId="9" hidden="1"/>
    <cellStyle name="Lien hypertexte visité" xfId="2014" builtinId="9" hidden="1"/>
    <cellStyle name="Lien hypertexte visité" xfId="2016" builtinId="9" hidden="1"/>
    <cellStyle name="Lien hypertexte visité" xfId="2018" builtinId="9" hidden="1"/>
    <cellStyle name="Lien hypertexte visité" xfId="2020" builtinId="9" hidden="1"/>
    <cellStyle name="Lien hypertexte visité" xfId="2022" builtinId="9" hidden="1"/>
    <cellStyle name="Lien hypertexte visité" xfId="2024" builtinId="9" hidden="1"/>
    <cellStyle name="Lien hypertexte visité" xfId="2026" builtinId="9" hidden="1"/>
    <cellStyle name="Lien hypertexte visité" xfId="2028" builtinId="9" hidden="1"/>
    <cellStyle name="Lien hypertexte visité" xfId="2030" builtinId="9" hidden="1"/>
    <cellStyle name="Lien hypertexte visité" xfId="2032" builtinId="9" hidden="1"/>
    <cellStyle name="Lien hypertexte visité" xfId="2034" builtinId="9" hidden="1"/>
    <cellStyle name="Lien hypertexte visité" xfId="2036" builtinId="9" hidden="1"/>
    <cellStyle name="Lien hypertexte visité" xfId="2038" builtinId="9" hidden="1"/>
    <cellStyle name="Lien hypertexte visité" xfId="2040" builtinId="9" hidden="1"/>
    <cellStyle name="Lien hypertexte visité" xfId="2042" builtinId="9" hidden="1"/>
    <cellStyle name="Lien hypertexte visité" xfId="2044" builtinId="9" hidden="1"/>
    <cellStyle name="Lien hypertexte visité" xfId="2046" builtinId="9" hidden="1"/>
    <cellStyle name="Lien hypertexte visité" xfId="2048" builtinId="9" hidden="1"/>
    <cellStyle name="Lien hypertexte visité" xfId="2050" builtinId="9" hidden="1"/>
    <cellStyle name="Lien hypertexte visité" xfId="2052" builtinId="9" hidden="1"/>
    <cellStyle name="Lien hypertexte visité" xfId="2054" builtinId="9" hidden="1"/>
    <cellStyle name="Lien hypertexte visité" xfId="2056" builtinId="9" hidden="1"/>
    <cellStyle name="Lien hypertexte visité" xfId="2058" builtinId="9" hidden="1"/>
    <cellStyle name="Lien hypertexte visité" xfId="2060" builtinId="9" hidden="1"/>
    <cellStyle name="Lien hypertexte visité" xfId="2062" builtinId="9" hidden="1"/>
    <cellStyle name="Lien hypertexte visité" xfId="2064" builtinId="9" hidden="1"/>
    <cellStyle name="Lien hypertexte visité" xfId="2066" builtinId="9" hidden="1"/>
    <cellStyle name="Lien hypertexte visité" xfId="2068" builtinId="9" hidden="1"/>
    <cellStyle name="Lien hypertexte visité" xfId="2070" builtinId="9" hidden="1"/>
    <cellStyle name="Lien hypertexte visité" xfId="2072" builtinId="9" hidden="1"/>
    <cellStyle name="Lien hypertexte visité" xfId="2074" builtinId="9" hidden="1"/>
    <cellStyle name="Lien hypertexte visité" xfId="2076" builtinId="9" hidden="1"/>
    <cellStyle name="Lien hypertexte visité" xfId="2078" builtinId="9" hidden="1"/>
    <cellStyle name="Lien hypertexte visité" xfId="2080" builtinId="9" hidden="1"/>
    <cellStyle name="Lien hypertexte visité" xfId="2082" builtinId="9" hidden="1"/>
    <cellStyle name="Lien hypertexte visité" xfId="2084" builtinId="9" hidden="1"/>
    <cellStyle name="Lien hypertexte visité" xfId="2086" builtinId="9" hidden="1"/>
    <cellStyle name="Lien hypertexte visité" xfId="2088" builtinId="9" hidden="1"/>
    <cellStyle name="Lien hypertexte visité" xfId="2090" builtinId="9" hidden="1"/>
    <cellStyle name="Lien hypertexte visité" xfId="2092" builtinId="9" hidden="1"/>
    <cellStyle name="Lien hypertexte visité" xfId="2094" builtinId="9" hidden="1"/>
    <cellStyle name="Lien hypertexte visité" xfId="2096" builtinId="9" hidden="1"/>
    <cellStyle name="Lien hypertexte visité" xfId="2098" builtinId="9" hidden="1"/>
    <cellStyle name="Lien hypertexte visité" xfId="2100" builtinId="9" hidden="1"/>
    <cellStyle name="Lien hypertexte visité" xfId="2102" builtinId="9" hidden="1"/>
    <cellStyle name="Lien hypertexte visité" xfId="2104" builtinId="9" hidden="1"/>
    <cellStyle name="Lien hypertexte visité" xfId="2106" builtinId="9" hidden="1"/>
    <cellStyle name="Lien hypertexte visité" xfId="2108" builtinId="9" hidden="1"/>
    <cellStyle name="Lien hypertexte visité" xfId="2110" builtinId="9" hidden="1"/>
    <cellStyle name="Lien hypertexte visité" xfId="2112" builtinId="9" hidden="1"/>
    <cellStyle name="Lien hypertexte visité" xfId="2114" builtinId="9" hidden="1"/>
    <cellStyle name="Lien hypertexte visité" xfId="2116" builtinId="9" hidden="1"/>
    <cellStyle name="Lien hypertexte visité" xfId="2118" builtinId="9" hidden="1"/>
    <cellStyle name="Lien hypertexte visité" xfId="2120" builtinId="9" hidden="1"/>
    <cellStyle name="Lien hypertexte visité" xfId="2122" builtinId="9" hidden="1"/>
    <cellStyle name="Lien hypertexte visité" xfId="2124" builtinId="9" hidden="1"/>
    <cellStyle name="Lien hypertexte visité" xfId="2126" builtinId="9" hidden="1"/>
    <cellStyle name="Lien hypertexte visité" xfId="2128" builtinId="9" hidden="1"/>
    <cellStyle name="Lien hypertexte visité" xfId="2130" builtinId="9" hidden="1"/>
    <cellStyle name="Lien hypertexte visité" xfId="2132" builtinId="9" hidden="1"/>
    <cellStyle name="Lien hypertexte visité" xfId="2134" builtinId="9" hidden="1"/>
    <cellStyle name="Lien hypertexte visité" xfId="2136" builtinId="9" hidden="1"/>
    <cellStyle name="Lien hypertexte visité" xfId="2138" builtinId="9" hidden="1"/>
    <cellStyle name="Lien hypertexte visité" xfId="2140" builtinId="9" hidden="1"/>
    <cellStyle name="Lien hypertexte visité" xfId="2142" builtinId="9" hidden="1"/>
    <cellStyle name="Lien hypertexte visité" xfId="2144" builtinId="9" hidden="1"/>
    <cellStyle name="Lien hypertexte visité" xfId="2146" builtinId="9" hidden="1"/>
    <cellStyle name="Lien hypertexte visité" xfId="2148" builtinId="9" hidden="1"/>
    <cellStyle name="Lien hypertexte visité" xfId="2150" builtinId="9" hidden="1"/>
    <cellStyle name="Lien hypertexte visité" xfId="2152" builtinId="9" hidden="1"/>
    <cellStyle name="Lien hypertexte visité" xfId="2154" builtinId="9" hidden="1"/>
    <cellStyle name="Lien hypertexte visité" xfId="2156" builtinId="9" hidden="1"/>
    <cellStyle name="Lien hypertexte visité" xfId="2158" builtinId="9" hidden="1"/>
    <cellStyle name="Lien hypertexte visité" xfId="2160" builtinId="9" hidden="1"/>
    <cellStyle name="Lien hypertexte visité" xfId="2162" builtinId="9" hidden="1"/>
    <cellStyle name="Lien hypertexte visité" xfId="2164" builtinId="9" hidden="1"/>
    <cellStyle name="Lien hypertexte visité" xfId="2166" builtinId="9" hidden="1"/>
    <cellStyle name="Lien hypertexte visité" xfId="2168" builtinId="9" hidden="1"/>
    <cellStyle name="Lien hypertexte visité" xfId="2170" builtinId="9" hidden="1"/>
    <cellStyle name="Lien hypertexte visité" xfId="2172" builtinId="9" hidden="1"/>
    <cellStyle name="Lien hypertexte visité" xfId="2174" builtinId="9" hidden="1"/>
    <cellStyle name="Lien hypertexte visité" xfId="2176" builtinId="9" hidden="1"/>
    <cellStyle name="Lien hypertexte visité" xfId="2178" builtinId="9" hidden="1"/>
    <cellStyle name="Lien hypertexte visité" xfId="2180" builtinId="9" hidden="1"/>
    <cellStyle name="Lien hypertexte visité" xfId="2182" builtinId="9" hidden="1"/>
    <cellStyle name="Lien hypertexte visité" xfId="2184" builtinId="9" hidden="1"/>
    <cellStyle name="Lien hypertexte visité" xfId="2186" builtinId="9" hidden="1"/>
    <cellStyle name="Lien hypertexte visité" xfId="2188" builtinId="9" hidden="1"/>
    <cellStyle name="Lien hypertexte visité" xfId="2190" builtinId="9" hidden="1"/>
    <cellStyle name="Lien hypertexte visité" xfId="2192" builtinId="9" hidden="1"/>
    <cellStyle name="Lien hypertexte visité" xfId="2194" builtinId="9" hidden="1"/>
    <cellStyle name="Lien hypertexte visité" xfId="2196" builtinId="9" hidden="1"/>
    <cellStyle name="Lien hypertexte visité" xfId="2198" builtinId="9" hidden="1"/>
    <cellStyle name="Lien hypertexte visité" xfId="2200" builtinId="9" hidden="1"/>
    <cellStyle name="Lien hypertexte visité" xfId="2202" builtinId="9" hidden="1"/>
    <cellStyle name="Lien hypertexte visité" xfId="2204" builtinId="9" hidden="1"/>
    <cellStyle name="Lien hypertexte visité" xfId="2206" builtinId="9" hidden="1"/>
    <cellStyle name="Lien hypertexte visité" xfId="2208" builtinId="9" hidden="1"/>
    <cellStyle name="Lien hypertexte visité" xfId="2210" builtinId="9" hidden="1"/>
    <cellStyle name="Lien hypertexte visité" xfId="2212" builtinId="9" hidden="1"/>
    <cellStyle name="Lien hypertexte visité" xfId="2214" builtinId="9" hidden="1"/>
    <cellStyle name="Lien hypertexte visité" xfId="2216" builtinId="9" hidden="1"/>
    <cellStyle name="Lien hypertexte visité" xfId="2218" builtinId="9" hidden="1"/>
    <cellStyle name="Lien hypertexte visité" xfId="2220" builtinId="9" hidden="1"/>
    <cellStyle name="Lien hypertexte visité" xfId="2222" builtinId="9" hidden="1"/>
    <cellStyle name="Lien hypertexte visité" xfId="2224" builtinId="9" hidden="1"/>
    <cellStyle name="Lien hypertexte visité" xfId="2226" builtinId="9" hidden="1"/>
    <cellStyle name="Lien hypertexte visité" xfId="2228" builtinId="9" hidden="1"/>
    <cellStyle name="Lien hypertexte visité" xfId="2230" builtinId="9" hidden="1"/>
    <cellStyle name="Lien hypertexte visité" xfId="2232" builtinId="9" hidden="1"/>
    <cellStyle name="Lien hypertexte visité" xfId="2234" builtinId="9" hidden="1"/>
    <cellStyle name="Lien hypertexte visité" xfId="2236" builtinId="9" hidden="1"/>
    <cellStyle name="Lien hypertexte visité" xfId="2238" builtinId="9" hidden="1"/>
    <cellStyle name="Lien hypertexte visité" xfId="2240" builtinId="9" hidden="1"/>
    <cellStyle name="Lien hypertexte visité" xfId="2242" builtinId="9" hidden="1"/>
    <cellStyle name="Lien hypertexte visité" xfId="2244" builtinId="9" hidden="1"/>
    <cellStyle name="Lien hypertexte visité" xfId="2246" builtinId="9" hidden="1"/>
    <cellStyle name="Lien hypertexte visité" xfId="2248" builtinId="9" hidden="1"/>
    <cellStyle name="Lien hypertexte visité" xfId="2250" builtinId="9" hidden="1"/>
    <cellStyle name="Lien hypertexte visité" xfId="2252" builtinId="9" hidden="1"/>
    <cellStyle name="Lien hypertexte visité" xfId="2254" builtinId="9" hidden="1"/>
    <cellStyle name="Lien hypertexte visité" xfId="2256" builtinId="9" hidden="1"/>
    <cellStyle name="Lien hypertexte visité" xfId="2258" builtinId="9" hidden="1"/>
    <cellStyle name="Lien hypertexte visité" xfId="2260" builtinId="9" hidden="1"/>
    <cellStyle name="Lien hypertexte visité" xfId="2262" builtinId="9" hidden="1"/>
    <cellStyle name="Lien hypertexte visité" xfId="2264" builtinId="9" hidden="1"/>
    <cellStyle name="Lien hypertexte visité" xfId="2266" builtinId="9" hidden="1"/>
    <cellStyle name="Lien hypertexte visité" xfId="2268" builtinId="9" hidden="1"/>
    <cellStyle name="Lien hypertexte visité" xfId="2270" builtinId="9" hidden="1"/>
    <cellStyle name="Lien hypertexte visité" xfId="2272" builtinId="9" hidden="1"/>
    <cellStyle name="Lien hypertexte visité" xfId="2274" builtinId="9" hidden="1"/>
    <cellStyle name="Lien hypertexte visité" xfId="2276" builtinId="9" hidden="1"/>
    <cellStyle name="Lien hypertexte visité" xfId="2278" builtinId="9" hidden="1"/>
    <cellStyle name="Lien hypertexte visité" xfId="2280" builtinId="9" hidden="1"/>
    <cellStyle name="Lien hypertexte visité" xfId="2282" builtinId="9" hidden="1"/>
    <cellStyle name="Lien hypertexte visité" xfId="2284" builtinId="9" hidden="1"/>
    <cellStyle name="Lien hypertexte visité" xfId="2286" builtinId="9" hidden="1"/>
    <cellStyle name="Lien hypertexte visité" xfId="2288" builtinId="9" hidden="1"/>
    <cellStyle name="Lien hypertexte visité" xfId="2290" builtinId="9" hidden="1"/>
    <cellStyle name="Lien hypertexte visité" xfId="2292" builtinId="9" hidden="1"/>
    <cellStyle name="Lien hypertexte visité" xfId="2294" builtinId="9" hidden="1"/>
    <cellStyle name="Lien hypertexte visité" xfId="2296" builtinId="9" hidden="1"/>
    <cellStyle name="Lien hypertexte visité" xfId="2298" builtinId="9" hidden="1"/>
    <cellStyle name="Lien hypertexte visité" xfId="2300" builtinId="9" hidden="1"/>
    <cellStyle name="Lien hypertexte visité" xfId="2302" builtinId="9" hidden="1"/>
    <cellStyle name="Lien hypertexte visité" xfId="2304" builtinId="9" hidden="1"/>
    <cellStyle name="Lien hypertexte visité" xfId="2306" builtinId="9" hidden="1"/>
    <cellStyle name="Lien hypertexte visité" xfId="2308" builtinId="9" hidden="1"/>
    <cellStyle name="Lien hypertexte visité" xfId="2310" builtinId="9" hidden="1"/>
    <cellStyle name="Lien hypertexte visité" xfId="2312" builtinId="9" hidden="1"/>
    <cellStyle name="Lien hypertexte visité" xfId="2314" builtinId="9" hidden="1"/>
    <cellStyle name="Lien hypertexte visité" xfId="2316" builtinId="9" hidden="1"/>
    <cellStyle name="Lien hypertexte visité" xfId="2318" builtinId="9" hidden="1"/>
    <cellStyle name="Lien hypertexte visité" xfId="2320" builtinId="9" hidden="1"/>
    <cellStyle name="Lien hypertexte visité" xfId="2322" builtinId="9" hidden="1"/>
    <cellStyle name="Lien hypertexte visité" xfId="2324" builtinId="9" hidden="1"/>
    <cellStyle name="Lien hypertexte visité" xfId="2326" builtinId="9" hidden="1"/>
    <cellStyle name="Lien hypertexte visité" xfId="2328" builtinId="9" hidden="1"/>
    <cellStyle name="Lien hypertexte visité" xfId="2330" builtinId="9" hidden="1"/>
    <cellStyle name="Lien hypertexte visité" xfId="2332" builtinId="9" hidden="1"/>
    <cellStyle name="Lien hypertexte visité" xfId="2334" builtinId="9" hidden="1"/>
    <cellStyle name="Lien hypertexte visité" xfId="2336" builtinId="9" hidden="1"/>
    <cellStyle name="Lien hypertexte visité" xfId="2338" builtinId="9" hidden="1"/>
    <cellStyle name="Lien hypertexte visité" xfId="2340" builtinId="9" hidden="1"/>
    <cellStyle name="Lien hypertexte visité" xfId="2342" builtinId="9" hidden="1"/>
    <cellStyle name="Lien hypertexte visité" xfId="2344" builtinId="9" hidden="1"/>
    <cellStyle name="Lien hypertexte visité" xfId="2346" builtinId="9" hidden="1"/>
    <cellStyle name="Lien hypertexte visité" xfId="2348" builtinId="9" hidden="1"/>
    <cellStyle name="Lien hypertexte visité" xfId="2350" builtinId="9" hidden="1"/>
    <cellStyle name="Lien hypertexte visité" xfId="2352" builtinId="9" hidden="1"/>
    <cellStyle name="Lien hypertexte visité" xfId="2354" builtinId="9" hidden="1"/>
    <cellStyle name="Lien hypertexte visité" xfId="2356" builtinId="9" hidden="1"/>
    <cellStyle name="Lien hypertexte visité" xfId="2358" builtinId="9" hidden="1"/>
    <cellStyle name="Lien hypertexte visité" xfId="2360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12"/>
  <sheetViews>
    <sheetView tabSelected="1" topLeftCell="I12" workbookViewId="0">
      <selection activeCell="T21" sqref="T21"/>
    </sheetView>
  </sheetViews>
  <sheetFormatPr baseColWidth="10" defaultRowHeight="15" x14ac:dyDescent="0"/>
  <cols>
    <col min="2" max="2" width="7.1640625" customWidth="1"/>
    <col min="3" max="3" width="2.33203125" customWidth="1"/>
    <col min="4" max="4" width="18.83203125" customWidth="1"/>
    <col min="5" max="5" width="3.83203125" style="2" customWidth="1"/>
    <col min="6" max="6" width="15.6640625" customWidth="1"/>
    <col min="7" max="7" width="3.83203125" style="2" customWidth="1"/>
    <col min="8" max="8" width="15.6640625" customWidth="1"/>
    <col min="9" max="9" width="3.83203125" style="2" customWidth="1"/>
    <col min="10" max="10" width="15.6640625" customWidth="1"/>
    <col min="11" max="11" width="3.83203125" customWidth="1"/>
    <col min="12" max="12" width="15.6640625" customWidth="1"/>
    <col min="13" max="13" width="4.1640625" customWidth="1"/>
    <col min="14" max="14" width="15.6640625" customWidth="1"/>
    <col min="15" max="15" width="4.1640625" customWidth="1"/>
    <col min="16" max="16" width="15.6640625" customWidth="1"/>
    <col min="17" max="17" width="4.1640625" customWidth="1"/>
    <col min="20" max="20" width="12.1640625" bestFit="1" customWidth="1"/>
    <col min="21" max="21" width="3.83203125" customWidth="1"/>
    <col min="22" max="22" width="20.33203125" customWidth="1"/>
    <col min="25" max="25" width="12.6640625" customWidth="1"/>
    <col min="27" max="27" width="13.33203125" customWidth="1"/>
  </cols>
  <sheetData>
    <row r="1" spans="1:38">
      <c r="A1" s="1"/>
      <c r="B1" s="1"/>
      <c r="C1" s="1"/>
      <c r="D1" s="1"/>
      <c r="F1" s="1"/>
      <c r="H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43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20" customHeight="1">
      <c r="A2" s="1"/>
      <c r="B2" s="1"/>
      <c r="C2" s="1"/>
      <c r="D2" s="1"/>
      <c r="F2" s="11" t="s">
        <v>45</v>
      </c>
      <c r="G2" s="5"/>
      <c r="H2" s="14" t="s">
        <v>46</v>
      </c>
      <c r="J2" s="12" t="s">
        <v>47</v>
      </c>
      <c r="K2" s="1"/>
      <c r="L2" s="16" t="s">
        <v>48</v>
      </c>
      <c r="M2" s="1"/>
      <c r="N2" s="13" t="s">
        <v>58</v>
      </c>
      <c r="O2" s="1"/>
      <c r="P2" s="46" t="s">
        <v>59</v>
      </c>
      <c r="Q2" s="1"/>
      <c r="R2" s="23" t="s">
        <v>11</v>
      </c>
      <c r="S2" s="23" t="s">
        <v>21</v>
      </c>
      <c r="T2" s="23" t="s">
        <v>25</v>
      </c>
      <c r="U2" s="1"/>
      <c r="V2" s="6"/>
      <c r="W2" s="24" t="s">
        <v>22</v>
      </c>
      <c r="X2" s="25" t="s">
        <v>23</v>
      </c>
      <c r="Y2" s="26" t="s">
        <v>60</v>
      </c>
      <c r="Z2" s="47" t="s">
        <v>28</v>
      </c>
      <c r="AA2" s="25" t="s">
        <v>61</v>
      </c>
      <c r="AB2" s="25" t="s">
        <v>29</v>
      </c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s="2" customFormat="1" ht="9" customHeight="1">
      <c r="X3" s="5"/>
    </row>
    <row r="4" spans="1:38" ht="23" customHeight="1">
      <c r="A4" s="1"/>
      <c r="B4" s="8">
        <v>1</v>
      </c>
      <c r="C4" s="1"/>
      <c r="D4" s="3" t="s">
        <v>0</v>
      </c>
      <c r="F4" s="19">
        <v>400000</v>
      </c>
      <c r="G4" s="20"/>
      <c r="H4" s="22">
        <v>75000</v>
      </c>
      <c r="I4" s="21"/>
      <c r="J4" s="12">
        <f>AB4</f>
        <v>1248000</v>
      </c>
      <c r="K4" s="10"/>
      <c r="L4" s="16">
        <v>2750000</v>
      </c>
      <c r="M4" s="10"/>
      <c r="N4" s="13">
        <v>1100000</v>
      </c>
      <c r="O4" s="1"/>
      <c r="P4" s="46">
        <v>200000</v>
      </c>
      <c r="Q4" s="1"/>
      <c r="R4" s="23">
        <f>(F4+H4+L4+N4+P4)</f>
        <v>4525000</v>
      </c>
      <c r="S4" s="23">
        <f>AB4</f>
        <v>1248000</v>
      </c>
      <c r="T4" s="23">
        <f>SUM(R4,S4)-3000000</f>
        <v>2773000</v>
      </c>
      <c r="U4" s="1"/>
      <c r="V4" s="3" t="s">
        <v>0</v>
      </c>
      <c r="W4" s="24">
        <v>8</v>
      </c>
      <c r="X4" s="12">
        <v>26</v>
      </c>
      <c r="Y4" s="28">
        <v>51</v>
      </c>
      <c r="Z4" s="29">
        <f>(X4/Y4)*100</f>
        <v>50.980392156862742</v>
      </c>
      <c r="AA4" s="24">
        <v>3</v>
      </c>
      <c r="AB4" s="29">
        <f>(W4*X4*AA4)*2000</f>
        <v>1248000</v>
      </c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23" customHeight="1">
      <c r="A5" s="1"/>
      <c r="B5" s="8">
        <f>B4+1</f>
        <v>2</v>
      </c>
      <c r="C5" s="1"/>
      <c r="D5" s="3" t="s">
        <v>1</v>
      </c>
      <c r="F5" s="19"/>
      <c r="G5" s="20"/>
      <c r="H5" s="22">
        <v>75000</v>
      </c>
      <c r="I5" s="21"/>
      <c r="J5" s="12">
        <f t="shared" ref="J5:J45" si="0">AB5</f>
        <v>840000</v>
      </c>
      <c r="K5" s="10"/>
      <c r="L5" s="16"/>
      <c r="M5" s="10"/>
      <c r="N5" s="13">
        <v>1500000</v>
      </c>
      <c r="O5" s="1"/>
      <c r="P5" s="46">
        <v>200000</v>
      </c>
      <c r="Q5" s="1"/>
      <c r="R5" s="23">
        <f t="shared" ref="R5:R45" si="1">(F5+H5+L5+N5+P5)</f>
        <v>1775000</v>
      </c>
      <c r="S5" s="23">
        <f t="shared" ref="S5:S28" si="2">AB5</f>
        <v>840000</v>
      </c>
      <c r="T5" s="23">
        <f>SUM(R5,S5)-1000000</f>
        <v>1615000</v>
      </c>
      <c r="U5" s="1"/>
      <c r="V5" s="3" t="s">
        <v>1</v>
      </c>
      <c r="W5" s="24">
        <v>7</v>
      </c>
      <c r="X5" s="12">
        <v>20</v>
      </c>
      <c r="Y5" s="28">
        <v>40</v>
      </c>
      <c r="Z5" s="29">
        <f t="shared" ref="Z5:Z41" si="3">(X5/Y5)*100</f>
        <v>50</v>
      </c>
      <c r="AA5" s="24">
        <v>3</v>
      </c>
      <c r="AB5" s="29">
        <f t="shared" ref="AB5:AB41" si="4">(W5*X5*AA5)*2000</f>
        <v>840000</v>
      </c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23" customHeight="1">
      <c r="A6" s="1"/>
      <c r="B6" s="8">
        <f t="shared" ref="B6:B11" si="5">B5+1</f>
        <v>3</v>
      </c>
      <c r="C6" s="1"/>
      <c r="D6" s="3" t="s">
        <v>3</v>
      </c>
      <c r="F6" s="19"/>
      <c r="G6" s="20"/>
      <c r="H6" s="14">
        <v>200000</v>
      </c>
      <c r="I6" s="21"/>
      <c r="J6" s="12">
        <f t="shared" si="0"/>
        <v>288000</v>
      </c>
      <c r="K6" s="10"/>
      <c r="L6" s="16"/>
      <c r="M6" s="10"/>
      <c r="N6" s="13">
        <v>500000</v>
      </c>
      <c r="O6" s="1"/>
      <c r="P6" s="46">
        <v>200000</v>
      </c>
      <c r="Q6" s="1"/>
      <c r="R6" s="23">
        <f t="shared" si="1"/>
        <v>900000</v>
      </c>
      <c r="S6" s="23">
        <f t="shared" si="2"/>
        <v>288000</v>
      </c>
      <c r="T6" s="44">
        <f t="shared" ref="T6:T28" si="6">SUM(R6,S6)</f>
        <v>1188000</v>
      </c>
      <c r="U6" s="1"/>
      <c r="V6" s="3" t="s">
        <v>3</v>
      </c>
      <c r="W6" s="24">
        <v>6</v>
      </c>
      <c r="X6" s="41">
        <v>12</v>
      </c>
      <c r="Y6" s="28">
        <v>36</v>
      </c>
      <c r="Z6" s="29">
        <f t="shared" si="3"/>
        <v>33.333333333333329</v>
      </c>
      <c r="AA6" s="24">
        <v>2</v>
      </c>
      <c r="AB6" s="29">
        <f t="shared" si="4"/>
        <v>288000</v>
      </c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23" customHeight="1">
      <c r="A7" s="1"/>
      <c r="B7" s="8">
        <f t="shared" si="5"/>
        <v>4</v>
      </c>
      <c r="C7" s="1"/>
      <c r="D7" s="3" t="s">
        <v>5</v>
      </c>
      <c r="F7" s="19">
        <v>100000</v>
      </c>
      <c r="G7" s="20"/>
      <c r="H7" s="14">
        <v>575000</v>
      </c>
      <c r="I7" s="21"/>
      <c r="J7" s="12">
        <f t="shared" si="0"/>
        <v>416000</v>
      </c>
      <c r="K7" s="10"/>
      <c r="L7" s="16"/>
      <c r="M7" s="10"/>
      <c r="N7" s="13">
        <v>800000</v>
      </c>
      <c r="O7" s="1"/>
      <c r="P7" s="46">
        <v>200000</v>
      </c>
      <c r="Q7" s="1"/>
      <c r="R7" s="23">
        <f t="shared" si="1"/>
        <v>1675000</v>
      </c>
      <c r="S7" s="23">
        <f t="shared" si="2"/>
        <v>416000</v>
      </c>
      <c r="T7" s="23">
        <f t="shared" si="6"/>
        <v>2091000</v>
      </c>
      <c r="U7" s="1"/>
      <c r="V7" s="3" t="s">
        <v>5</v>
      </c>
      <c r="W7" s="24">
        <v>4</v>
      </c>
      <c r="X7" s="41">
        <v>13</v>
      </c>
      <c r="Y7" s="28">
        <v>21</v>
      </c>
      <c r="Z7" s="29">
        <f t="shared" si="3"/>
        <v>61.904761904761905</v>
      </c>
      <c r="AA7" s="24">
        <v>4</v>
      </c>
      <c r="AB7" s="29">
        <f t="shared" si="4"/>
        <v>416000</v>
      </c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23" customHeight="1">
      <c r="A8" s="1"/>
      <c r="B8" s="8">
        <f t="shared" si="5"/>
        <v>5</v>
      </c>
      <c r="C8" s="1"/>
      <c r="D8" s="3" t="s">
        <v>7</v>
      </c>
      <c r="F8" s="19"/>
      <c r="G8" s="20"/>
      <c r="H8" s="14"/>
      <c r="I8" s="21"/>
      <c r="J8" s="12">
        <f t="shared" si="0"/>
        <v>1860000</v>
      </c>
      <c r="K8" s="10"/>
      <c r="L8" s="16"/>
      <c r="M8" s="10"/>
      <c r="N8" s="13">
        <v>2300000</v>
      </c>
      <c r="O8" s="1"/>
      <c r="P8" s="46">
        <v>700000</v>
      </c>
      <c r="Q8" s="1"/>
      <c r="R8" s="23">
        <f t="shared" si="1"/>
        <v>3000000</v>
      </c>
      <c r="S8" s="23">
        <f t="shared" si="2"/>
        <v>1860000</v>
      </c>
      <c r="T8" s="23">
        <f t="shared" si="6"/>
        <v>4860000</v>
      </c>
      <c r="U8" s="1"/>
      <c r="V8" s="3" t="s">
        <v>7</v>
      </c>
      <c r="W8" s="24">
        <v>5</v>
      </c>
      <c r="X8" s="45">
        <v>31</v>
      </c>
      <c r="Y8" s="28">
        <v>31</v>
      </c>
      <c r="Z8" s="29">
        <f t="shared" si="3"/>
        <v>100</v>
      </c>
      <c r="AA8" s="40">
        <v>6</v>
      </c>
      <c r="AB8" s="29">
        <f t="shared" si="4"/>
        <v>1860000</v>
      </c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23" customHeight="1">
      <c r="A9" s="1"/>
      <c r="B9" s="8">
        <f t="shared" si="5"/>
        <v>6</v>
      </c>
      <c r="C9" s="1"/>
      <c r="D9" s="3" t="s">
        <v>27</v>
      </c>
      <c r="F9" s="19"/>
      <c r="G9" s="20"/>
      <c r="H9" s="22">
        <v>75000</v>
      </c>
      <c r="I9" s="21"/>
      <c r="J9" s="12">
        <f t="shared" si="0"/>
        <v>128000</v>
      </c>
      <c r="K9" s="10"/>
      <c r="L9" s="16"/>
      <c r="M9" s="10"/>
      <c r="N9" s="13">
        <v>120000</v>
      </c>
      <c r="O9" s="1"/>
      <c r="P9" s="46">
        <v>200000</v>
      </c>
      <c r="Q9" s="1"/>
      <c r="R9" s="23">
        <f t="shared" si="1"/>
        <v>395000</v>
      </c>
      <c r="S9" s="23">
        <f t="shared" si="2"/>
        <v>128000</v>
      </c>
      <c r="T9" s="23">
        <f t="shared" si="6"/>
        <v>523000</v>
      </c>
      <c r="U9" s="1"/>
      <c r="V9" s="3" t="s">
        <v>27</v>
      </c>
      <c r="W9" s="24">
        <v>4</v>
      </c>
      <c r="X9" s="27">
        <v>8</v>
      </c>
      <c r="Y9" s="28">
        <v>24</v>
      </c>
      <c r="Z9" s="29">
        <f t="shared" si="3"/>
        <v>33.333333333333329</v>
      </c>
      <c r="AA9" s="24">
        <v>2</v>
      </c>
      <c r="AB9" s="29">
        <f t="shared" si="4"/>
        <v>128000</v>
      </c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23" customHeight="1">
      <c r="A10" s="1"/>
      <c r="B10" s="8">
        <f t="shared" si="5"/>
        <v>7</v>
      </c>
      <c r="C10" s="1"/>
      <c r="D10" s="3" t="s">
        <v>40</v>
      </c>
      <c r="F10" s="19"/>
      <c r="G10" s="20"/>
      <c r="H10" s="14">
        <v>400000</v>
      </c>
      <c r="I10" s="21"/>
      <c r="J10" s="12">
        <f t="shared" si="0"/>
        <v>510000</v>
      </c>
      <c r="K10" s="10"/>
      <c r="L10" s="16">
        <v>450000</v>
      </c>
      <c r="M10" s="10"/>
      <c r="N10" s="13">
        <v>900000</v>
      </c>
      <c r="O10" s="1"/>
      <c r="P10" s="46">
        <v>200000</v>
      </c>
      <c r="Q10" s="1"/>
      <c r="R10" s="23">
        <f t="shared" si="1"/>
        <v>1950000</v>
      </c>
      <c r="S10" s="23">
        <f t="shared" si="2"/>
        <v>510000</v>
      </c>
      <c r="T10" s="44">
        <f t="shared" si="6"/>
        <v>2460000</v>
      </c>
      <c r="U10" s="1"/>
      <c r="V10" s="3" t="s">
        <v>40</v>
      </c>
      <c r="W10" s="24">
        <v>3</v>
      </c>
      <c r="X10" s="41">
        <v>17</v>
      </c>
      <c r="Y10" s="28">
        <v>20</v>
      </c>
      <c r="Z10" s="29">
        <f t="shared" si="3"/>
        <v>85</v>
      </c>
      <c r="AA10" s="24">
        <v>5</v>
      </c>
      <c r="AB10" s="29">
        <f t="shared" si="4"/>
        <v>510000</v>
      </c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23" customHeight="1">
      <c r="A11" s="1"/>
      <c r="B11" s="8">
        <f t="shared" si="5"/>
        <v>8</v>
      </c>
      <c r="C11" s="1"/>
      <c r="D11" s="3" t="s">
        <v>10</v>
      </c>
      <c r="F11" s="19">
        <v>175000</v>
      </c>
      <c r="G11" s="20"/>
      <c r="H11" s="14">
        <v>100000</v>
      </c>
      <c r="I11" s="21"/>
      <c r="J11" s="12">
        <f t="shared" si="0"/>
        <v>384000</v>
      </c>
      <c r="K11" s="10"/>
      <c r="L11" s="16"/>
      <c r="M11" s="10"/>
      <c r="N11" s="13">
        <v>1400000</v>
      </c>
      <c r="O11" s="1"/>
      <c r="P11" s="46">
        <v>200000</v>
      </c>
      <c r="Q11" s="1"/>
      <c r="R11" s="23">
        <f t="shared" si="1"/>
        <v>1875000</v>
      </c>
      <c r="S11" s="23">
        <f t="shared" si="2"/>
        <v>384000</v>
      </c>
      <c r="T11" s="23">
        <f t="shared" si="6"/>
        <v>2259000</v>
      </c>
      <c r="U11" s="1"/>
      <c r="V11" s="3" t="s">
        <v>10</v>
      </c>
      <c r="W11" s="24">
        <v>4</v>
      </c>
      <c r="X11" s="41">
        <v>12</v>
      </c>
      <c r="Y11" s="28">
        <v>20</v>
      </c>
      <c r="Z11" s="29">
        <f t="shared" si="3"/>
        <v>60</v>
      </c>
      <c r="AA11" s="24">
        <v>4</v>
      </c>
      <c r="AB11" s="29">
        <f t="shared" si="4"/>
        <v>384000</v>
      </c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23" customHeight="1">
      <c r="A12" s="1"/>
      <c r="B12" s="8">
        <f>B11+1</f>
        <v>9</v>
      </c>
      <c r="C12" s="1"/>
      <c r="D12" s="3" t="s">
        <v>33</v>
      </c>
      <c r="F12" s="19">
        <v>50000</v>
      </c>
      <c r="G12" s="20"/>
      <c r="H12" s="14">
        <v>100000</v>
      </c>
      <c r="I12" s="21"/>
      <c r="J12" s="12">
        <f t="shared" si="0"/>
        <v>90000</v>
      </c>
      <c r="K12" s="10"/>
      <c r="L12" s="16"/>
      <c r="M12" s="10"/>
      <c r="N12" s="13">
        <v>125000</v>
      </c>
      <c r="O12" s="1"/>
      <c r="P12" s="46">
        <v>200000</v>
      </c>
      <c r="Q12" s="1"/>
      <c r="R12" s="23">
        <f t="shared" si="1"/>
        <v>475000</v>
      </c>
      <c r="S12" s="23">
        <f t="shared" si="2"/>
        <v>90000</v>
      </c>
      <c r="T12" s="23">
        <f>SUM(R12,S12)+T6</f>
        <v>1753000</v>
      </c>
      <c r="U12" s="1"/>
      <c r="V12" s="3" t="s">
        <v>33</v>
      </c>
      <c r="W12" s="24">
        <v>1</v>
      </c>
      <c r="X12" s="27">
        <v>9</v>
      </c>
      <c r="Y12" s="28">
        <v>10</v>
      </c>
      <c r="Z12" s="29">
        <f t="shared" si="3"/>
        <v>90</v>
      </c>
      <c r="AA12" s="24">
        <v>5</v>
      </c>
      <c r="AB12" s="29">
        <f t="shared" si="4"/>
        <v>90000</v>
      </c>
      <c r="AC12" s="1"/>
      <c r="AD12" s="1"/>
      <c r="AE12" s="7"/>
      <c r="AF12" s="1"/>
      <c r="AG12" s="1"/>
      <c r="AH12" s="1"/>
      <c r="AI12" s="1"/>
      <c r="AJ12" s="1"/>
      <c r="AK12" s="1"/>
      <c r="AL12" s="1"/>
    </row>
    <row r="13" spans="1:38" ht="22" customHeight="1">
      <c r="A13" s="1"/>
      <c r="B13" s="8">
        <f t="shared" ref="B13:B45" si="7">B12+1</f>
        <v>10</v>
      </c>
      <c r="C13" s="1"/>
      <c r="D13" s="3" t="s">
        <v>2</v>
      </c>
      <c r="F13" s="19"/>
      <c r="G13" s="20"/>
      <c r="H13" s="14"/>
      <c r="I13" s="21"/>
      <c r="J13" s="12">
        <f t="shared" si="0"/>
        <v>50000</v>
      </c>
      <c r="K13" s="10"/>
      <c r="L13" s="16"/>
      <c r="M13" s="10"/>
      <c r="N13" s="13"/>
      <c r="O13" s="1"/>
      <c r="P13" s="46">
        <v>200000</v>
      </c>
      <c r="Q13" s="1"/>
      <c r="R13" s="23">
        <f t="shared" si="1"/>
        <v>200000</v>
      </c>
      <c r="S13" s="23">
        <f t="shared" si="2"/>
        <v>50000</v>
      </c>
      <c r="T13" s="23">
        <f t="shared" si="6"/>
        <v>250000</v>
      </c>
      <c r="U13" s="1"/>
      <c r="V13" s="3" t="s">
        <v>2</v>
      </c>
      <c r="W13" s="24">
        <v>5</v>
      </c>
      <c r="X13" s="27">
        <v>5</v>
      </c>
      <c r="Y13" s="28">
        <v>30</v>
      </c>
      <c r="Z13" s="29">
        <f t="shared" si="3"/>
        <v>16.666666666666664</v>
      </c>
      <c r="AA13" s="24">
        <v>1</v>
      </c>
      <c r="AB13" s="29">
        <f t="shared" si="4"/>
        <v>50000</v>
      </c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22" customHeight="1">
      <c r="A14" s="1"/>
      <c r="B14" s="8">
        <f t="shared" si="7"/>
        <v>11</v>
      </c>
      <c r="C14" s="1"/>
      <c r="D14" s="3" t="s">
        <v>4</v>
      </c>
      <c r="F14" s="19"/>
      <c r="G14" s="20"/>
      <c r="H14" s="14"/>
      <c r="I14" s="21"/>
      <c r="J14" s="12">
        <f t="shared" si="0"/>
        <v>0</v>
      </c>
      <c r="K14" s="10"/>
      <c r="L14" s="16"/>
      <c r="M14" s="10"/>
      <c r="N14" s="13"/>
      <c r="O14" s="1"/>
      <c r="P14" s="46">
        <v>200000</v>
      </c>
      <c r="Q14" s="1"/>
      <c r="R14" s="23">
        <f t="shared" si="1"/>
        <v>200000</v>
      </c>
      <c r="S14" s="23">
        <f t="shared" si="2"/>
        <v>0</v>
      </c>
      <c r="T14" s="23">
        <f>SUM(R14,S14)+(T25/2)</f>
        <v>1017000</v>
      </c>
      <c r="U14" s="1"/>
      <c r="V14" s="3" t="s">
        <v>4</v>
      </c>
      <c r="W14" s="24">
        <v>4</v>
      </c>
      <c r="X14" s="27">
        <v>0</v>
      </c>
      <c r="Y14" s="28">
        <v>22</v>
      </c>
      <c r="Z14" s="29">
        <f t="shared" si="3"/>
        <v>0</v>
      </c>
      <c r="AA14" s="24">
        <v>0</v>
      </c>
      <c r="AB14" s="29">
        <f t="shared" si="4"/>
        <v>0</v>
      </c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22" customHeight="1">
      <c r="A15" s="1"/>
      <c r="B15" s="8">
        <f t="shared" si="7"/>
        <v>12</v>
      </c>
      <c r="C15" s="1"/>
      <c r="D15" s="3" t="s">
        <v>6</v>
      </c>
      <c r="F15" s="19">
        <v>200000</v>
      </c>
      <c r="G15" s="20"/>
      <c r="H15" s="14">
        <v>750000</v>
      </c>
      <c r="I15" s="21"/>
      <c r="J15" s="12">
        <f t="shared" si="0"/>
        <v>40000</v>
      </c>
      <c r="K15" s="10"/>
      <c r="L15" s="16"/>
      <c r="M15" s="10"/>
      <c r="N15" s="13">
        <v>500000</v>
      </c>
      <c r="O15" s="1"/>
      <c r="P15" s="46">
        <v>200000</v>
      </c>
      <c r="Q15" s="1"/>
      <c r="R15" s="23">
        <f t="shared" si="1"/>
        <v>1650000</v>
      </c>
      <c r="S15" s="23">
        <f t="shared" si="2"/>
        <v>40000</v>
      </c>
      <c r="T15" s="23">
        <f>SUM(R15,S15)+T30+T22</f>
        <v>11650000</v>
      </c>
      <c r="U15" s="1"/>
      <c r="V15" s="3" t="s">
        <v>6</v>
      </c>
      <c r="W15" s="24">
        <v>4</v>
      </c>
      <c r="X15" s="27">
        <v>5</v>
      </c>
      <c r="Y15" s="28">
        <v>28</v>
      </c>
      <c r="Z15" s="29">
        <f t="shared" si="3"/>
        <v>17.857142857142858</v>
      </c>
      <c r="AA15" s="24">
        <v>1</v>
      </c>
      <c r="AB15" s="29">
        <f t="shared" si="4"/>
        <v>40000</v>
      </c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22" customHeight="1">
      <c r="A16" s="1"/>
      <c r="B16" s="8">
        <f t="shared" si="7"/>
        <v>13</v>
      </c>
      <c r="C16" s="1"/>
      <c r="D16" s="3" t="s">
        <v>8</v>
      </c>
      <c r="F16" s="19"/>
      <c r="G16" s="20"/>
      <c r="H16" s="14"/>
      <c r="I16" s="21"/>
      <c r="J16" s="12">
        <f t="shared" si="0"/>
        <v>4608000</v>
      </c>
      <c r="K16" s="10"/>
      <c r="L16" s="16"/>
      <c r="M16" s="10"/>
      <c r="N16" s="13">
        <v>1374000</v>
      </c>
      <c r="O16" s="1"/>
      <c r="P16" s="46">
        <v>700000</v>
      </c>
      <c r="Q16" s="1"/>
      <c r="R16" s="23">
        <f t="shared" si="1"/>
        <v>2074000</v>
      </c>
      <c r="S16" s="23">
        <f t="shared" si="2"/>
        <v>4608000</v>
      </c>
      <c r="T16" s="23">
        <f t="shared" si="6"/>
        <v>6682000</v>
      </c>
      <c r="U16" s="1"/>
      <c r="V16" s="3" t="s">
        <v>8</v>
      </c>
      <c r="W16" s="24">
        <v>8</v>
      </c>
      <c r="X16" s="42">
        <v>48</v>
      </c>
      <c r="Y16" s="28">
        <v>48</v>
      </c>
      <c r="Z16" s="29">
        <f t="shared" si="3"/>
        <v>100</v>
      </c>
      <c r="AA16" s="40">
        <v>6</v>
      </c>
      <c r="AB16" s="29">
        <f t="shared" si="4"/>
        <v>4608000</v>
      </c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22" customHeight="1">
      <c r="A17" s="1"/>
      <c r="B17" s="8">
        <f t="shared" si="7"/>
        <v>14</v>
      </c>
      <c r="C17" s="1"/>
      <c r="D17" s="3" t="s">
        <v>9</v>
      </c>
      <c r="F17" s="19">
        <v>650000</v>
      </c>
      <c r="G17" s="20"/>
      <c r="H17" s="14">
        <v>200000</v>
      </c>
      <c r="I17" s="21"/>
      <c r="J17" s="12">
        <f t="shared" si="0"/>
        <v>1152000</v>
      </c>
      <c r="K17" s="10"/>
      <c r="L17" s="16"/>
      <c r="M17" s="10"/>
      <c r="N17" s="13">
        <v>3500000</v>
      </c>
      <c r="O17" s="1"/>
      <c r="P17" s="46">
        <v>700000</v>
      </c>
      <c r="Q17" s="1"/>
      <c r="R17" s="23">
        <f t="shared" si="1"/>
        <v>5050000</v>
      </c>
      <c r="S17" s="23">
        <f t="shared" si="2"/>
        <v>1152000</v>
      </c>
      <c r="T17" s="23">
        <f t="shared" si="6"/>
        <v>6202000</v>
      </c>
      <c r="U17" s="1"/>
      <c r="V17" s="3" t="s">
        <v>9</v>
      </c>
      <c r="W17" s="24">
        <v>4</v>
      </c>
      <c r="X17" s="12">
        <v>24</v>
      </c>
      <c r="Y17" s="28">
        <v>24</v>
      </c>
      <c r="Z17" s="29">
        <f t="shared" si="3"/>
        <v>100</v>
      </c>
      <c r="AA17" s="40">
        <v>6</v>
      </c>
      <c r="AB17" s="29">
        <f t="shared" si="4"/>
        <v>1152000</v>
      </c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22" customHeight="1">
      <c r="A18" s="1"/>
      <c r="B18" s="8">
        <f t="shared" si="7"/>
        <v>15</v>
      </c>
      <c r="C18" s="1"/>
      <c r="D18" s="3" t="s">
        <v>37</v>
      </c>
      <c r="F18" s="19"/>
      <c r="G18" s="20"/>
      <c r="H18" s="14"/>
      <c r="I18" s="21"/>
      <c r="J18" s="12">
        <f t="shared" si="0"/>
        <v>112000</v>
      </c>
      <c r="K18" s="10"/>
      <c r="L18" s="16"/>
      <c r="M18" s="10"/>
      <c r="N18" s="13">
        <v>500000</v>
      </c>
      <c r="O18" s="1"/>
      <c r="P18" s="46">
        <v>200000</v>
      </c>
      <c r="Q18" s="1"/>
      <c r="R18" s="23">
        <f t="shared" si="1"/>
        <v>700000</v>
      </c>
      <c r="S18" s="23">
        <f t="shared" si="2"/>
        <v>112000</v>
      </c>
      <c r="T18" s="41">
        <f t="shared" si="6"/>
        <v>812000</v>
      </c>
      <c r="U18" s="1"/>
      <c r="V18" s="3" t="s">
        <v>37</v>
      </c>
      <c r="W18" s="24">
        <v>4</v>
      </c>
      <c r="X18" s="27">
        <v>7</v>
      </c>
      <c r="Y18" s="28">
        <v>24</v>
      </c>
      <c r="Z18" s="29">
        <f t="shared" si="3"/>
        <v>29.166666666666668</v>
      </c>
      <c r="AA18" s="24">
        <v>2</v>
      </c>
      <c r="AB18" s="29">
        <f t="shared" si="4"/>
        <v>112000</v>
      </c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22" customHeight="1">
      <c r="A19" s="1"/>
      <c r="B19" s="8">
        <f t="shared" si="7"/>
        <v>16</v>
      </c>
      <c r="C19" s="1"/>
      <c r="D19" s="3" t="s">
        <v>17</v>
      </c>
      <c r="F19" s="19"/>
      <c r="G19" s="20"/>
      <c r="H19" s="14"/>
      <c r="I19" s="21"/>
      <c r="J19" s="12">
        <f t="shared" si="0"/>
        <v>390000</v>
      </c>
      <c r="K19" s="10"/>
      <c r="L19" s="16"/>
      <c r="M19" s="10"/>
      <c r="N19" s="13"/>
      <c r="O19" s="1"/>
      <c r="P19" s="46">
        <v>200000</v>
      </c>
      <c r="Q19" s="1"/>
      <c r="R19" s="23">
        <f t="shared" si="1"/>
        <v>200000</v>
      </c>
      <c r="S19" s="23">
        <f t="shared" si="2"/>
        <v>390000</v>
      </c>
      <c r="T19" s="41">
        <f t="shared" si="6"/>
        <v>590000</v>
      </c>
      <c r="U19" s="1"/>
      <c r="V19" s="3" t="s">
        <v>17</v>
      </c>
      <c r="W19" s="24">
        <v>3</v>
      </c>
      <c r="X19" s="41">
        <v>13</v>
      </c>
      <c r="Y19" s="28">
        <v>17</v>
      </c>
      <c r="Z19" s="29">
        <f t="shared" si="3"/>
        <v>76.470588235294116</v>
      </c>
      <c r="AA19" s="24">
        <v>5</v>
      </c>
      <c r="AB19" s="29">
        <f t="shared" si="4"/>
        <v>390000</v>
      </c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22" customHeight="1">
      <c r="A20" s="1"/>
      <c r="B20" s="8">
        <f t="shared" si="7"/>
        <v>17</v>
      </c>
      <c r="C20" s="1"/>
      <c r="D20" s="3" t="s">
        <v>12</v>
      </c>
      <c r="F20" s="19">
        <v>25000</v>
      </c>
      <c r="G20" s="20"/>
      <c r="H20" s="14">
        <v>100000</v>
      </c>
      <c r="I20" s="21"/>
      <c r="J20" s="12">
        <f t="shared" si="0"/>
        <v>640000</v>
      </c>
      <c r="K20" s="10"/>
      <c r="L20" s="16"/>
      <c r="M20" s="10"/>
      <c r="N20" s="13">
        <v>500000</v>
      </c>
      <c r="O20" s="1"/>
      <c r="P20" s="46">
        <v>200000</v>
      </c>
      <c r="Q20" s="1"/>
      <c r="R20" s="23">
        <f t="shared" si="1"/>
        <v>825000</v>
      </c>
      <c r="S20" s="23">
        <f t="shared" si="2"/>
        <v>640000</v>
      </c>
      <c r="T20" s="23">
        <f t="shared" si="6"/>
        <v>1465000</v>
      </c>
      <c r="U20" s="1"/>
      <c r="V20" s="3" t="s">
        <v>12</v>
      </c>
      <c r="W20" s="24">
        <v>4</v>
      </c>
      <c r="X20" s="41">
        <v>16</v>
      </c>
      <c r="Y20" s="28">
        <v>19</v>
      </c>
      <c r="Z20" s="29">
        <f t="shared" si="3"/>
        <v>84.210526315789465</v>
      </c>
      <c r="AA20" s="24">
        <v>5</v>
      </c>
      <c r="AB20" s="29">
        <f t="shared" si="4"/>
        <v>640000</v>
      </c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22" customHeight="1">
      <c r="A21" s="1"/>
      <c r="B21" s="8">
        <f t="shared" si="7"/>
        <v>18</v>
      </c>
      <c r="C21" s="1"/>
      <c r="D21" s="3" t="s">
        <v>39</v>
      </c>
      <c r="F21" s="19"/>
      <c r="G21" s="20"/>
      <c r="H21" s="14"/>
      <c r="I21" s="21"/>
      <c r="J21" s="12">
        <f t="shared" si="0"/>
        <v>1150000</v>
      </c>
      <c r="K21" s="10"/>
      <c r="L21" s="16"/>
      <c r="M21" s="10"/>
      <c r="N21" s="13">
        <v>500000</v>
      </c>
      <c r="O21" s="1"/>
      <c r="P21" s="46">
        <v>200000</v>
      </c>
      <c r="Q21" s="1"/>
      <c r="R21" s="23">
        <f t="shared" si="1"/>
        <v>700000</v>
      </c>
      <c r="S21" s="23">
        <f t="shared" si="2"/>
        <v>1150000</v>
      </c>
      <c r="T21" s="23">
        <f t="shared" si="6"/>
        <v>1850000</v>
      </c>
      <c r="U21" s="1"/>
      <c r="V21" s="3" t="s">
        <v>39</v>
      </c>
      <c r="W21" s="24">
        <v>5</v>
      </c>
      <c r="X21" s="12">
        <v>23</v>
      </c>
      <c r="Y21" s="28">
        <v>28</v>
      </c>
      <c r="Z21" s="29">
        <f t="shared" si="3"/>
        <v>82.142857142857139</v>
      </c>
      <c r="AA21" s="24">
        <v>5</v>
      </c>
      <c r="AB21" s="29">
        <f t="shared" si="4"/>
        <v>1150000</v>
      </c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22" customHeight="1">
      <c r="A22" s="1"/>
      <c r="B22" s="8">
        <f t="shared" si="7"/>
        <v>19</v>
      </c>
      <c r="C22" s="1"/>
      <c r="D22" s="3" t="s">
        <v>13</v>
      </c>
      <c r="F22" s="19"/>
      <c r="G22" s="20"/>
      <c r="H22" s="22">
        <v>75000</v>
      </c>
      <c r="I22" s="21"/>
      <c r="J22" s="12">
        <f t="shared" si="0"/>
        <v>1458000</v>
      </c>
      <c r="K22" s="10"/>
      <c r="L22" s="16"/>
      <c r="M22" s="10"/>
      <c r="N22" s="13">
        <v>4000000</v>
      </c>
      <c r="O22" s="1"/>
      <c r="P22" s="46">
        <v>200000</v>
      </c>
      <c r="Q22" s="1"/>
      <c r="R22" s="23">
        <f t="shared" si="1"/>
        <v>4275000</v>
      </c>
      <c r="S22" s="23">
        <f t="shared" si="2"/>
        <v>1458000</v>
      </c>
      <c r="T22" s="44">
        <f t="shared" si="6"/>
        <v>5733000</v>
      </c>
      <c r="U22" s="1"/>
      <c r="V22" s="3" t="s">
        <v>13</v>
      </c>
      <c r="W22" s="24">
        <v>9</v>
      </c>
      <c r="X22" s="12">
        <v>27</v>
      </c>
      <c r="Y22" s="28">
        <v>54</v>
      </c>
      <c r="Z22" s="29">
        <f t="shared" si="3"/>
        <v>50</v>
      </c>
      <c r="AA22" s="24">
        <v>3</v>
      </c>
      <c r="AB22" s="29">
        <f t="shared" si="4"/>
        <v>1458000</v>
      </c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22" customHeight="1">
      <c r="A23" s="1"/>
      <c r="B23" s="8">
        <f t="shared" si="7"/>
        <v>20</v>
      </c>
      <c r="C23" s="1"/>
      <c r="D23" s="3" t="s">
        <v>18</v>
      </c>
      <c r="F23" s="19">
        <v>50000</v>
      </c>
      <c r="G23" s="20"/>
      <c r="H23" s="14">
        <v>600000</v>
      </c>
      <c r="I23" s="21"/>
      <c r="J23" s="12">
        <f t="shared" si="0"/>
        <v>288000</v>
      </c>
      <c r="K23" s="10"/>
      <c r="L23" s="16"/>
      <c r="M23" s="10"/>
      <c r="N23" s="13">
        <v>800000</v>
      </c>
      <c r="O23" s="1"/>
      <c r="P23" s="46">
        <v>200000</v>
      </c>
      <c r="Q23" s="1"/>
      <c r="R23" s="23">
        <f t="shared" si="1"/>
        <v>1650000</v>
      </c>
      <c r="S23" s="23">
        <f t="shared" si="2"/>
        <v>288000</v>
      </c>
      <c r="T23" s="23">
        <f t="shared" si="6"/>
        <v>1938000</v>
      </c>
      <c r="U23" s="1"/>
      <c r="V23" s="3" t="s">
        <v>18</v>
      </c>
      <c r="W23" s="24">
        <v>3</v>
      </c>
      <c r="X23" s="41">
        <v>12</v>
      </c>
      <c r="Y23" s="28">
        <v>19</v>
      </c>
      <c r="Z23" s="29">
        <f t="shared" si="3"/>
        <v>63.157894736842103</v>
      </c>
      <c r="AA23" s="24">
        <v>4</v>
      </c>
      <c r="AB23" s="29">
        <f t="shared" si="4"/>
        <v>288000</v>
      </c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22" customHeight="1">
      <c r="A24" s="1"/>
      <c r="B24" s="8">
        <f t="shared" si="7"/>
        <v>21</v>
      </c>
      <c r="C24" s="1"/>
      <c r="D24" s="3" t="s">
        <v>24</v>
      </c>
      <c r="F24" s="19">
        <v>50000</v>
      </c>
      <c r="G24" s="20"/>
      <c r="H24" s="14"/>
      <c r="I24" s="21"/>
      <c r="J24" s="12">
        <f t="shared" si="0"/>
        <v>144000</v>
      </c>
      <c r="K24" s="10"/>
      <c r="L24" s="16"/>
      <c r="M24" s="10"/>
      <c r="N24" s="13">
        <v>710000</v>
      </c>
      <c r="O24" s="1"/>
      <c r="P24" s="46">
        <v>200000</v>
      </c>
      <c r="Q24" s="1"/>
      <c r="R24" s="23">
        <f t="shared" si="1"/>
        <v>960000</v>
      </c>
      <c r="S24" s="23">
        <f t="shared" si="2"/>
        <v>144000</v>
      </c>
      <c r="T24" s="23">
        <f>SUM(R24,S24)+1000000</f>
        <v>2104000</v>
      </c>
      <c r="U24" s="1"/>
      <c r="V24" s="3" t="s">
        <v>24</v>
      </c>
      <c r="W24" s="24">
        <v>3</v>
      </c>
      <c r="X24" s="27">
        <v>6</v>
      </c>
      <c r="Y24" s="28">
        <v>11</v>
      </c>
      <c r="Z24" s="29">
        <f t="shared" si="3"/>
        <v>54.54545454545454</v>
      </c>
      <c r="AA24" s="24">
        <v>4</v>
      </c>
      <c r="AB24" s="29">
        <f t="shared" si="4"/>
        <v>144000</v>
      </c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22" customHeight="1">
      <c r="A25" s="1"/>
      <c r="B25" s="8">
        <f t="shared" si="7"/>
        <v>22</v>
      </c>
      <c r="C25" s="1"/>
      <c r="D25" s="3" t="s">
        <v>14</v>
      </c>
      <c r="F25" s="19"/>
      <c r="G25" s="20"/>
      <c r="H25" s="14"/>
      <c r="I25" s="21"/>
      <c r="J25" s="12">
        <f t="shared" si="0"/>
        <v>684000</v>
      </c>
      <c r="K25" s="10"/>
      <c r="L25" s="16"/>
      <c r="M25" s="10"/>
      <c r="N25" s="13">
        <v>750000</v>
      </c>
      <c r="O25" s="1"/>
      <c r="P25" s="46">
        <v>200000</v>
      </c>
      <c r="Q25" s="1"/>
      <c r="R25" s="23">
        <f t="shared" si="1"/>
        <v>950000</v>
      </c>
      <c r="S25" s="23">
        <f t="shared" si="2"/>
        <v>684000</v>
      </c>
      <c r="T25" s="44">
        <f t="shared" si="6"/>
        <v>1634000</v>
      </c>
      <c r="U25" s="1"/>
      <c r="V25" s="3" t="s">
        <v>14</v>
      </c>
      <c r="W25" s="24">
        <v>9</v>
      </c>
      <c r="X25" s="41">
        <v>19</v>
      </c>
      <c r="Y25" s="28">
        <v>56</v>
      </c>
      <c r="Z25" s="29">
        <f t="shared" si="3"/>
        <v>33.928571428571431</v>
      </c>
      <c r="AA25" s="24">
        <v>2</v>
      </c>
      <c r="AB25" s="29">
        <f t="shared" si="4"/>
        <v>684000</v>
      </c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22" customHeight="1">
      <c r="A26" s="1"/>
      <c r="B26" s="8">
        <f t="shared" si="7"/>
        <v>23</v>
      </c>
      <c r="C26" s="1"/>
      <c r="D26" s="3" t="s">
        <v>16</v>
      </c>
      <c r="F26" s="19">
        <v>25000</v>
      </c>
      <c r="G26" s="20"/>
      <c r="H26" s="14"/>
      <c r="I26" s="21"/>
      <c r="J26" s="12">
        <f t="shared" si="0"/>
        <v>1104000</v>
      </c>
      <c r="K26" s="10"/>
      <c r="L26" s="16"/>
      <c r="M26" s="10"/>
      <c r="N26" s="13">
        <v>1028000</v>
      </c>
      <c r="O26" s="1"/>
      <c r="P26" s="46">
        <v>200000</v>
      </c>
      <c r="Q26" s="1"/>
      <c r="R26" s="23">
        <f t="shared" si="1"/>
        <v>1253000</v>
      </c>
      <c r="S26" s="23">
        <f t="shared" si="2"/>
        <v>1104000</v>
      </c>
      <c r="T26" s="23">
        <f t="shared" si="6"/>
        <v>2357000</v>
      </c>
      <c r="U26" s="1"/>
      <c r="V26" s="3" t="s">
        <v>16</v>
      </c>
      <c r="W26" s="24">
        <v>6</v>
      </c>
      <c r="X26" s="12">
        <v>23</v>
      </c>
      <c r="Y26" s="28">
        <v>35</v>
      </c>
      <c r="Z26" s="29">
        <f t="shared" si="3"/>
        <v>65.714285714285708</v>
      </c>
      <c r="AA26" s="24">
        <v>4</v>
      </c>
      <c r="AB26" s="29">
        <f t="shared" si="4"/>
        <v>1104000</v>
      </c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22" customHeight="1">
      <c r="A27" s="1"/>
      <c r="B27" s="8">
        <f t="shared" si="7"/>
        <v>24</v>
      </c>
      <c r="C27" s="1"/>
      <c r="D27" s="3" t="s">
        <v>19</v>
      </c>
      <c r="F27" s="19"/>
      <c r="G27" s="20"/>
      <c r="H27" s="14"/>
      <c r="I27" s="21"/>
      <c r="J27" s="12">
        <f t="shared" si="0"/>
        <v>288000</v>
      </c>
      <c r="K27" s="10"/>
      <c r="L27" s="16"/>
      <c r="M27" s="10"/>
      <c r="N27" s="13"/>
      <c r="O27" s="1"/>
      <c r="P27" s="46">
        <v>200000</v>
      </c>
      <c r="Q27" s="1"/>
      <c r="R27" s="23">
        <f t="shared" si="1"/>
        <v>200000</v>
      </c>
      <c r="S27" s="23">
        <f t="shared" si="2"/>
        <v>288000</v>
      </c>
      <c r="T27" s="23">
        <f t="shared" si="6"/>
        <v>488000</v>
      </c>
      <c r="U27" s="1"/>
      <c r="V27" s="3" t="s">
        <v>19</v>
      </c>
      <c r="W27" s="24">
        <v>3</v>
      </c>
      <c r="X27" s="41">
        <v>12</v>
      </c>
      <c r="Y27" s="28">
        <v>17</v>
      </c>
      <c r="Z27" s="29">
        <f t="shared" si="3"/>
        <v>70.588235294117652</v>
      </c>
      <c r="AA27" s="24">
        <v>4</v>
      </c>
      <c r="AB27" s="29">
        <f t="shared" si="4"/>
        <v>288000</v>
      </c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22" customHeight="1">
      <c r="A28" s="1"/>
      <c r="B28" s="8">
        <f t="shared" si="7"/>
        <v>25</v>
      </c>
      <c r="C28" s="1"/>
      <c r="D28" s="3" t="s">
        <v>20</v>
      </c>
      <c r="F28" s="19">
        <v>400000</v>
      </c>
      <c r="G28" s="20"/>
      <c r="H28" s="14">
        <v>1200000</v>
      </c>
      <c r="I28" s="21"/>
      <c r="J28" s="12">
        <f t="shared" si="0"/>
        <v>200000</v>
      </c>
      <c r="K28" s="10"/>
      <c r="L28" s="16"/>
      <c r="M28" s="10"/>
      <c r="N28" s="13">
        <v>500000</v>
      </c>
      <c r="O28" s="1"/>
      <c r="P28" s="46">
        <v>200000</v>
      </c>
      <c r="Q28" s="1"/>
      <c r="R28" s="23">
        <f t="shared" si="1"/>
        <v>2300000</v>
      </c>
      <c r="S28" s="23">
        <f t="shared" si="2"/>
        <v>200000</v>
      </c>
      <c r="T28" s="44">
        <f t="shared" si="6"/>
        <v>2500000</v>
      </c>
      <c r="U28" s="1"/>
      <c r="V28" s="3" t="s">
        <v>20</v>
      </c>
      <c r="W28" s="24">
        <v>5</v>
      </c>
      <c r="X28" s="41">
        <v>10</v>
      </c>
      <c r="Y28" s="28">
        <v>29</v>
      </c>
      <c r="Z28" s="29">
        <f t="shared" si="3"/>
        <v>34.482758620689658</v>
      </c>
      <c r="AA28" s="24">
        <v>2</v>
      </c>
      <c r="AB28" s="29">
        <f t="shared" si="4"/>
        <v>200000</v>
      </c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22" customHeight="1">
      <c r="A29" s="1"/>
      <c r="B29" s="8">
        <f t="shared" si="7"/>
        <v>26</v>
      </c>
      <c r="C29" s="1"/>
      <c r="D29" s="3" t="s">
        <v>15</v>
      </c>
      <c r="F29" s="19"/>
      <c r="G29" s="20"/>
      <c r="H29" s="22">
        <v>75000</v>
      </c>
      <c r="I29" s="21"/>
      <c r="J29" s="12">
        <f t="shared" si="0"/>
        <v>168000</v>
      </c>
      <c r="K29" s="10"/>
      <c r="L29" s="16"/>
      <c r="M29" s="10"/>
      <c r="N29" s="13">
        <v>175000</v>
      </c>
      <c r="O29" s="1"/>
      <c r="P29" s="46">
        <v>200000</v>
      </c>
      <c r="Q29" s="1"/>
      <c r="R29" s="23">
        <f t="shared" si="1"/>
        <v>450000</v>
      </c>
      <c r="S29" s="23">
        <f t="shared" ref="S29:S37" si="8">AB29</f>
        <v>168000</v>
      </c>
      <c r="T29" s="23">
        <f>SUM(R29,S29)</f>
        <v>618000</v>
      </c>
      <c r="U29" s="1"/>
      <c r="V29" s="3" t="s">
        <v>15</v>
      </c>
      <c r="W29" s="24">
        <v>3</v>
      </c>
      <c r="X29" s="27">
        <v>7</v>
      </c>
      <c r="Y29" s="28">
        <v>12</v>
      </c>
      <c r="Z29" s="29">
        <f t="shared" si="3"/>
        <v>58.333333333333336</v>
      </c>
      <c r="AA29" s="24">
        <v>4</v>
      </c>
      <c r="AB29" s="29">
        <f t="shared" si="4"/>
        <v>168000</v>
      </c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22" customHeight="1">
      <c r="A30" s="1"/>
      <c r="B30" s="8">
        <f t="shared" si="7"/>
        <v>27</v>
      </c>
      <c r="C30" s="1"/>
      <c r="D30" s="3" t="s">
        <v>26</v>
      </c>
      <c r="F30" s="19">
        <v>75000</v>
      </c>
      <c r="G30" s="20"/>
      <c r="H30" s="14"/>
      <c r="I30" s="21"/>
      <c r="J30" s="12">
        <f t="shared" si="0"/>
        <v>1152000</v>
      </c>
      <c r="K30" s="10"/>
      <c r="L30" s="16"/>
      <c r="M30" s="10"/>
      <c r="N30" s="13">
        <v>2800000</v>
      </c>
      <c r="O30" s="1"/>
      <c r="P30" s="46">
        <v>200000</v>
      </c>
      <c r="Q30" s="1"/>
      <c r="R30" s="23">
        <f t="shared" si="1"/>
        <v>3075000</v>
      </c>
      <c r="S30" s="23">
        <f t="shared" si="8"/>
        <v>1152000</v>
      </c>
      <c r="T30" s="44">
        <f>SUM(R30,S30)</f>
        <v>4227000</v>
      </c>
      <c r="U30" s="1"/>
      <c r="V30" s="3" t="s">
        <v>26</v>
      </c>
      <c r="W30" s="24">
        <v>6</v>
      </c>
      <c r="X30" s="12">
        <v>24</v>
      </c>
      <c r="Y30" s="28">
        <v>36</v>
      </c>
      <c r="Z30" s="29">
        <f t="shared" si="3"/>
        <v>66.666666666666657</v>
      </c>
      <c r="AA30" s="24">
        <v>4</v>
      </c>
      <c r="AB30" s="29">
        <f t="shared" si="4"/>
        <v>1152000</v>
      </c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22" customHeight="1">
      <c r="A31" s="1"/>
      <c r="B31" s="8">
        <f t="shared" si="7"/>
        <v>28</v>
      </c>
      <c r="C31" s="1"/>
      <c r="D31" s="3" t="s">
        <v>31</v>
      </c>
      <c r="F31" s="19"/>
      <c r="G31" s="20"/>
      <c r="H31" s="14"/>
      <c r="I31" s="21"/>
      <c r="J31" s="12">
        <f t="shared" si="0"/>
        <v>72000</v>
      </c>
      <c r="K31" s="10"/>
      <c r="L31" s="16"/>
      <c r="M31" s="10"/>
      <c r="N31" s="13"/>
      <c r="O31" s="1"/>
      <c r="P31" s="46">
        <v>200000</v>
      </c>
      <c r="Q31" s="1"/>
      <c r="R31" s="23">
        <f t="shared" si="1"/>
        <v>200000</v>
      </c>
      <c r="S31" s="23">
        <f t="shared" si="8"/>
        <v>72000</v>
      </c>
      <c r="T31" s="23">
        <f>SUM(R31,S31)</f>
        <v>272000</v>
      </c>
      <c r="U31" s="1"/>
      <c r="V31" s="3" t="s">
        <v>31</v>
      </c>
      <c r="W31" s="24">
        <v>3</v>
      </c>
      <c r="X31" s="27">
        <v>6</v>
      </c>
      <c r="Y31" s="28">
        <v>19</v>
      </c>
      <c r="Z31" s="29">
        <f t="shared" si="3"/>
        <v>31.578947368421051</v>
      </c>
      <c r="AA31" s="24">
        <v>2</v>
      </c>
      <c r="AB31" s="29">
        <f t="shared" si="4"/>
        <v>72000</v>
      </c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22" customHeight="1">
      <c r="A32" s="1"/>
      <c r="B32" s="8">
        <f t="shared" si="7"/>
        <v>29</v>
      </c>
      <c r="C32" s="1"/>
      <c r="D32" s="3" t="s">
        <v>30</v>
      </c>
      <c r="F32" s="19"/>
      <c r="G32" s="20"/>
      <c r="H32" s="14"/>
      <c r="I32" s="21"/>
      <c r="J32" s="12">
        <f t="shared" si="0"/>
        <v>576000</v>
      </c>
      <c r="K32" s="10"/>
      <c r="L32" s="16"/>
      <c r="M32" s="10"/>
      <c r="N32" s="13">
        <v>400000</v>
      </c>
      <c r="O32" s="1"/>
      <c r="P32" s="46">
        <v>700000</v>
      </c>
      <c r="Q32" s="1"/>
      <c r="R32" s="23">
        <f t="shared" si="1"/>
        <v>1100000</v>
      </c>
      <c r="S32" s="23">
        <f t="shared" si="8"/>
        <v>576000</v>
      </c>
      <c r="T32" s="23">
        <f>SUM(R32,S32)</f>
        <v>1676000</v>
      </c>
      <c r="U32" s="1"/>
      <c r="V32" s="3" t="s">
        <v>30</v>
      </c>
      <c r="W32" s="24">
        <v>3</v>
      </c>
      <c r="X32" s="41">
        <v>16</v>
      </c>
      <c r="Y32" s="28">
        <v>16</v>
      </c>
      <c r="Z32" s="29">
        <f t="shared" si="3"/>
        <v>100</v>
      </c>
      <c r="AA32" s="40">
        <v>6</v>
      </c>
      <c r="AB32" s="29">
        <f t="shared" si="4"/>
        <v>576000</v>
      </c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22" customHeight="1">
      <c r="A33" s="1"/>
      <c r="B33" s="8">
        <f t="shared" si="7"/>
        <v>30</v>
      </c>
      <c r="C33" s="1"/>
      <c r="D33" s="3" t="s">
        <v>32</v>
      </c>
      <c r="F33" s="19"/>
      <c r="G33" s="20"/>
      <c r="H33" s="14"/>
      <c r="I33" s="21"/>
      <c r="J33" s="12">
        <f t="shared" si="0"/>
        <v>200000</v>
      </c>
      <c r="K33" s="10"/>
      <c r="L33" s="16"/>
      <c r="M33" s="10"/>
      <c r="N33" s="13"/>
      <c r="O33" s="1"/>
      <c r="P33" s="46">
        <v>200000</v>
      </c>
      <c r="Q33" s="1"/>
      <c r="R33" s="23">
        <f t="shared" si="1"/>
        <v>200000</v>
      </c>
      <c r="S33" s="23">
        <f t="shared" si="8"/>
        <v>200000</v>
      </c>
      <c r="T33" s="23">
        <f>SUM(R33,S33)</f>
        <v>400000</v>
      </c>
      <c r="U33" s="1"/>
      <c r="V33" s="3" t="s">
        <v>32</v>
      </c>
      <c r="W33" s="24">
        <v>5</v>
      </c>
      <c r="X33" s="41">
        <v>10</v>
      </c>
      <c r="Y33" s="28">
        <v>42</v>
      </c>
      <c r="Z33" s="29">
        <f t="shared" si="3"/>
        <v>23.809523809523807</v>
      </c>
      <c r="AA33" s="24">
        <v>2</v>
      </c>
      <c r="AB33" s="29">
        <f t="shared" si="4"/>
        <v>200000</v>
      </c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22" customHeight="1">
      <c r="A34" s="1"/>
      <c r="B34" s="8">
        <f t="shared" si="7"/>
        <v>31</v>
      </c>
      <c r="C34" s="1"/>
      <c r="D34" s="3" t="s">
        <v>34</v>
      </c>
      <c r="F34" s="19"/>
      <c r="G34" s="20"/>
      <c r="H34" s="14"/>
      <c r="I34" s="21"/>
      <c r="J34" s="12">
        <f t="shared" si="0"/>
        <v>0</v>
      </c>
      <c r="K34" s="10"/>
      <c r="L34" s="16"/>
      <c r="M34" s="10"/>
      <c r="N34" s="13"/>
      <c r="O34" s="1"/>
      <c r="P34" s="46">
        <v>200000</v>
      </c>
      <c r="Q34" s="1"/>
      <c r="R34" s="23">
        <f t="shared" si="1"/>
        <v>200000</v>
      </c>
      <c r="S34" s="23">
        <f t="shared" si="8"/>
        <v>0</v>
      </c>
      <c r="T34" s="23">
        <f>SUM(R34,S34)+2000000</f>
        <v>2200000</v>
      </c>
      <c r="U34" s="1"/>
      <c r="V34" s="3" t="s">
        <v>34</v>
      </c>
      <c r="W34" s="24">
        <v>4</v>
      </c>
      <c r="X34" s="27">
        <v>0</v>
      </c>
      <c r="Y34" s="28">
        <v>23</v>
      </c>
      <c r="Z34" s="29">
        <f t="shared" si="3"/>
        <v>0</v>
      </c>
      <c r="AA34" s="24">
        <v>0</v>
      </c>
      <c r="AB34" s="29">
        <f t="shared" si="4"/>
        <v>0</v>
      </c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22" customHeight="1">
      <c r="A35" s="1"/>
      <c r="B35" s="8">
        <f t="shared" si="7"/>
        <v>32</v>
      </c>
      <c r="C35" s="1"/>
      <c r="D35" s="3" t="s">
        <v>35</v>
      </c>
      <c r="F35" s="19"/>
      <c r="G35" s="20"/>
      <c r="H35" s="14">
        <v>200000</v>
      </c>
      <c r="I35" s="21"/>
      <c r="J35" s="12">
        <f t="shared" si="0"/>
        <v>300000</v>
      </c>
      <c r="K35" s="10"/>
      <c r="L35" s="16"/>
      <c r="M35" s="10"/>
      <c r="N35" s="13"/>
      <c r="O35" s="1"/>
      <c r="P35" s="46">
        <v>200000</v>
      </c>
      <c r="Q35" s="1"/>
      <c r="R35" s="23">
        <f t="shared" si="1"/>
        <v>400000</v>
      </c>
      <c r="S35" s="23">
        <f t="shared" si="8"/>
        <v>300000</v>
      </c>
      <c r="T35" s="23">
        <f>SUM(R35,S35)+(T25/2)</f>
        <v>1517000</v>
      </c>
      <c r="U35" s="1"/>
      <c r="V35" s="3" t="s">
        <v>35</v>
      </c>
      <c r="W35" s="24">
        <v>3</v>
      </c>
      <c r="X35" s="41">
        <v>10</v>
      </c>
      <c r="Y35" s="28">
        <v>16</v>
      </c>
      <c r="Z35" s="29">
        <f t="shared" si="3"/>
        <v>62.5</v>
      </c>
      <c r="AA35" s="24">
        <v>5</v>
      </c>
      <c r="AB35" s="29">
        <f t="shared" si="4"/>
        <v>300000</v>
      </c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22" customHeight="1">
      <c r="A36" s="1"/>
      <c r="B36" s="8">
        <f t="shared" si="7"/>
        <v>33</v>
      </c>
      <c r="C36" s="1"/>
      <c r="D36" s="3" t="s">
        <v>36</v>
      </c>
      <c r="F36" s="19"/>
      <c r="G36" s="20"/>
      <c r="H36" s="14"/>
      <c r="I36" s="21"/>
      <c r="J36" s="12">
        <f t="shared" si="0"/>
        <v>200000</v>
      </c>
      <c r="K36" s="10"/>
      <c r="L36" s="16"/>
      <c r="M36" s="10"/>
      <c r="N36" s="13"/>
      <c r="O36" s="1"/>
      <c r="P36" s="46">
        <v>200000</v>
      </c>
      <c r="Q36" s="1"/>
      <c r="R36" s="23">
        <f t="shared" si="1"/>
        <v>200000</v>
      </c>
      <c r="S36" s="23">
        <f t="shared" si="8"/>
        <v>200000</v>
      </c>
      <c r="T36" s="23">
        <f>SUM(R36,S36)+T39</f>
        <v>1400000</v>
      </c>
      <c r="U36" s="1"/>
      <c r="V36" s="3" t="s">
        <v>36</v>
      </c>
      <c r="W36" s="24">
        <v>2</v>
      </c>
      <c r="X36" s="41">
        <v>10</v>
      </c>
      <c r="Y36" s="28">
        <v>14</v>
      </c>
      <c r="Z36" s="29">
        <f t="shared" si="3"/>
        <v>71.428571428571431</v>
      </c>
      <c r="AA36" s="24">
        <v>5</v>
      </c>
      <c r="AB36" s="29">
        <f t="shared" si="4"/>
        <v>200000</v>
      </c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22" customHeight="1">
      <c r="A37" s="1"/>
      <c r="B37" s="8">
        <f t="shared" si="7"/>
        <v>34</v>
      </c>
      <c r="C37" s="1"/>
      <c r="D37" s="3" t="s">
        <v>41</v>
      </c>
      <c r="F37" s="19">
        <v>125000</v>
      </c>
      <c r="G37" s="20"/>
      <c r="H37" s="14"/>
      <c r="I37" s="21"/>
      <c r="J37" s="12">
        <f t="shared" si="0"/>
        <v>70000</v>
      </c>
      <c r="K37" s="10"/>
      <c r="L37" s="16"/>
      <c r="M37" s="10"/>
      <c r="N37" s="13"/>
      <c r="O37" s="1"/>
      <c r="P37" s="46">
        <v>200000</v>
      </c>
      <c r="Q37" s="1"/>
      <c r="R37" s="23">
        <f t="shared" si="1"/>
        <v>325000</v>
      </c>
      <c r="S37" s="23">
        <f t="shared" si="8"/>
        <v>70000</v>
      </c>
      <c r="T37" s="23">
        <f>SUM(R37,S37)+(T28/2)</f>
        <v>1645000</v>
      </c>
      <c r="U37" s="1"/>
      <c r="V37" s="3" t="s">
        <v>41</v>
      </c>
      <c r="W37" s="24">
        <v>1</v>
      </c>
      <c r="X37" s="27">
        <v>7</v>
      </c>
      <c r="Y37" s="28">
        <v>8</v>
      </c>
      <c r="Z37" s="29">
        <f t="shared" si="3"/>
        <v>87.5</v>
      </c>
      <c r="AA37" s="24">
        <v>5</v>
      </c>
      <c r="AB37" s="29">
        <f t="shared" si="4"/>
        <v>70000</v>
      </c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22" customHeight="1">
      <c r="A38" s="1"/>
      <c r="B38" s="8">
        <f t="shared" si="7"/>
        <v>35</v>
      </c>
      <c r="C38" s="1"/>
      <c r="D38" s="3" t="s">
        <v>38</v>
      </c>
      <c r="F38" s="19">
        <v>1100000</v>
      </c>
      <c r="G38" s="20"/>
      <c r="H38" s="14">
        <v>150000</v>
      </c>
      <c r="I38" s="21"/>
      <c r="J38" s="12">
        <f t="shared" si="0"/>
        <v>330000</v>
      </c>
      <c r="K38" s="10"/>
      <c r="L38" s="16"/>
      <c r="M38" s="10"/>
      <c r="N38" s="13"/>
      <c r="O38" s="1"/>
      <c r="P38" s="46">
        <v>200000</v>
      </c>
      <c r="Q38" s="1"/>
      <c r="R38" s="23">
        <f t="shared" si="1"/>
        <v>1450000</v>
      </c>
      <c r="S38" s="23">
        <f t="shared" ref="S38:S45" si="9">AB38</f>
        <v>330000</v>
      </c>
      <c r="T38" s="23">
        <f>SUM(R38,S38)</f>
        <v>1780000</v>
      </c>
      <c r="U38" s="1"/>
      <c r="V38" s="3" t="s">
        <v>38</v>
      </c>
      <c r="W38" s="24">
        <v>5</v>
      </c>
      <c r="X38" s="41">
        <v>11</v>
      </c>
      <c r="Y38" s="28">
        <v>25</v>
      </c>
      <c r="Z38" s="29">
        <f t="shared" si="3"/>
        <v>44</v>
      </c>
      <c r="AA38" s="24">
        <v>3</v>
      </c>
      <c r="AB38" s="29">
        <f t="shared" si="4"/>
        <v>330000</v>
      </c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22" customHeight="1">
      <c r="A39" s="1"/>
      <c r="B39" s="8">
        <f t="shared" si="7"/>
        <v>36</v>
      </c>
      <c r="C39" s="1"/>
      <c r="D39" s="3" t="s">
        <v>42</v>
      </c>
      <c r="F39" s="19"/>
      <c r="G39" s="20"/>
      <c r="H39" s="14"/>
      <c r="I39" s="21"/>
      <c r="J39" s="12">
        <f t="shared" si="0"/>
        <v>800000</v>
      </c>
      <c r="K39" s="10"/>
      <c r="L39" s="16"/>
      <c r="M39" s="10"/>
      <c r="N39" s="13"/>
      <c r="O39" s="1"/>
      <c r="P39" s="46">
        <v>200000</v>
      </c>
      <c r="Q39" s="1"/>
      <c r="R39" s="23">
        <f t="shared" si="1"/>
        <v>200000</v>
      </c>
      <c r="S39" s="23">
        <f t="shared" si="9"/>
        <v>800000</v>
      </c>
      <c r="T39" s="44">
        <f>S39+R39</f>
        <v>1000000</v>
      </c>
      <c r="U39" s="1"/>
      <c r="V39" s="3" t="s">
        <v>42</v>
      </c>
      <c r="W39" s="24">
        <v>10</v>
      </c>
      <c r="X39" s="12">
        <v>20</v>
      </c>
      <c r="Y39" s="28">
        <v>60</v>
      </c>
      <c r="Z39" s="29">
        <f t="shared" si="3"/>
        <v>33.333333333333329</v>
      </c>
      <c r="AA39" s="24">
        <v>2</v>
      </c>
      <c r="AB39" s="29">
        <f t="shared" si="4"/>
        <v>800000</v>
      </c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22" customHeight="1">
      <c r="A40" s="1"/>
      <c r="B40" s="8">
        <f t="shared" si="7"/>
        <v>37</v>
      </c>
      <c r="C40" s="1"/>
      <c r="D40" s="3" t="s">
        <v>43</v>
      </c>
      <c r="F40" s="19"/>
      <c r="G40" s="20"/>
      <c r="H40" s="14"/>
      <c r="I40" s="17"/>
      <c r="J40" s="12">
        <f t="shared" si="0"/>
        <v>128000</v>
      </c>
      <c r="K40" s="18"/>
      <c r="L40" s="16"/>
      <c r="M40" s="18"/>
      <c r="N40" s="13"/>
      <c r="O40" s="4"/>
      <c r="P40" s="46">
        <v>200000</v>
      </c>
      <c r="Q40" s="4"/>
      <c r="R40" s="23">
        <f t="shared" si="1"/>
        <v>200000</v>
      </c>
      <c r="S40" s="23">
        <f t="shared" si="9"/>
        <v>128000</v>
      </c>
      <c r="T40" s="23">
        <f>SUM(R40,S40)</f>
        <v>328000</v>
      </c>
      <c r="U40" s="1"/>
      <c r="V40" s="3" t="s">
        <v>43</v>
      </c>
      <c r="W40" s="24">
        <v>8</v>
      </c>
      <c r="X40" s="27">
        <v>8</v>
      </c>
      <c r="Y40" s="28">
        <v>48</v>
      </c>
      <c r="Z40" s="29">
        <f t="shared" si="3"/>
        <v>16.666666666666664</v>
      </c>
      <c r="AA40" s="24">
        <v>1</v>
      </c>
      <c r="AB40" s="29">
        <f t="shared" si="4"/>
        <v>128000</v>
      </c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22" customHeight="1">
      <c r="A41" s="1"/>
      <c r="B41" s="8">
        <f t="shared" si="7"/>
        <v>38</v>
      </c>
      <c r="C41" s="1"/>
      <c r="D41" s="3" t="s">
        <v>44</v>
      </c>
      <c r="F41" s="19"/>
      <c r="G41" s="20"/>
      <c r="H41" s="14"/>
      <c r="I41" s="17"/>
      <c r="J41" s="12">
        <f t="shared" si="0"/>
        <v>24000</v>
      </c>
      <c r="K41" s="18"/>
      <c r="L41" s="16"/>
      <c r="M41" s="18"/>
      <c r="N41" s="13"/>
      <c r="O41" s="4"/>
      <c r="P41" s="46">
        <v>200000</v>
      </c>
      <c r="Q41" s="4"/>
      <c r="R41" s="23">
        <f t="shared" si="1"/>
        <v>200000</v>
      </c>
      <c r="S41" s="23">
        <f t="shared" si="9"/>
        <v>24000</v>
      </c>
      <c r="T41" s="23">
        <f>SUM(R41,S41)</f>
        <v>224000</v>
      </c>
      <c r="U41" s="1"/>
      <c r="V41" s="3" t="s">
        <v>44</v>
      </c>
      <c r="W41" s="24">
        <v>1</v>
      </c>
      <c r="X41" s="27">
        <v>4</v>
      </c>
      <c r="Y41" s="28">
        <v>15</v>
      </c>
      <c r="Z41" s="29">
        <f t="shared" si="3"/>
        <v>26.666666666666668</v>
      </c>
      <c r="AA41" s="24">
        <v>3</v>
      </c>
      <c r="AB41" s="29">
        <f t="shared" si="4"/>
        <v>24000</v>
      </c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22" customHeight="1">
      <c r="A42" s="1"/>
      <c r="B42" s="8">
        <f t="shared" si="7"/>
        <v>39</v>
      </c>
      <c r="C42" s="1"/>
      <c r="D42" s="3" t="s">
        <v>49</v>
      </c>
      <c r="F42" s="19"/>
      <c r="G42" s="20"/>
      <c r="H42" s="14"/>
      <c r="I42" s="17"/>
      <c r="J42" s="12">
        <f t="shared" si="0"/>
        <v>544000</v>
      </c>
      <c r="K42" s="18"/>
      <c r="L42" s="16"/>
      <c r="M42" s="18"/>
      <c r="N42" s="13"/>
      <c r="O42" s="4"/>
      <c r="P42" s="46">
        <v>700000</v>
      </c>
      <c r="Q42" s="4"/>
      <c r="R42" s="23">
        <f t="shared" si="1"/>
        <v>700000</v>
      </c>
      <c r="S42" s="23">
        <f t="shared" si="9"/>
        <v>544000</v>
      </c>
      <c r="T42" s="23">
        <f>SUM(R42,S42)</f>
        <v>1244000</v>
      </c>
      <c r="U42" s="1"/>
      <c r="V42" s="3" t="s">
        <v>49</v>
      </c>
      <c r="W42" s="24">
        <v>2</v>
      </c>
      <c r="X42" s="41">
        <v>17</v>
      </c>
      <c r="Y42" s="28">
        <v>17</v>
      </c>
      <c r="Z42" s="29">
        <f>(X42/Y42)*100</f>
        <v>100</v>
      </c>
      <c r="AA42" s="40">
        <v>8</v>
      </c>
      <c r="AB42" s="29">
        <f>(W42*X42*AA42)*2000</f>
        <v>544000</v>
      </c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22" customHeight="1">
      <c r="A43" s="1"/>
      <c r="B43" s="8">
        <f t="shared" si="7"/>
        <v>40</v>
      </c>
      <c r="C43" s="1"/>
      <c r="D43" s="3" t="s">
        <v>50</v>
      </c>
      <c r="F43" s="19"/>
      <c r="G43" s="20"/>
      <c r="H43" s="14"/>
      <c r="I43" s="17"/>
      <c r="J43" s="12">
        <f t="shared" si="0"/>
        <v>30000</v>
      </c>
      <c r="K43" s="18"/>
      <c r="L43" s="16"/>
      <c r="M43" s="18"/>
      <c r="N43" s="13"/>
      <c r="O43" s="4"/>
      <c r="P43" s="46">
        <v>200000</v>
      </c>
      <c r="Q43" s="4"/>
      <c r="R43" s="23">
        <f t="shared" si="1"/>
        <v>200000</v>
      </c>
      <c r="S43" s="23">
        <f t="shared" si="9"/>
        <v>30000</v>
      </c>
      <c r="T43" s="23">
        <f>SUM(R43,S43)+T10</f>
        <v>2690000</v>
      </c>
      <c r="U43" s="1"/>
      <c r="V43" s="3" t="s">
        <v>50</v>
      </c>
      <c r="W43" s="24">
        <v>1</v>
      </c>
      <c r="X43" s="27">
        <v>5</v>
      </c>
      <c r="Y43" s="28">
        <v>10</v>
      </c>
      <c r="Z43" s="29">
        <f>(X43/Y43)*100</f>
        <v>50</v>
      </c>
      <c r="AA43" s="24">
        <v>3</v>
      </c>
      <c r="AB43" s="29">
        <f>(W43*X43*AA43)*2000</f>
        <v>30000</v>
      </c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22" customHeight="1">
      <c r="A44" s="1"/>
      <c r="B44" s="8">
        <f t="shared" si="7"/>
        <v>41</v>
      </c>
      <c r="C44" s="1"/>
      <c r="D44" s="3" t="s">
        <v>51</v>
      </c>
      <c r="F44" s="19"/>
      <c r="G44" s="20"/>
      <c r="H44" s="14"/>
      <c r="I44" s="17"/>
      <c r="J44" s="12">
        <f t="shared" si="0"/>
        <v>0</v>
      </c>
      <c r="K44" s="18"/>
      <c r="L44" s="16"/>
      <c r="M44" s="18"/>
      <c r="N44" s="13"/>
      <c r="O44" s="4"/>
      <c r="P44" s="46">
        <v>200000</v>
      </c>
      <c r="Q44" s="4"/>
      <c r="R44" s="23">
        <f t="shared" si="1"/>
        <v>200000</v>
      </c>
      <c r="S44" s="23">
        <f t="shared" si="9"/>
        <v>0</v>
      </c>
      <c r="T44" s="23">
        <f>SUM(R44,S44)+1000000</f>
        <v>1200000</v>
      </c>
      <c r="U44" s="1"/>
      <c r="V44" s="35" t="s">
        <v>51</v>
      </c>
      <c r="W44" s="36">
        <v>1</v>
      </c>
      <c r="X44" s="37">
        <v>0</v>
      </c>
      <c r="Y44" s="38">
        <v>0</v>
      </c>
      <c r="Z44" s="39" t="e">
        <f>(X44/Y44)*100</f>
        <v>#DIV/0!</v>
      </c>
      <c r="AA44" s="36">
        <v>0</v>
      </c>
      <c r="AB44" s="39">
        <f>(W44*X44*AA44)*2000</f>
        <v>0</v>
      </c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22" customHeight="1">
      <c r="A45" s="1"/>
      <c r="B45" s="8">
        <f t="shared" si="7"/>
        <v>42</v>
      </c>
      <c r="C45" s="1"/>
      <c r="D45" s="3" t="s">
        <v>52</v>
      </c>
      <c r="F45" s="19"/>
      <c r="G45" s="20"/>
      <c r="H45" s="14"/>
      <c r="I45" s="17"/>
      <c r="J45" s="12">
        <f t="shared" si="0"/>
        <v>0</v>
      </c>
      <c r="K45" s="18"/>
      <c r="L45" s="16"/>
      <c r="M45" s="18"/>
      <c r="N45" s="13"/>
      <c r="O45" s="4"/>
      <c r="P45" s="46">
        <v>200000</v>
      </c>
      <c r="Q45" s="4"/>
      <c r="R45" s="23">
        <f t="shared" si="1"/>
        <v>200000</v>
      </c>
      <c r="S45" s="23">
        <f t="shared" si="9"/>
        <v>0</v>
      </c>
      <c r="T45" s="23">
        <f>SUM(R45,S45)+(T28/2)</f>
        <v>1450000</v>
      </c>
      <c r="U45" s="1"/>
      <c r="V45" s="35" t="s">
        <v>52</v>
      </c>
      <c r="W45" s="36">
        <v>2</v>
      </c>
      <c r="X45" s="37">
        <v>0</v>
      </c>
      <c r="Y45" s="38">
        <v>0</v>
      </c>
      <c r="Z45" s="39" t="e">
        <f>(X45/Y45)*100</f>
        <v>#DIV/0!</v>
      </c>
      <c r="AA45" s="36">
        <v>0</v>
      </c>
      <c r="AB45" s="39">
        <f>(W45*X45*AA45)*2000</f>
        <v>0</v>
      </c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22" customHeight="1">
      <c r="A46" s="1"/>
      <c r="B46" s="9"/>
      <c r="C46" s="1"/>
      <c r="D46" s="4"/>
      <c r="E46" s="15"/>
      <c r="F46" s="4"/>
      <c r="G46" s="15"/>
      <c r="H46" s="4"/>
      <c r="I46" s="15"/>
      <c r="J46" s="4"/>
      <c r="K46" s="4"/>
      <c r="L46" s="4"/>
      <c r="M46" s="4"/>
      <c r="N46" s="4"/>
      <c r="O46" s="4"/>
      <c r="P46" s="4"/>
      <c r="Q46" s="4"/>
      <c r="R46" s="4"/>
      <c r="S46" s="4"/>
      <c r="T46" s="23">
        <f>SUM(T4:T45)-T39-T30-T28-T25-T22-T10-T6</f>
        <v>71923000</v>
      </c>
      <c r="U46" s="1"/>
      <c r="V46" s="1"/>
      <c r="W46" s="1"/>
      <c r="X46" s="24">
        <f>SUM(X4:X45)</f>
        <v>553</v>
      </c>
      <c r="Y46" s="24">
        <f>SUM(Y4:Y45)</f>
        <v>1075</v>
      </c>
      <c r="Z46" s="30"/>
      <c r="AA46" s="24">
        <f>SUM(AA4:AA45)</f>
        <v>141</v>
      </c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22" customHeight="1">
      <c r="A47" s="1"/>
      <c r="B47" s="1"/>
      <c r="C47" s="1"/>
      <c r="D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24">
        <f>(X46/Y46)*100</f>
        <v>51.441860465116271</v>
      </c>
      <c r="Y47" s="31">
        <v>1</v>
      </c>
      <c r="Z47" s="30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22" customHeight="1">
      <c r="A48" s="1"/>
      <c r="B48" s="1"/>
      <c r="C48" s="1"/>
      <c r="D48" s="1"/>
      <c r="F48" s="1"/>
      <c r="H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22" customHeight="1">
      <c r="A49" s="1"/>
      <c r="B49" s="1"/>
      <c r="C49" s="1"/>
      <c r="D49" s="1"/>
      <c r="F49" s="1"/>
      <c r="H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>
      <c r="A50" s="1"/>
      <c r="B50" s="1"/>
      <c r="C50" s="1"/>
      <c r="D50" s="1"/>
      <c r="F50" s="1"/>
      <c r="H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>
      <c r="A51" s="1"/>
      <c r="B51" s="1"/>
      <c r="C51" s="1"/>
      <c r="D51" s="1"/>
      <c r="F51" s="1"/>
      <c r="H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30" customHeight="1">
      <c r="A52" s="1"/>
      <c r="B52" s="1"/>
      <c r="C52" s="1"/>
      <c r="D52" s="1"/>
      <c r="F52" s="1"/>
      <c r="H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>
      <c r="B53" s="1"/>
      <c r="C53" s="1"/>
      <c r="D53" s="1"/>
      <c r="F53" s="1"/>
      <c r="H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>
      <c r="B54" s="1"/>
      <c r="C54" s="1"/>
      <c r="D54" s="1"/>
      <c r="F54" s="1"/>
      <c r="H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>
      <c r="B55" s="1"/>
      <c r="C55" s="1"/>
      <c r="D55" s="1"/>
      <c r="F55" s="1"/>
      <c r="H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>
      <c r="C56" s="1"/>
      <c r="D56" s="1"/>
      <c r="F56" s="1"/>
      <c r="H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>
      <c r="C57" s="1"/>
      <c r="D57" s="1"/>
      <c r="F57" s="1"/>
      <c r="H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>
      <c r="C58" s="1"/>
      <c r="D58" s="1"/>
      <c r="F58" s="1"/>
      <c r="H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>
      <c r="C59" s="1"/>
      <c r="D59" s="1"/>
      <c r="F59" s="1"/>
      <c r="H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>
      <c r="C60" s="1"/>
      <c r="D60" s="1"/>
      <c r="F60" s="1"/>
      <c r="H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>
      <c r="C61" s="1"/>
      <c r="D61" s="1"/>
      <c r="F61" s="1"/>
      <c r="H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>
      <c r="C62" s="1"/>
      <c r="D62" s="1"/>
      <c r="F62" s="1"/>
      <c r="H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>
      <c r="C63" s="1"/>
      <c r="D63" s="1"/>
      <c r="F63" s="1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>
      <c r="C64" s="1"/>
      <c r="D64" s="1"/>
      <c r="F64" s="1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3:38">
      <c r="C65" s="1"/>
      <c r="D65" s="1"/>
      <c r="F65" s="1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3:38">
      <c r="C66" s="1"/>
      <c r="D66" s="1"/>
      <c r="F66" s="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3:38">
      <c r="C67" s="1"/>
      <c r="D67" s="1"/>
      <c r="F67" s="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3:38">
      <c r="C68" s="1"/>
      <c r="D68" s="1"/>
      <c r="F68" s="1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3:38">
      <c r="C69" s="1"/>
      <c r="D69" s="1"/>
      <c r="F69" s="1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3:38">
      <c r="C70" s="1"/>
      <c r="D70" s="1"/>
      <c r="F70" s="1"/>
      <c r="H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3:38">
      <c r="C71" s="1"/>
      <c r="D71" s="1"/>
      <c r="F71" s="1"/>
      <c r="H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3:38">
      <c r="C72" s="1"/>
      <c r="D72" s="1"/>
      <c r="F72" s="1"/>
      <c r="H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3:38">
      <c r="C73" s="1"/>
      <c r="D73" s="1"/>
      <c r="F73" s="1"/>
      <c r="H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3:38">
      <c r="C74" s="1"/>
      <c r="D74" s="1"/>
      <c r="F74" s="1"/>
      <c r="H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3:38">
      <c r="C75" s="1"/>
      <c r="D75" s="1"/>
      <c r="F75" s="1"/>
      <c r="H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3:38">
      <c r="C76" s="1"/>
      <c r="D76" s="1"/>
      <c r="F76" s="1"/>
      <c r="H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3:38">
      <c r="C77" s="1"/>
      <c r="D77" s="1"/>
      <c r="F77" s="1"/>
      <c r="H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3:38">
      <c r="C78" s="1"/>
      <c r="D78" s="1"/>
      <c r="F78" s="1"/>
      <c r="H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3:38">
      <c r="C79" s="1"/>
      <c r="D79" s="1"/>
      <c r="F79" s="1"/>
      <c r="H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3:38">
      <c r="C80" s="1"/>
      <c r="D80" s="1"/>
      <c r="F80" s="1"/>
      <c r="H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3:38">
      <c r="C81" s="1"/>
      <c r="D81" s="1"/>
      <c r="F81" s="1"/>
      <c r="H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3:38">
      <c r="C82" s="1"/>
      <c r="D82" s="1"/>
      <c r="F82" s="1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3:38">
      <c r="C83" s="1"/>
      <c r="D83" s="1"/>
      <c r="F83" s="1"/>
      <c r="H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3:38">
      <c r="C84" s="1"/>
      <c r="D84" s="1"/>
      <c r="F84" s="1"/>
      <c r="H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3:38">
      <c r="C85" s="1"/>
      <c r="D85" s="1"/>
      <c r="F85" s="1"/>
      <c r="H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3:38">
      <c r="C86" s="1"/>
      <c r="D86" s="1"/>
      <c r="F86" s="1"/>
      <c r="H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3:38">
      <c r="C87" s="1"/>
      <c r="D87" s="1"/>
      <c r="F87" s="1"/>
      <c r="H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3:38">
      <c r="C88" s="1"/>
      <c r="D88" s="1"/>
      <c r="F88" s="1"/>
      <c r="H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3:38">
      <c r="C89" s="1"/>
      <c r="D89" s="1"/>
      <c r="F89" s="1"/>
      <c r="H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3:38">
      <c r="C90" s="1"/>
      <c r="D90" s="1"/>
      <c r="F90" s="1"/>
      <c r="H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3:38">
      <c r="C91" s="1"/>
      <c r="D91" s="1"/>
      <c r="F91" s="1"/>
      <c r="H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3:38">
      <c r="C92" s="1"/>
      <c r="D92" s="1"/>
      <c r="F92" s="1"/>
      <c r="H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3:38">
      <c r="C93" s="1"/>
      <c r="D93" s="1"/>
      <c r="F93" s="1"/>
      <c r="H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3:38">
      <c r="C94" s="1"/>
      <c r="D94" s="1"/>
      <c r="F94" s="1"/>
      <c r="H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3:38">
      <c r="C95" s="1"/>
      <c r="D95" s="1"/>
      <c r="F95" s="1"/>
      <c r="H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3:38">
      <c r="C96" s="1"/>
      <c r="D96" s="1"/>
      <c r="F96" s="1"/>
      <c r="H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3:20">
      <c r="C97" s="1"/>
      <c r="D97" s="1"/>
      <c r="F97" s="1"/>
      <c r="H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3:20">
      <c r="C98" s="1"/>
      <c r="D98" s="1"/>
      <c r="F98" s="1"/>
      <c r="H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3:20">
      <c r="C99" s="1"/>
      <c r="D99" s="1"/>
      <c r="F99" s="1"/>
      <c r="H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3:20">
      <c r="C100" s="1"/>
      <c r="D100" s="1"/>
      <c r="F100" s="1"/>
      <c r="H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3:20">
      <c r="C101" s="1"/>
      <c r="D101" s="1"/>
      <c r="F101" s="1"/>
      <c r="H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3:20">
      <c r="C102" s="1"/>
      <c r="D102" s="1"/>
      <c r="F102" s="1"/>
      <c r="H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3:20">
      <c r="C103" s="1"/>
      <c r="D103" s="1"/>
      <c r="F103" s="1"/>
      <c r="H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3:20">
      <c r="C104" s="1"/>
      <c r="D104" s="1"/>
      <c r="F104" s="1"/>
      <c r="H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3:20">
      <c r="C105" s="1"/>
      <c r="D105" s="1"/>
      <c r="F105" s="1"/>
      <c r="H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3:20">
      <c r="C106" s="1"/>
      <c r="D106" s="1"/>
      <c r="F106" s="1"/>
      <c r="H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3:20">
      <c r="C107" s="1"/>
      <c r="D107" s="1"/>
      <c r="F107" s="1"/>
      <c r="H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3:20">
      <c r="C108" s="1"/>
      <c r="D108" s="1"/>
      <c r="F108" s="1"/>
      <c r="H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3:20">
      <c r="C109" s="1"/>
      <c r="D109" s="1"/>
      <c r="F109" s="1"/>
      <c r="H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3:20">
      <c r="C110" s="1"/>
      <c r="D110" s="1"/>
      <c r="F110" s="1"/>
      <c r="H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3:20">
      <c r="C111" s="1"/>
      <c r="D111" s="1"/>
      <c r="F111" s="1"/>
      <c r="H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3:20">
      <c r="C112" s="1"/>
      <c r="D112" s="1"/>
      <c r="F112" s="1"/>
      <c r="H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</sheetData>
  <phoneticPr fontId="2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2"/>
  <sheetViews>
    <sheetView workbookViewId="0">
      <selection activeCell="E14" sqref="E14"/>
    </sheetView>
  </sheetViews>
  <sheetFormatPr baseColWidth="10" defaultRowHeight="15" x14ac:dyDescent="0"/>
  <sheetData>
    <row r="5" spans="1:5">
      <c r="A5" s="32"/>
      <c r="B5" s="33" t="s">
        <v>53</v>
      </c>
      <c r="C5" s="33" t="s">
        <v>54</v>
      </c>
      <c r="D5" s="33" t="s">
        <v>55</v>
      </c>
      <c r="E5" s="33" t="s">
        <v>57</v>
      </c>
    </row>
    <row r="6" spans="1:5">
      <c r="A6" s="33" t="s">
        <v>56</v>
      </c>
      <c r="B6" s="33"/>
      <c r="C6" s="33"/>
      <c r="D6" s="33">
        <v>35</v>
      </c>
      <c r="E6" s="34"/>
    </row>
    <row r="7" spans="1:5">
      <c r="A7" s="32"/>
      <c r="B7" s="33">
        <v>1</v>
      </c>
      <c r="C7" s="33">
        <v>21</v>
      </c>
      <c r="D7" s="33">
        <v>52</v>
      </c>
      <c r="E7" s="33">
        <v>87</v>
      </c>
    </row>
    <row r="8" spans="1:5">
      <c r="A8" s="32"/>
      <c r="B8" s="34">
        <v>2</v>
      </c>
      <c r="C8" s="34">
        <v>36</v>
      </c>
      <c r="D8" s="34">
        <v>32</v>
      </c>
      <c r="E8" s="34">
        <v>119</v>
      </c>
    </row>
    <row r="9" spans="1:5">
      <c r="A9" s="32"/>
      <c r="B9" s="34">
        <v>3</v>
      </c>
      <c r="C9" s="34"/>
      <c r="D9" s="34"/>
      <c r="E9" s="34"/>
    </row>
    <row r="10" spans="1:5">
      <c r="A10" s="32"/>
      <c r="B10" s="34"/>
      <c r="C10" s="34"/>
      <c r="D10" s="34"/>
      <c r="E10" s="34"/>
    </row>
    <row r="11" spans="1:5">
      <c r="A11" s="32"/>
      <c r="B11" s="34"/>
      <c r="C11" s="34"/>
      <c r="D11" s="34"/>
      <c r="E11" s="34"/>
    </row>
    <row r="12" spans="1:5">
      <c r="A12" s="32"/>
      <c r="B12" s="34"/>
      <c r="C12" s="34"/>
      <c r="D12" s="34"/>
      <c r="E12" s="34"/>
    </row>
    <row r="13" spans="1:5">
      <c r="A13" s="32"/>
      <c r="B13" s="34"/>
      <c r="C13" s="34"/>
      <c r="D13" s="34"/>
      <c r="E13" s="34"/>
    </row>
    <row r="14" spans="1:5">
      <c r="A14" s="32"/>
      <c r="B14" s="34"/>
      <c r="C14" s="34"/>
      <c r="D14" s="34"/>
      <c r="E14" s="34"/>
    </row>
    <row r="15" spans="1:5">
      <c r="A15" s="32"/>
      <c r="B15" s="34"/>
      <c r="C15" s="34"/>
      <c r="D15" s="34"/>
      <c r="E15" s="34"/>
    </row>
    <row r="16" spans="1:5">
      <c r="A16" s="32"/>
      <c r="B16" s="34"/>
      <c r="C16" s="34"/>
      <c r="D16" s="34"/>
      <c r="E16" s="34"/>
    </row>
    <row r="17" spans="1:5">
      <c r="A17" s="32"/>
      <c r="B17" s="34"/>
      <c r="C17" s="34"/>
      <c r="D17" s="34"/>
      <c r="E17" s="34"/>
    </row>
    <row r="18" spans="1:5">
      <c r="A18" s="32"/>
      <c r="B18" s="34"/>
      <c r="C18" s="34"/>
      <c r="D18" s="34"/>
      <c r="E18" s="34"/>
    </row>
    <row r="19" spans="1:5">
      <c r="A19" s="32"/>
      <c r="B19" s="34"/>
      <c r="C19" s="34"/>
      <c r="D19" s="34"/>
      <c r="E19" s="34"/>
    </row>
    <row r="20" spans="1:5">
      <c r="A20" s="32"/>
      <c r="B20" s="34"/>
      <c r="C20" s="34"/>
      <c r="D20" s="34"/>
      <c r="E20" s="34"/>
    </row>
    <row r="21" spans="1:5">
      <c r="A21" s="32"/>
      <c r="B21" s="34"/>
      <c r="C21" s="34"/>
      <c r="D21" s="34"/>
      <c r="E21" s="34"/>
    </row>
    <row r="22" spans="1:5">
      <c r="A22" s="32"/>
      <c r="B22" s="32"/>
      <c r="C22" s="32"/>
      <c r="D22" s="32"/>
      <c r="E22" s="3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Mathilde Lepage</dc:creator>
  <cp:lastModifiedBy>Mathilde Lepage</cp:lastModifiedBy>
  <cp:lastPrinted>2012-09-02T13:08:39Z</cp:lastPrinted>
  <dcterms:created xsi:type="dcterms:W3CDTF">2011-12-29T00:01:47Z</dcterms:created>
  <dcterms:modified xsi:type="dcterms:W3CDTF">2013-04-27T16:30:11Z</dcterms:modified>
</cp:coreProperties>
</file>