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115" windowHeight="82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2" i="1" l="1"/>
  <c r="Q7" i="1" s="1"/>
  <c r="Q19" i="1" s="1"/>
  <c r="Q10" i="1" l="1"/>
  <c r="Q22" i="1"/>
  <c r="Q13" i="1"/>
  <c r="Q16" i="1"/>
  <c r="E13" i="1"/>
  <c r="K7" i="1" s="1"/>
  <c r="K22" i="1" l="1"/>
  <c r="K19" i="1"/>
  <c r="K13" i="1"/>
  <c r="K16" i="1"/>
  <c r="K10" i="1"/>
  <c r="E25" i="1"/>
  <c r="N7" i="1" l="1"/>
  <c r="N10" i="1" s="1"/>
  <c r="N22" i="1"/>
  <c r="N13" i="1" l="1"/>
  <c r="N16" i="1"/>
  <c r="N19" i="1"/>
</calcChain>
</file>

<file path=xl/sharedStrings.xml><?xml version="1.0" encoding="utf-8"?>
<sst xmlns="http://schemas.openxmlformats.org/spreadsheetml/2006/main" count="59" uniqueCount="22">
  <si>
    <t>Ressources</t>
  </si>
  <si>
    <t>Niveau</t>
  </si>
  <si>
    <t>Nombre</t>
  </si>
  <si>
    <t>Elixir</t>
  </si>
  <si>
    <t>Or</t>
  </si>
  <si>
    <t>Or total (par heure)</t>
  </si>
  <si>
    <t>Elixir total (par heure)</t>
  </si>
  <si>
    <t>Calculateur</t>
  </si>
  <si>
    <t>2 heures</t>
  </si>
  <si>
    <t>1 heure</t>
  </si>
  <si>
    <t>4 heures</t>
  </si>
  <si>
    <t>6 heures</t>
  </si>
  <si>
    <t>12 heures</t>
  </si>
  <si>
    <t>16 heures</t>
  </si>
  <si>
    <t>Clash of Clans</t>
  </si>
  <si>
    <t>Calculateur de ressources</t>
  </si>
  <si>
    <t>clashofclans.fr</t>
  </si>
  <si>
    <t>Elixir Noir</t>
  </si>
  <si>
    <t>Elixir Noir total (par heure)</t>
  </si>
  <si>
    <t>Mines d'Or</t>
  </si>
  <si>
    <t>Foreuses d'élixir Noir</t>
  </si>
  <si>
    <t xml:space="preserve"> Extracteurs d'Elixir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</si>
</sst>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3" fontId="1" fillId="7" borderId="13" xfId="0" applyNumberFormat="1" applyFont="1" applyFill="1" applyBorder="1" applyAlignment="1">
      <alignment horizontal="center" vertical="center"/>
    </xf>
    <xf numFmtId="3" fontId="1" fillId="7" borderId="14" xfId="0" applyNumberFormat="1" applyFont="1" applyFill="1" applyBorder="1" applyAlignment="1">
      <alignment horizontal="center" vertical="center"/>
    </xf>
    <xf numFmtId="3" fontId="1" fillId="7" borderId="15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tabSelected="1" zoomScaleNormal="100" workbookViewId="0">
      <selection activeCell="M26" sqref="M26"/>
    </sheetView>
  </sheetViews>
  <sheetFormatPr baseColWidth="10" defaultRowHeight="15" x14ac:dyDescent="0.25"/>
  <cols>
    <col min="2" max="3" width="11.28515625" customWidth="1"/>
    <col min="8" max="8" width="11.42578125" customWidth="1"/>
    <col min="9" max="9" width="11.42578125" hidden="1" customWidth="1"/>
    <col min="10" max="10" width="11.42578125" customWidth="1"/>
  </cols>
  <sheetData>
    <row r="1" spans="2:19" ht="21" thickBot="1" x14ac:dyDescent="0.3">
      <c r="B1" s="43" t="s">
        <v>0</v>
      </c>
      <c r="C1" s="43"/>
      <c r="D1" s="5" t="s">
        <v>1</v>
      </c>
      <c r="E1" s="44" t="s">
        <v>2</v>
      </c>
      <c r="F1" s="45"/>
      <c r="G1" s="45"/>
      <c r="H1" s="46"/>
      <c r="K1" s="18" t="s">
        <v>14</v>
      </c>
      <c r="L1" s="19"/>
      <c r="M1" s="6" t="s">
        <v>15</v>
      </c>
      <c r="N1" s="7"/>
      <c r="O1" s="7"/>
      <c r="P1" s="7"/>
      <c r="Q1" s="8"/>
    </row>
    <row r="2" spans="2:19" ht="23.25" customHeight="1" thickBot="1" x14ac:dyDescent="0.3">
      <c r="B2" s="39" t="s">
        <v>21</v>
      </c>
      <c r="C2" s="40"/>
      <c r="D2" s="1">
        <v>11</v>
      </c>
      <c r="E2" s="27"/>
      <c r="F2" s="28"/>
      <c r="G2" s="28"/>
      <c r="H2" s="29"/>
      <c r="K2" s="20" t="s">
        <v>16</v>
      </c>
      <c r="L2" s="21"/>
      <c r="M2" s="9"/>
      <c r="N2" s="10"/>
      <c r="O2" s="10"/>
      <c r="P2" s="10"/>
      <c r="Q2" s="11"/>
    </row>
    <row r="3" spans="2:19" ht="18.75" customHeight="1" thickBot="1" x14ac:dyDescent="0.3">
      <c r="B3" s="39" t="s">
        <v>21</v>
      </c>
      <c r="C3" s="40"/>
      <c r="D3" s="2">
        <v>10</v>
      </c>
      <c r="E3" s="24">
        <v>2</v>
      </c>
      <c r="F3" s="25"/>
      <c r="G3" s="25"/>
      <c r="H3" s="26"/>
      <c r="I3" s="4">
        <v>3000</v>
      </c>
      <c r="J3" s="4"/>
    </row>
    <row r="4" spans="2:19" ht="18.75" thickBot="1" x14ac:dyDescent="0.3">
      <c r="B4" s="39" t="s">
        <v>21</v>
      </c>
      <c r="C4" s="40"/>
      <c r="D4" s="2">
        <v>9</v>
      </c>
      <c r="E4" s="24">
        <v>1</v>
      </c>
      <c r="F4" s="25"/>
      <c r="G4" s="25"/>
      <c r="H4" s="26"/>
      <c r="I4" s="4">
        <v>2500</v>
      </c>
      <c r="J4" s="4"/>
      <c r="K4" s="51" t="s">
        <v>7</v>
      </c>
      <c r="L4" s="52"/>
      <c r="M4" s="52"/>
      <c r="N4" s="52"/>
      <c r="O4" s="52"/>
      <c r="P4" s="52"/>
      <c r="Q4" s="52"/>
      <c r="R4" s="52"/>
      <c r="S4" s="53"/>
    </row>
    <row r="5" spans="2:19" ht="18.75" thickBot="1" x14ac:dyDescent="0.3">
      <c r="B5" s="39" t="s">
        <v>21</v>
      </c>
      <c r="C5" s="40"/>
      <c r="D5" s="2">
        <v>8</v>
      </c>
      <c r="E5" s="24">
        <v>4</v>
      </c>
      <c r="F5" s="25"/>
      <c r="G5" s="25"/>
      <c r="H5" s="26"/>
      <c r="I5" s="4">
        <v>2200</v>
      </c>
      <c r="J5" s="4"/>
      <c r="K5" s="30" t="s">
        <v>3</v>
      </c>
      <c r="L5" s="30"/>
      <c r="M5" s="30"/>
      <c r="N5" s="30" t="s">
        <v>4</v>
      </c>
      <c r="O5" s="30"/>
      <c r="P5" s="30"/>
      <c r="Q5" s="30" t="s">
        <v>17</v>
      </c>
      <c r="R5" s="30"/>
      <c r="S5" s="30"/>
    </row>
    <row r="6" spans="2:19" ht="18.75" thickBot="1" x14ac:dyDescent="0.3">
      <c r="B6" s="39" t="s">
        <v>21</v>
      </c>
      <c r="C6" s="40"/>
      <c r="D6" s="2">
        <v>7</v>
      </c>
      <c r="E6" s="24"/>
      <c r="F6" s="25"/>
      <c r="G6" s="25"/>
      <c r="H6" s="26"/>
      <c r="I6" s="4">
        <v>1900</v>
      </c>
      <c r="J6" s="4"/>
      <c r="K6" s="31" t="s">
        <v>9</v>
      </c>
      <c r="L6" s="31"/>
      <c r="M6" s="31"/>
      <c r="N6" s="31" t="s">
        <v>9</v>
      </c>
      <c r="O6" s="31"/>
      <c r="P6" s="31"/>
      <c r="Q6" s="31" t="s">
        <v>9</v>
      </c>
      <c r="R6" s="31"/>
      <c r="S6" s="31"/>
    </row>
    <row r="7" spans="2:19" ht="18.75" thickBot="1" x14ac:dyDescent="0.3">
      <c r="B7" s="39" t="s">
        <v>21</v>
      </c>
      <c r="C7" s="40"/>
      <c r="D7" s="2">
        <v>6</v>
      </c>
      <c r="E7" s="24"/>
      <c r="F7" s="25"/>
      <c r="G7" s="25"/>
      <c r="H7" s="26"/>
      <c r="I7" s="4">
        <v>1600</v>
      </c>
      <c r="J7" s="4"/>
      <c r="K7" s="23">
        <f>E13</f>
        <v>14800</v>
      </c>
      <c r="L7" s="23"/>
      <c r="M7" s="23"/>
      <c r="N7" s="23">
        <f>E25</f>
        <v>15000</v>
      </c>
      <c r="O7" s="23"/>
      <c r="P7" s="23"/>
      <c r="Q7" s="23">
        <f>E32</f>
        <v>0</v>
      </c>
      <c r="R7" s="23"/>
      <c r="S7" s="23"/>
    </row>
    <row r="8" spans="2:19" ht="18.75" thickBot="1" x14ac:dyDescent="0.3">
      <c r="B8" s="39" t="s">
        <v>21</v>
      </c>
      <c r="C8" s="40"/>
      <c r="D8" s="2">
        <v>5</v>
      </c>
      <c r="E8" s="24"/>
      <c r="F8" s="25"/>
      <c r="G8" s="25"/>
      <c r="H8" s="26"/>
      <c r="I8" s="4">
        <v>1300</v>
      </c>
      <c r="J8" s="4"/>
      <c r="K8" s="23"/>
      <c r="L8" s="23"/>
      <c r="M8" s="23"/>
      <c r="N8" s="23"/>
      <c r="O8" s="23"/>
      <c r="P8" s="23"/>
      <c r="Q8" s="23"/>
      <c r="R8" s="23"/>
      <c r="S8" s="23"/>
    </row>
    <row r="9" spans="2:19" ht="18.75" thickBot="1" x14ac:dyDescent="0.3">
      <c r="B9" s="39" t="s">
        <v>21</v>
      </c>
      <c r="C9" s="40"/>
      <c r="D9" s="2">
        <v>4</v>
      </c>
      <c r="E9" s="24"/>
      <c r="F9" s="25"/>
      <c r="G9" s="25"/>
      <c r="H9" s="26"/>
      <c r="I9" s="4">
        <v>1000</v>
      </c>
      <c r="J9" s="4"/>
      <c r="K9" s="22" t="s">
        <v>8</v>
      </c>
      <c r="L9" s="22"/>
      <c r="M9" s="22"/>
      <c r="N9" s="22" t="s">
        <v>8</v>
      </c>
      <c r="O9" s="22"/>
      <c r="P9" s="22"/>
      <c r="Q9" s="22" t="s">
        <v>8</v>
      </c>
      <c r="R9" s="22"/>
      <c r="S9" s="22"/>
    </row>
    <row r="10" spans="2:19" ht="18" x14ac:dyDescent="0.25">
      <c r="B10" s="39" t="s">
        <v>21</v>
      </c>
      <c r="C10" s="40"/>
      <c r="D10" s="2">
        <v>3</v>
      </c>
      <c r="E10" s="24"/>
      <c r="F10" s="25"/>
      <c r="G10" s="25"/>
      <c r="H10" s="26"/>
      <c r="I10" s="4">
        <v>800</v>
      </c>
      <c r="J10" s="4"/>
      <c r="K10" s="12">
        <f>2*K7</f>
        <v>29600</v>
      </c>
      <c r="L10" s="13"/>
      <c r="M10" s="14"/>
      <c r="N10" s="12">
        <f>2*N7</f>
        <v>30000</v>
      </c>
      <c r="O10" s="13"/>
      <c r="P10" s="14"/>
      <c r="Q10" s="12">
        <f>2*Q7</f>
        <v>0</v>
      </c>
      <c r="R10" s="13"/>
      <c r="S10" s="14"/>
    </row>
    <row r="11" spans="2:19" ht="18.75" thickBot="1" x14ac:dyDescent="0.3">
      <c r="B11" s="39" t="s">
        <v>21</v>
      </c>
      <c r="C11" s="40"/>
      <c r="D11" s="2">
        <v>2</v>
      </c>
      <c r="E11" s="24"/>
      <c r="F11" s="25"/>
      <c r="G11" s="25"/>
      <c r="H11" s="26"/>
      <c r="I11" s="4">
        <v>600</v>
      </c>
      <c r="J11" s="4"/>
      <c r="K11" s="15"/>
      <c r="L11" s="16"/>
      <c r="M11" s="17"/>
      <c r="N11" s="15"/>
      <c r="O11" s="16"/>
      <c r="P11" s="17"/>
      <c r="Q11" s="15"/>
      <c r="R11" s="16"/>
      <c r="S11" s="17"/>
    </row>
    <row r="12" spans="2:19" ht="18.75" thickBot="1" x14ac:dyDescent="0.3">
      <c r="B12" s="39" t="s">
        <v>21</v>
      </c>
      <c r="C12" s="40"/>
      <c r="D12" s="3">
        <v>1</v>
      </c>
      <c r="E12" s="20"/>
      <c r="F12" s="32"/>
      <c r="G12" s="32"/>
      <c r="H12" s="21"/>
      <c r="I12" s="4">
        <v>300</v>
      </c>
      <c r="J12" s="4"/>
      <c r="K12" s="22" t="s">
        <v>10</v>
      </c>
      <c r="L12" s="22"/>
      <c r="M12" s="22"/>
      <c r="N12" s="22" t="s">
        <v>10</v>
      </c>
      <c r="O12" s="22"/>
      <c r="P12" s="22"/>
      <c r="Q12" s="22" t="s">
        <v>10</v>
      </c>
      <c r="R12" s="22"/>
      <c r="S12" s="22"/>
    </row>
    <row r="13" spans="2:19" ht="18.75" thickBot="1" x14ac:dyDescent="0.3">
      <c r="B13" s="36" t="s">
        <v>6</v>
      </c>
      <c r="C13" s="37"/>
      <c r="D13" s="38"/>
      <c r="E13" s="33">
        <f>SUMPRODUCT(E2:E12,I3:I13)</f>
        <v>14800</v>
      </c>
      <c r="F13" s="34"/>
      <c r="G13" s="34"/>
      <c r="H13" s="35"/>
      <c r="I13" s="4">
        <v>200</v>
      </c>
      <c r="J13" s="4"/>
      <c r="K13" s="12">
        <f>4*K7</f>
        <v>59200</v>
      </c>
      <c r="L13" s="13"/>
      <c r="M13" s="14"/>
      <c r="N13" s="12">
        <f>4*N7</f>
        <v>60000</v>
      </c>
      <c r="O13" s="13"/>
      <c r="P13" s="14"/>
      <c r="Q13" s="12">
        <f>4*Q7</f>
        <v>0</v>
      </c>
      <c r="R13" s="13"/>
      <c r="S13" s="14"/>
    </row>
    <row r="14" spans="2:19" ht="18.75" thickBot="1" x14ac:dyDescent="0.3">
      <c r="B14" s="42" t="s">
        <v>19</v>
      </c>
      <c r="C14" s="54"/>
      <c r="D14" s="1">
        <v>11</v>
      </c>
      <c r="E14" s="27"/>
      <c r="F14" s="28"/>
      <c r="G14" s="28"/>
      <c r="H14" s="29"/>
      <c r="K14" s="15"/>
      <c r="L14" s="16"/>
      <c r="M14" s="17"/>
      <c r="N14" s="15"/>
      <c r="O14" s="16"/>
      <c r="P14" s="17"/>
      <c r="Q14" s="15"/>
      <c r="R14" s="16"/>
      <c r="S14" s="17"/>
    </row>
    <row r="15" spans="2:19" ht="18.75" thickBot="1" x14ac:dyDescent="0.3">
      <c r="B15" s="39" t="s">
        <v>19</v>
      </c>
      <c r="C15" s="55"/>
      <c r="D15" s="2">
        <v>10</v>
      </c>
      <c r="E15" s="24">
        <v>6</v>
      </c>
      <c r="F15" s="25"/>
      <c r="G15" s="25"/>
      <c r="H15" s="26"/>
      <c r="I15" s="4">
        <v>3000</v>
      </c>
      <c r="J15" s="4"/>
      <c r="K15" s="22" t="s">
        <v>11</v>
      </c>
      <c r="L15" s="22"/>
      <c r="M15" s="22"/>
      <c r="N15" s="22" t="s">
        <v>11</v>
      </c>
      <c r="O15" s="22"/>
      <c r="P15" s="22"/>
      <c r="Q15" s="22" t="s">
        <v>11</v>
      </c>
      <c r="R15" s="22"/>
      <c r="S15" s="22"/>
    </row>
    <row r="16" spans="2:19" ht="18" x14ac:dyDescent="0.25">
      <c r="B16" s="39" t="s">
        <v>19</v>
      </c>
      <c r="C16" s="55"/>
      <c r="D16" s="2">
        <v>9</v>
      </c>
      <c r="E16" s="24"/>
      <c r="F16" s="25"/>
      <c r="G16" s="25"/>
      <c r="H16" s="26"/>
      <c r="I16" s="4">
        <v>2500</v>
      </c>
      <c r="J16" s="4"/>
      <c r="K16" s="12">
        <f>6*K7</f>
        <v>88800</v>
      </c>
      <c r="L16" s="13"/>
      <c r="M16" s="14"/>
      <c r="N16" s="12">
        <f>6*N7</f>
        <v>90000</v>
      </c>
      <c r="O16" s="13"/>
      <c r="P16" s="14"/>
      <c r="Q16" s="12">
        <f>6*Q7</f>
        <v>0</v>
      </c>
      <c r="R16" s="13"/>
      <c r="S16" s="14"/>
    </row>
    <row r="17" spans="2:19" ht="18.75" thickBot="1" x14ac:dyDescent="0.3">
      <c r="B17" s="39" t="s">
        <v>19</v>
      </c>
      <c r="C17" s="55"/>
      <c r="D17" s="2">
        <v>8</v>
      </c>
      <c r="E17" s="24"/>
      <c r="F17" s="25"/>
      <c r="G17" s="25"/>
      <c r="H17" s="26"/>
      <c r="I17" s="4">
        <v>2200</v>
      </c>
      <c r="J17" s="4"/>
      <c r="K17" s="15"/>
      <c r="L17" s="16"/>
      <c r="M17" s="17"/>
      <c r="N17" s="15"/>
      <c r="O17" s="16"/>
      <c r="P17" s="17"/>
      <c r="Q17" s="15"/>
      <c r="R17" s="16"/>
      <c r="S17" s="17"/>
    </row>
    <row r="18" spans="2:19" ht="18.75" thickBot="1" x14ac:dyDescent="0.3">
      <c r="B18" s="39" t="s">
        <v>19</v>
      </c>
      <c r="C18" s="55"/>
      <c r="D18" s="2">
        <v>7</v>
      </c>
      <c r="E18" s="24"/>
      <c r="F18" s="25"/>
      <c r="G18" s="25"/>
      <c r="H18" s="26"/>
      <c r="I18" s="4">
        <v>1900</v>
      </c>
      <c r="J18" s="4"/>
      <c r="K18" s="22" t="s">
        <v>12</v>
      </c>
      <c r="L18" s="22"/>
      <c r="M18" s="22"/>
      <c r="N18" s="22" t="s">
        <v>12</v>
      </c>
      <c r="O18" s="22"/>
      <c r="P18" s="22"/>
      <c r="Q18" s="22" t="s">
        <v>12</v>
      </c>
      <c r="R18" s="22"/>
      <c r="S18" s="22"/>
    </row>
    <row r="19" spans="2:19" ht="18" x14ac:dyDescent="0.25">
      <c r="B19" s="39" t="s">
        <v>19</v>
      </c>
      <c r="C19" s="55"/>
      <c r="D19" s="2">
        <v>6</v>
      </c>
      <c r="E19" s="24"/>
      <c r="F19" s="25"/>
      <c r="G19" s="25"/>
      <c r="H19" s="26"/>
      <c r="I19" s="4">
        <v>1600</v>
      </c>
      <c r="J19" s="4"/>
      <c r="K19" s="12">
        <f>12*K7</f>
        <v>177600</v>
      </c>
      <c r="L19" s="13"/>
      <c r="M19" s="14"/>
      <c r="N19" s="12">
        <f>12*N7</f>
        <v>180000</v>
      </c>
      <c r="O19" s="13"/>
      <c r="P19" s="14"/>
      <c r="Q19" s="12">
        <f>12*Q7</f>
        <v>0</v>
      </c>
      <c r="R19" s="13"/>
      <c r="S19" s="14"/>
    </row>
    <row r="20" spans="2:19" ht="18.75" thickBot="1" x14ac:dyDescent="0.3">
      <c r="B20" s="39" t="s">
        <v>19</v>
      </c>
      <c r="C20" s="55"/>
      <c r="D20" s="2">
        <v>5</v>
      </c>
      <c r="E20" s="24"/>
      <c r="F20" s="25"/>
      <c r="G20" s="25"/>
      <c r="H20" s="26"/>
      <c r="I20" s="4">
        <v>1300</v>
      </c>
      <c r="J20" s="4"/>
      <c r="K20" s="15"/>
      <c r="L20" s="16"/>
      <c r="M20" s="17"/>
      <c r="N20" s="15"/>
      <c r="O20" s="16"/>
      <c r="P20" s="17"/>
      <c r="Q20" s="15"/>
      <c r="R20" s="16"/>
      <c r="S20" s="17"/>
    </row>
    <row r="21" spans="2:19" ht="18.75" thickBot="1" x14ac:dyDescent="0.3">
      <c r="B21" s="39" t="s">
        <v>19</v>
      </c>
      <c r="C21" s="55"/>
      <c r="D21" s="2">
        <v>4</v>
      </c>
      <c r="E21" s="24"/>
      <c r="F21" s="25"/>
      <c r="G21" s="25"/>
      <c r="H21" s="26"/>
      <c r="I21" s="4">
        <v>1000</v>
      </c>
      <c r="J21" s="4"/>
      <c r="K21" s="22" t="s">
        <v>13</v>
      </c>
      <c r="L21" s="22"/>
      <c r="M21" s="22"/>
      <c r="N21" s="22" t="s">
        <v>13</v>
      </c>
      <c r="O21" s="22"/>
      <c r="P21" s="22"/>
      <c r="Q21" s="22" t="s">
        <v>13</v>
      </c>
      <c r="R21" s="22"/>
      <c r="S21" s="22"/>
    </row>
    <row r="22" spans="2:19" ht="18" x14ac:dyDescent="0.25">
      <c r="B22" s="39" t="s">
        <v>19</v>
      </c>
      <c r="C22" s="55"/>
      <c r="D22" s="2">
        <v>3</v>
      </c>
      <c r="E22" s="24"/>
      <c r="F22" s="25"/>
      <c r="G22" s="25"/>
      <c r="H22" s="26"/>
      <c r="I22" s="4">
        <v>800</v>
      </c>
      <c r="J22" s="4"/>
      <c r="K22" s="12">
        <f>16*K7</f>
        <v>236800</v>
      </c>
      <c r="L22" s="13"/>
      <c r="M22" s="13"/>
      <c r="N22" s="12">
        <f>16*N7</f>
        <v>240000</v>
      </c>
      <c r="O22" s="13"/>
      <c r="P22" s="14"/>
      <c r="Q22" s="12">
        <f>16*Q7</f>
        <v>0</v>
      </c>
      <c r="R22" s="13"/>
      <c r="S22" s="14"/>
    </row>
    <row r="23" spans="2:19" ht="18.75" thickBot="1" x14ac:dyDescent="0.3">
      <c r="B23" s="39" t="s">
        <v>19</v>
      </c>
      <c r="C23" s="55"/>
      <c r="D23" s="2">
        <v>2</v>
      </c>
      <c r="E23" s="24"/>
      <c r="F23" s="25"/>
      <c r="G23" s="25"/>
      <c r="H23" s="26"/>
      <c r="I23" s="4">
        <v>600</v>
      </c>
      <c r="J23" s="4"/>
      <c r="K23" s="15"/>
      <c r="L23" s="16"/>
      <c r="M23" s="16"/>
      <c r="N23" s="15"/>
      <c r="O23" s="16"/>
      <c r="P23" s="17"/>
      <c r="Q23" s="15"/>
      <c r="R23" s="16"/>
      <c r="S23" s="17"/>
    </row>
    <row r="24" spans="2:19" ht="18.75" thickBot="1" x14ac:dyDescent="0.3">
      <c r="B24" s="41" t="s">
        <v>19</v>
      </c>
      <c r="C24" s="56"/>
      <c r="D24" s="3">
        <v>1</v>
      </c>
      <c r="E24" s="20"/>
      <c r="F24" s="32"/>
      <c r="G24" s="32"/>
      <c r="H24" s="21"/>
      <c r="I24" s="4">
        <v>300</v>
      </c>
      <c r="J24" s="4"/>
    </row>
    <row r="25" spans="2:19" ht="18.75" thickBot="1" x14ac:dyDescent="0.3">
      <c r="B25" s="47" t="s">
        <v>5</v>
      </c>
      <c r="C25" s="48"/>
      <c r="D25" s="49"/>
      <c r="E25" s="33">
        <f>SUMPRODUCT(E14:E24,I15:I25)</f>
        <v>15000</v>
      </c>
      <c r="F25" s="34"/>
      <c r="G25" s="34"/>
      <c r="H25" s="35"/>
      <c r="I25" s="4">
        <v>200</v>
      </c>
      <c r="J25" s="4"/>
    </row>
    <row r="26" spans="2:19" ht="18" x14ac:dyDescent="0.25">
      <c r="B26" s="39" t="s">
        <v>20</v>
      </c>
      <c r="C26" s="40"/>
      <c r="D26" s="2">
        <v>6</v>
      </c>
      <c r="E26" s="24"/>
      <c r="F26" s="25"/>
      <c r="G26" s="25"/>
      <c r="H26" s="26"/>
      <c r="I26" s="50"/>
      <c r="J26" s="50"/>
    </row>
    <row r="27" spans="2:19" ht="18" x14ac:dyDescent="0.25">
      <c r="B27" s="39" t="s">
        <v>20</v>
      </c>
      <c r="C27" s="40"/>
      <c r="D27" s="2">
        <v>5</v>
      </c>
      <c r="E27" s="24"/>
      <c r="F27" s="25"/>
      <c r="G27" s="25"/>
      <c r="H27" s="26"/>
      <c r="I27" s="4">
        <v>100</v>
      </c>
      <c r="J27" s="4"/>
    </row>
    <row r="28" spans="2:19" ht="18" x14ac:dyDescent="0.25">
      <c r="B28" s="39" t="s">
        <v>20</v>
      </c>
      <c r="C28" s="40"/>
      <c r="D28" s="2">
        <v>4</v>
      </c>
      <c r="E28" s="24"/>
      <c r="F28" s="25"/>
      <c r="G28" s="25"/>
      <c r="H28" s="26"/>
      <c r="I28" s="4">
        <v>80</v>
      </c>
      <c r="J28" s="4"/>
    </row>
    <row r="29" spans="2:19" ht="18" x14ac:dyDescent="0.25">
      <c r="B29" s="39" t="s">
        <v>20</v>
      </c>
      <c r="C29" s="40"/>
      <c r="D29" s="2">
        <v>3</v>
      </c>
      <c r="E29" s="24"/>
      <c r="F29" s="25"/>
      <c r="G29" s="25"/>
      <c r="H29" s="26"/>
      <c r="I29" s="50">
        <v>60</v>
      </c>
      <c r="J29" s="50"/>
    </row>
    <row r="30" spans="2:19" ht="18" x14ac:dyDescent="0.25">
      <c r="B30" s="39" t="s">
        <v>20</v>
      </c>
      <c r="C30" s="40"/>
      <c r="D30" s="2">
        <v>2</v>
      </c>
      <c r="E30" s="24"/>
      <c r="F30" s="25"/>
      <c r="G30" s="25"/>
      <c r="H30" s="26"/>
      <c r="I30" s="50">
        <v>45</v>
      </c>
      <c r="J30" s="50"/>
    </row>
    <row r="31" spans="2:19" ht="18.75" thickBot="1" x14ac:dyDescent="0.3">
      <c r="B31" s="39" t="s">
        <v>20</v>
      </c>
      <c r="C31" s="40"/>
      <c r="D31" s="3">
        <v>1</v>
      </c>
      <c r="E31" s="20"/>
      <c r="F31" s="32"/>
      <c r="G31" s="32"/>
      <c r="H31" s="21"/>
      <c r="I31" s="50">
        <v>30</v>
      </c>
      <c r="J31" s="50"/>
    </row>
    <row r="32" spans="2:19" ht="18.75" thickBot="1" x14ac:dyDescent="0.3">
      <c r="B32" s="47" t="s">
        <v>18</v>
      </c>
      <c r="C32" s="48"/>
      <c r="D32" s="49"/>
      <c r="E32" s="33">
        <f>SUMPRODUCT(E26:E31,I27:I32)</f>
        <v>0</v>
      </c>
      <c r="F32" s="34"/>
      <c r="G32" s="34"/>
      <c r="H32" s="35"/>
      <c r="I32" s="50">
        <v>20</v>
      </c>
      <c r="J32" s="50"/>
    </row>
    <row r="33" spans="9:10" ht="18" x14ac:dyDescent="0.25">
      <c r="I33" s="50"/>
      <c r="J33" s="50"/>
    </row>
  </sheetData>
  <mergeCells count="107">
    <mergeCell ref="B32:D32"/>
    <mergeCell ref="E32:H32"/>
    <mergeCell ref="Q5:S5"/>
    <mergeCell ref="Q6:S6"/>
    <mergeCell ref="Q7:S8"/>
    <mergeCell ref="Q9:S9"/>
    <mergeCell ref="Q10:S11"/>
    <mergeCell ref="Q12:S12"/>
    <mergeCell ref="Q13:S14"/>
    <mergeCell ref="Q15:S15"/>
    <mergeCell ref="Q16:S17"/>
    <mergeCell ref="Q18:S18"/>
    <mergeCell ref="Q19:S20"/>
    <mergeCell ref="Q21:S21"/>
    <mergeCell ref="Q22:S23"/>
    <mergeCell ref="B29:C29"/>
    <mergeCell ref="E29:H29"/>
    <mergeCell ref="B30:C30"/>
    <mergeCell ref="E30:H30"/>
    <mergeCell ref="B31:C31"/>
    <mergeCell ref="E31:H31"/>
    <mergeCell ref="B26:C26"/>
    <mergeCell ref="E26:H26"/>
    <mergeCell ref="B27:C27"/>
    <mergeCell ref="E27:H27"/>
    <mergeCell ref="B28:C28"/>
    <mergeCell ref="E28:H28"/>
    <mergeCell ref="B12:C12"/>
    <mergeCell ref="B11:C11"/>
    <mergeCell ref="B10:C10"/>
    <mergeCell ref="B9:C9"/>
    <mergeCell ref="B8:C8"/>
    <mergeCell ref="B1:C1"/>
    <mergeCell ref="E1:H1"/>
    <mergeCell ref="E10:H10"/>
    <mergeCell ref="E9:H9"/>
    <mergeCell ref="E8:H8"/>
    <mergeCell ref="B7:C7"/>
    <mergeCell ref="B6:C6"/>
    <mergeCell ref="B5:C5"/>
    <mergeCell ref="B4:C4"/>
    <mergeCell ref="B3:C3"/>
    <mergeCell ref="B2:C2"/>
    <mergeCell ref="E7:H7"/>
    <mergeCell ref="E6:H6"/>
    <mergeCell ref="E5:H5"/>
    <mergeCell ref="E4:H4"/>
    <mergeCell ref="B25:D25"/>
    <mergeCell ref="B13:D13"/>
    <mergeCell ref="B15:C15"/>
    <mergeCell ref="B16:C16"/>
    <mergeCell ref="B17:C17"/>
    <mergeCell ref="B24:C24"/>
    <mergeCell ref="B18:C18"/>
    <mergeCell ref="B19:C19"/>
    <mergeCell ref="B20:C20"/>
    <mergeCell ref="B21:C21"/>
    <mergeCell ref="B22:C22"/>
    <mergeCell ref="B23:C23"/>
    <mergeCell ref="B14:C14"/>
    <mergeCell ref="E18:H18"/>
    <mergeCell ref="E25:H25"/>
    <mergeCell ref="E13:H13"/>
    <mergeCell ref="E17:H17"/>
    <mergeCell ref="E16:H16"/>
    <mergeCell ref="E15:H15"/>
    <mergeCell ref="E14:H14"/>
    <mergeCell ref="E19:H19"/>
    <mergeCell ref="E24:H24"/>
    <mergeCell ref="E23:H23"/>
    <mergeCell ref="E22:H22"/>
    <mergeCell ref="E21:H21"/>
    <mergeCell ref="E20:H20"/>
    <mergeCell ref="K5:M5"/>
    <mergeCell ref="N5:P5"/>
    <mergeCell ref="K6:M6"/>
    <mergeCell ref="N6:P6"/>
    <mergeCell ref="K4:S4"/>
    <mergeCell ref="N9:P9"/>
    <mergeCell ref="K9:M9"/>
    <mergeCell ref="E3:H3"/>
    <mergeCell ref="E2:H2"/>
    <mergeCell ref="N19:P20"/>
    <mergeCell ref="K12:M12"/>
    <mergeCell ref="N12:P12"/>
    <mergeCell ref="K15:M15"/>
    <mergeCell ref="N15:P15"/>
    <mergeCell ref="K13:M14"/>
    <mergeCell ref="N13:P14"/>
    <mergeCell ref="E12:H12"/>
    <mergeCell ref="E11:H11"/>
    <mergeCell ref="M1:Q2"/>
    <mergeCell ref="N22:P23"/>
    <mergeCell ref="K22:M23"/>
    <mergeCell ref="K1:L1"/>
    <mergeCell ref="K2:L2"/>
    <mergeCell ref="K21:M21"/>
    <mergeCell ref="N21:P21"/>
    <mergeCell ref="N7:P8"/>
    <mergeCell ref="K7:M8"/>
    <mergeCell ref="N10:P11"/>
    <mergeCell ref="K10:M11"/>
    <mergeCell ref="K18:M18"/>
    <mergeCell ref="N18:P18"/>
    <mergeCell ref="N16:P17"/>
    <mergeCell ref="K16:M17"/>
    <mergeCell ref="K19:M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Uygun</dc:creator>
  <cp:lastModifiedBy>Kaan Uygun</cp:lastModifiedBy>
  <dcterms:created xsi:type="dcterms:W3CDTF">2013-05-27T17:51:44Z</dcterms:created>
  <dcterms:modified xsi:type="dcterms:W3CDTF">2013-05-31T17:59:36Z</dcterms:modified>
</cp:coreProperties>
</file>