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80" yWindow="300" windowWidth="18495" windowHeight="11700"/>
  </bookViews>
  <sheets>
    <sheet name="Feuil1" sheetId="1" r:id="rId1"/>
    <sheet name="Feuil2" sheetId="2" r:id="rId2"/>
    <sheet name="Feuil3" sheetId="3" r:id="rId3"/>
  </sheets>
  <calcPr calcId="125725"/>
</workbook>
</file>

<file path=xl/calcChain.xml><?xml version="1.0" encoding="utf-8"?>
<calcChain xmlns="http://schemas.openxmlformats.org/spreadsheetml/2006/main">
  <c r="B47" i="1"/>
  <c r="B51" s="1"/>
  <c r="B45"/>
  <c r="B46"/>
  <c r="B53" l="1"/>
  <c r="B52"/>
  <c r="B50"/>
  <c r="B55" l="1"/>
  <c r="B8" s="1"/>
  <c r="C8" s="1"/>
</calcChain>
</file>

<file path=xl/sharedStrings.xml><?xml version="1.0" encoding="utf-8"?>
<sst xmlns="http://schemas.openxmlformats.org/spreadsheetml/2006/main" count="26" uniqueCount="26">
  <si>
    <t>votre hate sous tambours (si votre groupe en a)</t>
  </si>
  <si>
    <t>votre degats sort (sous totem + conso si vous avez)</t>
  </si>
  <si>
    <t>Equivalent du % crit en score de crit</t>
  </si>
  <si>
    <t xml:space="preserve">Equivalent en % du score de hate </t>
  </si>
  <si>
    <t>equivalent des sort crit en plus dut à la hate</t>
  </si>
  <si>
    <t>mettez votre score de hate dans la case B2</t>
  </si>
  <si>
    <t>mettez vottre pourcentage critique en B3 (exemple 30  pour 30 %)</t>
  </si>
  <si>
    <t xml:space="preserve">COMMENT SE SERVIR DU FICHIER ? </t>
  </si>
  <si>
    <t>Vous pouvez essayer avec des gemmes 10 crit sachant quelle rajouterai 
0,453 % crit a votre pourcentage actuel</t>
  </si>
  <si>
    <t>Dans ce fichier les hypothèses sont:</t>
  </si>
  <si>
    <t>degats de eclair sans hate fonction dds, sans crit</t>
  </si>
  <si>
    <t>temps de cast de 100 eclair sans hate en seconde</t>
  </si>
  <si>
    <t>temps de cast eclair sans hate en seconde</t>
  </si>
  <si>
    <t xml:space="preserve">degats de 100 eclair sans hate, ni crit, fonction dds </t>
  </si>
  <si>
    <t>equivalent degats de la partie crit avec meta + 3 % degats crit (sans la base normal dans le crit lui-même)</t>
  </si>
  <si>
    <t>Mettez votre bonus degats sort dans la case B1</t>
  </si>
  <si>
    <t>regarder le chiffre degats totaux en B8, notez le sur une feuille</t>
  </si>
  <si>
    <t>Ajouter 12 degats sort a votre  bonus degats sort que vous avez actuellement en B1 et notez le nouveau chiffre</t>
  </si>
  <si>
    <t>Enlever les 12 dds que vous venez d'ajouter en B1 pour revenir a votre score actuel puis ajouter 10  score de hate à 
votre score de hate actuel en B2 et notez le nouveau chiffre</t>
  </si>
  <si>
    <t>Comparer les chiffres noté, si celui où vous avez ajouter de la hate est plus grand
alors gemmez hate, si celui où vous avez ajouter du dds est plus grand alors 
gemmez dds (vous avez comprit le principe, vous pouvez faire de meme avec 
les +5 hate +6 dds pour voir ce qui vous rapproche le plus de la limite hate/dds)</t>
  </si>
  <si>
    <t>un Spam éclair pendant 200s (soit 3 minute 20s), avec buff et debuff de raid + conso+ groupe 
(le test est seulement sur 200s pour facilité les calculs sur 100 sort  (mais sa reste correct)qui sont purement théorique et diffèreront légèrement dans la pratique via la RNG et le lancement de la BL si vous depassé les 1,5s du Gcd)</t>
  </si>
  <si>
    <t>DEGATS TOTAUX APPROXIMATIF EN FONCTION DE VOS STATS SUR 200 S</t>
  </si>
  <si>
    <t>équivalent en dps</t>
  </si>
  <si>
    <t>proc second éclair (5%)</t>
  </si>
  <si>
    <t>votre critique en pourcentage (pensez a ajouter les 4 % crit de la spé non afficher sur la feuille personnage ainsi que les 5 % crit du t6, les 3 %totem conso etc…)</t>
  </si>
  <si>
    <t>Degats de eclair sur 200s en fonction de toutes les stats</t>
  </si>
</sst>
</file>

<file path=xl/styles.xml><?xml version="1.0" encoding="utf-8"?>
<styleSheet xmlns="http://schemas.openxmlformats.org/spreadsheetml/2006/main">
  <fonts count="4">
    <font>
      <sz val="11"/>
      <color theme="1"/>
      <name val="Calibri"/>
      <family val="2"/>
      <scheme val="minor"/>
    </font>
    <font>
      <sz val="11"/>
      <color theme="3"/>
      <name val="Calibri"/>
      <family val="2"/>
      <scheme val="minor"/>
    </font>
    <font>
      <sz val="11"/>
      <color theme="4"/>
      <name val="Calibri"/>
      <family val="2"/>
      <scheme val="minor"/>
    </font>
    <font>
      <b/>
      <sz val="11"/>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rgb="FFFF0000"/>
      </bottom>
      <diagonal/>
    </border>
    <border>
      <left style="medium">
        <color indexed="64"/>
      </left>
      <right style="thin">
        <color rgb="FFFF0000"/>
      </right>
      <top/>
      <bottom style="thin">
        <color rgb="FFFF0000"/>
      </bottom>
      <diagonal/>
    </border>
    <border>
      <left style="medium">
        <color indexed="64"/>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3" borderId="3" xfId="0" applyFill="1" applyBorder="1" applyAlignment="1">
      <alignment horizontal="center" vertical="center"/>
    </xf>
    <xf numFmtId="0" fontId="0" fillId="4" borderId="4" xfId="0" applyFill="1" applyBorder="1" applyAlignment="1">
      <alignment horizontal="center" vertical="center" wrapText="1"/>
    </xf>
    <xf numFmtId="0" fontId="0" fillId="0" borderId="0" xfId="0" applyBorder="1"/>
    <xf numFmtId="0" fontId="0" fillId="0" borderId="0" xfId="0" applyNumberFormat="1" applyBorder="1"/>
    <xf numFmtId="0" fontId="0" fillId="0" borderId="0" xfId="0" applyFill="1" applyBorder="1"/>
    <xf numFmtId="0" fontId="0" fillId="5" borderId="4" xfId="0" applyFill="1" applyBorder="1"/>
    <xf numFmtId="0" fontId="0" fillId="0" borderId="5" xfId="0" applyBorder="1"/>
    <xf numFmtId="0" fontId="2" fillId="0" borderId="0" xfId="0" applyFont="1"/>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3" fillId="0" borderId="7" xfId="0" applyFont="1" applyBorder="1" applyAlignment="1">
      <alignment horizontal="left" vertical="center"/>
    </xf>
    <xf numFmtId="0" fontId="0" fillId="2" borderId="1" xfId="0" applyFill="1" applyBorder="1" applyAlignment="1">
      <alignment horizontal="center" vertical="center"/>
    </xf>
    <xf numFmtId="0" fontId="0" fillId="3" borderId="2"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8" xfId="0" applyBorder="1"/>
    <xf numFmtId="0" fontId="3" fillId="0" borderId="9" xfId="0" applyFont="1" applyBorder="1" applyAlignment="1">
      <alignment horizontal="left" vertical="center"/>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0" fillId="0" borderId="11" xfId="0" applyBorder="1"/>
    <xf numFmtId="0" fontId="3"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3"/>
  <sheetViews>
    <sheetView tabSelected="1" topLeftCell="A28" workbookViewId="0">
      <selection activeCell="A59" sqref="A59"/>
    </sheetView>
  </sheetViews>
  <sheetFormatPr baseColWidth="10" defaultRowHeight="15"/>
  <cols>
    <col min="1" max="1" width="103.42578125" customWidth="1"/>
    <col min="2" max="2" width="12.7109375" customWidth="1"/>
    <col min="3" max="4" width="36.28515625" customWidth="1"/>
    <col min="5" max="5" width="112.85546875" customWidth="1"/>
    <col min="6" max="6" width="40.85546875" customWidth="1"/>
  </cols>
  <sheetData>
    <row r="1" spans="1:6" ht="27.75" customHeight="1" thickBot="1">
      <c r="A1" s="3" t="s">
        <v>1</v>
      </c>
      <c r="B1" s="16">
        <v>1405</v>
      </c>
      <c r="E1" s="8"/>
      <c r="F1" s="8"/>
    </row>
    <row r="2" spans="1:6" ht="21.75" customHeight="1" thickBot="1">
      <c r="A2" s="4" t="s">
        <v>0</v>
      </c>
      <c r="B2" s="17">
        <v>562</v>
      </c>
      <c r="E2" s="8"/>
      <c r="F2" s="8"/>
    </row>
    <row r="3" spans="1:6" ht="63.75" customHeight="1" thickBot="1">
      <c r="A3" s="5" t="s">
        <v>24</v>
      </c>
      <c r="B3" s="18">
        <v>50</v>
      </c>
      <c r="E3" s="8"/>
      <c r="F3" s="8"/>
    </row>
    <row r="4" spans="1:6">
      <c r="B4" s="1"/>
      <c r="E4" s="8"/>
      <c r="F4" s="8"/>
    </row>
    <row r="5" spans="1:6">
      <c r="B5" s="1"/>
    </row>
    <row r="6" spans="1:6">
      <c r="B6" s="1"/>
    </row>
    <row r="7" spans="1:6" ht="15.75" thickBot="1">
      <c r="B7" s="1"/>
      <c r="C7" t="s">
        <v>22</v>
      </c>
    </row>
    <row r="8" spans="1:6" ht="15.75" thickBot="1">
      <c r="A8" s="9" t="s">
        <v>21</v>
      </c>
      <c r="B8" s="19">
        <f>B55</f>
        <v>405485.08832278481</v>
      </c>
      <c r="C8">
        <f xml:space="preserve"> B8/200</f>
        <v>2027.425441613924</v>
      </c>
    </row>
    <row r="10" spans="1:6">
      <c r="A10" s="10"/>
    </row>
    <row r="11" spans="1:6" ht="18" customHeight="1">
      <c r="A11" s="15" t="s">
        <v>7</v>
      </c>
    </row>
    <row r="12" spans="1:6" ht="21" customHeight="1">
      <c r="A12" s="13" t="s">
        <v>15</v>
      </c>
      <c r="C12" s="11"/>
      <c r="E12" s="10"/>
    </row>
    <row r="13" spans="1:6" ht="20.25" customHeight="1">
      <c r="A13" s="13" t="s">
        <v>5</v>
      </c>
      <c r="D13" s="22"/>
      <c r="E13" s="23" t="s">
        <v>9</v>
      </c>
    </row>
    <row r="14" spans="1:6" ht="103.5" customHeight="1">
      <c r="A14" s="12" t="s">
        <v>6</v>
      </c>
      <c r="D14" s="22"/>
      <c r="E14" s="25" t="s">
        <v>20</v>
      </c>
    </row>
    <row r="15" spans="1:6" ht="27" customHeight="1">
      <c r="A15" s="13" t="s">
        <v>16</v>
      </c>
      <c r="E15" s="26"/>
    </row>
    <row r="16" spans="1:6" ht="21.75" customHeight="1">
      <c r="A16" s="13" t="s">
        <v>17</v>
      </c>
      <c r="D16" s="6"/>
      <c r="E16" s="27"/>
    </row>
    <row r="17" spans="1:5" ht="45">
      <c r="A17" s="14" t="s">
        <v>18</v>
      </c>
      <c r="D17" s="6"/>
      <c r="E17" s="28"/>
    </row>
    <row r="18" spans="1:5" ht="60">
      <c r="A18" s="14" t="s">
        <v>19</v>
      </c>
      <c r="D18" s="6"/>
      <c r="E18" s="29"/>
    </row>
    <row r="19" spans="1:5" ht="42" customHeight="1">
      <c r="A19" s="24" t="s">
        <v>8</v>
      </c>
      <c r="D19" s="6"/>
      <c r="E19" s="28"/>
    </row>
    <row r="20" spans="1:5">
      <c r="D20" s="6"/>
      <c r="E20" s="30"/>
    </row>
    <row r="42" spans="1:2" ht="15.75" thickBot="1"/>
    <row r="43" spans="1:2" ht="15.75" thickBot="1">
      <c r="A43" s="2"/>
      <c r="B43" s="20"/>
    </row>
    <row r="44" spans="1:2" ht="15.75" thickBot="1">
      <c r="A44" s="21"/>
      <c r="B44" s="20"/>
    </row>
    <row r="45" spans="1:2" ht="15.75" thickBot="1">
      <c r="A45" s="21" t="s">
        <v>3</v>
      </c>
      <c r="B45" s="20">
        <f>B2/15.8</f>
        <v>35.569620253164558</v>
      </c>
    </row>
    <row r="46" spans="1:2" ht="15.75" thickBot="1">
      <c r="A46" s="21" t="s">
        <v>2</v>
      </c>
      <c r="B46" s="20">
        <f xml:space="preserve"> B3/100</f>
        <v>0.5</v>
      </c>
    </row>
    <row r="47" spans="1:2" ht="15.75" thickBot="1">
      <c r="A47" s="21" t="s">
        <v>10</v>
      </c>
      <c r="B47" s="20">
        <f>663+(0.87*B1)</f>
        <v>1885.35</v>
      </c>
    </row>
    <row r="48" spans="1:2" ht="15.75" thickBot="1">
      <c r="A48" s="21" t="s">
        <v>12</v>
      </c>
      <c r="B48" s="20">
        <v>2</v>
      </c>
    </row>
    <row r="49" spans="1:2" ht="15.75" thickBot="1">
      <c r="A49" s="21" t="s">
        <v>11</v>
      </c>
      <c r="B49" s="20">
        <v>200</v>
      </c>
    </row>
    <row r="50" spans="1:2" ht="15.75" thickBot="1">
      <c r="A50" s="21" t="s">
        <v>13</v>
      </c>
      <c r="B50" s="20">
        <f>B47 *100</f>
        <v>188535</v>
      </c>
    </row>
    <row r="51" spans="1:2" ht="15.75" thickBot="1">
      <c r="A51" s="21" t="s">
        <v>14</v>
      </c>
      <c r="B51" s="20">
        <f>(B47*(1.53+0.53))- B47</f>
        <v>1998.471</v>
      </c>
    </row>
    <row r="52" spans="1:2" ht="15.75" thickBot="1">
      <c r="A52" s="21" t="s">
        <v>4</v>
      </c>
      <c r="B52" s="20">
        <f>B45*B46</f>
        <v>17.784810126582279</v>
      </c>
    </row>
    <row r="53" spans="1:2" ht="15.75" thickBot="1">
      <c r="A53" s="21" t="s">
        <v>23</v>
      </c>
      <c r="B53" s="20">
        <f>(5*B47)+(B46*5*B51)</f>
        <v>14422.9275</v>
      </c>
    </row>
    <row r="54" spans="1:2" ht="15.75" thickBot="1">
      <c r="A54" s="21"/>
      <c r="B54" s="20"/>
    </row>
    <row r="55" spans="1:2" ht="15.75" thickBot="1">
      <c r="A55" s="21" t="s">
        <v>25</v>
      </c>
      <c r="B55" s="20">
        <f>B50+((B47*B45)+(B3*B51)+(B52*B51)+(B53))</f>
        <v>405485.08832278481</v>
      </c>
    </row>
    <row r="56" spans="1:2">
      <c r="A56" s="6"/>
      <c r="B56" s="7"/>
    </row>
    <row r="57" spans="1:2">
      <c r="A57" s="6"/>
      <c r="B57" s="7"/>
    </row>
    <row r="58" spans="1:2">
      <c r="A58" s="6"/>
      <c r="B58" s="7"/>
    </row>
    <row r="59" spans="1:2">
      <c r="A59" s="8"/>
      <c r="B59" s="7"/>
    </row>
    <row r="60" spans="1:2">
      <c r="A60" s="8"/>
      <c r="B60" s="7"/>
    </row>
    <row r="61" spans="1:2">
      <c r="A61" s="8"/>
      <c r="B61" s="6"/>
    </row>
    <row r="62" spans="1:2">
      <c r="A62" s="6"/>
      <c r="B62" s="6"/>
    </row>
    <row r="63" spans="1:2">
      <c r="A63" s="6"/>
      <c r="B63" s="6"/>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2013-07-27T21:36:12Z</dcterms:modified>
</cp:coreProperties>
</file>