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90" windowWidth="19875" windowHeight="8220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D12" i="1" l="1"/>
  <c r="E26" i="1"/>
  <c r="E25" i="1"/>
  <c r="E24" i="1"/>
  <c r="E23" i="1"/>
  <c r="G20" i="1"/>
  <c r="G14" i="1"/>
  <c r="G6" i="1"/>
  <c r="G7" i="1"/>
  <c r="D18" i="1"/>
  <c r="D19" i="1" s="1"/>
  <c r="D9" i="1"/>
  <c r="G10" i="1" l="1"/>
  <c r="D20" i="1"/>
</calcChain>
</file>

<file path=xl/comments1.xml><?xml version="1.0" encoding="utf-8"?>
<comments xmlns="http://schemas.openxmlformats.org/spreadsheetml/2006/main">
  <authors>
    <author>Benoît</author>
  </authors>
  <commentList>
    <comment ref="F12" authorId="0">
      <text>
        <r>
          <rPr>
            <b/>
            <sz val="9"/>
            <color indexed="81"/>
            <rFont val="Tahoma"/>
            <family val="2"/>
          </rPr>
          <t>Hors exploit c'est généralement les dettes fiscales et sociales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6" authorId="0">
      <text>
        <r>
          <rPr>
            <b/>
            <sz val="9"/>
            <color indexed="81"/>
            <rFont val="Tahoma"/>
            <charset val="1"/>
          </rPr>
          <t>Concours Bancaires Courants</t>
        </r>
      </text>
    </comment>
  </commentList>
</comments>
</file>

<file path=xl/sharedStrings.xml><?xml version="1.0" encoding="utf-8"?>
<sst xmlns="http://schemas.openxmlformats.org/spreadsheetml/2006/main" count="31" uniqueCount="30">
  <si>
    <t>EMPLOIS</t>
  </si>
  <si>
    <t>RESSOURCES</t>
  </si>
  <si>
    <t>N</t>
  </si>
  <si>
    <t>EMPLOIS STABLES</t>
  </si>
  <si>
    <t>RESSOURCES STABLES</t>
  </si>
  <si>
    <t>Immo Incorp</t>
  </si>
  <si>
    <t>Immo Corp</t>
  </si>
  <si>
    <t>Immo Fi</t>
  </si>
  <si>
    <t>Capitaux Propres</t>
  </si>
  <si>
    <t>Amort et Depr</t>
  </si>
  <si>
    <t>Prov</t>
  </si>
  <si>
    <t>Dettes Fi</t>
  </si>
  <si>
    <t>ACTIF CIRCULANT</t>
  </si>
  <si>
    <t>DETTES CIRCULANTES</t>
  </si>
  <si>
    <t xml:space="preserve"> </t>
  </si>
  <si>
    <t>AC EXPLOIT</t>
  </si>
  <si>
    <t>Stocks</t>
  </si>
  <si>
    <t>Créances</t>
  </si>
  <si>
    <t>AC HORS EXPLOIT</t>
  </si>
  <si>
    <t>DISPONIBILITES</t>
  </si>
  <si>
    <t>DC EXPLOIT</t>
  </si>
  <si>
    <t>Fournisseurs</t>
  </si>
  <si>
    <t>CBC</t>
  </si>
  <si>
    <t>TOTAL EMPLOIS</t>
  </si>
  <si>
    <t>TOTAL RESSOURCES</t>
  </si>
  <si>
    <t>FRNG = Ressources Stables - Emplois Stables :</t>
  </si>
  <si>
    <t xml:space="preserve">BFR = Actif Circulant - Dettes Circulantes : </t>
  </si>
  <si>
    <t>Vérif' :</t>
  </si>
  <si>
    <t xml:space="preserve">Trésorerie Nette = Tréso Actif - Tréso Passif : </t>
  </si>
  <si>
    <t>Commentaires : Situation stable et viable. Le FRNG couvre le BFR, Tréso positive, etc.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</si>
</sst>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\ &quot;€&quot;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indexed="81"/>
      <name val="Tahoma"/>
      <charset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/>
    <xf numFmtId="0" fontId="0" fillId="0" borderId="0" xfId="0" applyBorder="1"/>
    <xf numFmtId="0" fontId="0" fillId="0" borderId="2" xfId="0" applyBorder="1"/>
    <xf numFmtId="0" fontId="0" fillId="0" borderId="3" xfId="0" applyBorder="1"/>
    <xf numFmtId="0" fontId="0" fillId="0" borderId="0" xfId="0" applyFill="1" applyBorder="1"/>
    <xf numFmtId="164" fontId="0" fillId="0" borderId="0" xfId="0" applyNumberFormat="1"/>
    <xf numFmtId="164" fontId="1" fillId="0" borderId="0" xfId="0" applyNumberFormat="1" applyFont="1"/>
    <xf numFmtId="164" fontId="0" fillId="0" borderId="0" xfId="0" applyNumberFormat="1" applyBorder="1"/>
    <xf numFmtId="164" fontId="1" fillId="0" borderId="0" xfId="0" applyNumberFormat="1" applyFont="1" applyBorder="1"/>
    <xf numFmtId="164" fontId="1" fillId="0" borderId="2" xfId="0" applyNumberFormat="1" applyFont="1" applyBorder="1"/>
    <xf numFmtId="0" fontId="1" fillId="0" borderId="0" xfId="0" applyFont="1"/>
    <xf numFmtId="164" fontId="0" fillId="0" borderId="2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3:G28"/>
  <sheetViews>
    <sheetView tabSelected="1" topLeftCell="A7" workbookViewId="0">
      <selection activeCell="D13" sqref="D13"/>
    </sheetView>
  </sheetViews>
  <sheetFormatPr baseColWidth="10" defaultRowHeight="15" x14ac:dyDescent="0.25"/>
  <cols>
    <col min="2" max="2" width="16.5703125" bestFit="1" customWidth="1"/>
    <col min="3" max="3" width="16.5703125" customWidth="1"/>
    <col min="6" max="6" width="18.28515625" bestFit="1" customWidth="1"/>
  </cols>
  <sheetData>
    <row r="3" spans="2:7" x14ac:dyDescent="0.25">
      <c r="B3" s="1" t="s">
        <v>0</v>
      </c>
      <c r="C3" s="1"/>
      <c r="D3" s="1"/>
      <c r="E3" s="2" t="s">
        <v>1</v>
      </c>
      <c r="F3" s="3"/>
      <c r="G3" s="3"/>
    </row>
    <row r="4" spans="2:7" x14ac:dyDescent="0.25">
      <c r="B4" s="6"/>
      <c r="C4" s="6"/>
      <c r="D4" s="6" t="s">
        <v>2</v>
      </c>
      <c r="E4" s="7"/>
      <c r="F4" s="6"/>
      <c r="G4" s="6" t="s">
        <v>2</v>
      </c>
    </row>
    <row r="5" spans="2:7" x14ac:dyDescent="0.25">
      <c r="B5" t="s">
        <v>3</v>
      </c>
      <c r="E5" s="4" t="s">
        <v>4</v>
      </c>
      <c r="F5" s="5"/>
      <c r="G5" s="5"/>
    </row>
    <row r="6" spans="2:7" x14ac:dyDescent="0.25">
      <c r="C6" t="s">
        <v>5</v>
      </c>
      <c r="D6" s="9">
        <v>12000</v>
      </c>
      <c r="E6" s="4"/>
      <c r="F6" s="5" t="s">
        <v>8</v>
      </c>
      <c r="G6" s="11">
        <f>17000+1600+1000</f>
        <v>19600</v>
      </c>
    </row>
    <row r="7" spans="2:7" x14ac:dyDescent="0.25">
      <c r="C7" t="s">
        <v>6</v>
      </c>
      <c r="D7" s="9">
        <v>25000</v>
      </c>
      <c r="E7" s="4"/>
      <c r="F7" s="5" t="s">
        <v>9</v>
      </c>
      <c r="G7" s="11">
        <f>12200+20</f>
        <v>12220</v>
      </c>
    </row>
    <row r="8" spans="2:7" x14ac:dyDescent="0.25">
      <c r="C8" t="s">
        <v>7</v>
      </c>
      <c r="D8" s="9">
        <v>0</v>
      </c>
      <c r="E8" s="4"/>
      <c r="F8" s="5" t="s">
        <v>10</v>
      </c>
      <c r="G8" s="11">
        <v>0</v>
      </c>
    </row>
    <row r="9" spans="2:7" x14ac:dyDescent="0.25">
      <c r="D9" s="10">
        <f>+SUM(D6:D8)</f>
        <v>37000</v>
      </c>
      <c r="E9" s="4"/>
      <c r="F9" s="8" t="s">
        <v>11</v>
      </c>
      <c r="G9" s="11">
        <v>13000</v>
      </c>
    </row>
    <row r="10" spans="2:7" x14ac:dyDescent="0.25">
      <c r="B10" s="5"/>
      <c r="C10" s="5"/>
      <c r="D10" s="11"/>
      <c r="E10" s="4"/>
      <c r="F10" s="5"/>
      <c r="G10" s="12">
        <f>+SUM(G6:G9)</f>
        <v>44820</v>
      </c>
    </row>
    <row r="11" spans="2:7" x14ac:dyDescent="0.25">
      <c r="B11" s="5" t="s">
        <v>12</v>
      </c>
      <c r="C11" s="5"/>
      <c r="D11" s="11"/>
      <c r="E11" s="4" t="s">
        <v>13</v>
      </c>
      <c r="F11" s="5"/>
      <c r="G11" s="11"/>
    </row>
    <row r="12" spans="2:7" x14ac:dyDescent="0.25">
      <c r="B12" s="5" t="s">
        <v>14</v>
      </c>
      <c r="C12" s="5" t="s">
        <v>15</v>
      </c>
      <c r="D12" s="12">
        <f>D13+D14</f>
        <v>20800</v>
      </c>
      <c r="E12" s="4"/>
      <c r="F12" s="8" t="s">
        <v>20</v>
      </c>
      <c r="G12" s="11">
        <v>0</v>
      </c>
    </row>
    <row r="13" spans="2:7" x14ac:dyDescent="0.25">
      <c r="B13" s="5"/>
      <c r="C13" s="5" t="s">
        <v>16</v>
      </c>
      <c r="D13" s="11">
        <v>8500</v>
      </c>
      <c r="E13" s="4"/>
      <c r="F13" s="8" t="s">
        <v>21</v>
      </c>
      <c r="G13" s="11">
        <v>13080</v>
      </c>
    </row>
    <row r="14" spans="2:7" x14ac:dyDescent="0.25">
      <c r="B14" s="5"/>
      <c r="C14" s="5" t="s">
        <v>17</v>
      </c>
      <c r="D14" s="11">
        <v>12300</v>
      </c>
      <c r="E14" s="4"/>
      <c r="F14" s="5"/>
      <c r="G14" s="12">
        <f>+SUM(G12:G13)</f>
        <v>13080</v>
      </c>
    </row>
    <row r="15" spans="2:7" x14ac:dyDescent="0.25">
      <c r="B15" s="5"/>
      <c r="C15" s="5"/>
      <c r="D15" s="11"/>
      <c r="E15" s="4"/>
      <c r="F15" s="5"/>
      <c r="G15" s="11"/>
    </row>
    <row r="16" spans="2:7" x14ac:dyDescent="0.25">
      <c r="B16" s="5"/>
      <c r="C16" s="5" t="s">
        <v>18</v>
      </c>
      <c r="D16" s="11">
        <v>0</v>
      </c>
      <c r="E16" s="4" t="s">
        <v>22</v>
      </c>
      <c r="F16" s="5"/>
      <c r="G16" s="11">
        <v>0</v>
      </c>
    </row>
    <row r="17" spans="2:7" x14ac:dyDescent="0.25">
      <c r="B17" s="5"/>
      <c r="C17" s="5"/>
      <c r="D17" s="11"/>
      <c r="E17" s="4"/>
      <c r="F17" s="5"/>
      <c r="G17" s="11"/>
    </row>
    <row r="18" spans="2:7" x14ac:dyDescent="0.25">
      <c r="B18" s="5" t="s">
        <v>19</v>
      </c>
      <c r="C18" s="5"/>
      <c r="D18" s="11">
        <f>65+35</f>
        <v>100</v>
      </c>
      <c r="E18" s="4"/>
      <c r="F18" s="5"/>
      <c r="G18" s="11"/>
    </row>
    <row r="19" spans="2:7" x14ac:dyDescent="0.25">
      <c r="B19" s="6"/>
      <c r="C19" s="6"/>
      <c r="D19" s="13">
        <f>D18</f>
        <v>100</v>
      </c>
      <c r="E19" s="6"/>
      <c r="F19" s="6"/>
      <c r="G19" s="15"/>
    </row>
    <row r="20" spans="2:7" x14ac:dyDescent="0.25">
      <c r="C20" s="14" t="s">
        <v>23</v>
      </c>
      <c r="D20" s="10">
        <f>+D9+D12+D19</f>
        <v>57900</v>
      </c>
      <c r="F20" s="14" t="s">
        <v>24</v>
      </c>
      <c r="G20" s="10">
        <f>+G10+G14</f>
        <v>57900</v>
      </c>
    </row>
    <row r="23" spans="2:7" x14ac:dyDescent="0.25">
      <c r="B23" t="s">
        <v>25</v>
      </c>
      <c r="E23" s="9">
        <f>+G10-D9</f>
        <v>7820</v>
      </c>
    </row>
    <row r="24" spans="2:7" x14ac:dyDescent="0.25">
      <c r="B24" t="s">
        <v>26</v>
      </c>
      <c r="E24" s="9">
        <f>+D12-G14</f>
        <v>7720</v>
      </c>
    </row>
    <row r="25" spans="2:7" x14ac:dyDescent="0.25">
      <c r="B25" t="s">
        <v>28</v>
      </c>
      <c r="E25" s="9">
        <f>+D19-G16</f>
        <v>100</v>
      </c>
    </row>
    <row r="26" spans="2:7" x14ac:dyDescent="0.25">
      <c r="D26" t="s">
        <v>27</v>
      </c>
      <c r="E26" s="9">
        <f>E23-E24-E25</f>
        <v>0</v>
      </c>
    </row>
    <row r="28" spans="2:7" x14ac:dyDescent="0.25">
      <c r="B28" t="s">
        <v>29</v>
      </c>
    </row>
  </sheetData>
  <mergeCells count="2">
    <mergeCell ref="B3:D3"/>
    <mergeCell ref="E3:G3"/>
  </mergeCells>
  <pageMargins left="0.7" right="0.7" top="0.75" bottom="0.75" header="0.3" footer="0.3"/>
  <pageSetup paperSize="9" orientation="portrait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CCI-ESC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9Ball</dc:creator>
  <cp:lastModifiedBy>Benoît</cp:lastModifiedBy>
  <dcterms:created xsi:type="dcterms:W3CDTF">2013-10-18T16:17:03Z</dcterms:created>
  <dcterms:modified xsi:type="dcterms:W3CDTF">2013-10-18T16:34:31Z</dcterms:modified>
</cp:coreProperties>
</file>