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6915" windowHeight="11820"/>
  </bookViews>
  <sheets>
    <sheet name="tableau d'armée" sheetId="3" r:id="rId1"/>
  </sheets>
  <calcPr calcId="145621"/>
</workbook>
</file>

<file path=xl/calcChain.xml><?xml version="1.0" encoding="utf-8"?>
<calcChain xmlns="http://schemas.openxmlformats.org/spreadsheetml/2006/main">
  <c r="I35" i="3" l="1"/>
  <c r="I95" i="3"/>
  <c r="I93" i="3"/>
  <c r="I92" i="3"/>
  <c r="F39" i="3"/>
  <c r="O12" i="3"/>
  <c r="I60" i="3"/>
  <c r="I59" i="3"/>
  <c r="I58" i="3"/>
  <c r="I57" i="3"/>
  <c r="D5" i="3" l="1"/>
  <c r="K42" i="3" s="1"/>
  <c r="O15" i="3" l="1"/>
  <c r="O11" i="3"/>
  <c r="F52" i="3" l="1"/>
  <c r="F48" i="3"/>
  <c r="O16" i="3"/>
  <c r="F53" i="3" s="1"/>
  <c r="O17" i="3"/>
  <c r="F54" i="3" s="1"/>
  <c r="O18" i="3"/>
  <c r="F55" i="3" s="1"/>
  <c r="O10" i="3"/>
  <c r="O14" i="3"/>
  <c r="O13" i="3"/>
  <c r="O9" i="3"/>
  <c r="F46" i="3" s="1"/>
  <c r="O8" i="3"/>
  <c r="O7" i="3"/>
  <c r="O6" i="3"/>
  <c r="O5" i="3"/>
  <c r="D18" i="3" l="1"/>
  <c r="K55" i="3" s="1"/>
  <c r="D16" i="3"/>
  <c r="K53" i="3" s="1"/>
  <c r="D14" i="3"/>
  <c r="D11" i="3"/>
  <c r="K48" i="3" s="1"/>
  <c r="D9" i="3"/>
  <c r="K46" i="3" s="1"/>
  <c r="D17" i="3"/>
  <c r="K54" i="3" s="1"/>
  <c r="D15" i="3"/>
  <c r="K52" i="3" s="1"/>
  <c r="D13" i="3"/>
  <c r="K50" i="3" s="1"/>
  <c r="D10" i="3"/>
  <c r="D7" i="3"/>
  <c r="K44" i="3" s="1"/>
  <c r="D6" i="3"/>
  <c r="D8" i="3"/>
  <c r="K45" i="3" s="1"/>
  <c r="D12" i="3"/>
  <c r="K49" i="3" s="1"/>
  <c r="F47" i="3"/>
  <c r="K47" i="3"/>
  <c r="F51" i="3"/>
  <c r="K51" i="3"/>
  <c r="F50" i="3"/>
  <c r="F49" i="3"/>
  <c r="F43" i="3"/>
  <c r="K43" i="3"/>
  <c r="F44" i="3"/>
  <c r="F45" i="3"/>
  <c r="F42" i="3"/>
  <c r="F27" i="3"/>
  <c r="H69" i="3" s="1"/>
  <c r="F21" i="3"/>
  <c r="H67" i="3" s="1"/>
  <c r="F24" i="3"/>
  <c r="F30" i="3"/>
  <c r="F37" i="3" s="1"/>
  <c r="T36" i="3" l="1"/>
  <c r="Q36" i="3"/>
  <c r="H68" i="3"/>
  <c r="O24" i="3"/>
  <c r="O21" i="3"/>
  <c r="I79" i="3" s="1"/>
  <c r="O27" i="3"/>
  <c r="Q33" i="3" l="1"/>
  <c r="H62" i="3" s="1"/>
  <c r="H63" i="3"/>
  <c r="H65" i="3"/>
  <c r="T33" i="3"/>
  <c r="H64" i="3" s="1"/>
  <c r="I83" i="3"/>
  <c r="I88" i="3"/>
  <c r="T24" i="3"/>
  <c r="I85" i="3" s="1"/>
  <c r="Q21" i="3"/>
  <c r="I80" i="3" s="1"/>
  <c r="I21" i="3"/>
  <c r="I73" i="3" s="1"/>
  <c r="Q27" i="3"/>
  <c r="I89" i="3" s="1"/>
  <c r="I27" i="3"/>
  <c r="I74" i="3" s="1"/>
  <c r="T21" i="3"/>
  <c r="I81" i="3" s="1"/>
  <c r="Q24" i="3"/>
  <c r="I84" i="3" s="1"/>
  <c r="I24" i="3"/>
  <c r="I75" i="3" s="1"/>
  <c r="T27" i="3"/>
  <c r="I90" i="3" s="1"/>
</calcChain>
</file>

<file path=xl/sharedStrings.xml><?xml version="1.0" encoding="utf-8"?>
<sst xmlns="http://schemas.openxmlformats.org/spreadsheetml/2006/main" count="200" uniqueCount="111">
  <si>
    <t>Naines d'Elites</t>
  </si>
  <si>
    <t>Soldates d'élites</t>
  </si>
  <si>
    <t>Artilleuses d'élites</t>
  </si>
  <si>
    <t>Soldates</t>
  </si>
  <si>
    <t>Soldates Naines</t>
  </si>
  <si>
    <t>Artilleuses</t>
  </si>
  <si>
    <t>jeunes Soldate naines</t>
  </si>
  <si>
    <t>Jeunes Soldates</t>
  </si>
  <si>
    <t>dénomination :</t>
  </si>
  <si>
    <t>)</t>
  </si>
  <si>
    <t>(+</t>
  </si>
  <si>
    <t>Concierges</t>
  </si>
  <si>
    <t>Tueuses d'élites</t>
  </si>
  <si>
    <t xml:space="preserve">Tueuses </t>
  </si>
  <si>
    <t>bonus AR</t>
  </si>
  <si>
    <t>bonus BOU</t>
  </si>
  <si>
    <t>FDF brut</t>
  </si>
  <si>
    <t>VIE brut</t>
  </si>
  <si>
    <t>DEFENSE brut</t>
  </si>
  <si>
    <t>TOTAL DE FOURMIS</t>
  </si>
  <si>
    <t>TOTAL FINAL APRES PONTE</t>
  </si>
  <si>
    <r>
      <t xml:space="preserve">ARME NIVEAU </t>
    </r>
    <r>
      <rPr>
        <b/>
        <sz val="9"/>
        <color rgb="FF7030A0"/>
        <rFont val="Calibri"/>
        <family val="2"/>
        <scheme val="minor"/>
      </rPr>
      <t>(notez si dessous)</t>
    </r>
  </si>
  <si>
    <t>Tanks d'élites</t>
  </si>
  <si>
    <t>Concierges d'élites</t>
  </si>
  <si>
    <t xml:space="preserve">Tanks </t>
  </si>
  <si>
    <t>%</t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</si>
  <si>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</si>
  <si>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fdf/vie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</si>
  <si>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</si>
  <si>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</si>
  <si>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</si>
  <si>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 vie en %</t>
    </r>
  </si>
  <si>
    <r>
      <t xml:space="preserve">Je lance une ponte de : 
</t>
    </r>
    <r>
      <rPr>
        <b/>
        <sz val="9"/>
        <color rgb="FF7030A0"/>
        <rFont val="Calibri"/>
        <family val="2"/>
        <scheme val="minor"/>
      </rPr>
      <t>(notez si dessous)</t>
    </r>
  </si>
  <si>
    <t>de différence, entre, la vie et la force de frappe</t>
  </si>
  <si>
    <t>de différence, entre, la vie et la force de défense</t>
  </si>
  <si>
    <t>de différence, entre la force de défense et la force de frappe</t>
  </si>
  <si>
    <t>de différence, entre la force de défense et la vie</t>
  </si>
  <si>
    <t>de différence, entre, la force de frappe et la force de défense</t>
  </si>
  <si>
    <t>de différence, entre, la force de frappe et la vie</t>
  </si>
  <si>
    <t>Vous avez actuellement un total de fourmis de :</t>
  </si>
  <si>
    <t>Avec  un nombre total de :</t>
  </si>
  <si>
    <t>Vous avez une arme de niveau :</t>
  </si>
  <si>
    <t>Vous avez un bouclier de niveau :</t>
  </si>
  <si>
    <t xml:space="preserve">Vous avez une force de frappe brut de : </t>
  </si>
  <si>
    <t>Vous avez une vie brut de :</t>
  </si>
  <si>
    <t xml:space="preserve">Vous avez une force de défense brut de : </t>
  </si>
  <si>
    <t>A cela s'ajoute :</t>
  </si>
  <si>
    <t>Soit :</t>
  </si>
  <si>
    <t>Une force de frappe totale de :</t>
  </si>
  <si>
    <t>Une vie totale de :</t>
  </si>
  <si>
    <t>Une force de défense totale de :</t>
  </si>
  <si>
    <t>Ce qui représente :</t>
  </si>
  <si>
    <t>Aussi :</t>
  </si>
  <si>
    <r>
      <t xml:space="preserve">BOUCLIER NIVEAU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</si>
  <si>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Actuellement j'ai : 
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</si>
  <si>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Prévision de ponte : 
</t>
    </r>
    <r>
      <rPr>
        <b/>
        <sz val="9"/>
        <color rgb="FF7030A0"/>
        <rFont val="Calibri"/>
        <family val="2"/>
        <scheme val="minor"/>
      </rPr>
      <t>(notez si dessous)</t>
    </r>
  </si>
  <si>
    <t>i-sork 2013</t>
  </si>
  <si>
    <r>
      <rPr>
        <u/>
        <sz val="11"/>
        <color theme="1"/>
        <rFont val="Calibri"/>
        <family val="2"/>
        <scheme val="minor"/>
      </rPr>
      <t xml:space="preserve">
idéal de ponte 
</t>
    </r>
    <r>
      <rPr>
        <sz val="11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selon i-sork)</t>
    </r>
    <r>
      <rPr>
        <sz val="11"/>
        <color theme="1"/>
        <rFont val="Calibri"/>
        <family val="2"/>
        <scheme val="minor"/>
      </rPr>
      <t xml:space="preserve">
-Début de serveur-
</t>
    </r>
    <r>
      <rPr>
        <b/>
        <sz val="11"/>
        <color theme="1"/>
        <rFont val="Calibri"/>
        <family val="2"/>
        <scheme val="minor"/>
      </rPr>
      <t>Chasseur :</t>
    </r>
    <r>
      <rPr>
        <sz val="11"/>
        <color theme="1"/>
        <rFont val="Calibri"/>
        <family val="2"/>
        <scheme val="minor"/>
      </rPr>
      <t xml:space="preserve">
Sur </t>
    </r>
    <r>
      <rPr>
        <b/>
        <sz val="11"/>
        <color theme="1"/>
        <rFont val="Calibri"/>
        <family val="2"/>
        <scheme val="minor"/>
      </rPr>
      <t>100%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80 </t>
    </r>
    <r>
      <rPr>
        <sz val="11"/>
        <color theme="1"/>
        <rFont val="Calibri"/>
        <family val="2"/>
        <scheme val="minor"/>
      </rPr>
      <t xml:space="preserve">à </t>
    </r>
    <r>
      <rPr>
        <b/>
        <sz val="11"/>
        <color theme="1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à </t>
    </r>
    <r>
      <rPr>
        <b/>
        <sz val="11"/>
        <color theme="1"/>
        <rFont val="Calibri"/>
        <family val="2"/>
        <scheme val="minor"/>
      </rPr>
      <t>30%</t>
    </r>
    <r>
      <rPr>
        <sz val="11"/>
        <color theme="1"/>
        <rFont val="Calibri"/>
        <family val="2"/>
        <scheme val="minor"/>
      </rPr>
      <t xml:space="preserve"> d'</t>
    </r>
    <r>
      <rPr>
        <b/>
        <sz val="11"/>
        <color theme="1"/>
        <rFont val="Calibri"/>
        <family val="2"/>
        <scheme val="minor"/>
      </rPr>
      <t>ARTI</t>
    </r>
    <r>
      <rPr>
        <sz val="11"/>
        <color theme="1"/>
        <rFont val="Calibri"/>
        <family val="2"/>
        <scheme val="minor"/>
      </rPr>
      <t xml:space="preserve">
</t>
    </r>
  </si>
  <si>
    <t>soit</t>
  </si>
  <si>
    <r>
      <rPr>
        <b/>
        <sz val="11"/>
        <color theme="1"/>
        <rFont val="Calibri"/>
        <family val="2"/>
        <scheme val="minor"/>
      </rPr>
      <t>pourcentage de votre armée sur 100% JSN</t>
    </r>
    <r>
      <rPr>
        <b/>
        <sz val="9"/>
        <color theme="1"/>
        <rFont val="Calibri"/>
        <family val="2"/>
        <scheme val="minor"/>
      </rPr>
      <t xml:space="preserve">
(à titre d'indication)</t>
    </r>
  </si>
  <si>
    <t>jeunes Soldate naines--</t>
  </si>
  <si>
    <t>Soldates Naines---------</t>
  </si>
  <si>
    <t>Naines d'Elites----------</t>
  </si>
  <si>
    <t>Jeunes Soldates---------</t>
  </si>
  <si>
    <t>Soldates------------------</t>
  </si>
  <si>
    <t>Concierges---------------</t>
  </si>
  <si>
    <t>Soldates d'élites--------</t>
  </si>
  <si>
    <t>Tanks ---------------------</t>
  </si>
  <si>
    <t>Concierges d'élites-----</t>
  </si>
  <si>
    <t>Artilleuses----------------</t>
  </si>
  <si>
    <t>Artilleuses d'élites------</t>
  </si>
  <si>
    <t>Tanks d'élites------------</t>
  </si>
  <si>
    <t>Tueuses ------------------</t>
  </si>
  <si>
    <t>Tueuses d'élites---------</t>
  </si>
  <si>
    <t xml:space="preserve"> ------- selon le ratio 100% JSN</t>
  </si>
  <si>
    <t xml:space="preserve">mon ancienne armée sauvegarde </t>
  </si>
  <si>
    <t>fdf notez ici</t>
  </si>
  <si>
    <t>vie notez ici</t>
  </si>
  <si>
    <t>def notez ici</t>
  </si>
  <si>
    <t>Vous avez un Dôme de niveau :</t>
  </si>
  <si>
    <t>Vous avez une Loge Impèriale de niveau :</t>
  </si>
  <si>
    <t>Vous avez une bonus de vie en Dôme de  :</t>
  </si>
  <si>
    <t>Vous avez un bonus de vie en Loge de :</t>
  </si>
  <si>
    <r>
      <rPr>
        <b/>
        <sz val="26"/>
        <color theme="0"/>
        <rFont val="Good Times"/>
      </rPr>
      <t>RESUME</t>
    </r>
    <r>
      <rPr>
        <b/>
        <sz val="8"/>
        <color theme="0"/>
        <rFont val="Cambria"/>
        <family val="1"/>
        <scheme val="major"/>
      </rPr>
      <t xml:space="preserve"> 
(si vous devez envoyer ces informations copiez/collez la zone blanche et envoyez par mp -ATTENTION REVELER SON ARMEE COMPORTE UN RISQUE restez vigilant-)</t>
    </r>
  </si>
  <si>
    <t xml:space="preserve">Bonus de bouclier </t>
  </si>
  <si>
    <t>Bonus de bouclier</t>
  </si>
  <si>
    <t>TOTAL DE FDF</t>
  </si>
  <si>
    <t>TOTAL DE VIE 
EN DOME</t>
  </si>
  <si>
    <t>TOTAL DE VIE 
EN LOGE</t>
  </si>
  <si>
    <r>
      <t xml:space="preserve">DOME </t>
    </r>
    <r>
      <rPr>
        <b/>
        <sz val="8"/>
        <color rgb="FF7030A0"/>
        <rFont val="Calibri"/>
        <family val="2"/>
        <scheme val="minor"/>
      </rPr>
      <t>(notez si dessous)</t>
    </r>
  </si>
  <si>
    <r>
      <t xml:space="preserve">LOGE </t>
    </r>
    <r>
      <rPr>
        <b/>
        <sz val="8"/>
        <color rgb="FF7030A0"/>
        <rFont val="Calibri"/>
        <family val="2"/>
        <scheme val="minor"/>
      </rPr>
      <t>(notez si dessous)</t>
    </r>
  </si>
  <si>
    <t>soit un total de vie en dôme de  :</t>
  </si>
  <si>
    <t>soit un total de vie en loge de :</t>
  </si>
  <si>
    <t>Le bonus d'arme en force de frappe de :</t>
  </si>
  <si>
    <t>Le bonus d'arme en défense de :</t>
  </si>
  <si>
    <t>Le bonus de bouclier en vie de :</t>
  </si>
  <si>
    <t>+</t>
  </si>
  <si>
    <t>Vous avez actuellement :</t>
  </si>
  <si>
    <t>ouvrières</t>
  </si>
  <si>
    <r>
      <rPr>
        <b/>
        <i/>
        <sz val="14"/>
        <color rgb="FF7030A0"/>
        <rFont val="Calibri"/>
        <family val="2"/>
        <scheme val="minor"/>
      </rPr>
      <t>NOMBRE D'OUVRIERES</t>
    </r>
    <r>
      <rPr>
        <b/>
        <i/>
        <sz val="12"/>
        <color rgb="FF7030A0"/>
        <rFont val="Calibri"/>
        <family val="2"/>
        <scheme val="minor"/>
      </rPr>
      <t xml:space="preserve"> </t>
    </r>
    <r>
      <rPr>
        <b/>
        <i/>
        <sz val="8"/>
        <color rgb="FF7030A0"/>
        <rFont val="Calibri"/>
        <family val="2"/>
        <scheme val="minor"/>
      </rPr>
      <t>(notez si dessous)</t>
    </r>
  </si>
  <si>
    <t>VOTRE VA</t>
  </si>
  <si>
    <t>VOTRE VC</t>
  </si>
  <si>
    <t>VOTRE TDP</t>
  </si>
  <si>
    <t>votre niveau de Vitesse de Chasse est de :</t>
  </si>
  <si>
    <t>Votre niveau de vitesse d'Attaque est de :</t>
  </si>
  <si>
    <t>Votre temps de ponte est d'actuellement :</t>
  </si>
  <si>
    <t>pour 1 ouvrière</t>
  </si>
  <si>
    <t>DATE :</t>
  </si>
  <si>
    <t>date :</t>
  </si>
  <si>
    <r>
      <rPr>
        <b/>
        <u/>
        <sz val="12"/>
        <color theme="1"/>
        <rFont val="Good Times"/>
      </rPr>
      <t>TOTAL DE VIE</t>
    </r>
    <r>
      <rPr>
        <b/>
        <u/>
        <sz val="14"/>
        <color theme="1"/>
        <rFont val="Good Times"/>
      </rPr>
      <t xml:space="preserve"> 
</t>
    </r>
    <r>
      <rPr>
        <b/>
        <sz val="8"/>
        <color theme="1"/>
        <rFont val="Calibri"/>
        <family val="2"/>
        <scheme val="minor"/>
      </rPr>
      <t>en attaque</t>
    </r>
    <r>
      <rPr>
        <b/>
        <u/>
        <sz val="8"/>
        <color theme="1"/>
        <rFont val="Good Times"/>
      </rPr>
      <t xml:space="preserve"> </t>
    </r>
  </si>
  <si>
    <t>TOTAL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</si>
</sst>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4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Good Times"/>
    </font>
    <font>
      <b/>
      <u/>
      <sz val="18"/>
      <color theme="1"/>
      <name val="Good Times"/>
    </font>
    <font>
      <b/>
      <sz val="18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Good Times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name val="Good Times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0"/>
      <name val="Cambria"/>
      <family val="1"/>
      <scheme val="maj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28"/>
      <color theme="0"/>
      <name val="Cambria"/>
      <family val="1"/>
      <scheme val="major"/>
    </font>
    <font>
      <b/>
      <sz val="26"/>
      <color theme="0"/>
      <name val="Good Times"/>
    </font>
    <font>
      <b/>
      <u/>
      <sz val="8"/>
      <color theme="1"/>
      <name val="Good Times"/>
    </font>
    <font>
      <b/>
      <sz val="9"/>
      <color theme="1"/>
      <name val="Good Times"/>
    </font>
    <font>
      <b/>
      <sz val="8"/>
      <color rgb="FF7030A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48"/>
      <color theme="1"/>
      <name val="Good Times"/>
    </font>
    <font>
      <b/>
      <u/>
      <sz val="12"/>
      <color theme="1"/>
      <name val="Good Times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gradientFill type="path">
        <stop position="0">
          <color theme="1"/>
        </stop>
        <stop position="1">
          <color rgb="FFFF0000"/>
        </stop>
      </gradientFill>
    </fill>
    <fill>
      <gradientFill type="path" left="1" right="1" top="1" bottom="1">
        <stop position="0">
          <color theme="1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auto="1"/>
      </patternFill>
    </fill>
    <fill>
      <patternFill patternType="solid">
        <fgColor theme="0" tint="-0.249977111117893"/>
        <bgColor indexed="64"/>
      </patternFill>
    </fill>
    <fill>
      <gradientFill degree="135">
        <stop position="0">
          <color rgb="FFFFFF00"/>
        </stop>
        <stop position="0.5">
          <color rgb="FFFF000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rgb="FF7030A0"/>
        </stop>
      </gradientFill>
    </fill>
  </fills>
  <borders count="5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/>
    <xf numFmtId="0" fontId="2" fillId="3" borderId="10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3" fontId="4" fillId="2" borderId="0" xfId="0" applyNumberFormat="1" applyFont="1" applyFill="1" applyAlignment="1">
      <alignment horizontal="center" vertical="center"/>
    </xf>
    <xf numFmtId="0" fontId="4" fillId="2" borderId="17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/>
    <xf numFmtId="3" fontId="5" fillId="6" borderId="10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3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3" fontId="5" fillId="4" borderId="36" xfId="0" applyNumberFormat="1" applyFont="1" applyFill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/>
    <xf numFmtId="3" fontId="12" fillId="2" borderId="13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0" fontId="10" fillId="2" borderId="0" xfId="0" applyFont="1" applyFill="1"/>
    <xf numFmtId="3" fontId="13" fillId="4" borderId="3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 vertical="center"/>
    </xf>
    <xf numFmtId="3" fontId="13" fillId="6" borderId="37" xfId="0" applyNumberFormat="1" applyFont="1" applyFill="1" applyBorder="1" applyAlignment="1">
      <alignment horizontal="center" vertical="center"/>
    </xf>
    <xf numFmtId="3" fontId="13" fillId="4" borderId="38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/>
    <xf numFmtId="0" fontId="1" fillId="2" borderId="27" xfId="0" applyFont="1" applyFill="1" applyBorder="1"/>
    <xf numFmtId="0" fontId="15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/>
    <xf numFmtId="0" fontId="0" fillId="0" borderId="0" xfId="0" applyFill="1"/>
    <xf numFmtId="0" fontId="0" fillId="9" borderId="0" xfId="0" applyFill="1"/>
    <xf numFmtId="0" fontId="4" fillId="9" borderId="0" xfId="0" applyFont="1" applyFill="1"/>
    <xf numFmtId="0" fontId="19" fillId="9" borderId="0" xfId="0" applyFont="1" applyFill="1" applyAlignment="1">
      <alignment vertical="center"/>
    </xf>
    <xf numFmtId="0" fontId="19" fillId="9" borderId="0" xfId="0" applyFont="1" applyFill="1"/>
    <xf numFmtId="0" fontId="19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center" vertical="center"/>
    </xf>
    <xf numFmtId="0" fontId="19" fillId="9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/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30" xfId="0" applyFont="1" applyFill="1" applyBorder="1" applyAlignment="1"/>
    <xf numFmtId="4" fontId="20" fillId="9" borderId="0" xfId="0" applyNumberFormat="1" applyFont="1" applyFill="1" applyAlignment="1">
      <alignment horizontal="center" vertical="center"/>
    </xf>
    <xf numFmtId="4" fontId="19" fillId="9" borderId="0" xfId="0" applyNumberFormat="1" applyFont="1" applyFill="1" applyAlignment="1">
      <alignment vertical="center"/>
    </xf>
    <xf numFmtId="0" fontId="19" fillId="9" borderId="0" xfId="0" applyFont="1" applyFill="1" applyAlignment="1">
      <alignment horizontal="left" vertical="center"/>
    </xf>
    <xf numFmtId="0" fontId="0" fillId="9" borderId="0" xfId="0" applyFill="1" applyAlignment="1">
      <alignment horizont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/>
    </xf>
    <xf numFmtId="3" fontId="12" fillId="11" borderId="40" xfId="0" applyNumberFormat="1" applyFont="1" applyFill="1" applyBorder="1" applyAlignment="1">
      <alignment horizontal="center" vertical="center"/>
    </xf>
    <xf numFmtId="3" fontId="12" fillId="11" borderId="10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Alignment="1"/>
    <xf numFmtId="0" fontId="23" fillId="2" borderId="0" xfId="0" applyFont="1" applyFill="1"/>
    <xf numFmtId="0" fontId="22" fillId="2" borderId="0" xfId="0" applyFont="1" applyFill="1" applyAlignment="1">
      <alignment horizontal="right" vertical="center"/>
    </xf>
    <xf numFmtId="0" fontId="8" fillId="10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9" borderId="0" xfId="0" applyFill="1" applyBorder="1"/>
    <xf numFmtId="0" fontId="19" fillId="9" borderId="0" xfId="0" applyFont="1" applyFill="1" applyBorder="1"/>
    <xf numFmtId="0" fontId="19" fillId="9" borderId="0" xfId="0" applyFont="1" applyFill="1" applyBorder="1" applyAlignment="1">
      <alignment vertical="center"/>
    </xf>
    <xf numFmtId="3" fontId="20" fillId="9" borderId="0" xfId="0" applyNumberFormat="1" applyFont="1" applyFill="1" applyAlignment="1">
      <alignment horizontal="center" vertical="center"/>
    </xf>
    <xf numFmtId="0" fontId="19" fillId="9" borderId="0" xfId="0" applyFont="1" applyFill="1" applyAlignment="1">
      <alignment horizontal="left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4" fontId="12" fillId="9" borderId="0" xfId="0" applyNumberFormat="1" applyFont="1" applyFill="1" applyAlignment="1">
      <alignment vertical="center"/>
    </xf>
    <xf numFmtId="3" fontId="22" fillId="2" borderId="0" xfId="0" applyNumberFormat="1" applyFont="1" applyFill="1" applyAlignment="1">
      <alignment horizontal="left" vertical="top"/>
    </xf>
    <xf numFmtId="4" fontId="25" fillId="12" borderId="26" xfId="0" applyNumberFormat="1" applyFont="1" applyFill="1" applyBorder="1" applyAlignment="1">
      <alignment horizontal="center" vertical="center"/>
    </xf>
    <xf numFmtId="4" fontId="25" fillId="12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Border="1"/>
    <xf numFmtId="3" fontId="12" fillId="11" borderId="43" xfId="0" applyNumberFormat="1" applyFont="1" applyFill="1" applyBorder="1" applyAlignment="1">
      <alignment horizontal="center" vertical="center"/>
    </xf>
    <xf numFmtId="3" fontId="12" fillId="11" borderId="46" xfId="0" applyNumberFormat="1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0" fillId="9" borderId="0" xfId="0" applyFont="1" applyFill="1" applyAlignment="1">
      <alignment horizontal="left" vertical="center"/>
    </xf>
    <xf numFmtId="3" fontId="0" fillId="9" borderId="0" xfId="0" applyNumberFormat="1" applyFill="1"/>
    <xf numFmtId="3" fontId="29" fillId="2" borderId="0" xfId="0" applyNumberFormat="1" applyFont="1" applyFill="1" applyBorder="1" applyAlignment="1"/>
    <xf numFmtId="0" fontId="19" fillId="2" borderId="0" xfId="0" applyFont="1" applyFill="1" applyBorder="1"/>
    <xf numFmtId="0" fontId="19" fillId="2" borderId="0" xfId="0" applyFont="1" applyFill="1" applyBorder="1" applyAlignment="1">
      <alignment vertical="center"/>
    </xf>
    <xf numFmtId="3" fontId="17" fillId="2" borderId="0" xfId="0" applyNumberFormat="1" applyFont="1" applyFill="1" applyBorder="1" applyAlignment="1"/>
    <xf numFmtId="3" fontId="0" fillId="2" borderId="2" xfId="0" applyNumberFormat="1" applyFill="1" applyBorder="1"/>
    <xf numFmtId="3" fontId="5" fillId="4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19" fillId="9" borderId="0" xfId="0" applyNumberFormat="1" applyFont="1" applyFill="1" applyAlignment="1">
      <alignment vertical="center"/>
    </xf>
    <xf numFmtId="3" fontId="20" fillId="9" borderId="0" xfId="0" applyNumberFormat="1" applyFont="1" applyFill="1" applyAlignment="1">
      <alignment horizontal="right" vertical="center"/>
    </xf>
    <xf numFmtId="0" fontId="20" fillId="9" borderId="0" xfId="0" applyFont="1" applyFill="1" applyAlignment="1">
      <alignment horizontal="right" vertical="center"/>
    </xf>
    <xf numFmtId="4" fontId="20" fillId="9" borderId="0" xfId="0" applyNumberFormat="1" applyFont="1" applyFill="1" applyAlignment="1">
      <alignment horizontal="right" vertical="center"/>
    </xf>
    <xf numFmtId="3" fontId="20" fillId="9" borderId="0" xfId="0" applyNumberFormat="1" applyFont="1" applyFill="1" applyAlignment="1">
      <alignment horizontal="right"/>
    </xf>
    <xf numFmtId="0" fontId="20" fillId="9" borderId="0" xfId="0" applyFont="1" applyFill="1" applyAlignment="1">
      <alignment horizontal="right"/>
    </xf>
    <xf numFmtId="0" fontId="0" fillId="9" borderId="0" xfId="0" applyFill="1" applyAlignment="1">
      <alignment horizontal="left"/>
    </xf>
    <xf numFmtId="0" fontId="27" fillId="2" borderId="39" xfId="0" applyFont="1" applyFill="1" applyBorder="1" applyAlignment="1"/>
    <xf numFmtId="3" fontId="27" fillId="2" borderId="2" xfId="0" applyNumberFormat="1" applyFont="1" applyFill="1" applyBorder="1" applyAlignment="1"/>
    <xf numFmtId="0" fontId="4" fillId="2" borderId="17" xfId="0" applyFont="1" applyFill="1" applyBorder="1" applyAlignment="1"/>
    <xf numFmtId="0" fontId="17" fillId="2" borderId="17" xfId="0" applyFont="1" applyFill="1" applyBorder="1" applyAlignment="1"/>
    <xf numFmtId="0" fontId="4" fillId="0" borderId="0" xfId="0" applyFont="1"/>
    <xf numFmtId="3" fontId="19" fillId="2" borderId="0" xfId="0" applyNumberFormat="1" applyFont="1" applyFill="1" applyBorder="1"/>
    <xf numFmtId="3" fontId="19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41" fillId="2" borderId="0" xfId="0" applyNumberFormat="1" applyFont="1" applyFill="1" applyBorder="1" applyAlignment="1">
      <alignment vertical="center"/>
    </xf>
    <xf numFmtId="164" fontId="20" fillId="9" borderId="0" xfId="0" applyNumberFormat="1" applyFont="1" applyFill="1"/>
    <xf numFmtId="0" fontId="0" fillId="2" borderId="0" xfId="0" applyFill="1" applyAlignment="1"/>
    <xf numFmtId="14" fontId="19" fillId="9" borderId="0" xfId="0" applyNumberFormat="1" applyFont="1" applyFill="1" applyBorder="1" applyAlignment="1">
      <alignment horizontal="left" vertical="center"/>
    </xf>
    <xf numFmtId="3" fontId="20" fillId="9" borderId="0" xfId="0" applyNumberFormat="1" applyFont="1" applyFill="1" applyAlignment="1">
      <alignment horizontal="right" vertical="center"/>
    </xf>
    <xf numFmtId="0" fontId="27" fillId="2" borderId="42" xfId="0" applyFont="1" applyFill="1" applyBorder="1" applyAlignment="1">
      <alignment horizontal="center" vertical="center"/>
    </xf>
    <xf numFmtId="0" fontId="30" fillId="8" borderId="0" xfId="0" applyFont="1" applyFill="1" applyBorder="1" applyAlignment="1">
      <alignment horizontal="center" wrapText="1"/>
    </xf>
    <xf numFmtId="0" fontId="30" fillId="8" borderId="30" xfId="0" applyFont="1" applyFill="1" applyBorder="1" applyAlignment="1">
      <alignment horizontal="center" wrapText="1"/>
    </xf>
    <xf numFmtId="0" fontId="19" fillId="9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center" vertical="center"/>
    </xf>
    <xf numFmtId="3" fontId="27" fillId="6" borderId="2" xfId="0" applyNumberFormat="1" applyFont="1" applyFill="1" applyBorder="1" applyAlignment="1">
      <alignment horizontal="center"/>
    </xf>
    <xf numFmtId="3" fontId="33" fillId="3" borderId="2" xfId="0" applyNumberFormat="1" applyFont="1" applyFill="1" applyBorder="1" applyAlignment="1">
      <alignment horizontal="center" wrapText="1"/>
    </xf>
    <xf numFmtId="3" fontId="33" fillId="3" borderId="2" xfId="0" applyNumberFormat="1" applyFont="1" applyFill="1" applyBorder="1" applyAlignment="1">
      <alignment horizontal="center"/>
    </xf>
    <xf numFmtId="3" fontId="5" fillId="4" borderId="49" xfId="0" applyNumberFormat="1" applyFont="1" applyFill="1" applyBorder="1" applyAlignment="1">
      <alignment horizontal="center" vertical="center"/>
    </xf>
    <xf numFmtId="3" fontId="5" fillId="4" borderId="35" xfId="0" applyNumberFormat="1" applyFont="1" applyFill="1" applyBorder="1" applyAlignment="1">
      <alignment horizontal="center" vertical="center"/>
    </xf>
    <xf numFmtId="0" fontId="36" fillId="5" borderId="49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35" xfId="0" applyFont="1" applyFill="1" applyBorder="1" applyAlignment="1">
      <alignment horizontal="center" vertical="center"/>
    </xf>
    <xf numFmtId="0" fontId="36" fillId="5" borderId="50" xfId="0" applyFont="1" applyFill="1" applyBorder="1" applyAlignment="1">
      <alignment horizontal="center" vertical="center"/>
    </xf>
    <xf numFmtId="0" fontId="36" fillId="5" borderId="23" xfId="0" applyFont="1" applyFill="1" applyBorder="1" applyAlignment="1">
      <alignment horizontal="center" vertical="center"/>
    </xf>
    <xf numFmtId="0" fontId="36" fillId="5" borderId="13" xfId="0" applyFont="1" applyFill="1" applyBorder="1" applyAlignment="1">
      <alignment horizontal="center" vertical="center"/>
    </xf>
    <xf numFmtId="3" fontId="39" fillId="11" borderId="10" xfId="0" applyNumberFormat="1" applyFont="1" applyFill="1" applyBorder="1" applyAlignment="1">
      <alignment horizontal="center"/>
    </xf>
    <xf numFmtId="3" fontId="39" fillId="11" borderId="22" xfId="0" applyNumberFormat="1" applyFont="1" applyFill="1" applyBorder="1" applyAlignment="1">
      <alignment horizontal="center"/>
    </xf>
    <xf numFmtId="3" fontId="39" fillId="11" borderId="8" xfId="0" applyNumberFormat="1" applyFont="1" applyFill="1" applyBorder="1" applyAlignment="1">
      <alignment horizontal="center"/>
    </xf>
    <xf numFmtId="3" fontId="36" fillId="5" borderId="49" xfId="0" applyNumberFormat="1" applyFont="1" applyFill="1" applyBorder="1" applyAlignment="1">
      <alignment horizontal="center" vertical="center"/>
    </xf>
    <xf numFmtId="3" fontId="36" fillId="5" borderId="7" xfId="0" applyNumberFormat="1" applyFont="1" applyFill="1" applyBorder="1" applyAlignment="1">
      <alignment horizontal="center" vertical="center"/>
    </xf>
    <xf numFmtId="3" fontId="36" fillId="5" borderId="35" xfId="0" applyNumberFormat="1" applyFont="1" applyFill="1" applyBorder="1" applyAlignment="1">
      <alignment horizontal="center" vertical="center"/>
    </xf>
    <xf numFmtId="3" fontId="36" fillId="5" borderId="50" xfId="0" applyNumberFormat="1" applyFont="1" applyFill="1" applyBorder="1" applyAlignment="1">
      <alignment horizontal="center" vertical="center"/>
    </xf>
    <xf numFmtId="3" fontId="36" fillId="5" borderId="23" xfId="0" applyNumberFormat="1" applyFont="1" applyFill="1" applyBorder="1" applyAlignment="1">
      <alignment horizontal="center" vertical="center"/>
    </xf>
    <xf numFmtId="3" fontId="36" fillId="5" borderId="13" xfId="0" applyNumberFormat="1" applyFont="1" applyFill="1" applyBorder="1" applyAlignment="1">
      <alignment horizontal="center" vertical="center"/>
    </xf>
    <xf numFmtId="3" fontId="41" fillId="9" borderId="2" xfId="0" applyNumberFormat="1" applyFont="1" applyFill="1" applyBorder="1" applyAlignment="1">
      <alignment horizontal="center" vertical="center"/>
    </xf>
    <xf numFmtId="3" fontId="41" fillId="2" borderId="49" xfId="0" applyNumberFormat="1" applyFont="1" applyFill="1" applyBorder="1" applyAlignment="1">
      <alignment horizontal="center" vertical="center"/>
    </xf>
    <xf numFmtId="3" fontId="41" fillId="2" borderId="7" xfId="0" applyNumberFormat="1" applyFont="1" applyFill="1" applyBorder="1" applyAlignment="1">
      <alignment horizontal="center" vertical="center"/>
    </xf>
    <xf numFmtId="3" fontId="41" fillId="2" borderId="35" xfId="0" applyNumberFormat="1" applyFont="1" applyFill="1" applyBorder="1" applyAlignment="1">
      <alignment horizontal="center" vertical="center"/>
    </xf>
    <xf numFmtId="3" fontId="37" fillId="5" borderId="51" xfId="0" applyNumberFormat="1" applyFont="1" applyFill="1" applyBorder="1" applyAlignment="1">
      <alignment horizontal="center" vertical="center"/>
    </xf>
    <xf numFmtId="3" fontId="37" fillId="5" borderId="0" xfId="0" applyNumberFormat="1" applyFont="1" applyFill="1" applyBorder="1" applyAlignment="1">
      <alignment horizontal="center" vertical="center"/>
    </xf>
    <xf numFmtId="3" fontId="37" fillId="5" borderId="42" xfId="0" applyNumberFormat="1" applyFont="1" applyFill="1" applyBorder="1" applyAlignment="1">
      <alignment horizontal="center" vertical="center"/>
    </xf>
    <xf numFmtId="3" fontId="37" fillId="5" borderId="50" xfId="0" applyNumberFormat="1" applyFont="1" applyFill="1" applyBorder="1" applyAlignment="1">
      <alignment horizontal="center" vertical="center"/>
    </xf>
    <xf numFmtId="3" fontId="37" fillId="5" borderId="23" xfId="0" applyNumberFormat="1" applyFont="1" applyFill="1" applyBorder="1" applyAlignment="1">
      <alignment horizontal="center" vertical="center"/>
    </xf>
    <xf numFmtId="3" fontId="37" fillId="5" borderId="13" xfId="0" applyNumberFormat="1" applyFont="1" applyFill="1" applyBorder="1" applyAlignment="1">
      <alignment horizontal="center" vertical="center"/>
    </xf>
    <xf numFmtId="3" fontId="35" fillId="3" borderId="2" xfId="0" applyNumberFormat="1" applyFont="1" applyFill="1" applyBorder="1" applyAlignment="1">
      <alignment horizontal="center" vertical="center"/>
    </xf>
    <xf numFmtId="3" fontId="40" fillId="5" borderId="49" xfId="0" applyNumberFormat="1" applyFont="1" applyFill="1" applyBorder="1" applyAlignment="1">
      <alignment horizontal="center" vertical="center"/>
    </xf>
    <xf numFmtId="3" fontId="40" fillId="5" borderId="7" xfId="0" applyNumberFormat="1" applyFont="1" applyFill="1" applyBorder="1" applyAlignment="1">
      <alignment horizontal="center" vertical="center"/>
    </xf>
    <xf numFmtId="3" fontId="40" fillId="5" borderId="35" xfId="0" applyNumberFormat="1" applyFont="1" applyFill="1" applyBorder="1" applyAlignment="1">
      <alignment horizontal="center" vertical="center"/>
    </xf>
    <xf numFmtId="3" fontId="40" fillId="5" borderId="50" xfId="0" applyNumberFormat="1" applyFont="1" applyFill="1" applyBorder="1" applyAlignment="1">
      <alignment horizontal="center" vertical="center"/>
    </xf>
    <xf numFmtId="3" fontId="40" fillId="5" borderId="23" xfId="0" applyNumberFormat="1" applyFont="1" applyFill="1" applyBorder="1" applyAlignment="1">
      <alignment horizontal="center" vertical="center"/>
    </xf>
    <xf numFmtId="3" fontId="40" fillId="5" borderId="13" xfId="0" applyNumberFormat="1" applyFont="1" applyFill="1" applyBorder="1" applyAlignment="1">
      <alignment horizontal="center" vertical="center"/>
    </xf>
    <xf numFmtId="165" fontId="41" fillId="9" borderId="49" xfId="0" applyNumberFormat="1" applyFont="1" applyFill="1" applyBorder="1" applyAlignment="1">
      <alignment horizontal="center" vertical="center"/>
    </xf>
    <xf numFmtId="165" fontId="41" fillId="9" borderId="7" xfId="0" applyNumberFormat="1" applyFont="1" applyFill="1" applyBorder="1" applyAlignment="1">
      <alignment horizontal="center" vertical="center"/>
    </xf>
    <xf numFmtId="165" fontId="41" fillId="9" borderId="35" xfId="0" applyNumberFormat="1" applyFont="1" applyFill="1" applyBorder="1" applyAlignment="1">
      <alignment horizontal="center" vertical="center"/>
    </xf>
    <xf numFmtId="165" fontId="41" fillId="9" borderId="50" xfId="0" applyNumberFormat="1" applyFont="1" applyFill="1" applyBorder="1" applyAlignment="1">
      <alignment horizontal="center" vertical="center"/>
    </xf>
    <xf numFmtId="165" fontId="41" fillId="9" borderId="23" xfId="0" applyNumberFormat="1" applyFont="1" applyFill="1" applyBorder="1" applyAlignment="1">
      <alignment horizontal="center" vertical="center"/>
    </xf>
    <xf numFmtId="165" fontId="41" fillId="9" borderId="1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6" borderId="41" xfId="0" applyNumberFormat="1" applyFont="1" applyFill="1" applyBorder="1" applyAlignment="1">
      <alignment horizontal="center" vertical="center"/>
    </xf>
    <xf numFmtId="3" fontId="13" fillId="6" borderId="10" xfId="0" applyNumberFormat="1" applyFont="1" applyFill="1" applyBorder="1" applyAlignment="1">
      <alignment horizontal="center" vertical="center"/>
    </xf>
    <xf numFmtId="3" fontId="13" fillId="6" borderId="47" xfId="0" applyNumberFormat="1" applyFont="1" applyFill="1" applyBorder="1" applyAlignment="1">
      <alignment horizontal="center" vertical="center"/>
    </xf>
    <xf numFmtId="3" fontId="13" fillId="6" borderId="48" xfId="0" applyNumberFormat="1" applyFont="1" applyFill="1" applyBorder="1" applyAlignment="1">
      <alignment horizontal="center" vertical="center"/>
    </xf>
    <xf numFmtId="3" fontId="13" fillId="6" borderId="44" xfId="0" applyNumberFormat="1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right" vertical="center"/>
    </xf>
    <xf numFmtId="3" fontId="20" fillId="9" borderId="0" xfId="0" applyNumberFormat="1" applyFont="1" applyFill="1" applyAlignment="1">
      <alignment horizontal="center" vertical="center"/>
    </xf>
    <xf numFmtId="0" fontId="19" fillId="9" borderId="0" xfId="0" applyFont="1" applyFill="1" applyBorder="1" applyAlignment="1">
      <alignment horizontal="left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3" fontId="7" fillId="3" borderId="32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2" xfId="0" applyNumberFormat="1" applyFont="1" applyFill="1" applyBorder="1" applyAlignment="1">
      <alignment horizontal="center" vertical="center"/>
    </xf>
    <xf numFmtId="3" fontId="12" fillId="11" borderId="8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7" xfId="0" applyNumberFormat="1" applyFont="1" applyFill="1" applyBorder="1" applyAlignment="1">
      <alignment horizontal="center" vertical="center"/>
    </xf>
    <xf numFmtId="3" fontId="12" fillId="11" borderId="35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32" xfId="0" applyNumberFormat="1" applyFont="1" applyFill="1" applyBorder="1" applyAlignment="1">
      <alignment horizontal="center" vertical="center"/>
    </xf>
    <xf numFmtId="3" fontId="12" fillId="11" borderId="25" xfId="0" applyNumberFormat="1" applyFont="1" applyFill="1" applyBorder="1" applyAlignment="1">
      <alignment horizontal="center" vertical="center"/>
    </xf>
    <xf numFmtId="3" fontId="1" fillId="11" borderId="22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1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43" fillId="3" borderId="28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center" vertical="center"/>
    </xf>
    <xf numFmtId="3" fontId="5" fillId="4" borderId="51" xfId="0" applyNumberFormat="1" applyFont="1" applyFill="1" applyBorder="1" applyAlignment="1">
      <alignment horizontal="center" vertical="center"/>
    </xf>
    <xf numFmtId="3" fontId="5" fillId="4" borderId="42" xfId="0" applyNumberFormat="1" applyFont="1" applyFill="1" applyBorder="1" applyAlignment="1">
      <alignment horizontal="center" vertical="center"/>
    </xf>
    <xf numFmtId="3" fontId="27" fillId="6" borderId="17" xfId="0" applyNumberFormat="1" applyFont="1" applyFill="1" applyBorder="1" applyAlignment="1">
      <alignment horizontal="center" vertical="center"/>
    </xf>
    <xf numFmtId="3" fontId="27" fillId="6" borderId="0" xfId="0" applyNumberFormat="1" applyFont="1" applyFill="1" applyBorder="1" applyAlignment="1">
      <alignment horizontal="center" vertical="center"/>
    </xf>
    <xf numFmtId="3" fontId="27" fillId="6" borderId="42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2" fillId="1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"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43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43416</xdr:colOff>
      <xdr:row>2</xdr:row>
      <xdr:rowOff>96541</xdr:rowOff>
    </xdr:from>
    <xdr:to>
      <xdr:col>19</xdr:col>
      <xdr:colOff>978065</xdr:colOff>
      <xdr:row>19</xdr:row>
      <xdr:rowOff>36809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67278">
          <a:off x="14437582" y="1418625"/>
          <a:ext cx="3578818" cy="934649"/>
        </a:xfrm>
        <a:prstGeom prst="rect">
          <a:avLst/>
        </a:prstGeom>
        <a:noFill/>
        <a:effectLst>
          <a:glow>
            <a:schemeClr val="accent1">
              <a:alpha val="0"/>
            </a:schemeClr>
          </a:glow>
          <a:reflection endPos="0" dir="5400000" sy="-100000" algn="bl" rotWithShape="0"/>
        </a:effectLst>
      </xdr:spPr>
    </xdr:pic>
    <xdr:clientData/>
  </xdr:twoCellAnchor>
  <xdr:oneCellAnchor>
    <xdr:from>
      <xdr:col>10</xdr:col>
      <xdr:colOff>38100</xdr:colOff>
      <xdr:row>25</xdr:row>
      <xdr:rowOff>38099</xdr:rowOff>
    </xdr:from>
    <xdr:ext cx="3495675" cy="419099"/>
    <xdr:sp macro="" textlink="">
      <xdr:nvSpPr>
        <xdr:cNvPr id="2" name="Rectangle 1"/>
        <xdr:cNvSpPr/>
      </xdr:nvSpPr>
      <xdr:spPr>
        <a:xfrm>
          <a:off x="7648575" y="5276849"/>
          <a:ext cx="3495675" cy="419099"/>
        </a:xfrm>
        <a:prstGeom prst="rect">
          <a:avLst/>
        </a:prstGeom>
        <a:noFill/>
        <a:ln>
          <a:noFill/>
          <a:prstDash val="lgDashDotDot"/>
        </a:ln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3200" b="1" cap="none" spc="5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VOTRE</a:t>
          </a:r>
          <a:r>
            <a:rPr lang="fr-FR" sz="3200" b="1" cap="none" spc="50" baseline="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 ARMEE</a:t>
          </a:r>
          <a:endParaRPr lang="fr-FR" sz="3200" b="1" cap="none" spc="50">
            <a:ln w="11430">
              <a:solidFill>
                <a:srgbClr val="7030A0"/>
              </a:solidFill>
            </a:ln>
            <a:gradFill>
              <a:gsLst>
                <a:gs pos="25000">
                  <a:schemeClr val="accent2">
                    <a:satMod val="155000"/>
                    <a:lumMod val="99000"/>
                  </a:schemeClr>
                </a:gs>
                <a:gs pos="72000">
                  <a:schemeClr val="tx1">
                    <a:lumMod val="0"/>
                  </a:schemeClr>
                </a:gs>
              </a:gsLst>
              <a:lin ang="5400000"/>
            </a:gradFill>
            <a:effectLst>
              <a:glow>
                <a:schemeClr val="accent1"/>
              </a:glow>
              <a:outerShdw blurRad="127000" dist="38100" dir="21540000" algn="tl" rotWithShape="0">
                <a:schemeClr val="bg1"/>
              </a:outerShdw>
              <a:reflection endPos="0" dir="5400000" sy="-100000" algn="bl" rotWithShape="0"/>
            </a:effectLst>
          </a:endParaRPr>
        </a:p>
      </xdr:txBody>
    </xdr:sp>
    <xdr:clientData/>
  </xdr:oneCellAnchor>
  <xdr:twoCellAnchor>
    <xdr:from>
      <xdr:col>5</xdr:col>
      <xdr:colOff>523874</xdr:colOff>
      <xdr:row>31</xdr:row>
      <xdr:rowOff>142877</xdr:rowOff>
    </xdr:from>
    <xdr:to>
      <xdr:col>5</xdr:col>
      <xdr:colOff>919161</xdr:colOff>
      <xdr:row>33</xdr:row>
      <xdr:rowOff>23813</xdr:rowOff>
    </xdr:to>
    <xdr:grpSp>
      <xdr:nvGrpSpPr>
        <xdr:cNvPr id="8" name="Groupe 7"/>
        <xdr:cNvGrpSpPr/>
      </xdr:nvGrpSpPr>
      <xdr:grpSpPr>
        <a:xfrm>
          <a:off x="3933824" y="8039102"/>
          <a:ext cx="395287" cy="519111"/>
          <a:chOff x="2362199" y="7277102"/>
          <a:chExt cx="395287" cy="890586"/>
        </a:xfrm>
      </xdr:grpSpPr>
      <xdr:sp macro="" textlink="">
        <xdr:nvSpPr>
          <xdr:cNvPr id="3" name="Chevron 2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Chevron 3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6" name="Chevron 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14</xdr:col>
      <xdr:colOff>1181100</xdr:colOff>
      <xdr:row>31</xdr:row>
      <xdr:rowOff>152400</xdr:rowOff>
    </xdr:from>
    <xdr:to>
      <xdr:col>14</xdr:col>
      <xdr:colOff>1576387</xdr:colOff>
      <xdr:row>33</xdr:row>
      <xdr:rowOff>52386</xdr:rowOff>
    </xdr:to>
    <xdr:grpSp>
      <xdr:nvGrpSpPr>
        <xdr:cNvPr id="13" name="Groupe 12"/>
        <xdr:cNvGrpSpPr/>
      </xdr:nvGrpSpPr>
      <xdr:grpSpPr>
        <a:xfrm>
          <a:off x="12525375" y="8048625"/>
          <a:ext cx="395287" cy="538161"/>
          <a:chOff x="2362199" y="7277102"/>
          <a:chExt cx="395287" cy="890586"/>
        </a:xfrm>
      </xdr:grpSpPr>
      <xdr:sp macro="" textlink="">
        <xdr:nvSpPr>
          <xdr:cNvPr id="14" name="Chevron 13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Chevron 14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6" name="Chevron 1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topLeftCell="A4" workbookViewId="0">
      <selection activeCell="F6" sqref="F6"/>
    </sheetView>
  </sheetViews>
  <sheetFormatPr baseColWidth="10" defaultRowHeight="15" x14ac:dyDescent="0.25"/>
  <cols>
    <col min="1" max="1" width="2.7109375" customWidth="1"/>
    <col min="2" max="2" width="22.140625" customWidth="1"/>
    <col min="3" max="3" width="2.7109375" customWidth="1"/>
    <col min="4" max="4" width="20.7109375" customWidth="1"/>
    <col min="5" max="5" width="2.85546875" customWidth="1"/>
    <col min="6" max="6" width="36.42578125" customWidth="1"/>
    <col min="7" max="7" width="2.7109375" customWidth="1"/>
    <col min="8" max="8" width="2.28515625" customWidth="1"/>
    <col min="9" max="9" width="17.5703125" customWidth="1"/>
    <col min="10" max="10" width="4.140625" customWidth="1"/>
    <col min="11" max="11" width="10.7109375" customWidth="1"/>
    <col min="12" max="12" width="2.7109375" customWidth="1"/>
    <col min="13" max="13" width="39.7109375" customWidth="1"/>
    <col min="14" max="14" width="2.7109375" customWidth="1"/>
    <col min="15" max="15" width="32" customWidth="1"/>
    <col min="16" max="16" width="2.7109375" customWidth="1"/>
    <col min="17" max="17" width="16" customWidth="1"/>
    <col min="18" max="18" width="5.85546875" customWidth="1"/>
    <col min="19" max="19" width="2.7109375" customWidth="1"/>
    <col min="20" max="20" width="16.5703125" customWidth="1"/>
    <col min="21" max="21" width="4" customWidth="1"/>
    <col min="22" max="22" width="2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37.5" customHeight="1" x14ac:dyDescent="0.25">
      <c r="A2" s="1"/>
      <c r="B2" s="250" t="s">
        <v>107</v>
      </c>
      <c r="C2" s="133"/>
      <c r="D2" s="251">
        <v>41598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1"/>
    </row>
    <row r="3" spans="1:24" ht="14.2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1"/>
      <c r="X3" s="51"/>
    </row>
    <row r="4" spans="1:24" ht="46.5" customHeight="1" thickTop="1" thickBot="1" x14ac:dyDescent="0.3">
      <c r="A4" s="1"/>
      <c r="B4" s="83" t="s">
        <v>55</v>
      </c>
      <c r="C4" s="1"/>
      <c r="D4" s="93" t="s">
        <v>59</v>
      </c>
      <c r="E4" s="1"/>
      <c r="F4" s="72" t="s">
        <v>54</v>
      </c>
      <c r="G4" s="233" t="s">
        <v>32</v>
      </c>
      <c r="H4" s="234"/>
      <c r="I4" s="234"/>
      <c r="J4" s="234"/>
      <c r="K4" s="235"/>
      <c r="L4" s="14"/>
      <c r="M4" s="46" t="s">
        <v>8</v>
      </c>
      <c r="N4" s="1"/>
      <c r="O4" s="47" t="s">
        <v>20</v>
      </c>
      <c r="P4" s="1"/>
      <c r="Q4" s="229" t="s">
        <v>57</v>
      </c>
      <c r="R4" s="229"/>
      <c r="S4" s="229"/>
      <c r="T4" s="229"/>
      <c r="U4" s="229"/>
      <c r="V4" s="84"/>
      <c r="W4" s="51"/>
      <c r="X4" s="51"/>
    </row>
    <row r="5" spans="1:24" ht="15" customHeight="1" thickTop="1" x14ac:dyDescent="0.25">
      <c r="A5" s="1"/>
      <c r="B5" s="70">
        <v>0</v>
      </c>
      <c r="C5" s="32"/>
      <c r="D5" s="96">
        <f>100</f>
        <v>100</v>
      </c>
      <c r="E5" s="95" t="s">
        <v>25</v>
      </c>
      <c r="F5" s="91">
        <v>0</v>
      </c>
      <c r="G5" s="236">
        <v>0</v>
      </c>
      <c r="H5" s="237"/>
      <c r="I5" s="237"/>
      <c r="J5" s="237"/>
      <c r="K5" s="238"/>
      <c r="L5" s="33"/>
      <c r="M5" s="34" t="s">
        <v>6</v>
      </c>
      <c r="N5" s="35"/>
      <c r="O5" s="36">
        <f t="shared" ref="O5:O15" si="0">SUM(F5:G5)</f>
        <v>0</v>
      </c>
      <c r="P5" s="1"/>
      <c r="Q5" s="229"/>
      <c r="R5" s="229"/>
      <c r="S5" s="229"/>
      <c r="T5" s="229"/>
      <c r="U5" s="229"/>
      <c r="V5" s="84"/>
      <c r="W5" s="51"/>
      <c r="X5" s="51"/>
    </row>
    <row r="6" spans="1:24" ht="15" customHeight="1" x14ac:dyDescent="0.25">
      <c r="A6" s="1"/>
      <c r="B6" s="71">
        <v>0</v>
      </c>
      <c r="C6" s="32"/>
      <c r="D6" s="97" t="e">
        <f>O6*100/O5</f>
        <v>#DIV/0!</v>
      </c>
      <c r="E6" s="95" t="s">
        <v>25</v>
      </c>
      <c r="F6" s="90">
        <v>0</v>
      </c>
      <c r="G6" s="225">
        <v>0</v>
      </c>
      <c r="H6" s="226"/>
      <c r="I6" s="226"/>
      <c r="J6" s="226"/>
      <c r="K6" s="227"/>
      <c r="L6" s="37"/>
      <c r="M6" s="38" t="s">
        <v>4</v>
      </c>
      <c r="N6" s="35"/>
      <c r="O6" s="39">
        <f t="shared" si="0"/>
        <v>0</v>
      </c>
      <c r="P6" s="1"/>
      <c r="Q6" s="229"/>
      <c r="R6" s="229"/>
      <c r="S6" s="229"/>
      <c r="T6" s="229"/>
      <c r="U6" s="229"/>
      <c r="V6" s="84"/>
      <c r="W6" s="51"/>
      <c r="X6" s="51"/>
    </row>
    <row r="7" spans="1:24" ht="15" customHeight="1" x14ac:dyDescent="0.25">
      <c r="A7" s="1"/>
      <c r="B7" s="71">
        <v>0</v>
      </c>
      <c r="C7" s="32"/>
      <c r="D7" s="97" t="e">
        <f>O7*100/O5</f>
        <v>#DIV/0!</v>
      </c>
      <c r="E7" s="95" t="s">
        <v>25</v>
      </c>
      <c r="F7" s="90">
        <v>0</v>
      </c>
      <c r="G7" s="225">
        <v>0</v>
      </c>
      <c r="H7" s="226"/>
      <c r="I7" s="226"/>
      <c r="J7" s="226"/>
      <c r="K7" s="227"/>
      <c r="L7" s="37"/>
      <c r="M7" s="38" t="s">
        <v>0</v>
      </c>
      <c r="N7" s="35"/>
      <c r="O7" s="39">
        <f t="shared" si="0"/>
        <v>0</v>
      </c>
      <c r="P7" s="1"/>
      <c r="Q7" s="229"/>
      <c r="R7" s="229"/>
      <c r="S7" s="229"/>
      <c r="T7" s="229"/>
      <c r="U7" s="229"/>
      <c r="V7" s="84"/>
      <c r="W7" s="51"/>
      <c r="X7" s="51"/>
    </row>
    <row r="8" spans="1:24" ht="15" customHeight="1" x14ac:dyDescent="0.25">
      <c r="A8" s="1"/>
      <c r="B8" s="71">
        <v>0</v>
      </c>
      <c r="C8" s="32"/>
      <c r="D8" s="97" t="e">
        <f>O8*100/O5</f>
        <v>#DIV/0!</v>
      </c>
      <c r="E8" s="95" t="s">
        <v>25</v>
      </c>
      <c r="F8" s="90">
        <v>0</v>
      </c>
      <c r="G8" s="225">
        <v>0</v>
      </c>
      <c r="H8" s="226"/>
      <c r="I8" s="226"/>
      <c r="J8" s="226"/>
      <c r="K8" s="227"/>
      <c r="L8" s="37"/>
      <c r="M8" s="38" t="s">
        <v>7</v>
      </c>
      <c r="N8" s="35"/>
      <c r="O8" s="39">
        <f t="shared" si="0"/>
        <v>0</v>
      </c>
      <c r="P8" s="1"/>
      <c r="Q8" s="229"/>
      <c r="R8" s="229"/>
      <c r="S8" s="229"/>
      <c r="T8" s="229"/>
      <c r="U8" s="229"/>
      <c r="V8" s="84"/>
      <c r="W8" s="51"/>
      <c r="X8" s="51"/>
    </row>
    <row r="9" spans="1:24" ht="15" customHeight="1" x14ac:dyDescent="0.25">
      <c r="A9" s="1"/>
      <c r="B9" s="71">
        <v>0</v>
      </c>
      <c r="C9" s="32"/>
      <c r="D9" s="97" t="e">
        <f>F9*100/O5</f>
        <v>#DIV/0!</v>
      </c>
      <c r="E9" s="95" t="s">
        <v>25</v>
      </c>
      <c r="F9" s="90">
        <v>0</v>
      </c>
      <c r="G9" s="225">
        <v>0</v>
      </c>
      <c r="H9" s="226"/>
      <c r="I9" s="226"/>
      <c r="J9" s="226"/>
      <c r="K9" s="227"/>
      <c r="L9" s="37"/>
      <c r="M9" s="38" t="s">
        <v>3</v>
      </c>
      <c r="N9" s="35"/>
      <c r="O9" s="39">
        <f t="shared" si="0"/>
        <v>0</v>
      </c>
      <c r="P9" s="1"/>
      <c r="Q9" s="229"/>
      <c r="R9" s="229"/>
      <c r="S9" s="229"/>
      <c r="T9" s="229"/>
      <c r="U9" s="229"/>
      <c r="V9" s="84"/>
      <c r="W9" s="51"/>
      <c r="X9" s="51"/>
    </row>
    <row r="10" spans="1:24" ht="15" customHeight="1" x14ac:dyDescent="0.25">
      <c r="A10" s="1"/>
      <c r="B10" s="71">
        <v>0</v>
      </c>
      <c r="C10" s="32"/>
      <c r="D10" s="97" t="e">
        <f>O10*100/O5</f>
        <v>#DIV/0!</v>
      </c>
      <c r="E10" s="95" t="s">
        <v>25</v>
      </c>
      <c r="F10" s="67">
        <v>0</v>
      </c>
      <c r="G10" s="225">
        <v>0</v>
      </c>
      <c r="H10" s="226"/>
      <c r="I10" s="226"/>
      <c r="J10" s="226"/>
      <c r="K10" s="227"/>
      <c r="L10" s="37"/>
      <c r="M10" s="38" t="s">
        <v>11</v>
      </c>
      <c r="N10" s="35"/>
      <c r="O10" s="39">
        <f t="shared" si="0"/>
        <v>0</v>
      </c>
      <c r="P10" s="1"/>
      <c r="Q10" s="229"/>
      <c r="R10" s="229"/>
      <c r="S10" s="229"/>
      <c r="T10" s="229"/>
      <c r="U10" s="229"/>
      <c r="V10" s="84"/>
      <c r="W10" s="51"/>
      <c r="X10" s="51"/>
    </row>
    <row r="11" spans="1:24" ht="15" customHeight="1" x14ac:dyDescent="0.25">
      <c r="A11" s="1"/>
      <c r="B11" s="71">
        <v>0</v>
      </c>
      <c r="C11" s="32"/>
      <c r="D11" s="97" t="e">
        <f>O11*100/O5</f>
        <v>#DIV/0!</v>
      </c>
      <c r="E11" s="95" t="s">
        <v>25</v>
      </c>
      <c r="F11" s="90">
        <v>0</v>
      </c>
      <c r="G11" s="225">
        <v>0</v>
      </c>
      <c r="H11" s="226"/>
      <c r="I11" s="226"/>
      <c r="J11" s="226"/>
      <c r="K11" s="227"/>
      <c r="L11" s="37"/>
      <c r="M11" s="38" t="s">
        <v>23</v>
      </c>
      <c r="N11" s="35"/>
      <c r="O11" s="39">
        <f t="shared" si="0"/>
        <v>0</v>
      </c>
      <c r="P11" s="1"/>
      <c r="Q11" s="229"/>
      <c r="R11" s="229"/>
      <c r="S11" s="229"/>
      <c r="T11" s="229"/>
      <c r="U11" s="229"/>
      <c r="V11" s="84"/>
      <c r="W11" s="51"/>
      <c r="X11" s="51"/>
    </row>
    <row r="12" spans="1:24" ht="15" customHeight="1" x14ac:dyDescent="0.25">
      <c r="A12" s="1"/>
      <c r="B12" s="71">
        <v>0</v>
      </c>
      <c r="C12" s="32"/>
      <c r="D12" s="97" t="e">
        <f>O12*100/O5</f>
        <v>#DIV/0!</v>
      </c>
      <c r="E12" s="95" t="s">
        <v>25</v>
      </c>
      <c r="F12" s="90">
        <v>0</v>
      </c>
      <c r="G12" s="225">
        <v>0</v>
      </c>
      <c r="H12" s="226"/>
      <c r="I12" s="226"/>
      <c r="J12" s="226"/>
      <c r="K12" s="227"/>
      <c r="L12" s="37"/>
      <c r="M12" s="38" t="s">
        <v>5</v>
      </c>
      <c r="N12" s="35"/>
      <c r="O12" s="39">
        <f t="shared" si="0"/>
        <v>0</v>
      </c>
      <c r="P12" s="1"/>
      <c r="Q12" s="229"/>
      <c r="R12" s="229"/>
      <c r="S12" s="229"/>
      <c r="T12" s="229"/>
      <c r="U12" s="229"/>
      <c r="V12" s="84"/>
      <c r="W12" s="51"/>
      <c r="X12" s="51"/>
    </row>
    <row r="13" spans="1:24" ht="15" customHeight="1" x14ac:dyDescent="0.25">
      <c r="A13" s="1"/>
      <c r="B13" s="71">
        <v>0</v>
      </c>
      <c r="C13" s="32"/>
      <c r="D13" s="97" t="e">
        <f>O13*100/O5</f>
        <v>#DIV/0!</v>
      </c>
      <c r="E13" s="95" t="s">
        <v>25</v>
      </c>
      <c r="F13" s="90">
        <v>0</v>
      </c>
      <c r="G13" s="225">
        <v>0</v>
      </c>
      <c r="H13" s="226"/>
      <c r="I13" s="226"/>
      <c r="J13" s="226"/>
      <c r="K13" s="227"/>
      <c r="L13" s="37"/>
      <c r="M13" s="38" t="s">
        <v>2</v>
      </c>
      <c r="N13" s="35"/>
      <c r="O13" s="39">
        <f t="shared" si="0"/>
        <v>0</v>
      </c>
      <c r="P13" s="1"/>
      <c r="Q13" s="229"/>
      <c r="R13" s="229"/>
      <c r="S13" s="229"/>
      <c r="T13" s="229"/>
      <c r="U13" s="229"/>
      <c r="V13" s="84"/>
      <c r="W13" s="51"/>
      <c r="X13" s="51"/>
    </row>
    <row r="14" spans="1:24" ht="15" customHeight="1" x14ac:dyDescent="0.25">
      <c r="A14" s="1"/>
      <c r="B14" s="71">
        <v>0</v>
      </c>
      <c r="C14" s="32"/>
      <c r="D14" s="97" t="e">
        <f>O14*100/O5</f>
        <v>#DIV/0!</v>
      </c>
      <c r="E14" s="95" t="s">
        <v>25</v>
      </c>
      <c r="F14" s="90">
        <v>0</v>
      </c>
      <c r="G14" s="230">
        <v>0</v>
      </c>
      <c r="H14" s="231"/>
      <c r="I14" s="231"/>
      <c r="J14" s="231"/>
      <c r="K14" s="232"/>
      <c r="L14" s="40"/>
      <c r="M14" s="41" t="s">
        <v>1</v>
      </c>
      <c r="N14" s="35"/>
      <c r="O14" s="42">
        <f>SUM(F14:G14)</f>
        <v>0</v>
      </c>
      <c r="P14" s="1"/>
      <c r="Q14" s="229"/>
      <c r="R14" s="229"/>
      <c r="S14" s="229"/>
      <c r="T14" s="229"/>
      <c r="U14" s="229"/>
      <c r="V14" s="84"/>
      <c r="W14" s="51"/>
      <c r="X14" s="51"/>
    </row>
    <row r="15" spans="1:24" ht="15" customHeight="1" x14ac:dyDescent="0.25">
      <c r="A15" s="1"/>
      <c r="B15" s="71">
        <v>0</v>
      </c>
      <c r="C15" s="32"/>
      <c r="D15" s="97" t="e">
        <f>O15*100/O5</f>
        <v>#DIV/0!</v>
      </c>
      <c r="E15" s="95" t="s">
        <v>25</v>
      </c>
      <c r="F15" s="68">
        <v>0</v>
      </c>
      <c r="G15" s="225">
        <v>0</v>
      </c>
      <c r="H15" s="226"/>
      <c r="I15" s="226"/>
      <c r="J15" s="226"/>
      <c r="K15" s="227"/>
      <c r="L15" s="40"/>
      <c r="M15" s="41" t="s">
        <v>24</v>
      </c>
      <c r="N15" s="35"/>
      <c r="O15" s="42">
        <f t="shared" si="0"/>
        <v>0</v>
      </c>
      <c r="P15" s="1"/>
      <c r="Q15" s="229"/>
      <c r="R15" s="229"/>
      <c r="S15" s="229"/>
      <c r="T15" s="229"/>
      <c r="U15" s="229"/>
      <c r="V15" s="84"/>
      <c r="W15" s="51"/>
      <c r="X15" s="51"/>
    </row>
    <row r="16" spans="1:24" ht="15" customHeight="1" x14ac:dyDescent="0.25">
      <c r="A16" s="1"/>
      <c r="B16" s="71">
        <v>0</v>
      </c>
      <c r="C16" s="49"/>
      <c r="D16" s="97" t="e">
        <f>O16*100/O5</f>
        <v>#DIV/0!</v>
      </c>
      <c r="E16" s="95" t="s">
        <v>25</v>
      </c>
      <c r="F16" s="69">
        <v>0</v>
      </c>
      <c r="G16" s="240">
        <v>0</v>
      </c>
      <c r="H16" s="241"/>
      <c r="I16" s="241"/>
      <c r="J16" s="241"/>
      <c r="K16" s="241"/>
      <c r="L16" s="43"/>
      <c r="M16" s="38" t="s">
        <v>22</v>
      </c>
      <c r="N16" s="44"/>
      <c r="O16" s="42">
        <f t="shared" ref="O16:O18" si="1">SUM(F16:G16)</f>
        <v>0</v>
      </c>
      <c r="P16" s="1"/>
      <c r="Q16" s="229"/>
      <c r="R16" s="229"/>
      <c r="S16" s="229"/>
      <c r="T16" s="229"/>
      <c r="U16" s="229"/>
      <c r="V16" s="84"/>
      <c r="W16" s="51"/>
      <c r="X16" s="51"/>
    </row>
    <row r="17" spans="1:27" ht="15" customHeight="1" x14ac:dyDescent="0.25">
      <c r="A17" s="1"/>
      <c r="B17" s="71">
        <v>0</v>
      </c>
      <c r="C17" s="49"/>
      <c r="D17" s="97" t="e">
        <f>O17*100/O5</f>
        <v>#DIV/0!</v>
      </c>
      <c r="E17" s="95" t="s">
        <v>25</v>
      </c>
      <c r="F17" s="69">
        <v>0</v>
      </c>
      <c r="G17" s="240">
        <v>0</v>
      </c>
      <c r="H17" s="241"/>
      <c r="I17" s="241"/>
      <c r="J17" s="241"/>
      <c r="K17" s="241"/>
      <c r="L17" s="43"/>
      <c r="M17" s="38" t="s">
        <v>13</v>
      </c>
      <c r="N17" s="44"/>
      <c r="O17" s="42">
        <f t="shared" si="1"/>
        <v>0</v>
      </c>
      <c r="P17" s="1"/>
      <c r="Q17" s="229"/>
      <c r="R17" s="229"/>
      <c r="S17" s="229"/>
      <c r="T17" s="229"/>
      <c r="U17" s="229"/>
      <c r="V17" s="84"/>
      <c r="W17" s="51"/>
      <c r="X17" s="51"/>
    </row>
    <row r="18" spans="1:27" ht="15" customHeight="1" x14ac:dyDescent="0.25">
      <c r="A18" s="1"/>
      <c r="B18" s="71">
        <v>0</v>
      </c>
      <c r="C18" s="49"/>
      <c r="D18" s="97" t="e">
        <f>O18*100/O5</f>
        <v>#DIV/0!</v>
      </c>
      <c r="E18" s="95" t="s">
        <v>25</v>
      </c>
      <c r="F18" s="69">
        <v>0</v>
      </c>
      <c r="G18" s="240">
        <v>0</v>
      </c>
      <c r="H18" s="241"/>
      <c r="I18" s="241"/>
      <c r="J18" s="241"/>
      <c r="K18" s="241"/>
      <c r="L18" s="43"/>
      <c r="M18" s="38" t="s">
        <v>12</v>
      </c>
      <c r="N18" s="44"/>
      <c r="O18" s="42">
        <f t="shared" si="1"/>
        <v>0</v>
      </c>
      <c r="P18" s="1"/>
      <c r="Q18" s="229"/>
      <c r="R18" s="229"/>
      <c r="S18" s="229"/>
      <c r="T18" s="229"/>
      <c r="U18" s="229"/>
      <c r="V18" s="84"/>
      <c r="W18" s="51"/>
      <c r="X18" s="51"/>
    </row>
    <row r="19" spans="1:27" ht="15.75" thickBot="1" x14ac:dyDescent="0.3">
      <c r="A19" s="1"/>
      <c r="B19" s="1"/>
      <c r="C19" s="1"/>
      <c r="D19" s="1"/>
      <c r="E19" s="1"/>
      <c r="F19" s="8"/>
      <c r="G19" s="7"/>
      <c r="H19" s="7"/>
      <c r="I19" s="7"/>
      <c r="J19" s="7"/>
      <c r="K19" s="7"/>
      <c r="L19" s="7"/>
      <c r="M19" s="7"/>
      <c r="N19" s="2"/>
      <c r="O19" s="7"/>
      <c r="P19" s="1"/>
      <c r="Q19" s="1"/>
      <c r="R19" s="1"/>
      <c r="S19" s="1"/>
      <c r="T19" s="1"/>
      <c r="U19" s="1"/>
      <c r="V19" s="1"/>
      <c r="W19" s="51"/>
      <c r="X19" s="51"/>
    </row>
    <row r="20" spans="1:27" ht="24.75" thickTop="1" thickBot="1" x14ac:dyDescent="0.3">
      <c r="A20" s="99"/>
      <c r="B20" s="247" t="s">
        <v>75</v>
      </c>
      <c r="C20" s="248"/>
      <c r="D20" s="249"/>
      <c r="E20" s="30"/>
      <c r="F20" s="4" t="s">
        <v>16</v>
      </c>
      <c r="G20" s="16"/>
      <c r="H20" s="212" t="s">
        <v>14</v>
      </c>
      <c r="I20" s="212"/>
      <c r="J20" s="213"/>
      <c r="K20" s="224" t="s">
        <v>21</v>
      </c>
      <c r="L20" s="224"/>
      <c r="M20" s="224"/>
      <c r="N20" s="2"/>
      <c r="O20" s="244" t="s">
        <v>86</v>
      </c>
      <c r="P20" s="1"/>
      <c r="Q20" s="228" t="s">
        <v>27</v>
      </c>
      <c r="R20" s="208"/>
      <c r="S20" s="30"/>
      <c r="T20" s="207" t="s">
        <v>28</v>
      </c>
      <c r="U20" s="208"/>
      <c r="V20" s="1"/>
      <c r="W20" s="51"/>
      <c r="X20" s="51"/>
    </row>
    <row r="21" spans="1:27" ht="26.25" customHeight="1" thickTop="1" x14ac:dyDescent="0.25">
      <c r="A21" s="99"/>
      <c r="B21" s="100">
        <v>0</v>
      </c>
      <c r="C21" s="202" t="s">
        <v>6</v>
      </c>
      <c r="D21" s="203"/>
      <c r="E21" s="31"/>
      <c r="F21" s="22">
        <f>(O5*3)+(O6*5)+(O7*7)+(O8*10)+(O9*15)+(O10*1)+(O11*1)+(O12*30)+(O13*35)+(O14*24)+(O15*55)+(O16*80)+(O17*50)+(O18*55)</f>
        <v>0</v>
      </c>
      <c r="G21" s="17"/>
      <c r="H21" s="25" t="s">
        <v>10</v>
      </c>
      <c r="I21" s="15">
        <f>O21-F21</f>
        <v>0</v>
      </c>
      <c r="J21" s="27" t="s">
        <v>9</v>
      </c>
      <c r="K21" s="223">
        <v>0</v>
      </c>
      <c r="L21" s="223"/>
      <c r="M21" s="223"/>
      <c r="N21" s="3"/>
      <c r="O21" s="20">
        <f>F21*(10+K21)/10</f>
        <v>0</v>
      </c>
      <c r="P21" s="1"/>
      <c r="Q21" s="73" t="e">
        <f>((O21-O24)/O24)*100</f>
        <v>#DIV/0!</v>
      </c>
      <c r="R21" s="48" t="s">
        <v>25</v>
      </c>
      <c r="S21" s="31"/>
      <c r="T21" s="76" t="e">
        <f>((O21-O27)/O27)*100</f>
        <v>#DIV/0!</v>
      </c>
      <c r="U21" s="78" t="s">
        <v>25</v>
      </c>
      <c r="V21" s="1"/>
      <c r="W21" s="51"/>
      <c r="X21" s="51"/>
    </row>
    <row r="22" spans="1:27" ht="18.75" x14ac:dyDescent="0.3">
      <c r="A22" s="99"/>
      <c r="B22" s="92">
        <v>0</v>
      </c>
      <c r="C22" s="197" t="s">
        <v>4</v>
      </c>
      <c r="D22" s="198"/>
      <c r="E22" s="1"/>
      <c r="F22" s="9"/>
      <c r="G22" s="11"/>
      <c r="H22" s="11"/>
      <c r="I22" s="11"/>
      <c r="J22" s="28"/>
      <c r="K22" s="11"/>
      <c r="L22" s="11"/>
      <c r="M22" s="10"/>
      <c r="N22" s="1"/>
      <c r="O22" s="45"/>
      <c r="P22" s="1"/>
      <c r="Q22" s="74"/>
      <c r="R22" s="75"/>
      <c r="S22" s="31"/>
      <c r="T22" s="74"/>
      <c r="U22" s="79"/>
      <c r="V22" s="1"/>
      <c r="W22" s="51"/>
      <c r="X22" s="51"/>
    </row>
    <row r="23" spans="1:27" ht="29.25" x14ac:dyDescent="0.25">
      <c r="A23" s="99"/>
      <c r="B23" s="92">
        <v>0</v>
      </c>
      <c r="C23" s="197" t="s">
        <v>0</v>
      </c>
      <c r="D23" s="198"/>
      <c r="E23" s="1"/>
      <c r="F23" s="6" t="s">
        <v>17</v>
      </c>
      <c r="G23" s="18"/>
      <c r="H23" s="212" t="s">
        <v>15</v>
      </c>
      <c r="I23" s="212"/>
      <c r="J23" s="213"/>
      <c r="K23" s="224" t="s">
        <v>53</v>
      </c>
      <c r="L23" s="224"/>
      <c r="M23" s="224"/>
      <c r="N23" s="1"/>
      <c r="O23" s="242" t="s">
        <v>109</v>
      </c>
      <c r="P23" s="1"/>
      <c r="Q23" s="207" t="s">
        <v>26</v>
      </c>
      <c r="R23" s="208"/>
      <c r="S23" s="30"/>
      <c r="T23" s="207" t="s">
        <v>29</v>
      </c>
      <c r="U23" s="208"/>
      <c r="V23" s="1"/>
      <c r="W23" s="51"/>
      <c r="X23" s="51"/>
      <c r="AA23" s="98"/>
    </row>
    <row r="24" spans="1:27" ht="26.25" customHeight="1" x14ac:dyDescent="0.25">
      <c r="A24" s="99"/>
      <c r="B24" s="92">
        <v>0</v>
      </c>
      <c r="C24" s="197" t="s">
        <v>7</v>
      </c>
      <c r="D24" s="198"/>
      <c r="E24" s="1"/>
      <c r="F24" s="22">
        <f>(O5*8)+(O6*10)+(O7*13)+(O8*16)+(O9*20)+(O10*30)+(O11*40)+(O12*10)+(O13*12)+(O14*27)+(O15*35)+(O16*50)+(O17*50)+(O18*55)</f>
        <v>0</v>
      </c>
      <c r="G24" s="19"/>
      <c r="H24" s="15" t="s">
        <v>10</v>
      </c>
      <c r="I24" s="15">
        <f>O24-F24</f>
        <v>0</v>
      </c>
      <c r="J24" s="27" t="s">
        <v>9</v>
      </c>
      <c r="K24" s="239">
        <v>0</v>
      </c>
      <c r="L24" s="239"/>
      <c r="M24" s="239"/>
      <c r="N24" s="3"/>
      <c r="O24" s="113">
        <f>F24*(10+K24)/10</f>
        <v>0</v>
      </c>
      <c r="P24" s="1"/>
      <c r="Q24" s="76" t="e">
        <f>((O24-O21)/O21)*100</f>
        <v>#DIV/0!</v>
      </c>
      <c r="R24" s="77" t="s">
        <v>25</v>
      </c>
      <c r="S24" s="31"/>
      <c r="T24" s="76" t="e">
        <f>((O24-O27)/O27)*100</f>
        <v>#DIV/0!</v>
      </c>
      <c r="U24" s="78" t="s">
        <v>25</v>
      </c>
      <c r="V24" s="1"/>
      <c r="W24" s="51"/>
      <c r="X24" s="51"/>
      <c r="Y24" s="98"/>
      <c r="AA24" s="98"/>
    </row>
    <row r="25" spans="1:27" ht="14.25" customHeight="1" x14ac:dyDescent="0.3">
      <c r="A25" s="75"/>
      <c r="B25" s="92">
        <v>0</v>
      </c>
      <c r="C25" s="197" t="s">
        <v>3</v>
      </c>
      <c r="D25" s="198"/>
      <c r="E25" s="1"/>
      <c r="F25" s="13"/>
      <c r="G25" s="12"/>
      <c r="H25" s="11"/>
      <c r="I25" s="12"/>
      <c r="J25" s="28"/>
      <c r="K25" s="12"/>
      <c r="L25" s="12"/>
      <c r="M25" s="12"/>
      <c r="N25" s="1"/>
      <c r="O25" s="21"/>
      <c r="P25" s="1"/>
      <c r="Q25" s="74"/>
      <c r="R25" s="75"/>
      <c r="S25" s="31"/>
      <c r="T25" s="74"/>
      <c r="U25" s="79"/>
      <c r="V25" s="1"/>
      <c r="W25" s="51"/>
      <c r="X25" s="51"/>
      <c r="Y25" s="98"/>
    </row>
    <row r="26" spans="1:27" ht="23.25" customHeight="1" x14ac:dyDescent="0.25">
      <c r="A26" s="75"/>
      <c r="B26" s="92">
        <v>0</v>
      </c>
      <c r="C26" s="197" t="s">
        <v>11</v>
      </c>
      <c r="D26" s="198"/>
      <c r="E26" s="8"/>
      <c r="F26" s="5" t="s">
        <v>18</v>
      </c>
      <c r="G26" s="8"/>
      <c r="H26" s="221" t="s">
        <v>14</v>
      </c>
      <c r="I26" s="221"/>
      <c r="J26" s="222"/>
      <c r="K26" s="217"/>
      <c r="L26" s="218"/>
      <c r="M26" s="218"/>
      <c r="N26" s="1"/>
      <c r="O26" s="243" t="s">
        <v>110</v>
      </c>
      <c r="P26" s="1"/>
      <c r="Q26" s="207" t="s">
        <v>30</v>
      </c>
      <c r="R26" s="208"/>
      <c r="S26" s="30"/>
      <c r="T26" s="207" t="s">
        <v>31</v>
      </c>
      <c r="U26" s="208"/>
      <c r="V26" s="1"/>
      <c r="W26" s="51"/>
      <c r="X26" s="51"/>
    </row>
    <row r="27" spans="1:27" ht="26.25" customHeight="1" x14ac:dyDescent="0.25">
      <c r="A27" s="75"/>
      <c r="B27" s="92">
        <v>0</v>
      </c>
      <c r="C27" s="197" t="s">
        <v>23</v>
      </c>
      <c r="D27" s="198"/>
      <c r="E27" s="31"/>
      <c r="F27" s="23">
        <f>(O5*2)+(O6*4)+(O7*6)+(O8*9)+(O9*14)+(O10*25)+(O11*35)+(O12*15)+(O13*18)+(O14*23)+(O15*1)+(O16*1)+(O17*50)+(O18*55)</f>
        <v>0</v>
      </c>
      <c r="G27" s="12"/>
      <c r="H27" s="26" t="s">
        <v>10</v>
      </c>
      <c r="I27" s="25">
        <f>O27-F27</f>
        <v>0</v>
      </c>
      <c r="J27" s="29" t="s">
        <v>9</v>
      </c>
      <c r="K27" s="219"/>
      <c r="L27" s="220"/>
      <c r="M27" s="220"/>
      <c r="N27" s="1"/>
      <c r="O27" s="20">
        <f>F27*(10+K21)/10</f>
        <v>0</v>
      </c>
      <c r="P27" s="1"/>
      <c r="Q27" s="76" t="e">
        <f>((O27-O21)/O21)*100</f>
        <v>#DIV/0!</v>
      </c>
      <c r="R27" s="77" t="s">
        <v>25</v>
      </c>
      <c r="S27" s="31"/>
      <c r="T27" s="76" t="e">
        <f>((O27-O24)/O24)*100</f>
        <v>#DIV/0!</v>
      </c>
      <c r="U27" s="78" t="s">
        <v>25</v>
      </c>
      <c r="V27" s="1"/>
      <c r="W27" s="51"/>
      <c r="X27" s="51"/>
      <c r="Z27" s="98"/>
    </row>
    <row r="28" spans="1:27" ht="19.5" thickBot="1" x14ac:dyDescent="0.35">
      <c r="A28" s="99"/>
      <c r="B28" s="92">
        <v>0</v>
      </c>
      <c r="C28" s="197" t="s">
        <v>5</v>
      </c>
      <c r="D28" s="198"/>
      <c r="E28" s="75"/>
      <c r="F28" s="9"/>
      <c r="G28" s="8"/>
      <c r="H28" s="8"/>
      <c r="I28" s="8"/>
      <c r="J28" s="8"/>
      <c r="K28" s="8"/>
      <c r="L28" s="8"/>
      <c r="M28" s="8"/>
      <c r="N28" s="1"/>
      <c r="O28" s="24"/>
      <c r="P28" s="1"/>
      <c r="Q28" s="1"/>
      <c r="R28" s="1"/>
      <c r="S28" s="1"/>
      <c r="T28" s="1"/>
      <c r="U28" s="1"/>
      <c r="V28" s="1"/>
      <c r="W28" s="51"/>
      <c r="X28" s="51"/>
    </row>
    <row r="29" spans="1:27" ht="24" customHeight="1" thickTop="1" x14ac:dyDescent="0.25">
      <c r="A29" s="99"/>
      <c r="B29" s="92">
        <v>0</v>
      </c>
      <c r="C29" s="197" t="s">
        <v>2</v>
      </c>
      <c r="D29" s="198"/>
      <c r="E29" s="31"/>
      <c r="F29" s="214" t="s">
        <v>19</v>
      </c>
      <c r="G29" s="215"/>
      <c r="H29" s="215"/>
      <c r="I29" s="215"/>
      <c r="J29" s="215"/>
      <c r="K29" s="215"/>
      <c r="L29" s="215"/>
      <c r="M29" s="215"/>
      <c r="N29" s="215"/>
      <c r="O29" s="216"/>
      <c r="P29" s="1"/>
      <c r="Q29" s="184" t="s">
        <v>89</v>
      </c>
      <c r="R29" s="184"/>
      <c r="S29" s="105"/>
      <c r="T29" s="184" t="s">
        <v>90</v>
      </c>
      <c r="U29" s="184"/>
      <c r="V29" s="1"/>
      <c r="W29" s="51"/>
      <c r="X29" s="51"/>
    </row>
    <row r="30" spans="1:27" ht="26.25" customHeight="1" thickBot="1" x14ac:dyDescent="0.3">
      <c r="A30" s="99"/>
      <c r="B30" s="92">
        <v>0</v>
      </c>
      <c r="C30" s="197" t="s">
        <v>1</v>
      </c>
      <c r="D30" s="198"/>
      <c r="E30" s="31"/>
      <c r="F30" s="209">
        <f>SUM(O5:O18)</f>
        <v>0</v>
      </c>
      <c r="G30" s="210"/>
      <c r="H30" s="210"/>
      <c r="I30" s="210"/>
      <c r="J30" s="210"/>
      <c r="K30" s="210"/>
      <c r="L30" s="210"/>
      <c r="M30" s="210"/>
      <c r="N30" s="210"/>
      <c r="O30" s="211"/>
      <c r="P30" s="1"/>
      <c r="Q30" s="185">
        <v>0</v>
      </c>
      <c r="R30" s="185"/>
      <c r="S30" s="105"/>
      <c r="T30" s="187">
        <v>0</v>
      </c>
      <c r="U30" s="188"/>
      <c r="V30" s="1"/>
      <c r="W30" s="51"/>
      <c r="X30" s="51"/>
    </row>
    <row r="31" spans="1:27" ht="24" thickTop="1" x14ac:dyDescent="0.25">
      <c r="A31" s="99"/>
      <c r="B31" s="92">
        <v>0</v>
      </c>
      <c r="C31" s="197" t="s">
        <v>24</v>
      </c>
      <c r="D31" s="198"/>
      <c r="E31" s="8"/>
      <c r="F31" s="8"/>
      <c r="G31" s="8"/>
      <c r="H31" s="8"/>
      <c r="I31" s="8"/>
      <c r="J31" s="8"/>
      <c r="K31" s="8"/>
      <c r="L31" s="8"/>
      <c r="M31" s="80"/>
      <c r="N31" s="81"/>
      <c r="O31" s="82" t="s">
        <v>56</v>
      </c>
      <c r="P31" s="1"/>
      <c r="Q31" s="186"/>
      <c r="R31" s="186"/>
      <c r="S31" s="105"/>
      <c r="T31" s="186"/>
      <c r="U31" s="186"/>
      <c r="V31" s="1"/>
      <c r="W31" s="51"/>
      <c r="X31" s="51"/>
    </row>
    <row r="32" spans="1:27" s="50" customFormat="1" ht="24" customHeight="1" thickBot="1" x14ac:dyDescent="0.3">
      <c r="A32" s="99"/>
      <c r="B32" s="92">
        <v>0</v>
      </c>
      <c r="C32" s="197" t="s">
        <v>22</v>
      </c>
      <c r="D32" s="199"/>
      <c r="E32" s="124"/>
      <c r="F32" s="137" t="s">
        <v>83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"/>
      <c r="Q32" s="171" t="s">
        <v>84</v>
      </c>
      <c r="R32" s="171"/>
      <c r="S32" s="104"/>
      <c r="T32" s="171" t="s">
        <v>85</v>
      </c>
      <c r="U32" s="171"/>
      <c r="V32" s="1"/>
      <c r="W32" s="51"/>
      <c r="X32" s="51"/>
    </row>
    <row r="33" spans="1:24" ht="26.25" customHeight="1" thickTop="1" x14ac:dyDescent="0.45">
      <c r="A33" s="59"/>
      <c r="B33" s="92">
        <v>0</v>
      </c>
      <c r="C33" s="197" t="s">
        <v>13</v>
      </c>
      <c r="D33" s="199"/>
      <c r="E33" s="125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22" t="s">
        <v>96</v>
      </c>
      <c r="Q33" s="141">
        <f>Q36-O24</f>
        <v>0</v>
      </c>
      <c r="R33" s="141"/>
      <c r="S33" s="123" t="s">
        <v>96</v>
      </c>
      <c r="T33" s="141">
        <f>T36-O24</f>
        <v>0</v>
      </c>
      <c r="U33" s="141"/>
      <c r="V33" s="1"/>
      <c r="W33" s="51"/>
      <c r="X33" s="107"/>
    </row>
    <row r="34" spans="1:24" ht="19.5" customHeight="1" thickBot="1" x14ac:dyDescent="0.5">
      <c r="A34" s="59"/>
      <c r="B34" s="101">
        <v>0</v>
      </c>
      <c r="C34" s="200" t="s">
        <v>12</v>
      </c>
      <c r="D34" s="201"/>
      <c r="E34" s="59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62"/>
      <c r="Q34" s="111"/>
      <c r="R34" s="111"/>
      <c r="S34" s="108"/>
      <c r="T34" s="111"/>
      <c r="U34" s="111"/>
      <c r="V34" s="1"/>
      <c r="W34" s="51"/>
      <c r="X34" s="51"/>
    </row>
    <row r="35" spans="1:24" ht="24" customHeight="1" thickTop="1" x14ac:dyDescent="0.25">
      <c r="A35" s="1"/>
      <c r="B35" s="1"/>
      <c r="C35" s="1"/>
      <c r="D35" s="1"/>
      <c r="E35" s="1"/>
      <c r="F35" s="58" t="s">
        <v>108</v>
      </c>
      <c r="G35" s="58"/>
      <c r="H35" s="58"/>
      <c r="I35" s="134">
        <f>D2</f>
        <v>41598</v>
      </c>
      <c r="J35" s="53"/>
      <c r="K35" s="53"/>
      <c r="L35" s="53"/>
      <c r="M35" s="53"/>
      <c r="N35" s="53"/>
      <c r="O35" s="53"/>
      <c r="P35" s="60"/>
      <c r="Q35" s="142" t="s">
        <v>87</v>
      </c>
      <c r="R35" s="143"/>
      <c r="S35" s="112"/>
      <c r="T35" s="142" t="s">
        <v>88</v>
      </c>
      <c r="U35" s="143"/>
      <c r="V35" s="1"/>
      <c r="W35" s="51"/>
      <c r="X35" s="51"/>
    </row>
    <row r="36" spans="1:24" ht="15.75" x14ac:dyDescent="0.25">
      <c r="A36" s="1"/>
      <c r="B36" s="103" t="s">
        <v>76</v>
      </c>
      <c r="C36" s="189" t="s">
        <v>77</v>
      </c>
      <c r="D36" s="190"/>
      <c r="E36" s="1"/>
      <c r="F36" s="206" t="s">
        <v>39</v>
      </c>
      <c r="G36" s="206"/>
      <c r="H36" s="206"/>
      <c r="I36" s="206"/>
      <c r="J36" s="53"/>
      <c r="K36" s="53"/>
      <c r="L36" s="53"/>
      <c r="M36" s="53"/>
      <c r="N36" s="53"/>
      <c r="O36" s="53"/>
      <c r="P36" s="136"/>
      <c r="Q36" s="144">
        <f>F24*(1+0.1*K24+0.1+0.05*Q30)</f>
        <v>0</v>
      </c>
      <c r="R36" s="145"/>
      <c r="S36" s="112"/>
      <c r="T36" s="144">
        <f>F24*(1+0.1*K24+0.3+0.15*T30)</f>
        <v>0</v>
      </c>
      <c r="U36" s="145"/>
      <c r="V36" s="1"/>
      <c r="W36" s="51"/>
      <c r="X36" s="51"/>
    </row>
    <row r="37" spans="1:24" ht="18.75" x14ac:dyDescent="0.25">
      <c r="A37" s="1"/>
      <c r="B37" s="102">
        <v>0</v>
      </c>
      <c r="C37" s="191">
        <v>0</v>
      </c>
      <c r="D37" s="192"/>
      <c r="E37" s="1"/>
      <c r="F37" s="205">
        <f>F30</f>
        <v>0</v>
      </c>
      <c r="G37" s="205"/>
      <c r="H37" s="205"/>
      <c r="I37" s="205"/>
      <c r="J37" s="53"/>
      <c r="K37" s="53"/>
      <c r="L37" s="53"/>
      <c r="M37" s="53"/>
      <c r="N37" s="53"/>
      <c r="O37" s="53"/>
      <c r="P37" s="136"/>
      <c r="Q37" s="245"/>
      <c r="R37" s="246"/>
      <c r="S37" s="114"/>
      <c r="T37" s="245"/>
      <c r="U37" s="246"/>
      <c r="V37" s="1"/>
      <c r="W37" s="51"/>
      <c r="X37" s="51"/>
    </row>
    <row r="38" spans="1:24" ht="15.75" x14ac:dyDescent="0.25">
      <c r="A38" s="1"/>
      <c r="B38" s="193" t="s">
        <v>78</v>
      </c>
      <c r="C38" s="194"/>
      <c r="D38" s="190"/>
      <c r="E38" s="1"/>
      <c r="F38" s="89" t="s">
        <v>97</v>
      </c>
      <c r="G38" s="88"/>
      <c r="H38" s="88"/>
      <c r="I38" s="88"/>
      <c r="J38" s="53"/>
      <c r="K38" s="53"/>
      <c r="L38" s="53"/>
      <c r="M38" s="53"/>
      <c r="N38" s="53"/>
      <c r="O38" s="53"/>
      <c r="P38" s="60"/>
      <c r="Q38" s="109"/>
      <c r="R38" s="110"/>
      <c r="S38" s="99"/>
      <c r="T38" s="1"/>
      <c r="U38" s="1"/>
      <c r="V38" s="1"/>
      <c r="W38" s="51"/>
      <c r="X38" s="51"/>
    </row>
    <row r="39" spans="1:24" ht="15.75" x14ac:dyDescent="0.25">
      <c r="A39" s="1"/>
      <c r="B39" s="195">
        <v>0</v>
      </c>
      <c r="C39" s="196"/>
      <c r="D39" s="192"/>
      <c r="E39" s="1"/>
      <c r="F39" s="126">
        <f>Q41</f>
        <v>0</v>
      </c>
      <c r="G39" s="139" t="s">
        <v>98</v>
      </c>
      <c r="H39" s="139"/>
      <c r="I39" s="139"/>
      <c r="J39" s="140"/>
      <c r="K39" s="140"/>
      <c r="L39" s="53"/>
      <c r="M39" s="53"/>
      <c r="N39" s="53"/>
      <c r="O39" s="53"/>
      <c r="P39" s="60"/>
      <c r="Q39" s="146" t="s">
        <v>99</v>
      </c>
      <c r="R39" s="147"/>
      <c r="S39" s="147"/>
      <c r="T39" s="147"/>
      <c r="U39" s="148"/>
      <c r="V39" s="1"/>
      <c r="W39" s="51"/>
      <c r="X39" s="51"/>
    </row>
    <row r="40" spans="1:24" ht="15.75" x14ac:dyDescent="0.25">
      <c r="A40" s="1"/>
      <c r="B40" s="1"/>
      <c r="C40" s="1"/>
      <c r="D40" s="1"/>
      <c r="E40" s="1"/>
      <c r="F40" s="53" t="s">
        <v>40</v>
      </c>
      <c r="G40" s="140"/>
      <c r="H40" s="140"/>
      <c r="I40" s="140"/>
      <c r="J40" s="53"/>
      <c r="K40" s="53"/>
      <c r="L40" s="53"/>
      <c r="M40" s="53"/>
      <c r="N40" s="53"/>
      <c r="O40" s="53"/>
      <c r="P40" s="60"/>
      <c r="Q40" s="149"/>
      <c r="R40" s="150"/>
      <c r="S40" s="150"/>
      <c r="T40" s="150"/>
      <c r="U40" s="151"/>
      <c r="V40" s="1"/>
      <c r="W40" s="51"/>
      <c r="X40" s="51"/>
    </row>
    <row r="41" spans="1:24" ht="15.75" x14ac:dyDescent="0.25">
      <c r="A41" s="51"/>
      <c r="B41" s="51"/>
      <c r="C41" s="51"/>
      <c r="D41" s="51"/>
      <c r="E41" s="1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60"/>
      <c r="Q41" s="152">
        <v>0</v>
      </c>
      <c r="R41" s="153"/>
      <c r="S41" s="153"/>
      <c r="T41" s="153"/>
      <c r="U41" s="154"/>
      <c r="V41" s="1"/>
      <c r="W41" s="51"/>
      <c r="X41" s="51"/>
    </row>
    <row r="42" spans="1:24" ht="15.75" x14ac:dyDescent="0.25">
      <c r="A42" s="51"/>
      <c r="B42" s="51"/>
      <c r="C42" s="51"/>
      <c r="D42" s="51"/>
      <c r="E42" s="1"/>
      <c r="F42" s="116">
        <f>O5</f>
        <v>0</v>
      </c>
      <c r="G42" s="139" t="s">
        <v>60</v>
      </c>
      <c r="H42" s="139"/>
      <c r="I42" s="139"/>
      <c r="J42" s="53" t="s">
        <v>58</v>
      </c>
      <c r="K42" s="94">
        <f>D5</f>
        <v>100</v>
      </c>
      <c r="L42" s="53" t="s">
        <v>25</v>
      </c>
      <c r="M42" s="53" t="s">
        <v>74</v>
      </c>
      <c r="N42" s="53"/>
      <c r="O42" s="53"/>
      <c r="P42" s="60"/>
      <c r="Q42" s="152"/>
      <c r="R42" s="153"/>
      <c r="S42" s="153"/>
      <c r="T42" s="153"/>
      <c r="U42" s="154"/>
      <c r="V42" s="1"/>
      <c r="W42" s="51"/>
      <c r="X42" s="51"/>
    </row>
    <row r="43" spans="1:24" ht="15.75" x14ac:dyDescent="0.25">
      <c r="A43" s="51"/>
      <c r="B43" s="51"/>
      <c r="C43" s="51"/>
      <c r="D43" s="51"/>
      <c r="E43" s="1"/>
      <c r="F43" s="116">
        <f t="shared" ref="F43:F55" si="2">O6</f>
        <v>0</v>
      </c>
      <c r="G43" s="139" t="s">
        <v>61</v>
      </c>
      <c r="H43" s="139"/>
      <c r="I43" s="139"/>
      <c r="J43" s="53" t="s">
        <v>58</v>
      </c>
      <c r="K43" s="94" t="e">
        <f t="shared" ref="K43:K55" si="3">D6</f>
        <v>#DIV/0!</v>
      </c>
      <c r="L43" s="53" t="s">
        <v>25</v>
      </c>
      <c r="M43" s="53" t="s">
        <v>74</v>
      </c>
      <c r="N43" s="53"/>
      <c r="O43" s="53"/>
      <c r="P43" s="60"/>
      <c r="Q43" s="127"/>
      <c r="R43" s="128"/>
      <c r="S43" s="129"/>
      <c r="T43" s="130"/>
      <c r="U43" s="130"/>
      <c r="V43" s="1"/>
      <c r="W43" s="51"/>
      <c r="X43" s="51"/>
    </row>
    <row r="44" spans="1:24" ht="15.75" x14ac:dyDescent="0.25">
      <c r="A44" s="51"/>
      <c r="B44" s="51"/>
      <c r="C44" s="51"/>
      <c r="D44" s="51"/>
      <c r="E44" s="1"/>
      <c r="F44" s="116">
        <f t="shared" si="2"/>
        <v>0</v>
      </c>
      <c r="G44" s="139" t="s">
        <v>62</v>
      </c>
      <c r="H44" s="139"/>
      <c r="I44" s="139"/>
      <c r="J44" s="53" t="s">
        <v>58</v>
      </c>
      <c r="K44" s="94" t="e">
        <f t="shared" si="3"/>
        <v>#DIV/0!</v>
      </c>
      <c r="L44" s="53" t="s">
        <v>25</v>
      </c>
      <c r="M44" s="53" t="s">
        <v>74</v>
      </c>
      <c r="N44" s="53"/>
      <c r="O44" s="53"/>
      <c r="P44" s="60"/>
      <c r="Q44" s="155" t="s">
        <v>100</v>
      </c>
      <c r="R44" s="156"/>
      <c r="S44" s="156"/>
      <c r="T44" s="156"/>
      <c r="U44" s="157"/>
      <c r="V44" s="1"/>
      <c r="W44" s="51"/>
      <c r="X44" s="51"/>
    </row>
    <row r="45" spans="1:24" ht="15.75" x14ac:dyDescent="0.25">
      <c r="A45" s="51"/>
      <c r="B45" s="51"/>
      <c r="C45" s="51"/>
      <c r="D45" s="51"/>
      <c r="E45" s="1"/>
      <c r="F45" s="116">
        <f t="shared" si="2"/>
        <v>0</v>
      </c>
      <c r="G45" s="139" t="s">
        <v>63</v>
      </c>
      <c r="H45" s="139"/>
      <c r="I45" s="139"/>
      <c r="J45" s="53" t="s">
        <v>58</v>
      </c>
      <c r="K45" s="94" t="e">
        <f t="shared" si="3"/>
        <v>#DIV/0!</v>
      </c>
      <c r="L45" s="53" t="s">
        <v>25</v>
      </c>
      <c r="M45" s="53" t="s">
        <v>74</v>
      </c>
      <c r="N45" s="53"/>
      <c r="O45" s="53"/>
      <c r="P45" s="60"/>
      <c r="Q45" s="158"/>
      <c r="R45" s="159"/>
      <c r="S45" s="159"/>
      <c r="T45" s="159"/>
      <c r="U45" s="160"/>
      <c r="V45" s="1"/>
      <c r="W45" s="51"/>
      <c r="X45" s="51"/>
    </row>
    <row r="46" spans="1:24" ht="15.75" x14ac:dyDescent="0.25">
      <c r="A46" s="51"/>
      <c r="B46" s="51"/>
      <c r="C46" s="51"/>
      <c r="D46" s="51"/>
      <c r="E46" s="1"/>
      <c r="F46" s="116">
        <f t="shared" si="2"/>
        <v>0</v>
      </c>
      <c r="G46" s="139" t="s">
        <v>64</v>
      </c>
      <c r="H46" s="139"/>
      <c r="I46" s="139"/>
      <c r="J46" s="53" t="s">
        <v>58</v>
      </c>
      <c r="K46" s="94" t="e">
        <f t="shared" si="3"/>
        <v>#DIV/0!</v>
      </c>
      <c r="L46" s="53" t="s">
        <v>25</v>
      </c>
      <c r="M46" s="53" t="s">
        <v>74</v>
      </c>
      <c r="N46" s="53"/>
      <c r="O46" s="53"/>
      <c r="P46" s="60"/>
      <c r="Q46" s="161">
        <v>0</v>
      </c>
      <c r="R46" s="161"/>
      <c r="S46" s="161"/>
      <c r="T46" s="161"/>
      <c r="U46" s="161"/>
      <c r="V46" s="1"/>
      <c r="W46" s="51"/>
      <c r="X46" s="51"/>
    </row>
    <row r="47" spans="1:24" ht="15.75" x14ac:dyDescent="0.25">
      <c r="A47" s="51"/>
      <c r="B47" s="51"/>
      <c r="C47" s="51"/>
      <c r="D47" s="51"/>
      <c r="E47" s="1"/>
      <c r="F47" s="116">
        <f t="shared" si="2"/>
        <v>0</v>
      </c>
      <c r="G47" s="139" t="s">
        <v>65</v>
      </c>
      <c r="H47" s="139"/>
      <c r="I47" s="139"/>
      <c r="J47" s="53" t="s">
        <v>58</v>
      </c>
      <c r="K47" s="94" t="e">
        <f t="shared" si="3"/>
        <v>#DIV/0!</v>
      </c>
      <c r="L47" s="53" t="s">
        <v>25</v>
      </c>
      <c r="M47" s="53" t="s">
        <v>74</v>
      </c>
      <c r="N47" s="53"/>
      <c r="O47" s="53"/>
      <c r="P47" s="60"/>
      <c r="Q47" s="161"/>
      <c r="R47" s="161"/>
      <c r="S47" s="161"/>
      <c r="T47" s="161"/>
      <c r="U47" s="161"/>
      <c r="V47" s="1"/>
      <c r="W47" s="51"/>
      <c r="X47" s="51"/>
    </row>
    <row r="48" spans="1:24" ht="18.75" x14ac:dyDescent="0.25">
      <c r="A48" s="51"/>
      <c r="B48" s="51"/>
      <c r="C48" s="51"/>
      <c r="D48" s="51"/>
      <c r="E48" s="1"/>
      <c r="F48" s="116">
        <f t="shared" si="2"/>
        <v>0</v>
      </c>
      <c r="G48" s="139" t="s">
        <v>68</v>
      </c>
      <c r="H48" s="139"/>
      <c r="I48" s="139"/>
      <c r="J48" s="53" t="s">
        <v>58</v>
      </c>
      <c r="K48" s="94" t="e">
        <f t="shared" si="3"/>
        <v>#DIV/0!</v>
      </c>
      <c r="L48" s="53" t="s">
        <v>25</v>
      </c>
      <c r="M48" s="53" t="s">
        <v>74</v>
      </c>
      <c r="N48" s="53"/>
      <c r="O48" s="53"/>
      <c r="P48" s="60"/>
      <c r="Q48" s="162"/>
      <c r="R48" s="163"/>
      <c r="S48" s="163"/>
      <c r="T48" s="163"/>
      <c r="U48" s="164"/>
      <c r="V48" s="1"/>
      <c r="W48" s="51"/>
      <c r="X48" s="51"/>
    </row>
    <row r="49" spans="1:24" ht="15.75" x14ac:dyDescent="0.25">
      <c r="A49" s="51"/>
      <c r="B49" s="51"/>
      <c r="C49" s="51"/>
      <c r="D49" s="51"/>
      <c r="E49" s="1"/>
      <c r="F49" s="116">
        <f t="shared" si="2"/>
        <v>0</v>
      </c>
      <c r="G49" s="139" t="s">
        <v>69</v>
      </c>
      <c r="H49" s="139"/>
      <c r="I49" s="139"/>
      <c r="J49" s="53" t="s">
        <v>58</v>
      </c>
      <c r="K49" s="94" t="e">
        <f t="shared" si="3"/>
        <v>#DIV/0!</v>
      </c>
      <c r="L49" s="53" t="s">
        <v>25</v>
      </c>
      <c r="M49" s="53" t="s">
        <v>74</v>
      </c>
      <c r="N49" s="53"/>
      <c r="O49" s="53"/>
      <c r="P49" s="60"/>
      <c r="Q49" s="165" t="s">
        <v>101</v>
      </c>
      <c r="R49" s="166"/>
      <c r="S49" s="166"/>
      <c r="T49" s="166"/>
      <c r="U49" s="167"/>
      <c r="V49" s="1"/>
      <c r="W49" s="51"/>
      <c r="X49" s="51"/>
    </row>
    <row r="50" spans="1:24" ht="15.75" x14ac:dyDescent="0.25">
      <c r="A50" s="51"/>
      <c r="B50" s="51"/>
      <c r="C50" s="51"/>
      <c r="D50" s="51"/>
      <c r="E50" s="1"/>
      <c r="F50" s="116">
        <f t="shared" si="2"/>
        <v>0</v>
      </c>
      <c r="G50" s="139" t="s">
        <v>70</v>
      </c>
      <c r="H50" s="139"/>
      <c r="I50" s="139"/>
      <c r="J50" s="53" t="s">
        <v>58</v>
      </c>
      <c r="K50" s="94" t="e">
        <f t="shared" si="3"/>
        <v>#DIV/0!</v>
      </c>
      <c r="L50" s="53" t="s">
        <v>25</v>
      </c>
      <c r="M50" s="53" t="s">
        <v>74</v>
      </c>
      <c r="N50" s="53"/>
      <c r="O50" s="53"/>
      <c r="P50" s="60"/>
      <c r="Q50" s="168"/>
      <c r="R50" s="169"/>
      <c r="S50" s="169"/>
      <c r="T50" s="169"/>
      <c r="U50" s="170"/>
      <c r="V50" s="1"/>
      <c r="W50" s="51"/>
      <c r="X50" s="51"/>
    </row>
    <row r="51" spans="1:24" ht="15.75" x14ac:dyDescent="0.25">
      <c r="A51" s="51"/>
      <c r="B51" s="51"/>
      <c r="C51" s="51"/>
      <c r="D51" s="51"/>
      <c r="E51" s="1"/>
      <c r="F51" s="116">
        <f t="shared" si="2"/>
        <v>0</v>
      </c>
      <c r="G51" s="139" t="s">
        <v>66</v>
      </c>
      <c r="H51" s="139"/>
      <c r="I51" s="139"/>
      <c r="J51" s="53" t="s">
        <v>58</v>
      </c>
      <c r="K51" s="94" t="e">
        <f t="shared" si="3"/>
        <v>#DIV/0!</v>
      </c>
      <c r="L51" s="53" t="s">
        <v>25</v>
      </c>
      <c r="M51" s="53" t="s">
        <v>74</v>
      </c>
      <c r="N51" s="53"/>
      <c r="O51" s="53"/>
      <c r="P51" s="60"/>
      <c r="Q51" s="161">
        <v>0</v>
      </c>
      <c r="R51" s="161"/>
      <c r="S51" s="161"/>
      <c r="T51" s="161"/>
      <c r="U51" s="161"/>
      <c r="V51" s="1"/>
      <c r="W51" s="51"/>
      <c r="X51" s="51"/>
    </row>
    <row r="52" spans="1:24" ht="15.75" x14ac:dyDescent="0.25">
      <c r="A52" s="51"/>
      <c r="B52" s="51"/>
      <c r="C52" s="51"/>
      <c r="D52" s="51"/>
      <c r="E52" s="1"/>
      <c r="F52" s="116">
        <f t="shared" si="2"/>
        <v>0</v>
      </c>
      <c r="G52" s="139" t="s">
        <v>67</v>
      </c>
      <c r="H52" s="139"/>
      <c r="I52" s="139"/>
      <c r="J52" s="53" t="s">
        <v>58</v>
      </c>
      <c r="K52" s="94" t="e">
        <f t="shared" si="3"/>
        <v>#DIV/0!</v>
      </c>
      <c r="L52" s="53" t="s">
        <v>25</v>
      </c>
      <c r="M52" s="53" t="s">
        <v>74</v>
      </c>
      <c r="N52" s="53"/>
      <c r="O52" s="53"/>
      <c r="P52" s="60"/>
      <c r="Q52" s="161"/>
      <c r="R52" s="161"/>
      <c r="S52" s="161"/>
      <c r="T52" s="161"/>
      <c r="U52" s="161"/>
      <c r="V52" s="1"/>
      <c r="W52" s="51"/>
      <c r="X52" s="51"/>
    </row>
    <row r="53" spans="1:24" ht="18.75" x14ac:dyDescent="0.25">
      <c r="A53" s="51"/>
      <c r="B53" s="51"/>
      <c r="C53" s="51"/>
      <c r="D53" s="51"/>
      <c r="E53" s="1"/>
      <c r="F53" s="116">
        <f t="shared" si="2"/>
        <v>0</v>
      </c>
      <c r="G53" s="139" t="s">
        <v>71</v>
      </c>
      <c r="H53" s="139"/>
      <c r="I53" s="139"/>
      <c r="J53" s="53" t="s">
        <v>58</v>
      </c>
      <c r="K53" s="94" t="e">
        <f t="shared" si="3"/>
        <v>#DIV/0!</v>
      </c>
      <c r="L53" s="53" t="s">
        <v>25</v>
      </c>
      <c r="M53" s="53" t="s">
        <v>74</v>
      </c>
      <c r="N53" s="53"/>
      <c r="O53" s="53"/>
      <c r="P53" s="60"/>
      <c r="Q53" s="131"/>
      <c r="R53" s="131"/>
      <c r="S53" s="131"/>
      <c r="T53" s="131"/>
      <c r="U53" s="131"/>
      <c r="V53" s="1"/>
      <c r="W53" s="51"/>
      <c r="X53" s="51"/>
    </row>
    <row r="54" spans="1:24" ht="15.75" x14ac:dyDescent="0.25">
      <c r="A54" s="51"/>
      <c r="B54" s="51"/>
      <c r="C54" s="51"/>
      <c r="D54" s="51"/>
      <c r="E54" s="1"/>
      <c r="F54" s="116">
        <f t="shared" si="2"/>
        <v>0</v>
      </c>
      <c r="G54" s="139" t="s">
        <v>72</v>
      </c>
      <c r="H54" s="139"/>
      <c r="I54" s="139"/>
      <c r="J54" s="53" t="s">
        <v>58</v>
      </c>
      <c r="K54" s="94" t="e">
        <f t="shared" si="3"/>
        <v>#DIV/0!</v>
      </c>
      <c r="L54" s="53" t="s">
        <v>25</v>
      </c>
      <c r="M54" s="53" t="s">
        <v>74</v>
      </c>
      <c r="N54" s="53"/>
      <c r="O54" s="53"/>
      <c r="P54" s="60"/>
      <c r="Q54" s="172" t="s">
        <v>102</v>
      </c>
      <c r="R54" s="173"/>
      <c r="S54" s="173"/>
      <c r="T54" s="173"/>
      <c r="U54" s="174"/>
      <c r="V54" s="1"/>
      <c r="W54" s="51"/>
      <c r="X54" s="51"/>
    </row>
    <row r="55" spans="1:24" ht="15.75" x14ac:dyDescent="0.25">
      <c r="A55" s="51"/>
      <c r="B55" s="51"/>
      <c r="C55" s="51"/>
      <c r="D55" s="51"/>
      <c r="E55" s="1"/>
      <c r="F55" s="116">
        <f t="shared" si="2"/>
        <v>0</v>
      </c>
      <c r="G55" s="139" t="s">
        <v>73</v>
      </c>
      <c r="H55" s="139"/>
      <c r="I55" s="139"/>
      <c r="J55" s="53" t="s">
        <v>58</v>
      </c>
      <c r="K55" s="94" t="e">
        <f t="shared" si="3"/>
        <v>#DIV/0!</v>
      </c>
      <c r="L55" s="53" t="s">
        <v>25</v>
      </c>
      <c r="M55" s="53" t="s">
        <v>74</v>
      </c>
      <c r="N55" s="53"/>
      <c r="O55" s="53"/>
      <c r="P55" s="60"/>
      <c r="Q55" s="175"/>
      <c r="R55" s="176"/>
      <c r="S55" s="176"/>
      <c r="T55" s="176"/>
      <c r="U55" s="177"/>
      <c r="V55" s="1"/>
      <c r="W55" s="51"/>
      <c r="X55" s="51"/>
    </row>
    <row r="56" spans="1:24" ht="15.75" x14ac:dyDescent="0.25">
      <c r="A56" s="51"/>
      <c r="B56" s="51"/>
      <c r="C56" s="51"/>
      <c r="D56" s="51"/>
      <c r="E56" s="1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60"/>
      <c r="Q56" s="178">
        <v>0</v>
      </c>
      <c r="R56" s="179"/>
      <c r="S56" s="179"/>
      <c r="T56" s="179"/>
      <c r="U56" s="180"/>
      <c r="V56" s="1"/>
      <c r="W56" s="51"/>
      <c r="X56" s="51"/>
    </row>
    <row r="57" spans="1:24" ht="15.75" x14ac:dyDescent="0.25">
      <c r="A57" s="51"/>
      <c r="B57" s="51"/>
      <c r="C57" s="51"/>
      <c r="D57" s="51"/>
      <c r="E57" s="1"/>
      <c r="F57" s="139" t="s">
        <v>41</v>
      </c>
      <c r="G57" s="139"/>
      <c r="H57" s="139"/>
      <c r="I57" s="117">
        <f>K21</f>
        <v>0</v>
      </c>
      <c r="J57" s="53"/>
      <c r="K57" s="53"/>
      <c r="L57" s="53"/>
      <c r="M57" s="53"/>
      <c r="N57" s="53"/>
      <c r="O57" s="53"/>
      <c r="P57" s="60"/>
      <c r="Q57" s="181"/>
      <c r="R57" s="182"/>
      <c r="S57" s="182"/>
      <c r="T57" s="182"/>
      <c r="U57" s="183"/>
      <c r="V57" s="1"/>
      <c r="W57" s="51"/>
      <c r="X57" s="51"/>
    </row>
    <row r="58" spans="1:24" ht="15.75" x14ac:dyDescent="0.25">
      <c r="A58" s="51"/>
      <c r="B58" s="51"/>
      <c r="C58" s="51"/>
      <c r="D58" s="51"/>
      <c r="E58" s="1"/>
      <c r="F58" s="139" t="s">
        <v>42</v>
      </c>
      <c r="G58" s="139"/>
      <c r="H58" s="106"/>
      <c r="I58" s="116">
        <f>K24</f>
        <v>0</v>
      </c>
      <c r="J58" s="53"/>
      <c r="K58" s="53"/>
      <c r="L58" s="53"/>
      <c r="M58" s="53"/>
      <c r="N58" s="53"/>
      <c r="O58" s="53"/>
      <c r="P58" s="60"/>
      <c r="Q58" s="109"/>
      <c r="R58" s="110"/>
      <c r="S58" s="99"/>
      <c r="T58" s="1"/>
      <c r="U58" s="1"/>
      <c r="V58" s="51"/>
      <c r="W58" s="51"/>
      <c r="X58" s="51"/>
    </row>
    <row r="59" spans="1:24" ht="15.75" x14ac:dyDescent="0.25">
      <c r="A59" s="51"/>
      <c r="B59" s="51"/>
      <c r="C59" s="51"/>
      <c r="D59" s="51"/>
      <c r="E59" s="1"/>
      <c r="F59" s="139" t="s">
        <v>79</v>
      </c>
      <c r="G59" s="139"/>
      <c r="H59" s="139"/>
      <c r="I59" s="117">
        <f>Q30</f>
        <v>0</v>
      </c>
      <c r="J59" s="53"/>
      <c r="K59" s="53"/>
      <c r="L59" s="53"/>
      <c r="M59" s="53"/>
      <c r="N59" s="53"/>
      <c r="O59" s="53"/>
      <c r="P59" s="60"/>
      <c r="Q59" s="86"/>
      <c r="R59" s="87"/>
      <c r="S59" s="85"/>
      <c r="T59" s="51"/>
      <c r="U59" s="51"/>
      <c r="V59" s="51"/>
      <c r="W59" s="51"/>
      <c r="X59" s="51"/>
    </row>
    <row r="60" spans="1:24" ht="15.75" x14ac:dyDescent="0.25">
      <c r="A60" s="51"/>
      <c r="B60" s="51"/>
      <c r="C60" s="51"/>
      <c r="D60" s="51"/>
      <c r="E60" s="1"/>
      <c r="F60" s="139" t="s">
        <v>80</v>
      </c>
      <c r="G60" s="139"/>
      <c r="H60" s="139"/>
      <c r="I60" s="116">
        <f>T30</f>
        <v>0</v>
      </c>
      <c r="J60" s="53"/>
      <c r="K60" s="53"/>
      <c r="L60" s="53"/>
      <c r="M60" s="53"/>
      <c r="N60" s="53"/>
      <c r="O60" s="53"/>
      <c r="P60" s="60"/>
      <c r="Q60" s="86"/>
      <c r="R60" s="87"/>
      <c r="S60" s="85"/>
      <c r="T60" s="51"/>
      <c r="U60" s="51"/>
      <c r="V60" s="51"/>
      <c r="W60" s="51"/>
      <c r="X60" s="51"/>
    </row>
    <row r="61" spans="1:24" ht="15.75" x14ac:dyDescent="0.25">
      <c r="A61" s="51"/>
      <c r="B61" s="51"/>
      <c r="C61" s="51"/>
      <c r="D61" s="51"/>
      <c r="E61" s="1"/>
      <c r="F61" s="89"/>
      <c r="G61" s="89"/>
      <c r="H61" s="89"/>
      <c r="I61" s="116"/>
      <c r="J61" s="53"/>
      <c r="K61" s="53"/>
      <c r="L61" s="53"/>
      <c r="M61" s="53"/>
      <c r="N61" s="53"/>
      <c r="O61" s="53"/>
      <c r="P61" s="60"/>
      <c r="Q61" s="86"/>
      <c r="R61" s="87"/>
      <c r="S61" s="85"/>
      <c r="T61" s="51"/>
      <c r="U61" s="51"/>
      <c r="V61" s="51"/>
      <c r="W61" s="51"/>
      <c r="X61" s="51"/>
    </row>
    <row r="62" spans="1:24" ht="15.75" x14ac:dyDescent="0.25">
      <c r="A62" s="51"/>
      <c r="B62" s="51"/>
      <c r="C62" s="51"/>
      <c r="D62" s="51"/>
      <c r="E62" s="1"/>
      <c r="F62" s="89" t="s">
        <v>81</v>
      </c>
      <c r="G62" s="89"/>
      <c r="H62" s="135">
        <f>Q33</f>
        <v>0</v>
      </c>
      <c r="I62" s="135"/>
      <c r="J62" s="53"/>
      <c r="K62" s="53"/>
      <c r="L62" s="53"/>
      <c r="M62" s="115"/>
      <c r="N62" s="53"/>
      <c r="O62" s="53"/>
      <c r="P62" s="60"/>
      <c r="Q62" s="86"/>
      <c r="R62" s="87"/>
      <c r="S62" s="85"/>
      <c r="T62" s="51"/>
      <c r="U62" s="51"/>
      <c r="V62" s="51"/>
      <c r="W62" s="51"/>
      <c r="X62" s="51"/>
    </row>
    <row r="63" spans="1:24" ht="15.75" x14ac:dyDescent="0.25">
      <c r="A63" s="51"/>
      <c r="B63" s="51"/>
      <c r="C63" s="51"/>
      <c r="D63" s="51"/>
      <c r="E63" s="1"/>
      <c r="F63" s="89" t="s">
        <v>91</v>
      </c>
      <c r="G63" s="89"/>
      <c r="H63" s="135">
        <f>Q36</f>
        <v>0</v>
      </c>
      <c r="I63" s="135"/>
      <c r="J63" s="53"/>
      <c r="K63" s="53"/>
      <c r="L63" s="53"/>
      <c r="M63" s="115"/>
      <c r="N63" s="53"/>
      <c r="O63" s="53"/>
      <c r="P63" s="60"/>
      <c r="Q63" s="86"/>
      <c r="R63" s="87"/>
      <c r="S63" s="85"/>
      <c r="T63" s="51"/>
      <c r="U63" s="51"/>
      <c r="V63" s="51"/>
      <c r="W63" s="51"/>
      <c r="X63" s="51"/>
    </row>
    <row r="64" spans="1:24" ht="15.75" x14ac:dyDescent="0.25">
      <c r="A64" s="51"/>
      <c r="B64" s="51"/>
      <c r="C64" s="51"/>
      <c r="D64" s="51"/>
      <c r="E64" s="1"/>
      <c r="F64" s="53" t="s">
        <v>82</v>
      </c>
      <c r="G64" s="53"/>
      <c r="H64" s="135">
        <f>T33</f>
        <v>0</v>
      </c>
      <c r="I64" s="135"/>
      <c r="J64" s="53"/>
      <c r="K64" s="53"/>
      <c r="L64" s="53"/>
      <c r="M64" s="53"/>
      <c r="N64" s="53"/>
      <c r="O64" s="53"/>
      <c r="P64" s="60"/>
      <c r="Q64" s="86"/>
      <c r="R64" s="87"/>
      <c r="S64" s="85"/>
      <c r="T64" s="51"/>
      <c r="U64" s="51"/>
      <c r="V64" s="51"/>
      <c r="W64" s="51"/>
      <c r="X64" s="51"/>
    </row>
    <row r="65" spans="1:24" ht="15.75" x14ac:dyDescent="0.25">
      <c r="A65" s="51"/>
      <c r="B65" s="51"/>
      <c r="C65" s="51"/>
      <c r="D65" s="51"/>
      <c r="E65" s="1"/>
      <c r="F65" s="89" t="s">
        <v>92</v>
      </c>
      <c r="G65" s="53"/>
      <c r="H65" s="135">
        <f>T36</f>
        <v>0</v>
      </c>
      <c r="I65" s="135"/>
      <c r="J65" s="53"/>
      <c r="K65" s="53"/>
      <c r="L65" s="53"/>
      <c r="M65" s="53"/>
      <c r="N65" s="53"/>
      <c r="O65" s="53"/>
      <c r="P65" s="60"/>
      <c r="Q65" s="86"/>
      <c r="R65" s="87"/>
      <c r="S65" s="85"/>
      <c r="T65" s="51"/>
      <c r="U65" s="51"/>
      <c r="V65" s="51"/>
      <c r="W65" s="51"/>
      <c r="X65" s="51"/>
    </row>
    <row r="66" spans="1:24" ht="15.75" x14ac:dyDescent="0.25">
      <c r="A66" s="51"/>
      <c r="B66" s="51"/>
      <c r="C66" s="51"/>
      <c r="D66" s="51"/>
      <c r="E66" s="1"/>
      <c r="F66" s="140"/>
      <c r="G66" s="140"/>
      <c r="H66" s="140"/>
      <c r="I66" s="140"/>
      <c r="J66" s="53"/>
      <c r="K66" s="53"/>
      <c r="L66" s="53"/>
      <c r="M66" s="53"/>
      <c r="N66" s="53"/>
      <c r="O66" s="53"/>
      <c r="P66" s="60"/>
      <c r="Q66" s="86"/>
      <c r="R66" s="87"/>
      <c r="S66" s="85"/>
      <c r="T66" s="51"/>
      <c r="U66" s="51"/>
      <c r="V66" s="51"/>
      <c r="W66" s="51"/>
      <c r="X66" s="51"/>
    </row>
    <row r="67" spans="1:24" ht="15.75" x14ac:dyDescent="0.25">
      <c r="A67" s="51"/>
      <c r="B67" s="51"/>
      <c r="C67" s="51"/>
      <c r="D67" s="51"/>
      <c r="E67" s="1"/>
      <c r="F67" s="53" t="s">
        <v>43</v>
      </c>
      <c r="G67" s="53"/>
      <c r="H67" s="135">
        <f>F21</f>
        <v>0</v>
      </c>
      <c r="I67" s="204"/>
      <c r="J67" s="53"/>
      <c r="K67" s="53"/>
      <c r="L67" s="53"/>
      <c r="M67" s="53"/>
      <c r="N67" s="53"/>
      <c r="O67" s="53"/>
      <c r="P67" s="60"/>
      <c r="Q67" s="86"/>
      <c r="R67" s="87"/>
      <c r="S67" s="85"/>
      <c r="T67" s="51"/>
      <c r="U67" s="51"/>
      <c r="V67" s="51"/>
      <c r="W67" s="51"/>
      <c r="X67" s="51"/>
    </row>
    <row r="68" spans="1:24" ht="15.75" x14ac:dyDescent="0.25">
      <c r="A68" s="51"/>
      <c r="B68" s="51"/>
      <c r="C68" s="51"/>
      <c r="D68" s="51"/>
      <c r="E68" s="1"/>
      <c r="F68" s="53" t="s">
        <v>44</v>
      </c>
      <c r="G68" s="53"/>
      <c r="H68" s="135">
        <f>F24</f>
        <v>0</v>
      </c>
      <c r="I68" s="204"/>
      <c r="J68" s="53"/>
      <c r="K68" s="53"/>
      <c r="L68" s="53"/>
      <c r="M68" s="53"/>
      <c r="N68" s="53"/>
      <c r="O68" s="53"/>
      <c r="P68" s="60"/>
      <c r="Q68" s="86"/>
      <c r="R68" s="87"/>
      <c r="S68" s="85"/>
      <c r="T68" s="51"/>
      <c r="U68" s="51"/>
      <c r="V68" s="51"/>
      <c r="W68" s="51"/>
      <c r="X68" s="51"/>
    </row>
    <row r="69" spans="1:24" ht="15.75" x14ac:dyDescent="0.25">
      <c r="A69" s="51"/>
      <c r="B69" s="51"/>
      <c r="C69" s="51"/>
      <c r="D69" s="51"/>
      <c r="E69" s="1"/>
      <c r="F69" s="53" t="s">
        <v>45</v>
      </c>
      <c r="G69" s="53"/>
      <c r="H69" s="135">
        <f>F27</f>
        <v>0</v>
      </c>
      <c r="I69" s="204"/>
      <c r="J69" s="53"/>
      <c r="K69" s="53"/>
      <c r="L69" s="53"/>
      <c r="M69" s="53"/>
      <c r="N69" s="53"/>
      <c r="O69" s="53"/>
      <c r="P69" s="60"/>
      <c r="Q69" s="86"/>
      <c r="R69" s="87"/>
      <c r="S69" s="85"/>
      <c r="T69" s="51"/>
      <c r="U69" s="51"/>
      <c r="V69" s="51"/>
      <c r="W69" s="51"/>
      <c r="X69" s="51"/>
    </row>
    <row r="70" spans="1:24" ht="15.75" x14ac:dyDescent="0.25">
      <c r="A70" s="51"/>
      <c r="B70" s="51"/>
      <c r="C70" s="51"/>
      <c r="D70" s="51"/>
      <c r="E70" s="1"/>
      <c r="F70" s="53"/>
      <c r="G70" s="53"/>
      <c r="H70" s="53"/>
      <c r="I70" s="56"/>
      <c r="J70" s="53"/>
      <c r="K70" s="53"/>
      <c r="L70" s="53"/>
      <c r="M70" s="53"/>
      <c r="N70" s="53"/>
      <c r="O70" s="53"/>
      <c r="P70" s="60"/>
      <c r="Q70" s="86"/>
      <c r="R70" s="87"/>
      <c r="S70" s="85"/>
      <c r="T70" s="51"/>
      <c r="U70" s="51"/>
      <c r="V70" s="51"/>
      <c r="W70" s="51"/>
      <c r="X70" s="51"/>
    </row>
    <row r="71" spans="1:24" ht="15.75" x14ac:dyDescent="0.25">
      <c r="A71" s="51"/>
      <c r="B71" s="51"/>
      <c r="C71" s="51"/>
      <c r="D71" s="51"/>
      <c r="E71" s="1"/>
      <c r="F71" s="53" t="s">
        <v>46</v>
      </c>
      <c r="G71" s="53"/>
      <c r="H71" s="53"/>
      <c r="I71" s="56"/>
      <c r="J71" s="53"/>
      <c r="K71" s="53"/>
      <c r="L71" s="53"/>
      <c r="M71" s="53"/>
      <c r="N71" s="53"/>
      <c r="O71" s="53"/>
      <c r="P71" s="60"/>
      <c r="Q71" s="86"/>
      <c r="R71" s="87"/>
      <c r="S71" s="85"/>
      <c r="T71" s="51"/>
      <c r="U71" s="51"/>
      <c r="V71" s="51"/>
      <c r="W71" s="51"/>
      <c r="X71" s="51"/>
    </row>
    <row r="72" spans="1:24" ht="15.75" x14ac:dyDescent="0.25">
      <c r="A72" s="51"/>
      <c r="B72" s="51"/>
      <c r="C72" s="51"/>
      <c r="D72" s="51"/>
      <c r="E72" s="1"/>
      <c r="F72" s="53"/>
      <c r="G72" s="53"/>
      <c r="H72" s="53"/>
      <c r="I72" s="56"/>
      <c r="J72" s="53"/>
      <c r="K72" s="53"/>
      <c r="L72" s="53"/>
      <c r="M72" s="53"/>
      <c r="N72" s="53"/>
      <c r="O72" s="53"/>
      <c r="P72" s="60"/>
      <c r="Q72" s="87"/>
      <c r="R72" s="87"/>
      <c r="S72" s="85"/>
      <c r="T72" s="51"/>
      <c r="U72" s="51"/>
      <c r="V72" s="51"/>
      <c r="W72" s="51"/>
      <c r="X72" s="51"/>
    </row>
    <row r="73" spans="1:24" ht="15.75" x14ac:dyDescent="0.25">
      <c r="A73" s="51"/>
      <c r="B73" s="51"/>
      <c r="C73" s="51"/>
      <c r="D73" s="51"/>
      <c r="E73" s="1"/>
      <c r="F73" s="53" t="s">
        <v>93</v>
      </c>
      <c r="G73" s="53"/>
      <c r="H73" s="53"/>
      <c r="I73" s="116">
        <f>I21</f>
        <v>0</v>
      </c>
      <c r="J73" s="53"/>
      <c r="K73" s="53"/>
      <c r="L73" s="53"/>
      <c r="M73" s="53"/>
      <c r="N73" s="53"/>
      <c r="O73" s="53"/>
      <c r="P73" s="61"/>
      <c r="Q73" s="87"/>
      <c r="R73" s="87"/>
      <c r="S73" s="85"/>
      <c r="T73" s="51"/>
      <c r="U73" s="51"/>
      <c r="V73" s="51"/>
      <c r="W73" s="51"/>
      <c r="X73" s="51"/>
    </row>
    <row r="74" spans="1:24" ht="15.75" x14ac:dyDescent="0.25">
      <c r="A74" s="51"/>
      <c r="B74" s="51"/>
      <c r="C74" s="51"/>
      <c r="D74" s="51"/>
      <c r="E74" s="1"/>
      <c r="F74" s="53" t="s">
        <v>94</v>
      </c>
      <c r="G74" s="53"/>
      <c r="H74" s="53"/>
      <c r="I74" s="116">
        <f>I27</f>
        <v>0</v>
      </c>
      <c r="J74" s="53"/>
      <c r="K74" s="53"/>
      <c r="L74" s="53"/>
      <c r="M74" s="53"/>
      <c r="N74" s="53"/>
      <c r="O74" s="53"/>
      <c r="P74" s="61"/>
      <c r="Q74" s="87"/>
      <c r="R74" s="87"/>
      <c r="S74" s="85"/>
      <c r="T74" s="51"/>
      <c r="U74" s="51"/>
      <c r="V74" s="51"/>
      <c r="W74" s="51"/>
      <c r="X74" s="51"/>
    </row>
    <row r="75" spans="1:24" ht="15.75" x14ac:dyDescent="0.25">
      <c r="A75" s="51"/>
      <c r="B75" s="51"/>
      <c r="C75" s="51"/>
      <c r="D75" s="51"/>
      <c r="E75" s="1"/>
      <c r="F75" s="53" t="s">
        <v>95</v>
      </c>
      <c r="G75" s="53"/>
      <c r="H75" s="53"/>
      <c r="I75" s="116">
        <f>I24</f>
        <v>0</v>
      </c>
      <c r="J75" s="53"/>
      <c r="K75" s="53"/>
      <c r="L75" s="53"/>
      <c r="M75" s="63"/>
      <c r="N75" s="64"/>
      <c r="O75" s="53"/>
      <c r="P75" s="61"/>
      <c r="Q75" s="87"/>
      <c r="R75" s="87"/>
      <c r="S75" s="85"/>
      <c r="T75" s="51"/>
      <c r="U75" s="51"/>
      <c r="V75" s="51"/>
      <c r="W75" s="51"/>
      <c r="X75" s="51"/>
    </row>
    <row r="76" spans="1:24" ht="15.75" x14ac:dyDescent="0.25">
      <c r="A76" s="51"/>
      <c r="B76" s="51"/>
      <c r="C76" s="51"/>
      <c r="D76" s="51"/>
      <c r="E76" s="1"/>
      <c r="F76" s="53"/>
      <c r="G76" s="53"/>
      <c r="H76" s="53"/>
      <c r="I76" s="117"/>
      <c r="J76" s="53"/>
      <c r="K76" s="53"/>
      <c r="L76" s="53"/>
      <c r="M76" s="63"/>
      <c r="N76" s="64"/>
      <c r="O76" s="53"/>
      <c r="P76" s="61"/>
      <c r="Q76" s="87"/>
      <c r="R76" s="87"/>
      <c r="S76" s="85"/>
      <c r="T76" s="51"/>
      <c r="U76" s="51"/>
      <c r="V76" s="51"/>
      <c r="W76" s="51"/>
      <c r="X76" s="51"/>
    </row>
    <row r="77" spans="1:24" ht="15.75" x14ac:dyDescent="0.25">
      <c r="A77" s="51"/>
      <c r="B77" s="51"/>
      <c r="C77" s="51"/>
      <c r="D77" s="51"/>
      <c r="E77" s="1"/>
      <c r="F77" s="53" t="s">
        <v>47</v>
      </c>
      <c r="G77" s="53"/>
      <c r="H77" s="53"/>
      <c r="I77" s="117"/>
      <c r="J77" s="121"/>
      <c r="K77" s="51"/>
      <c r="L77" s="51"/>
      <c r="M77" s="51"/>
      <c r="N77" s="51"/>
      <c r="O77" s="51"/>
      <c r="P77" s="61"/>
      <c r="Q77" s="87"/>
      <c r="R77" s="87"/>
      <c r="S77" s="85"/>
      <c r="T77" s="51"/>
      <c r="U77" s="51"/>
      <c r="V77" s="51"/>
      <c r="W77" s="51"/>
      <c r="X77" s="51"/>
    </row>
    <row r="78" spans="1:24" ht="15.75" x14ac:dyDescent="0.25">
      <c r="A78" s="51"/>
      <c r="B78" s="51"/>
      <c r="C78" s="51"/>
      <c r="D78" s="51"/>
      <c r="E78" s="1"/>
      <c r="F78" s="53"/>
      <c r="G78" s="53"/>
      <c r="H78" s="53"/>
      <c r="I78" s="117"/>
      <c r="J78" s="121"/>
      <c r="K78" s="51"/>
      <c r="L78" s="51"/>
      <c r="M78" s="51"/>
      <c r="N78" s="51"/>
      <c r="O78" s="51"/>
      <c r="P78" s="61"/>
      <c r="Q78" s="87"/>
      <c r="R78" s="87"/>
      <c r="S78" s="85"/>
      <c r="T78" s="51"/>
      <c r="U78" s="51"/>
      <c r="V78" s="51"/>
      <c r="W78" s="51"/>
      <c r="X78" s="51"/>
    </row>
    <row r="79" spans="1:24" ht="15.75" x14ac:dyDescent="0.25">
      <c r="A79" s="51"/>
      <c r="B79" s="51"/>
      <c r="C79" s="51"/>
      <c r="D79" s="51"/>
      <c r="E79" s="1"/>
      <c r="F79" s="53" t="s">
        <v>48</v>
      </c>
      <c r="G79" s="53"/>
      <c r="H79" s="53"/>
      <c r="I79" s="116">
        <f>O21</f>
        <v>0</v>
      </c>
      <c r="J79" s="121"/>
      <c r="K79" s="51"/>
      <c r="L79" s="51"/>
      <c r="M79" s="51"/>
      <c r="N79" s="51"/>
      <c r="O79" s="51"/>
      <c r="P79" s="61"/>
      <c r="Q79" s="87"/>
      <c r="R79" s="87"/>
      <c r="S79" s="85"/>
      <c r="T79" s="51"/>
      <c r="U79" s="51"/>
      <c r="V79" s="51"/>
      <c r="W79" s="51"/>
      <c r="X79" s="51"/>
    </row>
    <row r="80" spans="1:24" ht="15.75" x14ac:dyDescent="0.25">
      <c r="A80" s="51"/>
      <c r="B80" s="51"/>
      <c r="C80" s="51"/>
      <c r="D80" s="51"/>
      <c r="E80" s="1"/>
      <c r="F80" s="53" t="s">
        <v>51</v>
      </c>
      <c r="G80" s="53"/>
      <c r="H80" s="53"/>
      <c r="I80" s="118" t="e">
        <f>Q21</f>
        <v>#DIV/0!</v>
      </c>
      <c r="J80" s="89" t="s">
        <v>25</v>
      </c>
      <c r="K80" s="53" t="s">
        <v>38</v>
      </c>
      <c r="L80" s="55"/>
      <c r="M80" s="63"/>
      <c r="N80" s="64"/>
      <c r="O80" s="53"/>
      <c r="P80" s="61"/>
      <c r="Q80" s="87"/>
      <c r="R80" s="87"/>
      <c r="S80" s="85"/>
      <c r="T80" s="51"/>
      <c r="U80" s="51"/>
      <c r="V80" s="51"/>
      <c r="W80" s="51"/>
      <c r="X80" s="51"/>
    </row>
    <row r="81" spans="1:24" ht="15.75" x14ac:dyDescent="0.25">
      <c r="A81" s="51"/>
      <c r="B81" s="51"/>
      <c r="C81" s="51"/>
      <c r="D81" s="51"/>
      <c r="E81" s="1"/>
      <c r="F81" s="53" t="s">
        <v>52</v>
      </c>
      <c r="G81" s="53"/>
      <c r="H81" s="53"/>
      <c r="I81" s="118" t="e">
        <f>T21</f>
        <v>#DIV/0!</v>
      </c>
      <c r="J81" s="89" t="s">
        <v>25</v>
      </c>
      <c r="K81" s="53" t="s">
        <v>37</v>
      </c>
      <c r="L81" s="53"/>
      <c r="M81" s="57"/>
      <c r="N81" s="55"/>
      <c r="O81" s="53"/>
      <c r="P81" s="61"/>
      <c r="Q81" s="85"/>
      <c r="R81" s="85"/>
      <c r="S81" s="85"/>
      <c r="T81" s="51"/>
      <c r="U81" s="51"/>
      <c r="V81" s="51"/>
      <c r="W81" s="51"/>
      <c r="X81" s="51"/>
    </row>
    <row r="82" spans="1:24" ht="15.75" x14ac:dyDescent="0.25">
      <c r="A82" s="51"/>
      <c r="B82" s="51"/>
      <c r="C82" s="51"/>
      <c r="D82" s="51"/>
      <c r="E82" s="1"/>
      <c r="F82" s="53"/>
      <c r="G82" s="53"/>
      <c r="H82" s="53"/>
      <c r="I82" s="117"/>
      <c r="J82" s="89"/>
      <c r="K82" s="65"/>
      <c r="L82" s="53"/>
      <c r="M82" s="63"/>
      <c r="N82" s="64"/>
      <c r="O82" s="53"/>
      <c r="P82" s="1"/>
      <c r="Q82" s="51"/>
      <c r="R82" s="51"/>
      <c r="S82" s="51"/>
      <c r="T82" s="51"/>
      <c r="U82" s="51"/>
      <c r="V82" s="51"/>
      <c r="W82" s="51"/>
      <c r="X82" s="51"/>
    </row>
    <row r="83" spans="1:24" ht="15.75" x14ac:dyDescent="0.25">
      <c r="A83" s="51"/>
      <c r="B83" s="51"/>
      <c r="C83" s="51"/>
      <c r="D83" s="51"/>
      <c r="E83" s="1"/>
      <c r="F83" s="53" t="s">
        <v>49</v>
      </c>
      <c r="G83" s="53"/>
      <c r="H83" s="53"/>
      <c r="I83" s="116">
        <f>O24</f>
        <v>0</v>
      </c>
      <c r="J83" s="89"/>
      <c r="K83" s="53"/>
      <c r="L83" s="54"/>
      <c r="M83" s="53"/>
      <c r="N83" s="64"/>
      <c r="O83" s="53"/>
      <c r="P83" s="1"/>
      <c r="Q83" s="51"/>
      <c r="R83" s="51"/>
      <c r="S83" s="51"/>
      <c r="T83" s="51"/>
      <c r="U83" s="51"/>
      <c r="V83" s="51"/>
      <c r="W83" s="51"/>
      <c r="X83" s="51"/>
    </row>
    <row r="84" spans="1:24" ht="15.75" x14ac:dyDescent="0.25">
      <c r="A84" s="51"/>
      <c r="B84" s="51"/>
      <c r="C84" s="51"/>
      <c r="D84" s="51"/>
      <c r="E84" s="1"/>
      <c r="F84" s="53" t="s">
        <v>51</v>
      </c>
      <c r="G84" s="53"/>
      <c r="H84" s="53"/>
      <c r="I84" s="118" t="e">
        <f>Q24</f>
        <v>#DIV/0!</v>
      </c>
      <c r="J84" s="89" t="s">
        <v>25</v>
      </c>
      <c r="K84" s="53" t="s">
        <v>33</v>
      </c>
      <c r="L84" s="54"/>
      <c r="M84" s="53"/>
      <c r="N84" s="55"/>
      <c r="O84" s="53"/>
      <c r="P84" s="1"/>
      <c r="Q84" s="51"/>
      <c r="R84" s="51"/>
      <c r="S84" s="51"/>
      <c r="T84" s="51"/>
      <c r="U84" s="51"/>
      <c r="V84" s="51"/>
      <c r="W84" s="51"/>
      <c r="X84" s="51"/>
    </row>
    <row r="85" spans="1:24" ht="15.75" x14ac:dyDescent="0.25">
      <c r="A85" s="51"/>
      <c r="B85" s="51"/>
      <c r="C85" s="51"/>
      <c r="D85" s="51"/>
      <c r="E85" s="1"/>
      <c r="F85" s="53" t="s">
        <v>52</v>
      </c>
      <c r="G85" s="53"/>
      <c r="H85" s="53"/>
      <c r="I85" s="118" t="e">
        <f>T24</f>
        <v>#DIV/0!</v>
      </c>
      <c r="J85" s="89" t="s">
        <v>25</v>
      </c>
      <c r="K85" s="53" t="s">
        <v>34</v>
      </c>
      <c r="L85" s="55"/>
      <c r="M85" s="63"/>
      <c r="N85" s="64"/>
      <c r="O85" s="53"/>
      <c r="P85" s="1"/>
      <c r="Q85" s="51"/>
      <c r="R85" s="51"/>
      <c r="S85" s="51"/>
      <c r="T85" s="51"/>
      <c r="U85" s="51"/>
      <c r="V85" s="51"/>
      <c r="W85" s="51"/>
      <c r="X85" s="51"/>
    </row>
    <row r="86" spans="1:24" ht="15.75" x14ac:dyDescent="0.25">
      <c r="A86" s="51"/>
      <c r="B86" s="51"/>
      <c r="C86" s="51"/>
      <c r="D86" s="51"/>
      <c r="E86" s="1"/>
      <c r="F86" s="53"/>
      <c r="G86" s="53"/>
      <c r="H86" s="53"/>
      <c r="I86" s="117"/>
      <c r="J86" s="89"/>
      <c r="K86" s="55"/>
      <c r="L86" s="55"/>
      <c r="M86" s="63"/>
      <c r="N86" s="64"/>
      <c r="O86" s="53"/>
      <c r="P86" s="1"/>
      <c r="Q86" s="51"/>
      <c r="R86" s="51"/>
      <c r="S86" s="51"/>
      <c r="T86" s="51"/>
      <c r="U86" s="51"/>
      <c r="V86" s="51"/>
      <c r="W86" s="51"/>
      <c r="X86" s="51"/>
    </row>
    <row r="87" spans="1:24" ht="15.75" x14ac:dyDescent="0.25">
      <c r="A87" s="51"/>
      <c r="B87" s="51"/>
      <c r="C87" s="51"/>
      <c r="D87" s="51"/>
      <c r="E87" s="1"/>
      <c r="F87" s="54"/>
      <c r="G87" s="54"/>
      <c r="H87" s="54"/>
      <c r="I87" s="117"/>
      <c r="J87" s="89"/>
      <c r="K87" s="55"/>
      <c r="L87" s="51"/>
      <c r="M87" s="51"/>
      <c r="N87" s="66"/>
      <c r="O87" s="51"/>
      <c r="P87" s="1"/>
      <c r="Q87" s="51"/>
      <c r="R87" s="51"/>
      <c r="S87" s="51"/>
      <c r="T87" s="51"/>
      <c r="U87" s="51"/>
      <c r="V87" s="51"/>
      <c r="W87" s="51"/>
      <c r="X87" s="51"/>
    </row>
    <row r="88" spans="1:24" ht="15.75" x14ac:dyDescent="0.25">
      <c r="A88" s="51"/>
      <c r="B88" s="51"/>
      <c r="C88" s="51"/>
      <c r="D88" s="51"/>
      <c r="E88" s="1"/>
      <c r="F88" s="54" t="s">
        <v>50</v>
      </c>
      <c r="G88" s="54"/>
      <c r="H88" s="54"/>
      <c r="I88" s="119">
        <f>O27</f>
        <v>0</v>
      </c>
      <c r="J88" s="89"/>
      <c r="K88" s="51"/>
      <c r="L88" s="51"/>
      <c r="M88" s="51"/>
      <c r="N88" s="51"/>
      <c r="O88" s="51"/>
      <c r="P88" s="1"/>
      <c r="Q88" s="51"/>
      <c r="R88" s="51"/>
      <c r="S88" s="51"/>
      <c r="T88" s="51"/>
      <c r="U88" s="51"/>
      <c r="V88" s="51"/>
      <c r="W88" s="51"/>
      <c r="X88" s="51"/>
    </row>
    <row r="89" spans="1:24" ht="15.75" x14ac:dyDescent="0.25">
      <c r="A89" s="51"/>
      <c r="B89" s="51"/>
      <c r="C89" s="51"/>
      <c r="D89" s="51"/>
      <c r="E89" s="1"/>
      <c r="F89" s="53" t="s">
        <v>51</v>
      </c>
      <c r="G89" s="53"/>
      <c r="H89" s="53"/>
      <c r="I89" s="118" t="e">
        <f>Q27</f>
        <v>#DIV/0!</v>
      </c>
      <c r="J89" s="89" t="s">
        <v>25</v>
      </c>
      <c r="K89" s="53" t="s">
        <v>35</v>
      </c>
      <c r="L89" s="51"/>
      <c r="M89" s="51"/>
      <c r="N89" s="51"/>
      <c r="O89" s="51"/>
      <c r="P89" s="1"/>
      <c r="Q89" s="51"/>
      <c r="R89" s="51"/>
      <c r="S89" s="51"/>
      <c r="T89" s="51"/>
      <c r="U89" s="51"/>
      <c r="V89" s="51"/>
      <c r="W89" s="51"/>
      <c r="X89" s="51"/>
    </row>
    <row r="90" spans="1:24" ht="15.75" x14ac:dyDescent="0.25">
      <c r="A90" s="51"/>
      <c r="B90" s="51"/>
      <c r="C90" s="51"/>
      <c r="D90" s="51"/>
      <c r="E90" s="1"/>
      <c r="F90" s="53" t="s">
        <v>52</v>
      </c>
      <c r="G90" s="53"/>
      <c r="H90" s="53"/>
      <c r="I90" s="118" t="e">
        <f>T27</f>
        <v>#DIV/0!</v>
      </c>
      <c r="J90" s="89" t="s">
        <v>25</v>
      </c>
      <c r="K90" s="53" t="s">
        <v>36</v>
      </c>
      <c r="L90" s="51"/>
      <c r="M90" s="51"/>
      <c r="N90" s="51"/>
      <c r="O90" s="51"/>
      <c r="P90" s="1"/>
      <c r="Q90" s="51"/>
      <c r="R90" s="51"/>
      <c r="S90" s="51"/>
      <c r="T90" s="51"/>
      <c r="U90" s="51"/>
      <c r="V90" s="51"/>
      <c r="W90" s="51"/>
      <c r="X90" s="51"/>
    </row>
    <row r="91" spans="1:24" ht="15.75" x14ac:dyDescent="0.25">
      <c r="A91" s="51"/>
      <c r="B91" s="51"/>
      <c r="C91" s="51"/>
      <c r="D91" s="51"/>
      <c r="E91" s="1"/>
      <c r="F91" s="53"/>
      <c r="G91" s="53"/>
      <c r="H91" s="53"/>
      <c r="I91" s="118"/>
      <c r="J91" s="89"/>
      <c r="K91" s="53"/>
      <c r="L91" s="51"/>
      <c r="M91" s="51"/>
      <c r="N91" s="51"/>
      <c r="O91" s="51"/>
      <c r="P91" s="1"/>
      <c r="Q91" s="51"/>
      <c r="R91" s="51"/>
      <c r="S91" s="51"/>
      <c r="T91" s="51"/>
      <c r="U91" s="51"/>
      <c r="V91" s="51"/>
      <c r="W91" s="51"/>
      <c r="X91" s="51"/>
    </row>
    <row r="92" spans="1:24" ht="15.75" x14ac:dyDescent="0.25">
      <c r="A92" s="51"/>
      <c r="B92" s="51"/>
      <c r="C92" s="51"/>
      <c r="D92" s="51"/>
      <c r="E92" s="1"/>
      <c r="F92" s="53" t="s">
        <v>104</v>
      </c>
      <c r="G92" s="53"/>
      <c r="H92" s="53"/>
      <c r="I92" s="116">
        <f>Q46</f>
        <v>0</v>
      </c>
      <c r="J92" s="89"/>
      <c r="K92" s="53"/>
      <c r="L92" s="51"/>
      <c r="M92" s="51"/>
      <c r="N92" s="51"/>
      <c r="O92" s="51"/>
      <c r="P92" s="1"/>
      <c r="Q92" s="51"/>
      <c r="R92" s="51"/>
      <c r="S92" s="51"/>
      <c r="T92" s="51"/>
      <c r="U92" s="51"/>
      <c r="V92" s="51"/>
      <c r="W92" s="51"/>
      <c r="X92" s="51"/>
    </row>
    <row r="93" spans="1:24" ht="15.75" x14ac:dyDescent="0.25">
      <c r="A93" s="51"/>
      <c r="B93" s="51"/>
      <c r="C93" s="51"/>
      <c r="D93" s="51"/>
      <c r="E93" s="1"/>
      <c r="F93" s="53" t="s">
        <v>103</v>
      </c>
      <c r="G93" s="53"/>
      <c r="H93" s="53"/>
      <c r="I93" s="116">
        <f>Q51</f>
        <v>0</v>
      </c>
      <c r="J93" s="89"/>
      <c r="K93" s="53"/>
      <c r="L93" s="51"/>
      <c r="M93" s="51"/>
      <c r="N93" s="51"/>
      <c r="O93" s="51"/>
      <c r="P93" s="1"/>
      <c r="Q93" s="51"/>
      <c r="R93" s="51"/>
      <c r="S93" s="51"/>
      <c r="T93" s="51"/>
      <c r="U93" s="51"/>
      <c r="V93" s="51"/>
      <c r="W93" s="51"/>
      <c r="X93" s="51"/>
    </row>
    <row r="94" spans="1:24" ht="15.75" x14ac:dyDescent="0.25">
      <c r="A94" s="51"/>
      <c r="B94" s="51"/>
      <c r="C94" s="51"/>
      <c r="D94" s="51"/>
      <c r="E94" s="1"/>
      <c r="F94" s="54"/>
      <c r="G94" s="54"/>
      <c r="H94" s="54"/>
      <c r="I94" s="120"/>
      <c r="J94" s="121"/>
      <c r="K94" s="51"/>
      <c r="L94" s="51"/>
      <c r="M94" s="51"/>
      <c r="N94" s="51"/>
      <c r="O94" s="51"/>
      <c r="P94" s="1"/>
      <c r="Q94" s="51"/>
      <c r="R94" s="51"/>
      <c r="S94" s="51"/>
      <c r="T94" s="51"/>
      <c r="U94" s="51"/>
      <c r="W94" s="51"/>
      <c r="X94" s="51"/>
    </row>
    <row r="95" spans="1:24" ht="15.75" x14ac:dyDescent="0.25">
      <c r="A95" s="51"/>
      <c r="B95" s="51"/>
      <c r="C95" s="51"/>
      <c r="D95" s="51"/>
      <c r="E95" s="1"/>
      <c r="F95" s="51" t="s">
        <v>105</v>
      </c>
      <c r="G95" s="51"/>
      <c r="H95" s="51"/>
      <c r="I95" s="132">
        <f>Q56</f>
        <v>0</v>
      </c>
      <c r="J95" s="121" t="s">
        <v>106</v>
      </c>
      <c r="K95" s="51"/>
      <c r="L95" s="51"/>
      <c r="M95" s="51"/>
      <c r="N95" s="51"/>
      <c r="O95" s="51"/>
      <c r="P95" s="1"/>
      <c r="Q95" s="51"/>
      <c r="W95" s="51"/>
      <c r="X95" s="51"/>
    </row>
    <row r="96" spans="1:24" x14ac:dyDescent="0.25">
      <c r="C96" s="51"/>
      <c r="D96" s="51"/>
      <c r="E96" s="99"/>
      <c r="F96" s="52"/>
      <c r="G96" s="51"/>
      <c r="H96" s="51"/>
      <c r="I96" s="51"/>
      <c r="J96" s="51"/>
      <c r="K96" s="51"/>
      <c r="L96" s="51"/>
      <c r="M96" s="51"/>
      <c r="N96" s="51"/>
      <c r="O96" s="51"/>
      <c r="P96" s="99"/>
      <c r="Q96" s="51"/>
    </row>
    <row r="97" spans="3:17" x14ac:dyDescent="0.25">
      <c r="C97" s="51"/>
      <c r="D97" s="51"/>
      <c r="E97" s="1"/>
      <c r="F97" s="99"/>
      <c r="G97" s="99"/>
      <c r="H97" s="99"/>
      <c r="I97" s="11"/>
      <c r="J97" s="99"/>
      <c r="K97" s="99"/>
      <c r="L97" s="99"/>
      <c r="M97" s="99"/>
      <c r="N97" s="99"/>
      <c r="O97" s="99"/>
      <c r="P97" s="1"/>
      <c r="Q97" s="51"/>
    </row>
    <row r="98" spans="3:17" x14ac:dyDescent="0.25">
      <c r="C98" s="51"/>
      <c r="D98" s="51"/>
      <c r="E98" s="51"/>
      <c r="F98" s="52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3:17" x14ac:dyDescent="0.25"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 spans="3:17" x14ac:dyDescent="0.25"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3:17" x14ac:dyDescent="0.25"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</sheetData>
  <mergeCells count="108">
    <mergeCell ref="G11:K11"/>
    <mergeCell ref="Q20:R20"/>
    <mergeCell ref="Q4:U18"/>
    <mergeCell ref="G9:K9"/>
    <mergeCell ref="G12:K12"/>
    <mergeCell ref="G13:K13"/>
    <mergeCell ref="G14:K14"/>
    <mergeCell ref="G4:K4"/>
    <mergeCell ref="G5:K5"/>
    <mergeCell ref="G6:K6"/>
    <mergeCell ref="G7:K7"/>
    <mergeCell ref="G8:K8"/>
    <mergeCell ref="G10:K10"/>
    <mergeCell ref="K20:M20"/>
    <mergeCell ref="G16:K16"/>
    <mergeCell ref="G17:K17"/>
    <mergeCell ref="G18:K18"/>
    <mergeCell ref="G15:K15"/>
    <mergeCell ref="T20:U20"/>
    <mergeCell ref="Q23:R23"/>
    <mergeCell ref="Q26:R26"/>
    <mergeCell ref="T23:U23"/>
    <mergeCell ref="T26:U26"/>
    <mergeCell ref="F30:O30"/>
    <mergeCell ref="H20:J20"/>
    <mergeCell ref="F29:O29"/>
    <mergeCell ref="K26:M27"/>
    <mergeCell ref="H23:J23"/>
    <mergeCell ref="H26:J26"/>
    <mergeCell ref="K21:M21"/>
    <mergeCell ref="K23:M23"/>
    <mergeCell ref="K24:M24"/>
    <mergeCell ref="H67:I67"/>
    <mergeCell ref="H68:I68"/>
    <mergeCell ref="H69:I69"/>
    <mergeCell ref="F66:I66"/>
    <mergeCell ref="G51:I51"/>
    <mergeCell ref="G52:I52"/>
    <mergeCell ref="G53:I53"/>
    <mergeCell ref="G54:I54"/>
    <mergeCell ref="G55:I55"/>
    <mergeCell ref="C25:D25"/>
    <mergeCell ref="C26:D26"/>
    <mergeCell ref="C27:D27"/>
    <mergeCell ref="C28:D28"/>
    <mergeCell ref="C29:D29"/>
    <mergeCell ref="B20:D20"/>
    <mergeCell ref="C21:D21"/>
    <mergeCell ref="C22:D22"/>
    <mergeCell ref="C23:D23"/>
    <mergeCell ref="C24:D24"/>
    <mergeCell ref="C36:D36"/>
    <mergeCell ref="C37:D37"/>
    <mergeCell ref="B38:D38"/>
    <mergeCell ref="B39:D39"/>
    <mergeCell ref="C30:D30"/>
    <mergeCell ref="C31:D31"/>
    <mergeCell ref="C32:D32"/>
    <mergeCell ref="C33:D33"/>
    <mergeCell ref="C34:D34"/>
    <mergeCell ref="F57:H57"/>
    <mergeCell ref="F58:G58"/>
    <mergeCell ref="F59:H59"/>
    <mergeCell ref="F60:H60"/>
    <mergeCell ref="Q54:U55"/>
    <mergeCell ref="Q56:U57"/>
    <mergeCell ref="Q29:R29"/>
    <mergeCell ref="Q30:R30"/>
    <mergeCell ref="T29:U29"/>
    <mergeCell ref="Q31:R31"/>
    <mergeCell ref="T31:U31"/>
    <mergeCell ref="T30:U30"/>
    <mergeCell ref="G46:I46"/>
    <mergeCell ref="G47:I47"/>
    <mergeCell ref="G48:I48"/>
    <mergeCell ref="G49:I49"/>
    <mergeCell ref="G50:I50"/>
    <mergeCell ref="G42:I42"/>
    <mergeCell ref="G43:I43"/>
    <mergeCell ref="G44:I44"/>
    <mergeCell ref="G45:I45"/>
    <mergeCell ref="G40:I40"/>
    <mergeCell ref="F37:I37"/>
    <mergeCell ref="F36:I36"/>
    <mergeCell ref="D2:U2"/>
    <mergeCell ref="H65:I65"/>
    <mergeCell ref="P36:P37"/>
    <mergeCell ref="F32:O34"/>
    <mergeCell ref="G39:I39"/>
    <mergeCell ref="J39:K39"/>
    <mergeCell ref="Q36:R37"/>
    <mergeCell ref="T33:U33"/>
    <mergeCell ref="Q33:R33"/>
    <mergeCell ref="Q35:R35"/>
    <mergeCell ref="T35:U35"/>
    <mergeCell ref="T36:U37"/>
    <mergeCell ref="H62:I62"/>
    <mergeCell ref="H64:I64"/>
    <mergeCell ref="H63:I63"/>
    <mergeCell ref="Q39:U40"/>
    <mergeCell ref="Q41:U42"/>
    <mergeCell ref="Q44:U45"/>
    <mergeCell ref="Q46:U47"/>
    <mergeCell ref="Q48:U48"/>
    <mergeCell ref="Q49:U50"/>
    <mergeCell ref="Q51:U52"/>
    <mergeCell ref="T32:U32"/>
    <mergeCell ref="Q32:R32"/>
  </mergeCells>
  <conditionalFormatting sqref="Q21 Q24 Q27 T27 T24 T21">
    <cfRule type="cellIs" dxfId="1" priority="4" operator="greaterThan">
      <formula>0</formula>
    </cfRule>
  </conditionalFormatting>
  <conditionalFormatting sqref="Q24 Q21 T21 T24 T27 Q27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d'armée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2013-11-09T08:56:54Z</dcterms:created>
  <dcterms:modified xsi:type="dcterms:W3CDTF">2013-11-20T09:26:28Z</dcterms:modified>
</cp:coreProperties>
</file>