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Desktop\LHAG\"/>
    </mc:Choice>
  </mc:AlternateContent>
  <bookViews>
    <workbookView xWindow="0" yWindow="0" windowWidth="20460" windowHeight="7680" activeTab="4"/>
  </bookViews>
  <sheets>
    <sheet name="Recensement" sheetId="2" r:id="rId1"/>
    <sheet name="Septembre 2013" sheetId="1" r:id="rId2"/>
    <sheet name="Octobre 2013" sheetId="3" r:id="rId3"/>
    <sheet name="Novembre 2013" sheetId="4" r:id="rId4"/>
    <sheet name="Décembre 2013"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5" l="1"/>
  <c r="F7" i="5"/>
  <c r="F6" i="5"/>
  <c r="F5" i="5"/>
  <c r="F4" i="5"/>
  <c r="F3" i="5"/>
  <c r="H23" i="5"/>
  <c r="H52" i="5"/>
  <c r="H81" i="5"/>
  <c r="H109" i="5"/>
  <c r="H137" i="5"/>
  <c r="H136" i="5"/>
  <c r="H108" i="5"/>
  <c r="H80" i="5"/>
  <c r="H51" i="5"/>
  <c r="H50" i="5"/>
  <c r="H22" i="5"/>
  <c r="H21" i="5"/>
  <c r="H139" i="5" l="1"/>
  <c r="H138" i="5"/>
  <c r="H135" i="5"/>
  <c r="H111" i="5" l="1"/>
  <c r="H110" i="5"/>
  <c r="H107" i="5"/>
  <c r="H83" i="5" l="1"/>
  <c r="H82" i="5"/>
  <c r="H79" i="5"/>
  <c r="H54" i="5"/>
  <c r="H53" i="5"/>
  <c r="H25" i="5"/>
  <c r="H24" i="5"/>
  <c r="H83" i="4" l="1"/>
  <c r="H52" i="4"/>
  <c r="H22" i="4"/>
  <c r="H21" i="4"/>
  <c r="M2" i="4"/>
  <c r="H25" i="4"/>
  <c r="H86" i="4"/>
  <c r="H85" i="4"/>
  <c r="H55" i="4"/>
  <c r="H54" i="4"/>
  <c r="H24" i="4"/>
  <c r="H23" i="4"/>
  <c r="H53" i="4"/>
  <c r="H84" i="4"/>
  <c r="H51" i="4"/>
  <c r="H82" i="4"/>
  <c r="L2" i="3" l="1"/>
  <c r="H25" i="3"/>
  <c r="H24" i="3"/>
  <c r="H23" i="3"/>
  <c r="H22" i="3"/>
  <c r="H55" i="3"/>
  <c r="H54" i="3"/>
  <c r="H53" i="3"/>
  <c r="H52" i="3"/>
  <c r="H51" i="3" l="1"/>
  <c r="H21" i="3"/>
  <c r="L2" i="1" l="1"/>
  <c r="H25" i="1"/>
  <c r="H24" i="1"/>
  <c r="H23" i="1"/>
  <c r="H22" i="1"/>
  <c r="H53" i="1"/>
  <c r="H50" i="1"/>
  <c r="H49" i="1" l="1"/>
  <c r="H21" i="1"/>
  <c r="F2" i="2"/>
  <c r="I2" i="2"/>
  <c r="J2" i="2"/>
  <c r="K2" i="2"/>
  <c r="E2" i="2"/>
  <c r="G4" i="2"/>
  <c r="G2" i="2"/>
  <c r="H4" i="2"/>
  <c r="H2" i="2"/>
</calcChain>
</file>

<file path=xl/comments1.xml><?xml version="1.0" encoding="utf-8"?>
<comments xmlns="http://schemas.openxmlformats.org/spreadsheetml/2006/main">
  <authors>
    <author>X x</author>
  </authors>
  <commentList>
    <comment ref="D3" authorId="0" shapeId="0">
      <text>
        <r>
          <rPr>
            <sz val="9"/>
            <color indexed="81"/>
            <rFont val="Tahoma"/>
            <family val="2"/>
          </rPr>
          <t xml:space="preserve">Pour être éligible en séries, un joueur doit avoir jouer au minimum 5 parties avec l'équipe, et ce, peu importe qu'il soit régulier ou remplaçant.
</t>
        </r>
      </text>
    </comment>
    <comment ref="D4" authorId="0" shapeId="0">
      <text>
        <r>
          <rPr>
            <sz val="9"/>
            <color indexed="81"/>
            <rFont val="Tahoma"/>
            <family val="2"/>
          </rPr>
          <t xml:space="preserve">Pour être éligible en série, un gardien de but doit avoir jouer au moins trois (3) parties avec l'équipe. Dans le cas où aucun gardiens ayant ces critères ne sont disponibles, l'équipe en question peut prendre n'importe quel autre gardien en autant que son niveau de jeu soit jugé - par le capitaine du club adverse, mais ultimement par le Président et le propriétaire - au maximum égal au(x) gardien(s) régulier(s).
</t>
        </r>
      </text>
    </comment>
  </commentList>
</comments>
</file>

<file path=xl/comments2.xml><?xml version="1.0" encoding="utf-8"?>
<comments xmlns="http://schemas.openxmlformats.org/spreadsheetml/2006/main">
  <authors>
    <author>X x</author>
  </authors>
  <commentList>
    <comment ref="D3" authorId="0" shapeId="0">
      <text>
        <r>
          <rPr>
            <sz val="9"/>
            <color indexed="81"/>
            <rFont val="Tahoma"/>
            <family val="2"/>
          </rPr>
          <t>L'amende par abandon n'existe plus. Dans un cas d'abandon, des démarches adaptées à la situation afin de ne pas pénaliser l'équipe innocente sont mise en vigueur : remplacement de l'équipe fautive dans un match ultérieur, entente avec l'aréna s'il est possible de le faire, remboursement juste des pertes financières encourues, etc.</t>
        </r>
      </text>
    </comment>
    <comment ref="D4" authorId="0" shapeId="0">
      <text>
        <r>
          <rPr>
            <sz val="9"/>
            <color indexed="81"/>
            <rFont val="Tahoma"/>
            <family val="2"/>
          </rPr>
          <t xml:space="preserve">Tous préjudices -volontaires ou non- qui cause des pertes financières au propriétaire (seulement lui) sont écartés du Livre des Règlements. La raison est qu'il ne s'agit pas d'une perte reliée à la ligue, mais à un citoyen.
</t>
        </r>
      </text>
    </comment>
  </commentList>
</comments>
</file>

<file path=xl/comments3.xml><?xml version="1.0" encoding="utf-8"?>
<comments xmlns="http://schemas.openxmlformats.org/spreadsheetml/2006/main">
  <authors>
    <author>X x</author>
  </authors>
  <commentList>
    <comment ref="D3" authorId="0" shapeId="0">
      <text>
        <r>
          <rPr>
            <sz val="9"/>
            <color indexed="81"/>
            <rFont val="Tahoma"/>
            <family val="2"/>
          </rPr>
          <t>Les capitaines ont quinze jours pour fournir l'alignement d'équipe officiel. Ils se doivent de le mettre à jour le plus rapidement possible. Rappel du règlement déjà établi : 10 à 12 réguliers (joueurs assignés à un seul club) et jusqu'à 5 spaires officiels. Six joueurs sur cette liste au minimum pour ne pas déclarer forfait. Le gardien est exclu de cette norme.</t>
        </r>
      </text>
    </comment>
    <comment ref="D4" authorId="0" shapeId="0">
      <text>
        <r>
          <rPr>
            <sz val="9"/>
            <color indexed="81"/>
            <rFont val="Tahoma"/>
            <family val="2"/>
          </rPr>
          <t xml:space="preserve">Pour être régulier, un joueur doit avoir joué au moins 5 matchs avec l'équipe. Il est possible de changer le statut d'un joueur en cours de saison.
</t>
        </r>
      </text>
    </comment>
    <comment ref="D5" authorId="0" shapeId="0">
      <text>
        <r>
          <rPr>
            <b/>
            <sz val="9"/>
            <color indexed="81"/>
            <rFont val="Tahoma"/>
            <charset val="1"/>
          </rPr>
          <t>Afin d'appliquer correctement la PROPOSITION #1, un alignement doit être fournit (papier, via internet, ou au pire des cas verbalement). Une pénalité de 2 minutes à l'équipe fautive est décernée si l'alignement est incomplet dès le début de la rencontre.</t>
        </r>
      </text>
    </comment>
  </commentList>
</comments>
</file>

<file path=xl/comments4.xml><?xml version="1.0" encoding="utf-8"?>
<comments xmlns="http://schemas.openxmlformats.org/spreadsheetml/2006/main">
  <authors>
    <author>X x</author>
  </authors>
  <commentList>
    <comment ref="D3" authorId="0" shapeId="0">
      <text>
        <r>
          <rPr>
            <sz val="9"/>
            <color indexed="81"/>
            <rFont val="Tahoma"/>
            <family val="2"/>
          </rPr>
          <t>4 minutes de pénalité pour un coup de baton majeur: Casser le hockey de l'adversaire, coup violent, coup sur les avants-bras.</t>
        </r>
      </text>
    </comment>
    <comment ref="D4" authorId="0" shapeId="0">
      <text>
        <r>
          <rPr>
            <sz val="9"/>
            <color indexed="81"/>
            <rFont val="Tahoma"/>
            <family val="2"/>
          </rPr>
          <t>Toutes punitions de 5 minutes (majeure) mène automatiquement à un match de suspension.</t>
        </r>
      </text>
    </comment>
    <comment ref="D5" authorId="0" shapeId="0">
      <text>
        <r>
          <rPr>
            <b/>
            <sz val="9"/>
            <color indexed="81"/>
            <rFont val="Tahoma"/>
            <charset val="1"/>
          </rPr>
          <t>Afin d'appliquer correctement la PROPOSITION #1, un alignement doit être fournit (papier, via internet, ou au pire des cas verbalement). Une pénalité de 2 minutes à l'équipe fautive est décernée si l'alignement est incomplet dès le début de la rencontre.</t>
        </r>
      </text>
    </comment>
    <comment ref="D6" authorId="0" shapeId="0">
      <text>
        <r>
          <rPr>
            <sz val="9"/>
            <color indexed="81"/>
            <rFont val="Tahoma"/>
            <family val="2"/>
          </rPr>
          <t>Un joueur occassionnel (un remplaçant rare) qui est suspendu risque au responsable de cette équipe de rendre des comptes devant le comité de discipline.</t>
        </r>
      </text>
    </comment>
    <comment ref="D7" authorId="0" shapeId="0">
      <text>
        <r>
          <rPr>
            <sz val="9"/>
            <color indexed="81"/>
            <rFont val="Tahoma"/>
            <family val="2"/>
          </rPr>
          <t xml:space="preserve">Modifier le tableau des suspensions pour punir davantage les tentatives de blessures, les assaults, les coups à la tête et les mises en échec par derrière.
</t>
        </r>
      </text>
    </comment>
  </commentList>
</comments>
</file>

<file path=xl/sharedStrings.xml><?xml version="1.0" encoding="utf-8"?>
<sst xmlns="http://schemas.openxmlformats.org/spreadsheetml/2006/main" count="1077" uniqueCount="95">
  <si>
    <t>Type</t>
  </si>
  <si>
    <t>Proposé par</t>
  </si>
  <si>
    <t>Contenu</t>
  </si>
  <si>
    <t>Nb de votes</t>
  </si>
  <si>
    <t>% en faveur</t>
  </si>
  <si>
    <t>VETO</t>
  </si>
  <si>
    <t>Décision</t>
  </si>
  <si>
    <t xml:space="preserve">Infos </t>
  </si>
  <si>
    <t>Proposition</t>
  </si>
  <si>
    <t>Laurent Robichon-L</t>
  </si>
  <si>
    <t>Barry Bliin</t>
  </si>
  <si>
    <t>Joey Hamel</t>
  </si>
  <si>
    <t>NOM</t>
  </si>
  <si>
    <t>FONCTION</t>
  </si>
  <si>
    <t>OCT</t>
  </si>
  <si>
    <t>SEP</t>
  </si>
  <si>
    <t>NOV</t>
  </si>
  <si>
    <t>DÉC</t>
  </si>
  <si>
    <t>JAN</t>
  </si>
  <si>
    <t>FÉV</t>
  </si>
  <si>
    <t>MAR</t>
  </si>
  <si>
    <t>Total:</t>
  </si>
  <si>
    <t>PARTICIPATION AUX SÉANCES</t>
  </si>
  <si>
    <t>ÉLECTEURS</t>
  </si>
  <si>
    <t>Propriétaire</t>
  </si>
  <si>
    <t>Président</t>
  </si>
  <si>
    <t>Arbitre</t>
  </si>
  <si>
    <t>Rémi Jackson</t>
  </si>
  <si>
    <t>Keven Fréchette</t>
  </si>
  <si>
    <t>Martin Nicol</t>
  </si>
  <si>
    <t>Martin Leclair</t>
  </si>
  <si>
    <t>Marqueur</t>
  </si>
  <si>
    <t>Gabrielle Hallée</t>
  </si>
  <si>
    <t>Capitaine</t>
  </si>
  <si>
    <t>Samuel Robert</t>
  </si>
  <si>
    <t>Jean-Guy Chouinard</t>
  </si>
  <si>
    <t>Tim Pouliot</t>
  </si>
  <si>
    <t>Pierre-Luc Mallet</t>
  </si>
  <si>
    <t>Michael Gagnon</t>
  </si>
  <si>
    <t>Comité disc.</t>
  </si>
  <si>
    <t>Kevin Saucier</t>
  </si>
  <si>
    <t>Mickael Raymond</t>
  </si>
  <si>
    <t>Taux de participation:</t>
  </si>
  <si>
    <t>#</t>
  </si>
  <si>
    <t>RÉSUMÉ</t>
  </si>
  <si>
    <t>DÉTAILS</t>
  </si>
  <si>
    <t>Proposé par:</t>
  </si>
  <si>
    <t>CONTENU:</t>
  </si>
  <si>
    <t>RÉSULTATS:</t>
  </si>
  <si>
    <t>Nom</t>
  </si>
  <si>
    <t>%partici:</t>
  </si>
  <si>
    <t>%faveur:</t>
  </si>
  <si>
    <t>%abstent:</t>
  </si>
  <si>
    <t>%défaveur:</t>
  </si>
  <si>
    <t>Fonction</t>
  </si>
  <si>
    <t>Droit de vote</t>
  </si>
  <si>
    <t>Nb électe:</t>
  </si>
  <si>
    <t>#1</t>
  </si>
  <si>
    <t>Type:</t>
  </si>
  <si>
    <t>PROPOSITION</t>
  </si>
  <si>
    <t>LAURENT ROBICHON-LECLERC</t>
  </si>
  <si>
    <t>Pour être éligible en séries, un joueur doit avoir jouer au minimum 5 parties avec l'équipe, et ce,  peu importe qu'il soit régulier ou remplaçant.</t>
  </si>
  <si>
    <t>#2</t>
  </si>
  <si>
    <t xml:space="preserve">Pour être éligible en série, un gardien de but doit avoir jouer au moins trois (3) parties avec l'équipe. Dans le cas où aucun gardiens ayant ces critères ne sont disponibles, l'équipe en question peut prendre n'importe quel autre gardien en autant que son niveau de jeu soit jugé - par le capitaine du club adverse, mais ultimement par le Président et le propriétaire - au maximum égal au(x) gardien(s) régulier(s).
</t>
  </si>
  <si>
    <t>Oui</t>
  </si>
  <si>
    <t>x</t>
  </si>
  <si>
    <t>Non</t>
  </si>
  <si>
    <t>Acceptée</t>
  </si>
  <si>
    <t>Refusée</t>
  </si>
  <si>
    <t>Sébastien Carrière</t>
  </si>
  <si>
    <t>Pierre-Olivier Roy</t>
  </si>
  <si>
    <t>L'amende par abandon n'existe plus. Dans un cas d'abandon, des démarches adaptées à la situation afin de ne pas pénaliser l'équipe innocente sont mise en vigueur : remplacement de l'équipe fautive dans un match ultérieur, entente avec l'aréna s'il est possible de le faire, remboursement juste des pertes financières encourues, etc.</t>
  </si>
  <si>
    <t>Tous préjudices -volontaires ou non- qui cause des pertes financières au propriétaire (seulement lui) sont écartés du Livre des Règlements. La raison est qu'il ne s'agit pas d'une perte reliée à la ligue, mais à un citoyen.</t>
  </si>
  <si>
    <t>Vanessa Savage</t>
  </si>
  <si>
    <t>Pour être régulier, un joueur doit avoir joué au moins 5 matchs avec l'équipe. Il est possible de changer le statut d'un joueur en cours de saison.</t>
  </si>
  <si>
    <t>AMENDEMENT</t>
  </si>
  <si>
    <t>#1a</t>
  </si>
  <si>
    <t>Afin d'appliquer correctement la PROPOSITION #1, un alignement doit être fournit (papier, via internet, ou au pire des cas verbalement). Une pénalité de 2 minutes à l'équipe fautive est décernée si l'alignement est incomplet dès le début de la rencontre.</t>
  </si>
  <si>
    <t>Les capitaines ont quinze jours pour fournir l'alignement d'équipe officiel. Ils se doivent de le mettre à jour le plus rapidement possible. Rappel du règlement déjà établi : 10 à 12 réguliers (joueurs assignés à un seul club) et jusqu'à 5 spaires officiels. Six joueurs sur cette liste au minimum pour ne pas déclarer forfait. Le gardien est exclu de cette norme.</t>
  </si>
  <si>
    <t>Amendement</t>
  </si>
  <si>
    <t>%</t>
  </si>
  <si>
    <t>#3</t>
  </si>
  <si>
    <t>JOEY HAMEL</t>
  </si>
  <si>
    <t>Toutes punitions de 5 minutes (majeure) mène automatiquement à un match de suspension.</t>
  </si>
  <si>
    <t>De l'obstruction envers le gardien de but mène à une punition de quatre minutes minimum. L'objectif de cette règle est de réduire les risques de blessure.</t>
  </si>
  <si>
    <t>4 minutes de pénalité pour un coup de batôn majeur: casser le hockey de l'adversaire, coup violent à deux mains ou coup sur les avants-bras. L'objectif de cette règle est de réduire les risques de blessure ainsi que le coût financier pour l'achat de batôns de hockey.</t>
  </si>
  <si>
    <t>Vacant</t>
  </si>
  <si>
    <t>Bruno Pouliot</t>
  </si>
  <si>
    <t>André Pelletier</t>
  </si>
  <si>
    <t>Alain Pelletier</t>
  </si>
  <si>
    <t>#4</t>
  </si>
  <si>
    <t>Un joueur occassionnel (un remplaçant rare) qui est suspendu risque au responsable de cette équipe de rendre des comptes devant le comité de discipline.</t>
  </si>
  <si>
    <t>Hugo Larochelle</t>
  </si>
  <si>
    <t>#5</t>
  </si>
  <si>
    <t>Modifier le tableau des suspensions pour punir davantage les tentatives de blessures, les assaults, les coups à la tête et les mises en échec par derrière.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</si>
</sst>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6" x14ac:knownFonts="1">
    <font>
      <sz val="11"/>
      <color theme="1"/>
      <name val="Calibri"/>
      <family val="2"/>
      <scheme val="minor"/>
    </font>
    <font>
      <sz val="11"/>
      <color theme="1"/>
      <name val="Calibri"/>
      <family val="2"/>
      <scheme val="minor"/>
    </font>
    <font>
      <b/>
      <sz val="11"/>
      <color theme="0"/>
      <name val="Calibri"/>
      <family val="2"/>
      <scheme val="minor"/>
    </font>
    <font>
      <sz val="9"/>
      <color indexed="81"/>
      <name val="Tahoma"/>
      <family val="2"/>
    </font>
    <font>
      <b/>
      <sz val="11"/>
      <color theme="1"/>
      <name val="Calibri"/>
      <family val="2"/>
      <scheme val="minor"/>
    </font>
    <font>
      <b/>
      <sz val="9"/>
      <color indexed="81"/>
      <name val="Tahoma"/>
      <charset val="1"/>
    </font>
  </fonts>
  <fills count="4">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s>
  <borders count="32">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hair">
        <color indexed="64"/>
      </left>
      <right style="hair">
        <color indexed="64"/>
      </right>
      <top style="thin">
        <color indexed="64"/>
      </top>
      <bottom style="hair">
        <color indexed="64"/>
      </bottom>
      <diagonal/>
    </border>
    <border>
      <left style="hair">
        <color auto="1"/>
      </left>
      <right/>
      <top style="hair">
        <color auto="1"/>
      </top>
      <bottom style="hair">
        <color auto="1"/>
      </bottom>
      <diagonal/>
    </border>
    <border>
      <left/>
      <right style="hair">
        <color indexed="64"/>
      </right>
      <top style="thin">
        <color indexed="64"/>
      </top>
      <bottom style="hair">
        <color indexed="64"/>
      </bottom>
      <diagonal/>
    </border>
    <border>
      <left/>
      <right style="hair">
        <color auto="1"/>
      </right>
      <top style="hair">
        <color auto="1"/>
      </top>
      <bottom style="hair">
        <color auto="1"/>
      </bottom>
      <diagonal/>
    </border>
    <border>
      <left/>
      <right style="medium">
        <color indexed="64"/>
      </right>
      <top style="thin">
        <color auto="1"/>
      </top>
      <bottom/>
      <diagonal/>
    </border>
    <border>
      <left/>
      <right style="medium">
        <color indexed="64"/>
      </right>
      <top/>
      <bottom style="thin">
        <color auto="1"/>
      </bottom>
      <diagonal/>
    </border>
    <border>
      <left style="hair">
        <color auto="1"/>
      </left>
      <right style="hair">
        <color auto="1"/>
      </right>
      <top style="hair">
        <color auto="1"/>
      </top>
      <bottom style="medium">
        <color indexed="64"/>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0" fillId="3" borderId="1" xfId="0" applyFont="1" applyFill="1" applyBorder="1"/>
    <xf numFmtId="0" fontId="0" fillId="3" borderId="1" xfId="0" applyFont="1" applyFill="1" applyBorder="1" applyAlignment="1"/>
    <xf numFmtId="0" fontId="0" fillId="3" borderId="1" xfId="0" applyFont="1" applyFill="1" applyBorder="1" applyAlignment="1">
      <alignment horizontal="center"/>
    </xf>
    <xf numFmtId="9" fontId="0" fillId="3" borderId="1" xfId="1" applyFont="1" applyFill="1" applyBorder="1" applyAlignment="1">
      <alignment horizontal="center" vertical="center"/>
    </xf>
    <xf numFmtId="0" fontId="0" fillId="3" borderId="1" xfId="0" applyFont="1" applyFill="1" applyBorder="1" applyAlignment="1">
      <alignment horizontal="center" vertical="center"/>
    </xf>
    <xf numFmtId="0" fontId="4" fillId="0" borderId="0" xfId="0" applyFont="1"/>
    <xf numFmtId="0" fontId="0" fillId="0" borderId="2" xfId="0" applyBorder="1"/>
    <xf numFmtId="0" fontId="4" fillId="0" borderId="2" xfId="0" applyFont="1" applyBorder="1"/>
    <xf numFmtId="1" fontId="0" fillId="0" borderId="2" xfId="0" applyNumberFormat="1" applyBorder="1" applyAlignment="1">
      <alignment horizontal="center"/>
    </xf>
    <xf numFmtId="16" fontId="4" fillId="0" borderId="2" xfId="0" applyNumberFormat="1" applyFont="1" applyBorder="1" applyAlignment="1">
      <alignment horizontal="center"/>
    </xf>
    <xf numFmtId="0" fontId="4" fillId="0" borderId="2" xfId="0" applyFont="1" applyBorder="1" applyAlignment="1">
      <alignment horizontal="center"/>
    </xf>
    <xf numFmtId="0" fontId="0" fillId="0" borderId="2" xfId="0" applyBorder="1" applyAlignment="1">
      <alignment horizontal="center" vertical="center"/>
    </xf>
    <xf numFmtId="0" fontId="2" fillId="2" borderId="4" xfId="0" applyFont="1" applyFill="1" applyBorder="1" applyAlignment="1">
      <alignment vertical="top"/>
    </xf>
    <xf numFmtId="1" fontId="0" fillId="3" borderId="1" xfId="0" applyNumberFormat="1" applyFont="1" applyFill="1" applyBorder="1" applyAlignment="1">
      <alignment horizontal="center" vertical="center"/>
    </xf>
    <xf numFmtId="0" fontId="2" fillId="2" borderId="6" xfId="0" applyFont="1" applyFill="1" applyBorder="1" applyAlignment="1">
      <alignment horizontal="center" vertical="top"/>
    </xf>
    <xf numFmtId="0" fontId="2" fillId="2" borderId="6" xfId="0" applyFont="1" applyFill="1" applyBorder="1" applyAlignment="1">
      <alignment vertical="top"/>
    </xf>
    <xf numFmtId="0" fontId="2" fillId="2" borderId="6" xfId="0" applyFont="1" applyFill="1" applyBorder="1" applyAlignment="1">
      <alignment horizontal="left" vertical="top"/>
    </xf>
    <xf numFmtId="0" fontId="0" fillId="0" borderId="21" xfId="0" applyBorder="1" applyAlignment="1">
      <alignment horizontal="center"/>
    </xf>
    <xf numFmtId="0" fontId="0" fillId="0" borderId="22" xfId="0" applyBorder="1"/>
    <xf numFmtId="0" fontId="0" fillId="0" borderId="23" xfId="0" applyBorder="1" applyAlignment="1">
      <alignment horizontal="center"/>
    </xf>
    <xf numFmtId="0" fontId="0" fillId="0" borderId="24" xfId="0" applyBorder="1" applyAlignment="1">
      <alignment horizontal="center" vertical="center"/>
    </xf>
    <xf numFmtId="0" fontId="0" fillId="0" borderId="2" xfId="0" applyBorder="1" applyAlignment="1">
      <alignment horizontal="center"/>
    </xf>
    <xf numFmtId="0" fontId="4" fillId="0" borderId="10" xfId="0" applyFont="1" applyBorder="1" applyAlignment="1">
      <alignment horizontal="center"/>
    </xf>
    <xf numFmtId="0" fontId="0" fillId="0" borderId="11" xfId="0" applyBorder="1" applyAlignment="1">
      <alignment horizontal="right"/>
    </xf>
    <xf numFmtId="0" fontId="0" fillId="0" borderId="11" xfId="0" applyBorder="1"/>
    <xf numFmtId="0" fontId="0" fillId="0" borderId="12" xfId="0" applyBorder="1"/>
    <xf numFmtId="0" fontId="0" fillId="0" borderId="13" xfId="0" applyBorder="1"/>
    <xf numFmtId="0" fontId="0" fillId="0" borderId="13" xfId="0" applyBorder="1" applyAlignment="1">
      <alignment horizontal="center"/>
    </xf>
    <xf numFmtId="0" fontId="0" fillId="0" borderId="0" xfId="0" applyBorder="1" applyAlignment="1">
      <alignment horizontal="center"/>
    </xf>
    <xf numFmtId="0" fontId="0" fillId="0" borderId="14" xfId="0" applyBorder="1"/>
    <xf numFmtId="0" fontId="0" fillId="0" borderId="0" xfId="0" applyBorder="1"/>
    <xf numFmtId="0" fontId="0" fillId="0" borderId="15" xfId="0" applyBorder="1"/>
    <xf numFmtId="0" fontId="0" fillId="0" borderId="16" xfId="0" applyBorder="1"/>
    <xf numFmtId="0" fontId="0" fillId="0" borderId="27" xfId="0" applyBorder="1"/>
    <xf numFmtId="0" fontId="0" fillId="0" borderId="17" xfId="0" applyBorder="1"/>
    <xf numFmtId="10" fontId="0" fillId="0" borderId="2" xfId="0" applyNumberFormat="1" applyBorder="1" applyAlignment="1">
      <alignment horizontal="center"/>
    </xf>
    <xf numFmtId="164" fontId="0" fillId="0" borderId="4" xfId="1" applyNumberFormat="1" applyFont="1" applyBorder="1"/>
    <xf numFmtId="0" fontId="0" fillId="0" borderId="0" xfId="0" applyAlignment="1">
      <alignment horizontal="center"/>
    </xf>
    <xf numFmtId="0" fontId="0" fillId="0" borderId="28" xfId="0" applyBorder="1" applyAlignment="1">
      <alignment horizontal="center"/>
    </xf>
    <xf numFmtId="0" fontId="0" fillId="0" borderId="29" xfId="0" applyBorder="1"/>
    <xf numFmtId="0" fontId="4" fillId="0" borderId="0" xfId="0" applyFont="1" applyBorder="1" applyAlignment="1">
      <alignment horizontal="center"/>
    </xf>
    <xf numFmtId="0" fontId="0" fillId="0" borderId="0" xfId="0" applyBorder="1" applyAlignment="1">
      <alignment horizontal="right"/>
    </xf>
    <xf numFmtId="0" fontId="0" fillId="0" borderId="24" xfId="0" applyBorder="1"/>
    <xf numFmtId="0" fontId="0" fillId="0" borderId="30" xfId="0" applyBorder="1"/>
    <xf numFmtId="0" fontId="0" fillId="0" borderId="31" xfId="0" applyFill="1" applyBorder="1" applyAlignment="1">
      <alignment horizontal="center" vertical="center"/>
    </xf>
    <xf numFmtId="165" fontId="0" fillId="0" borderId="0" xfId="0" applyNumberFormat="1"/>
    <xf numFmtId="0" fontId="0" fillId="0" borderId="0" xfId="0" applyFill="1" applyBorder="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5" xfId="0"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20" xfId="0" applyBorder="1" applyAlignment="1">
      <alignment horizontal="left" vertical="top" wrapText="1"/>
    </xf>
    <xf numFmtId="0" fontId="0" fillId="0" borderId="5" xfId="0" applyBorder="1" applyAlignment="1">
      <alignment horizontal="left" vertical="top" wrapText="1"/>
    </xf>
    <xf numFmtId="0" fontId="0" fillId="0" borderId="26" xfId="0" applyBorder="1" applyAlignment="1">
      <alignment horizontal="left" vertical="top"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0" fillId="0" borderId="11" xfId="0" applyBorder="1" applyAlignment="1">
      <alignment horizontal="left" vertical="center"/>
    </xf>
    <xf numFmtId="0" fontId="0" fillId="0" borderId="0" xfId="0" applyBorder="1" applyAlignment="1">
      <alignment horizontal="left" vertical="center"/>
    </xf>
    <xf numFmtId="164" fontId="4" fillId="0" borderId="0" xfId="0" applyNumberFormat="1"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H13" sqref="H13"/>
    </sheetView>
  </sheetViews>
  <sheetFormatPr defaultRowHeight="15" x14ac:dyDescent="0.25"/>
  <cols>
    <col min="1" max="1" width="20.7109375" customWidth="1"/>
    <col min="2" max="2" width="15.7109375" customWidth="1"/>
    <col min="3" max="3" width="3.7109375" customWidth="1"/>
    <col min="4" max="4" width="6.7109375" customWidth="1"/>
  </cols>
  <sheetData>
    <row r="1" spans="1:11" x14ac:dyDescent="0.25">
      <c r="A1" s="49" t="s">
        <v>23</v>
      </c>
      <c r="B1" s="49"/>
      <c r="D1" s="48" t="s">
        <v>22</v>
      </c>
      <c r="E1" s="48"/>
      <c r="F1" s="48"/>
      <c r="G1" s="48"/>
      <c r="H1" s="48"/>
      <c r="I1" s="48"/>
      <c r="J1" s="48"/>
      <c r="K1" s="48"/>
    </row>
    <row r="2" spans="1:11" x14ac:dyDescent="0.25">
      <c r="A2" s="49"/>
      <c r="B2" s="49"/>
      <c r="D2" s="8" t="s">
        <v>21</v>
      </c>
      <c r="E2" s="9">
        <f>SUM(E4:E54)</f>
        <v>16</v>
      </c>
      <c r="F2" s="9">
        <f t="shared" ref="F2:K2" si="0">SUM(F4:F54)</f>
        <v>18</v>
      </c>
      <c r="G2" s="9">
        <f t="shared" ca="1" si="0"/>
        <v>19</v>
      </c>
      <c r="H2" s="9">
        <f t="shared" ca="1" si="0"/>
        <v>0</v>
      </c>
      <c r="I2" s="9">
        <f t="shared" si="0"/>
        <v>0</v>
      </c>
      <c r="J2" s="9">
        <f t="shared" si="0"/>
        <v>0</v>
      </c>
      <c r="K2" s="9">
        <f t="shared" si="0"/>
        <v>0</v>
      </c>
    </row>
    <row r="3" spans="1:11" x14ac:dyDescent="0.25">
      <c r="A3" s="8" t="s">
        <v>12</v>
      </c>
      <c r="B3" s="8" t="s">
        <v>13</v>
      </c>
      <c r="C3" s="6"/>
      <c r="D3" s="8"/>
      <c r="E3" s="10" t="s">
        <v>15</v>
      </c>
      <c r="F3" s="11" t="s">
        <v>14</v>
      </c>
      <c r="G3" s="11" t="s">
        <v>16</v>
      </c>
      <c r="H3" s="11" t="s">
        <v>17</v>
      </c>
      <c r="I3" s="11" t="s">
        <v>18</v>
      </c>
      <c r="J3" s="11" t="s">
        <v>19</v>
      </c>
      <c r="K3" s="11" t="s">
        <v>20</v>
      </c>
    </row>
    <row r="4" spans="1:11" x14ac:dyDescent="0.25">
      <c r="A4" s="7" t="s">
        <v>9</v>
      </c>
      <c r="B4" s="7" t="s">
        <v>24</v>
      </c>
      <c r="D4" s="7"/>
      <c r="E4" s="12">
        <v>1</v>
      </c>
      <c r="F4" s="12">
        <v>1</v>
      </c>
      <c r="G4" s="12">
        <f ca="1">G4:H271</f>
        <v>0</v>
      </c>
      <c r="H4" s="12">
        <f ca="1">H4:I271</f>
        <v>0</v>
      </c>
      <c r="I4" s="12"/>
      <c r="J4" s="12"/>
      <c r="K4" s="12"/>
    </row>
    <row r="5" spans="1:11" x14ac:dyDescent="0.25">
      <c r="A5" s="7" t="s">
        <v>11</v>
      </c>
      <c r="B5" s="7" t="s">
        <v>25</v>
      </c>
      <c r="D5" s="7"/>
      <c r="E5" s="12">
        <v>0</v>
      </c>
      <c r="F5" s="12">
        <v>1</v>
      </c>
      <c r="G5" s="12">
        <v>1</v>
      </c>
      <c r="H5" s="12">
        <v>1</v>
      </c>
      <c r="I5" s="12"/>
      <c r="J5" s="12"/>
      <c r="K5" s="12"/>
    </row>
    <row r="6" spans="1:11" x14ac:dyDescent="0.25">
      <c r="A6" s="7" t="s">
        <v>11</v>
      </c>
      <c r="B6" s="7" t="s">
        <v>39</v>
      </c>
      <c r="D6" s="7"/>
      <c r="E6" s="12">
        <v>1</v>
      </c>
      <c r="F6" s="12">
        <v>0</v>
      </c>
      <c r="G6" s="12">
        <v>0</v>
      </c>
      <c r="H6" s="12">
        <v>0</v>
      </c>
      <c r="I6" s="12"/>
      <c r="J6" s="12"/>
      <c r="K6" s="12"/>
    </row>
    <row r="7" spans="1:11" x14ac:dyDescent="0.25">
      <c r="A7" s="7" t="s">
        <v>70</v>
      </c>
      <c r="B7" s="7" t="s">
        <v>39</v>
      </c>
      <c r="D7" s="7"/>
      <c r="E7" s="12">
        <v>0</v>
      </c>
      <c r="F7" s="12">
        <v>1</v>
      </c>
      <c r="G7" s="12">
        <v>1</v>
      </c>
      <c r="H7" s="12">
        <v>0</v>
      </c>
      <c r="I7" s="12"/>
      <c r="J7" s="12"/>
      <c r="K7" s="12"/>
    </row>
    <row r="8" spans="1:11" x14ac:dyDescent="0.25">
      <c r="A8" s="7" t="s">
        <v>41</v>
      </c>
      <c r="B8" s="7" t="s">
        <v>39</v>
      </c>
      <c r="D8" s="7"/>
      <c r="E8" s="12">
        <v>1</v>
      </c>
      <c r="F8" s="12">
        <v>1</v>
      </c>
      <c r="G8" s="12">
        <v>1</v>
      </c>
      <c r="H8" s="12">
        <v>1</v>
      </c>
      <c r="I8" s="12"/>
      <c r="J8" s="12"/>
      <c r="K8" s="12"/>
    </row>
    <row r="9" spans="1:11" x14ac:dyDescent="0.25">
      <c r="A9" s="7" t="s">
        <v>40</v>
      </c>
      <c r="B9" s="7" t="s">
        <v>39</v>
      </c>
      <c r="D9" s="7"/>
      <c r="E9" s="12">
        <v>1</v>
      </c>
      <c r="F9" s="12">
        <v>1</v>
      </c>
      <c r="G9" s="12">
        <v>1</v>
      </c>
      <c r="H9" s="12">
        <v>0</v>
      </c>
      <c r="I9" s="12"/>
      <c r="J9" s="12"/>
      <c r="K9" s="12"/>
    </row>
    <row r="10" spans="1:11" x14ac:dyDescent="0.25">
      <c r="A10" s="7" t="s">
        <v>10</v>
      </c>
      <c r="B10" s="7" t="s">
        <v>26</v>
      </c>
      <c r="D10" s="7"/>
      <c r="E10" s="12">
        <v>1</v>
      </c>
      <c r="F10" s="12">
        <v>0</v>
      </c>
      <c r="G10" s="12">
        <v>1</v>
      </c>
      <c r="H10" s="12">
        <v>1</v>
      </c>
      <c r="I10" s="12"/>
      <c r="J10" s="12"/>
      <c r="K10" s="12"/>
    </row>
    <row r="11" spans="1:11" x14ac:dyDescent="0.25">
      <c r="A11" s="7" t="s">
        <v>27</v>
      </c>
      <c r="B11" s="7" t="s">
        <v>26</v>
      </c>
      <c r="D11" s="7"/>
      <c r="E11" s="12">
        <v>1</v>
      </c>
      <c r="F11" s="12">
        <v>1</v>
      </c>
      <c r="G11" s="12">
        <v>1</v>
      </c>
      <c r="H11" s="12">
        <v>0</v>
      </c>
      <c r="I11" s="12"/>
      <c r="J11" s="12"/>
      <c r="K11" s="12"/>
    </row>
    <row r="12" spans="1:11" x14ac:dyDescent="0.25">
      <c r="A12" s="7" t="s">
        <v>28</v>
      </c>
      <c r="B12" s="7" t="s">
        <v>26</v>
      </c>
      <c r="D12" s="7"/>
      <c r="E12" s="12">
        <v>0</v>
      </c>
      <c r="F12" s="12">
        <v>0</v>
      </c>
      <c r="G12" s="12">
        <v>0</v>
      </c>
      <c r="H12" s="12">
        <v>0</v>
      </c>
      <c r="I12" s="12"/>
      <c r="J12" s="12"/>
      <c r="K12" s="12"/>
    </row>
    <row r="13" spans="1:11" x14ac:dyDescent="0.25">
      <c r="A13" s="7" t="s">
        <v>29</v>
      </c>
      <c r="B13" s="7" t="s">
        <v>26</v>
      </c>
      <c r="D13" s="7"/>
      <c r="E13" s="12">
        <v>1</v>
      </c>
      <c r="F13" s="12">
        <v>1</v>
      </c>
      <c r="G13" s="12">
        <v>0</v>
      </c>
      <c r="H13" s="12">
        <v>0</v>
      </c>
      <c r="I13" s="12"/>
      <c r="J13" s="12"/>
      <c r="K13" s="12"/>
    </row>
    <row r="14" spans="1:11" x14ac:dyDescent="0.25">
      <c r="A14" s="7" t="s">
        <v>30</v>
      </c>
      <c r="B14" s="7" t="s">
        <v>26</v>
      </c>
      <c r="D14" s="7"/>
      <c r="E14" s="12">
        <v>1</v>
      </c>
      <c r="F14" s="12">
        <v>1</v>
      </c>
      <c r="G14" s="12">
        <v>1</v>
      </c>
      <c r="H14" s="12">
        <v>1</v>
      </c>
      <c r="I14" s="12"/>
      <c r="J14" s="12"/>
      <c r="K14" s="12"/>
    </row>
    <row r="15" spans="1:11" x14ac:dyDescent="0.25">
      <c r="A15" s="7" t="s">
        <v>32</v>
      </c>
      <c r="B15" s="7" t="s">
        <v>31</v>
      </c>
      <c r="D15" s="7"/>
      <c r="E15" s="12">
        <v>1</v>
      </c>
      <c r="F15" s="12">
        <v>1</v>
      </c>
      <c r="G15" s="12">
        <v>1</v>
      </c>
      <c r="H15" s="12">
        <v>1</v>
      </c>
      <c r="I15" s="12"/>
      <c r="J15" s="12"/>
      <c r="K15" s="12"/>
    </row>
    <row r="16" spans="1:11" x14ac:dyDescent="0.25">
      <c r="A16" s="7" t="s">
        <v>9</v>
      </c>
      <c r="B16" s="7" t="s">
        <v>31</v>
      </c>
      <c r="D16" s="7"/>
      <c r="E16" s="12">
        <v>0</v>
      </c>
      <c r="F16" s="12">
        <v>1</v>
      </c>
      <c r="G16" s="12">
        <v>1</v>
      </c>
      <c r="H16" s="12">
        <v>1</v>
      </c>
      <c r="I16" s="12"/>
      <c r="J16" s="12"/>
      <c r="K16" s="12"/>
    </row>
    <row r="17" spans="1:11" x14ac:dyDescent="0.25">
      <c r="A17" s="7" t="s">
        <v>9</v>
      </c>
      <c r="B17" s="7" t="s">
        <v>33</v>
      </c>
      <c r="D17" s="7"/>
      <c r="E17" s="12">
        <v>1</v>
      </c>
      <c r="F17" s="12">
        <v>1</v>
      </c>
      <c r="G17" s="12">
        <v>1</v>
      </c>
      <c r="H17" s="12">
        <v>1</v>
      </c>
      <c r="I17" s="12"/>
      <c r="J17" s="12"/>
      <c r="K17" s="12"/>
    </row>
    <row r="18" spans="1:11" x14ac:dyDescent="0.25">
      <c r="A18" s="7" t="s">
        <v>11</v>
      </c>
      <c r="B18" s="7" t="s">
        <v>33</v>
      </c>
      <c r="D18" s="7"/>
      <c r="E18" s="12">
        <v>1</v>
      </c>
      <c r="F18" s="12">
        <v>1</v>
      </c>
      <c r="G18" s="12">
        <v>1</v>
      </c>
      <c r="H18" s="12">
        <v>1</v>
      </c>
      <c r="I18" s="12"/>
      <c r="J18" s="12"/>
      <c r="K18" s="12"/>
    </row>
    <row r="19" spans="1:11" x14ac:dyDescent="0.25">
      <c r="A19" s="7" t="s">
        <v>34</v>
      </c>
      <c r="B19" s="7" t="s">
        <v>33</v>
      </c>
      <c r="D19" s="7"/>
      <c r="E19" s="12">
        <v>1</v>
      </c>
      <c r="F19" s="12">
        <v>1</v>
      </c>
      <c r="G19" s="12">
        <v>1</v>
      </c>
      <c r="H19" s="12">
        <v>1</v>
      </c>
      <c r="I19" s="12"/>
      <c r="J19" s="12"/>
      <c r="K19" s="12"/>
    </row>
    <row r="20" spans="1:11" x14ac:dyDescent="0.25">
      <c r="A20" s="7" t="s">
        <v>35</v>
      </c>
      <c r="B20" s="7" t="s">
        <v>33</v>
      </c>
      <c r="D20" s="7"/>
      <c r="E20" s="12">
        <v>1</v>
      </c>
      <c r="F20" s="12">
        <v>1</v>
      </c>
      <c r="G20" s="12">
        <v>1</v>
      </c>
      <c r="H20" s="12">
        <v>1</v>
      </c>
      <c r="I20" s="12"/>
      <c r="J20" s="12"/>
      <c r="K20" s="12"/>
    </row>
    <row r="21" spans="1:11" x14ac:dyDescent="0.25">
      <c r="A21" s="7" t="s">
        <v>36</v>
      </c>
      <c r="B21" s="7" t="s">
        <v>33</v>
      </c>
      <c r="D21" s="7"/>
      <c r="E21" s="12">
        <v>1</v>
      </c>
      <c r="F21" s="12">
        <v>1</v>
      </c>
      <c r="G21" s="12">
        <v>1</v>
      </c>
      <c r="H21" s="12">
        <v>1</v>
      </c>
      <c r="I21" s="12"/>
      <c r="J21" s="12"/>
      <c r="K21" s="12"/>
    </row>
    <row r="22" spans="1:11" x14ac:dyDescent="0.25">
      <c r="A22" s="7" t="s">
        <v>37</v>
      </c>
      <c r="B22" s="7" t="s">
        <v>33</v>
      </c>
      <c r="D22" s="7"/>
      <c r="E22" s="12">
        <v>1</v>
      </c>
      <c r="F22" s="12">
        <v>1</v>
      </c>
      <c r="G22" s="12">
        <v>1</v>
      </c>
      <c r="H22" s="12">
        <v>1</v>
      </c>
      <c r="I22" s="12"/>
      <c r="J22" s="12"/>
      <c r="K22" s="12"/>
    </row>
    <row r="23" spans="1:11" x14ac:dyDescent="0.25">
      <c r="A23" s="7" t="s">
        <v>38</v>
      </c>
      <c r="B23" s="7" t="s">
        <v>33</v>
      </c>
      <c r="D23" s="7"/>
      <c r="E23" s="12">
        <v>1</v>
      </c>
      <c r="F23" s="12">
        <v>1</v>
      </c>
      <c r="G23" s="12">
        <v>1</v>
      </c>
      <c r="H23" s="12">
        <v>1</v>
      </c>
      <c r="I23" s="12"/>
      <c r="J23" s="12"/>
      <c r="K23" s="12"/>
    </row>
    <row r="24" spans="1:11" x14ac:dyDescent="0.25">
      <c r="A24" s="7" t="s">
        <v>69</v>
      </c>
      <c r="B24" s="7" t="s">
        <v>26</v>
      </c>
      <c r="D24" s="7"/>
      <c r="E24" s="22">
        <v>0</v>
      </c>
      <c r="F24" s="22">
        <v>1</v>
      </c>
      <c r="G24" s="22">
        <v>0</v>
      </c>
      <c r="H24" s="22">
        <v>0</v>
      </c>
      <c r="I24" s="7"/>
      <c r="J24" s="7"/>
      <c r="K24" s="7"/>
    </row>
    <row r="25" spans="1:11" x14ac:dyDescent="0.25">
      <c r="A25" s="7" t="s">
        <v>73</v>
      </c>
      <c r="B25" s="7" t="s">
        <v>31</v>
      </c>
      <c r="E25" s="38">
        <v>0</v>
      </c>
      <c r="F25" s="38">
        <v>0</v>
      </c>
      <c r="G25" s="45">
        <v>1</v>
      </c>
      <c r="H25" s="45">
        <v>1</v>
      </c>
    </row>
    <row r="26" spans="1:11" x14ac:dyDescent="0.25">
      <c r="A26" s="7" t="s">
        <v>11</v>
      </c>
      <c r="B26" s="7" t="s">
        <v>26</v>
      </c>
      <c r="E26" s="38">
        <v>0</v>
      </c>
      <c r="F26" s="38">
        <v>0</v>
      </c>
      <c r="G26" s="45">
        <v>1</v>
      </c>
      <c r="H26" s="45">
        <v>0</v>
      </c>
    </row>
    <row r="27" spans="1:11" x14ac:dyDescent="0.25">
      <c r="A27" s="7" t="s">
        <v>87</v>
      </c>
      <c r="B27" s="7" t="s">
        <v>26</v>
      </c>
      <c r="E27" s="38">
        <v>0</v>
      </c>
      <c r="F27" s="38">
        <v>0</v>
      </c>
      <c r="G27" s="45">
        <v>0</v>
      </c>
      <c r="H27" s="45">
        <v>1</v>
      </c>
    </row>
    <row r="28" spans="1:11" x14ac:dyDescent="0.25">
      <c r="A28" s="7" t="s">
        <v>88</v>
      </c>
      <c r="B28" s="7" t="s">
        <v>26</v>
      </c>
      <c r="E28" s="38">
        <v>0</v>
      </c>
      <c r="F28" s="38">
        <v>0</v>
      </c>
      <c r="G28" s="45">
        <v>0</v>
      </c>
      <c r="H28" s="45">
        <v>1</v>
      </c>
    </row>
    <row r="29" spans="1:11" x14ac:dyDescent="0.25">
      <c r="A29" s="7" t="s">
        <v>92</v>
      </c>
      <c r="B29" s="7" t="s">
        <v>39</v>
      </c>
      <c r="E29" s="47">
        <v>0</v>
      </c>
      <c r="F29" s="47">
        <v>0</v>
      </c>
      <c r="G29" s="45">
        <v>0</v>
      </c>
      <c r="H29" s="45">
        <v>1</v>
      </c>
    </row>
  </sheetData>
  <mergeCells count="2">
    <mergeCell ref="D1:K1"/>
    <mergeCell ref="A1: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9"/>
  <sheetViews>
    <sheetView topLeftCell="A13" workbookViewId="0">
      <selection activeCell="C16" sqref="C16:I20"/>
    </sheetView>
  </sheetViews>
  <sheetFormatPr defaultColWidth="11.42578125" defaultRowHeight="15" x14ac:dyDescent="0.25"/>
  <cols>
    <col min="1" max="1" width="5.140625" customWidth="1"/>
    <col min="2" max="2" width="12.28515625" customWidth="1"/>
    <col min="3" max="3" width="19" customWidth="1"/>
    <col min="4" max="4" width="17.42578125" customWidth="1"/>
    <col min="5" max="5" width="12.85546875" customWidth="1"/>
    <col min="8" max="8" width="12.140625" bestFit="1" customWidth="1"/>
    <col min="9" max="9" width="20.7109375" customWidth="1"/>
    <col min="11" max="11" width="19.7109375" customWidth="1"/>
  </cols>
  <sheetData>
    <row r="1" spans="1:12" ht="15.75" thickBot="1" x14ac:dyDescent="0.3">
      <c r="A1" s="59" t="s">
        <v>44</v>
      </c>
      <c r="B1" s="60"/>
      <c r="C1" s="60"/>
      <c r="D1" s="60"/>
      <c r="E1" s="60"/>
      <c r="F1" s="60"/>
      <c r="G1" s="60"/>
      <c r="H1" s="60"/>
      <c r="I1" s="61"/>
    </row>
    <row r="2" spans="1:12" ht="15.75" thickBot="1" x14ac:dyDescent="0.3">
      <c r="A2" s="15" t="s">
        <v>43</v>
      </c>
      <c r="B2" s="16" t="s">
        <v>0</v>
      </c>
      <c r="C2" s="16" t="s">
        <v>1</v>
      </c>
      <c r="D2" s="16" t="s">
        <v>2</v>
      </c>
      <c r="E2" s="17" t="s">
        <v>3</v>
      </c>
      <c r="F2" s="17" t="s">
        <v>4</v>
      </c>
      <c r="G2" s="15" t="s">
        <v>5</v>
      </c>
      <c r="H2" s="16" t="s">
        <v>6</v>
      </c>
      <c r="I2" s="16" t="s">
        <v>7</v>
      </c>
      <c r="K2" s="13" t="s">
        <v>42</v>
      </c>
      <c r="L2" s="37">
        <f>5/16</f>
        <v>0.3125</v>
      </c>
    </row>
    <row r="3" spans="1:12" x14ac:dyDescent="0.25">
      <c r="A3" s="14">
        <v>1</v>
      </c>
      <c r="B3" s="1" t="s">
        <v>8</v>
      </c>
      <c r="C3" s="1" t="s">
        <v>9</v>
      </c>
      <c r="D3" s="2"/>
      <c r="E3" s="3">
        <v>5</v>
      </c>
      <c r="F3" s="4">
        <v>1</v>
      </c>
      <c r="G3" s="5" t="s">
        <v>66</v>
      </c>
      <c r="H3" s="5" t="s">
        <v>67</v>
      </c>
      <c r="I3" s="1"/>
    </row>
    <row r="4" spans="1:12" x14ac:dyDescent="0.25">
      <c r="A4" s="14">
        <v>2</v>
      </c>
      <c r="B4" s="1" t="s">
        <v>8</v>
      </c>
      <c r="C4" s="1" t="s">
        <v>9</v>
      </c>
      <c r="D4" s="2"/>
      <c r="E4" s="3">
        <v>5</v>
      </c>
      <c r="F4" s="4">
        <v>0.6</v>
      </c>
      <c r="G4" s="5" t="s">
        <v>66</v>
      </c>
      <c r="H4" s="5" t="s">
        <v>68</v>
      </c>
      <c r="I4" s="1"/>
    </row>
    <row r="5" spans="1:12" x14ac:dyDescent="0.25">
      <c r="A5" s="14">
        <v>3</v>
      </c>
      <c r="B5" s="1"/>
      <c r="C5" s="1"/>
      <c r="D5" s="2"/>
      <c r="E5" s="3"/>
      <c r="F5" s="4"/>
      <c r="G5" s="5"/>
      <c r="H5" s="5"/>
      <c r="I5" s="1"/>
    </row>
    <row r="6" spans="1:12" x14ac:dyDescent="0.25">
      <c r="A6" s="14">
        <v>4</v>
      </c>
      <c r="B6" s="1"/>
      <c r="C6" s="1"/>
      <c r="D6" s="2"/>
      <c r="E6" s="3"/>
      <c r="F6" s="4"/>
      <c r="G6" s="5"/>
      <c r="H6" s="5"/>
      <c r="I6" s="1"/>
    </row>
    <row r="7" spans="1:12" x14ac:dyDescent="0.25">
      <c r="A7" s="14">
        <v>5</v>
      </c>
      <c r="B7" s="1"/>
      <c r="C7" s="1"/>
      <c r="D7" s="2"/>
      <c r="E7" s="3"/>
      <c r="F7" s="4"/>
      <c r="G7" s="5"/>
      <c r="H7" s="5"/>
      <c r="I7" s="1"/>
    </row>
    <row r="8" spans="1:12" x14ac:dyDescent="0.25">
      <c r="A8" s="14">
        <v>6</v>
      </c>
      <c r="B8" s="1"/>
      <c r="C8" s="1"/>
      <c r="D8" s="2"/>
      <c r="E8" s="3"/>
      <c r="F8" s="4"/>
      <c r="G8" s="5"/>
      <c r="H8" s="5"/>
      <c r="I8" s="1"/>
    </row>
    <row r="9" spans="1:12" x14ac:dyDescent="0.25">
      <c r="A9" s="14">
        <v>7</v>
      </c>
      <c r="B9" s="1"/>
      <c r="C9" s="1"/>
      <c r="D9" s="2"/>
      <c r="E9" s="3"/>
      <c r="F9" s="4"/>
      <c r="G9" s="5"/>
      <c r="H9" s="5"/>
      <c r="I9" s="1"/>
    </row>
    <row r="10" spans="1:12" x14ac:dyDescent="0.25">
      <c r="A10" s="14">
        <v>8</v>
      </c>
      <c r="B10" s="1"/>
      <c r="C10" s="1"/>
      <c r="D10" s="2"/>
      <c r="E10" s="3"/>
      <c r="F10" s="4"/>
      <c r="G10" s="5"/>
      <c r="H10" s="5"/>
      <c r="I10" s="1"/>
    </row>
    <row r="11" spans="1:12" x14ac:dyDescent="0.25">
      <c r="A11" s="14">
        <v>9</v>
      </c>
      <c r="B11" s="1"/>
      <c r="C11" s="1"/>
      <c r="D11" s="2"/>
      <c r="E11" s="3"/>
      <c r="F11" s="4"/>
      <c r="G11" s="5"/>
      <c r="H11" s="5"/>
      <c r="I11" s="1"/>
    </row>
    <row r="12" spans="1:12" x14ac:dyDescent="0.25">
      <c r="A12" s="14">
        <v>10</v>
      </c>
      <c r="B12" s="1"/>
      <c r="C12" s="1"/>
      <c r="D12" s="2"/>
      <c r="E12" s="3"/>
      <c r="F12" s="4"/>
      <c r="G12" s="5"/>
      <c r="H12" s="5"/>
      <c r="I12" s="1"/>
    </row>
    <row r="14" spans="1:12" ht="15.75" thickBot="1" x14ac:dyDescent="0.3">
      <c r="B14" s="48" t="s">
        <v>45</v>
      </c>
      <c r="C14" s="48"/>
      <c r="D14" s="48"/>
      <c r="E14" s="48"/>
      <c r="F14" s="48"/>
      <c r="G14" s="48"/>
      <c r="H14" s="48"/>
      <c r="I14" s="48"/>
    </row>
    <row r="15" spans="1:12" x14ac:dyDescent="0.25">
      <c r="B15" s="23" t="s">
        <v>57</v>
      </c>
      <c r="C15" s="24" t="s">
        <v>58</v>
      </c>
      <c r="D15" s="25" t="s">
        <v>59</v>
      </c>
      <c r="E15" s="25" t="s">
        <v>46</v>
      </c>
      <c r="F15" s="62" t="s">
        <v>60</v>
      </c>
      <c r="G15" s="62"/>
      <c r="H15" s="62"/>
      <c r="I15" s="26"/>
    </row>
    <row r="16" spans="1:12" x14ac:dyDescent="0.25">
      <c r="B16" s="27" t="s">
        <v>47</v>
      </c>
      <c r="C16" s="50" t="s">
        <v>61</v>
      </c>
      <c r="D16" s="51"/>
      <c r="E16" s="51"/>
      <c r="F16" s="51"/>
      <c r="G16" s="51"/>
      <c r="H16" s="51"/>
      <c r="I16" s="52"/>
    </row>
    <row r="17" spans="2:9" x14ac:dyDescent="0.25">
      <c r="B17" s="27"/>
      <c r="C17" s="53"/>
      <c r="D17" s="54"/>
      <c r="E17" s="54"/>
      <c r="F17" s="54"/>
      <c r="G17" s="54"/>
      <c r="H17" s="54"/>
      <c r="I17" s="55"/>
    </row>
    <row r="18" spans="2:9" x14ac:dyDescent="0.25">
      <c r="B18" s="27"/>
      <c r="C18" s="53"/>
      <c r="D18" s="54"/>
      <c r="E18" s="54"/>
      <c r="F18" s="54"/>
      <c r="G18" s="54"/>
      <c r="H18" s="54"/>
      <c r="I18" s="55"/>
    </row>
    <row r="19" spans="2:9" x14ac:dyDescent="0.25">
      <c r="B19" s="27"/>
      <c r="C19" s="53"/>
      <c r="D19" s="54"/>
      <c r="E19" s="54"/>
      <c r="F19" s="54"/>
      <c r="G19" s="54"/>
      <c r="H19" s="54"/>
      <c r="I19" s="55"/>
    </row>
    <row r="20" spans="2:9" x14ac:dyDescent="0.25">
      <c r="B20" s="27"/>
      <c r="C20" s="56"/>
      <c r="D20" s="57"/>
      <c r="E20" s="57"/>
      <c r="F20" s="57"/>
      <c r="G20" s="57"/>
      <c r="H20" s="57"/>
      <c r="I20" s="58"/>
    </row>
    <row r="21" spans="2:9" x14ac:dyDescent="0.25">
      <c r="B21" s="28" t="s">
        <v>48</v>
      </c>
      <c r="C21" s="29" t="s">
        <v>49</v>
      </c>
      <c r="D21" s="29" t="s">
        <v>54</v>
      </c>
      <c r="E21" s="18" t="s">
        <v>55</v>
      </c>
      <c r="F21" s="18" t="s">
        <v>6</v>
      </c>
      <c r="G21" s="20" t="s">
        <v>56</v>
      </c>
      <c r="H21" s="18">
        <f>SUM(E22:E40)</f>
        <v>16</v>
      </c>
      <c r="I21" s="30"/>
    </row>
    <row r="22" spans="2:9" x14ac:dyDescent="0.25">
      <c r="B22" s="27"/>
      <c r="C22" s="7" t="s">
        <v>9</v>
      </c>
      <c r="D22" s="19" t="s">
        <v>24</v>
      </c>
      <c r="E22" s="22">
        <v>1</v>
      </c>
      <c r="F22" s="22" t="s">
        <v>64</v>
      </c>
      <c r="G22" s="21" t="s">
        <v>50</v>
      </c>
      <c r="H22" s="36">
        <f>5/16</f>
        <v>0.3125</v>
      </c>
      <c r="I22" s="30"/>
    </row>
    <row r="23" spans="2:9" x14ac:dyDescent="0.25">
      <c r="B23" s="27"/>
      <c r="C23" s="7"/>
      <c r="D23" s="19" t="s">
        <v>25</v>
      </c>
      <c r="E23" s="22">
        <v>0</v>
      </c>
      <c r="F23" s="22" t="s">
        <v>65</v>
      </c>
      <c r="G23" s="21" t="s">
        <v>51</v>
      </c>
      <c r="H23" s="36">
        <f>5/5</f>
        <v>1</v>
      </c>
      <c r="I23" s="30"/>
    </row>
    <row r="24" spans="2:9" x14ac:dyDescent="0.25">
      <c r="B24" s="27"/>
      <c r="C24" s="7" t="s">
        <v>11</v>
      </c>
      <c r="D24" s="19" t="s">
        <v>39</v>
      </c>
      <c r="E24" s="22">
        <v>1</v>
      </c>
      <c r="F24" s="22" t="s">
        <v>64</v>
      </c>
      <c r="G24" s="21" t="s">
        <v>53</v>
      </c>
      <c r="H24" s="36">
        <f>0/5</f>
        <v>0</v>
      </c>
      <c r="I24" s="30"/>
    </row>
    <row r="25" spans="2:9" x14ac:dyDescent="0.25">
      <c r="B25" s="27"/>
      <c r="C25" s="7" t="s">
        <v>41</v>
      </c>
      <c r="D25" s="19" t="s">
        <v>39</v>
      </c>
      <c r="E25" s="22">
        <v>1</v>
      </c>
      <c r="F25" s="22" t="s">
        <v>65</v>
      </c>
      <c r="G25" s="21" t="s">
        <v>52</v>
      </c>
      <c r="H25" s="36">
        <f>0/5</f>
        <v>0</v>
      </c>
      <c r="I25" s="30"/>
    </row>
    <row r="26" spans="2:9" x14ac:dyDescent="0.25">
      <c r="B26" s="27"/>
      <c r="C26" s="7" t="s">
        <v>40</v>
      </c>
      <c r="D26" s="19" t="s">
        <v>39</v>
      </c>
      <c r="E26" s="22">
        <v>1</v>
      </c>
      <c r="F26" s="22" t="s">
        <v>65</v>
      </c>
      <c r="G26" s="31"/>
      <c r="H26" s="31"/>
      <c r="I26" s="30"/>
    </row>
    <row r="27" spans="2:9" x14ac:dyDescent="0.25">
      <c r="B27" s="27"/>
      <c r="C27" s="7" t="s">
        <v>10</v>
      </c>
      <c r="D27" s="19" t="s">
        <v>26</v>
      </c>
      <c r="E27" s="22">
        <v>1</v>
      </c>
      <c r="F27" s="22" t="s">
        <v>65</v>
      </c>
      <c r="G27" s="31"/>
      <c r="H27" s="31"/>
      <c r="I27" s="30"/>
    </row>
    <row r="28" spans="2:9" x14ac:dyDescent="0.25">
      <c r="B28" s="27"/>
      <c r="C28" s="7" t="s">
        <v>27</v>
      </c>
      <c r="D28" s="19" t="s">
        <v>26</v>
      </c>
      <c r="E28" s="22">
        <v>1</v>
      </c>
      <c r="F28" s="22" t="s">
        <v>65</v>
      </c>
      <c r="G28" s="31"/>
      <c r="H28" s="31"/>
      <c r="I28" s="30"/>
    </row>
    <row r="29" spans="2:9" x14ac:dyDescent="0.25">
      <c r="B29" s="27"/>
      <c r="C29" s="7" t="s">
        <v>28</v>
      </c>
      <c r="D29" s="19" t="s">
        <v>26</v>
      </c>
      <c r="E29" s="22">
        <v>0</v>
      </c>
      <c r="F29" s="22" t="s">
        <v>65</v>
      </c>
      <c r="G29" s="31"/>
      <c r="H29" s="31"/>
      <c r="I29" s="30"/>
    </row>
    <row r="30" spans="2:9" x14ac:dyDescent="0.25">
      <c r="B30" s="27"/>
      <c r="C30" s="7" t="s">
        <v>29</v>
      </c>
      <c r="D30" s="19" t="s">
        <v>26</v>
      </c>
      <c r="E30" s="22">
        <v>1</v>
      </c>
      <c r="F30" s="22" t="s">
        <v>65</v>
      </c>
      <c r="G30" s="31"/>
      <c r="H30" s="31"/>
      <c r="I30" s="30"/>
    </row>
    <row r="31" spans="2:9" x14ac:dyDescent="0.25">
      <c r="B31" s="27"/>
      <c r="C31" s="7" t="s">
        <v>30</v>
      </c>
      <c r="D31" s="19" t="s">
        <v>26</v>
      </c>
      <c r="E31" s="22">
        <v>1</v>
      </c>
      <c r="F31" s="22" t="s">
        <v>65</v>
      </c>
      <c r="G31" s="31"/>
      <c r="H31" s="31"/>
      <c r="I31" s="30"/>
    </row>
    <row r="32" spans="2:9" x14ac:dyDescent="0.25">
      <c r="B32" s="27"/>
      <c r="C32" s="7" t="s">
        <v>32</v>
      </c>
      <c r="D32" s="19" t="s">
        <v>31</v>
      </c>
      <c r="E32" s="22">
        <v>1</v>
      </c>
      <c r="F32" s="22" t="s">
        <v>65</v>
      </c>
      <c r="G32" s="31"/>
      <c r="H32" s="31"/>
      <c r="I32" s="30"/>
    </row>
    <row r="33" spans="2:9" x14ac:dyDescent="0.25">
      <c r="B33" s="27"/>
      <c r="C33" s="7" t="s">
        <v>9</v>
      </c>
      <c r="D33" s="19" t="s">
        <v>31</v>
      </c>
      <c r="E33" s="22">
        <v>0</v>
      </c>
      <c r="F33" s="22" t="s">
        <v>65</v>
      </c>
      <c r="G33" s="31"/>
      <c r="H33" s="31"/>
      <c r="I33" s="30"/>
    </row>
    <row r="34" spans="2:9" x14ac:dyDescent="0.25">
      <c r="B34" s="27"/>
      <c r="C34" s="7" t="s">
        <v>9</v>
      </c>
      <c r="D34" s="19" t="s">
        <v>33</v>
      </c>
      <c r="E34" s="22">
        <v>1</v>
      </c>
      <c r="F34" s="22" t="s">
        <v>64</v>
      </c>
      <c r="G34" s="31"/>
      <c r="H34" s="31"/>
      <c r="I34" s="30"/>
    </row>
    <row r="35" spans="2:9" x14ac:dyDescent="0.25">
      <c r="B35" s="27"/>
      <c r="C35" s="7" t="s">
        <v>11</v>
      </c>
      <c r="D35" s="19" t="s">
        <v>33</v>
      </c>
      <c r="E35" s="22">
        <v>1</v>
      </c>
      <c r="F35" s="22" t="s">
        <v>64</v>
      </c>
      <c r="G35" s="31"/>
      <c r="H35" s="31"/>
      <c r="I35" s="30"/>
    </row>
    <row r="36" spans="2:9" x14ac:dyDescent="0.25">
      <c r="B36" s="27"/>
      <c r="C36" s="7" t="s">
        <v>34</v>
      </c>
      <c r="D36" s="19" t="s">
        <v>33</v>
      </c>
      <c r="E36" s="22">
        <v>1</v>
      </c>
      <c r="F36" s="22" t="s">
        <v>65</v>
      </c>
      <c r="G36" s="31"/>
      <c r="H36" s="31"/>
      <c r="I36" s="30"/>
    </row>
    <row r="37" spans="2:9" x14ac:dyDescent="0.25">
      <c r="B37" s="27"/>
      <c r="C37" s="7" t="s">
        <v>35</v>
      </c>
      <c r="D37" s="19" t="s">
        <v>33</v>
      </c>
      <c r="E37" s="22">
        <v>1</v>
      </c>
      <c r="F37" s="22" t="s">
        <v>64</v>
      </c>
      <c r="G37" s="31"/>
      <c r="H37" s="31"/>
      <c r="I37" s="30"/>
    </row>
    <row r="38" spans="2:9" x14ac:dyDescent="0.25">
      <c r="B38" s="27"/>
      <c r="C38" s="7" t="s">
        <v>36</v>
      </c>
      <c r="D38" s="19" t="s">
        <v>33</v>
      </c>
      <c r="E38" s="22">
        <v>1</v>
      </c>
      <c r="F38" s="22" t="s">
        <v>65</v>
      </c>
      <c r="G38" s="31"/>
      <c r="H38" s="31"/>
      <c r="I38" s="30"/>
    </row>
    <row r="39" spans="2:9" x14ac:dyDescent="0.25">
      <c r="B39" s="27"/>
      <c r="C39" s="7" t="s">
        <v>37</v>
      </c>
      <c r="D39" s="19" t="s">
        <v>33</v>
      </c>
      <c r="E39" s="22">
        <v>1</v>
      </c>
      <c r="F39" s="22" t="s">
        <v>65</v>
      </c>
      <c r="G39" s="31"/>
      <c r="H39" s="31"/>
      <c r="I39" s="30"/>
    </row>
    <row r="40" spans="2:9" x14ac:dyDescent="0.25">
      <c r="B40" s="27"/>
      <c r="C40" s="7" t="s">
        <v>38</v>
      </c>
      <c r="D40" s="19" t="s">
        <v>33</v>
      </c>
      <c r="E40" s="22">
        <v>1</v>
      </c>
      <c r="F40" s="22" t="s">
        <v>65</v>
      </c>
      <c r="G40" s="31"/>
      <c r="H40" s="31"/>
      <c r="I40" s="30"/>
    </row>
    <row r="41" spans="2:9" ht="15.75" thickBot="1" x14ac:dyDescent="0.3">
      <c r="B41" s="32"/>
      <c r="C41" s="33"/>
      <c r="D41" s="33"/>
      <c r="E41" s="34"/>
      <c r="F41" s="34"/>
      <c r="G41" s="33"/>
      <c r="H41" s="33"/>
      <c r="I41" s="35"/>
    </row>
    <row r="42" spans="2:9" ht="15.75" thickBot="1" x14ac:dyDescent="0.3"/>
    <row r="43" spans="2:9" x14ac:dyDescent="0.25">
      <c r="B43" s="23" t="s">
        <v>62</v>
      </c>
      <c r="C43" s="24" t="s">
        <v>58</v>
      </c>
      <c r="D43" s="25" t="s">
        <v>59</v>
      </c>
      <c r="E43" s="25" t="s">
        <v>46</v>
      </c>
      <c r="F43" s="62" t="s">
        <v>60</v>
      </c>
      <c r="G43" s="62"/>
      <c r="H43" s="62"/>
      <c r="I43" s="26"/>
    </row>
    <row r="44" spans="2:9" x14ac:dyDescent="0.25">
      <c r="B44" s="27" t="s">
        <v>47</v>
      </c>
      <c r="C44" s="50" t="s">
        <v>63</v>
      </c>
      <c r="D44" s="51"/>
      <c r="E44" s="51"/>
      <c r="F44" s="51"/>
      <c r="G44" s="51"/>
      <c r="H44" s="51"/>
      <c r="I44" s="52"/>
    </row>
    <row r="45" spans="2:9" x14ac:dyDescent="0.25">
      <c r="B45" s="27"/>
      <c r="C45" s="53"/>
      <c r="D45" s="54"/>
      <c r="E45" s="54"/>
      <c r="F45" s="54"/>
      <c r="G45" s="54"/>
      <c r="H45" s="54"/>
      <c r="I45" s="55"/>
    </row>
    <row r="46" spans="2:9" x14ac:dyDescent="0.25">
      <c r="B46" s="27"/>
      <c r="C46" s="53"/>
      <c r="D46" s="54"/>
      <c r="E46" s="54"/>
      <c r="F46" s="54"/>
      <c r="G46" s="54"/>
      <c r="H46" s="54"/>
      <c r="I46" s="55"/>
    </row>
    <row r="47" spans="2:9" x14ac:dyDescent="0.25">
      <c r="B47" s="27"/>
      <c r="C47" s="53"/>
      <c r="D47" s="54"/>
      <c r="E47" s="54"/>
      <c r="F47" s="54"/>
      <c r="G47" s="54"/>
      <c r="H47" s="54"/>
      <c r="I47" s="55"/>
    </row>
    <row r="48" spans="2:9" x14ac:dyDescent="0.25">
      <c r="B48" s="27"/>
      <c r="C48" s="56"/>
      <c r="D48" s="57"/>
      <c r="E48" s="57"/>
      <c r="F48" s="57"/>
      <c r="G48" s="57"/>
      <c r="H48" s="57"/>
      <c r="I48" s="58"/>
    </row>
    <row r="49" spans="2:9" x14ac:dyDescent="0.25">
      <c r="B49" s="28" t="s">
        <v>48</v>
      </c>
      <c r="C49" s="29" t="s">
        <v>49</v>
      </c>
      <c r="D49" s="29" t="s">
        <v>54</v>
      </c>
      <c r="E49" s="18" t="s">
        <v>55</v>
      </c>
      <c r="F49" s="18" t="s">
        <v>6</v>
      </c>
      <c r="G49" s="20" t="s">
        <v>56</v>
      </c>
      <c r="H49" s="18">
        <f>SUM(E50:E68)</f>
        <v>16</v>
      </c>
      <c r="I49" s="30"/>
    </row>
    <row r="50" spans="2:9" x14ac:dyDescent="0.25">
      <c r="B50" s="27"/>
      <c r="C50" s="7" t="s">
        <v>9</v>
      </c>
      <c r="D50" s="19" t="s">
        <v>24</v>
      </c>
      <c r="E50" s="22">
        <v>1</v>
      </c>
      <c r="F50" s="22" t="s">
        <v>64</v>
      </c>
      <c r="G50" s="21" t="s">
        <v>50</v>
      </c>
      <c r="H50" s="36">
        <f>5/16</f>
        <v>0.3125</v>
      </c>
      <c r="I50" s="30"/>
    </row>
    <row r="51" spans="2:9" x14ac:dyDescent="0.25">
      <c r="B51" s="27"/>
      <c r="C51" s="7"/>
      <c r="D51" s="19" t="s">
        <v>25</v>
      </c>
      <c r="E51" s="22">
        <v>0</v>
      </c>
      <c r="F51" s="22" t="s">
        <v>65</v>
      </c>
      <c r="G51" s="21" t="s">
        <v>51</v>
      </c>
      <c r="H51" s="36">
        <v>6.0000000000000001E-3</v>
      </c>
      <c r="I51" s="30"/>
    </row>
    <row r="52" spans="2:9" x14ac:dyDescent="0.25">
      <c r="B52" s="27"/>
      <c r="C52" s="7" t="s">
        <v>11</v>
      </c>
      <c r="D52" s="19" t="s">
        <v>39</v>
      </c>
      <c r="E52" s="22">
        <v>1</v>
      </c>
      <c r="F52" s="22" t="s">
        <v>66</v>
      </c>
      <c r="G52" s="21" t="s">
        <v>53</v>
      </c>
      <c r="H52" s="36">
        <v>4.0000000000000001E-3</v>
      </c>
      <c r="I52" s="30"/>
    </row>
    <row r="53" spans="2:9" x14ac:dyDescent="0.25">
      <c r="B53" s="27"/>
      <c r="C53" s="7" t="s">
        <v>41</v>
      </c>
      <c r="D53" s="19" t="s">
        <v>39</v>
      </c>
      <c r="E53" s="22">
        <v>1</v>
      </c>
      <c r="F53" s="22" t="s">
        <v>65</v>
      </c>
      <c r="G53" s="21" t="s">
        <v>52</v>
      </c>
      <c r="H53" s="36">
        <f>0/5</f>
        <v>0</v>
      </c>
      <c r="I53" s="30"/>
    </row>
    <row r="54" spans="2:9" x14ac:dyDescent="0.25">
      <c r="B54" s="27"/>
      <c r="C54" s="7" t="s">
        <v>40</v>
      </c>
      <c r="D54" s="19" t="s">
        <v>39</v>
      </c>
      <c r="E54" s="22">
        <v>1</v>
      </c>
      <c r="F54" s="22" t="s">
        <v>65</v>
      </c>
      <c r="G54" s="31"/>
      <c r="H54" s="31"/>
      <c r="I54" s="30"/>
    </row>
    <row r="55" spans="2:9" x14ac:dyDescent="0.25">
      <c r="B55" s="27"/>
      <c r="C55" s="7" t="s">
        <v>10</v>
      </c>
      <c r="D55" s="19" t="s">
        <v>26</v>
      </c>
      <c r="E55" s="22">
        <v>1</v>
      </c>
      <c r="F55" s="22" t="s">
        <v>65</v>
      </c>
      <c r="G55" s="31"/>
      <c r="H55" s="31"/>
      <c r="I55" s="30"/>
    </row>
    <row r="56" spans="2:9" x14ac:dyDescent="0.25">
      <c r="B56" s="27"/>
      <c r="C56" s="7" t="s">
        <v>27</v>
      </c>
      <c r="D56" s="19" t="s">
        <v>26</v>
      </c>
      <c r="E56" s="22">
        <v>1</v>
      </c>
      <c r="F56" s="22" t="s">
        <v>65</v>
      </c>
      <c r="G56" s="31"/>
      <c r="H56" s="31"/>
      <c r="I56" s="30"/>
    </row>
    <row r="57" spans="2:9" x14ac:dyDescent="0.25">
      <c r="B57" s="27"/>
      <c r="C57" s="7" t="s">
        <v>28</v>
      </c>
      <c r="D57" s="19" t="s">
        <v>26</v>
      </c>
      <c r="E57" s="22">
        <v>0</v>
      </c>
      <c r="F57" s="22" t="s">
        <v>65</v>
      </c>
      <c r="G57" s="31"/>
      <c r="H57" s="31"/>
      <c r="I57" s="30"/>
    </row>
    <row r="58" spans="2:9" x14ac:dyDescent="0.25">
      <c r="B58" s="27"/>
      <c r="C58" s="7" t="s">
        <v>29</v>
      </c>
      <c r="D58" s="19" t="s">
        <v>26</v>
      </c>
      <c r="E58" s="22">
        <v>1</v>
      </c>
      <c r="F58" s="22" t="s">
        <v>65</v>
      </c>
      <c r="G58" s="31"/>
      <c r="H58" s="31"/>
      <c r="I58" s="30"/>
    </row>
    <row r="59" spans="2:9" x14ac:dyDescent="0.25">
      <c r="B59" s="27"/>
      <c r="C59" s="7" t="s">
        <v>30</v>
      </c>
      <c r="D59" s="19" t="s">
        <v>26</v>
      </c>
      <c r="E59" s="22">
        <v>1</v>
      </c>
      <c r="F59" s="22" t="s">
        <v>65</v>
      </c>
      <c r="G59" s="31"/>
      <c r="H59" s="31"/>
      <c r="I59" s="30"/>
    </row>
    <row r="60" spans="2:9" x14ac:dyDescent="0.25">
      <c r="B60" s="27"/>
      <c r="C60" s="7" t="s">
        <v>32</v>
      </c>
      <c r="D60" s="19" t="s">
        <v>31</v>
      </c>
      <c r="E60" s="22">
        <v>1</v>
      </c>
      <c r="F60" s="22" t="s">
        <v>65</v>
      </c>
      <c r="G60" s="31"/>
      <c r="H60" s="31"/>
      <c r="I60" s="30"/>
    </row>
    <row r="61" spans="2:9" x14ac:dyDescent="0.25">
      <c r="B61" s="27"/>
      <c r="C61" s="7" t="s">
        <v>9</v>
      </c>
      <c r="D61" s="19" t="s">
        <v>31</v>
      </c>
      <c r="E61" s="22">
        <v>0</v>
      </c>
      <c r="F61" s="22" t="s">
        <v>65</v>
      </c>
      <c r="G61" s="31"/>
      <c r="H61" s="31"/>
      <c r="I61" s="30"/>
    </row>
    <row r="62" spans="2:9" x14ac:dyDescent="0.25">
      <c r="B62" s="27"/>
      <c r="C62" s="7" t="s">
        <v>9</v>
      </c>
      <c r="D62" s="19" t="s">
        <v>33</v>
      </c>
      <c r="E62" s="22">
        <v>1</v>
      </c>
      <c r="F62" s="22" t="s">
        <v>64</v>
      </c>
      <c r="G62" s="31"/>
      <c r="H62" s="31"/>
      <c r="I62" s="30"/>
    </row>
    <row r="63" spans="2:9" x14ac:dyDescent="0.25">
      <c r="B63" s="27"/>
      <c r="C63" s="7" t="s">
        <v>11</v>
      </c>
      <c r="D63" s="19" t="s">
        <v>33</v>
      </c>
      <c r="E63" s="22">
        <v>1</v>
      </c>
      <c r="F63" s="22" t="s">
        <v>66</v>
      </c>
      <c r="G63" s="31"/>
      <c r="H63" s="31"/>
      <c r="I63" s="30"/>
    </row>
    <row r="64" spans="2:9" x14ac:dyDescent="0.25">
      <c r="B64" s="27"/>
      <c r="C64" s="7" t="s">
        <v>34</v>
      </c>
      <c r="D64" s="19" t="s">
        <v>33</v>
      </c>
      <c r="E64" s="22">
        <v>1</v>
      </c>
      <c r="F64" s="22" t="s">
        <v>65</v>
      </c>
      <c r="G64" s="31"/>
      <c r="H64" s="31"/>
      <c r="I64" s="30"/>
    </row>
    <row r="65" spans="2:9" x14ac:dyDescent="0.25">
      <c r="B65" s="27"/>
      <c r="C65" s="7" t="s">
        <v>35</v>
      </c>
      <c r="D65" s="19" t="s">
        <v>33</v>
      </c>
      <c r="E65" s="22">
        <v>1</v>
      </c>
      <c r="F65" s="22" t="s">
        <v>64</v>
      </c>
      <c r="G65" s="31"/>
      <c r="H65" s="31"/>
      <c r="I65" s="30"/>
    </row>
    <row r="66" spans="2:9" x14ac:dyDescent="0.25">
      <c r="B66" s="27"/>
      <c r="C66" s="7" t="s">
        <v>36</v>
      </c>
      <c r="D66" s="19" t="s">
        <v>33</v>
      </c>
      <c r="E66" s="22">
        <v>1</v>
      </c>
      <c r="F66" s="22" t="s">
        <v>65</v>
      </c>
      <c r="G66" s="31"/>
      <c r="H66" s="31"/>
      <c r="I66" s="30"/>
    </row>
    <row r="67" spans="2:9" x14ac:dyDescent="0.25">
      <c r="B67" s="27"/>
      <c r="C67" s="7" t="s">
        <v>37</v>
      </c>
      <c r="D67" s="19" t="s">
        <v>33</v>
      </c>
      <c r="E67" s="22">
        <v>1</v>
      </c>
      <c r="F67" s="22" t="s">
        <v>65</v>
      </c>
      <c r="G67" s="31"/>
      <c r="H67" s="31"/>
      <c r="I67" s="30"/>
    </row>
    <row r="68" spans="2:9" x14ac:dyDescent="0.25">
      <c r="B68" s="27"/>
      <c r="C68" s="7" t="s">
        <v>38</v>
      </c>
      <c r="D68" s="19" t="s">
        <v>33</v>
      </c>
      <c r="E68" s="22">
        <v>1</v>
      </c>
      <c r="F68" s="22" t="s">
        <v>65</v>
      </c>
      <c r="G68" s="31"/>
      <c r="H68" s="31"/>
      <c r="I68" s="30"/>
    </row>
    <row r="69" spans="2:9" ht="15.75" thickBot="1" x14ac:dyDescent="0.3">
      <c r="B69" s="32"/>
      <c r="C69" s="33"/>
      <c r="D69" s="33"/>
      <c r="E69" s="34"/>
      <c r="F69" s="34"/>
      <c r="G69" s="33"/>
      <c r="H69" s="33"/>
      <c r="I69" s="35"/>
    </row>
  </sheetData>
  <mergeCells count="6">
    <mergeCell ref="C44:I48"/>
    <mergeCell ref="A1:I1"/>
    <mergeCell ref="B14:I14"/>
    <mergeCell ref="F15:H15"/>
    <mergeCell ref="C16:I20"/>
    <mergeCell ref="F43:H43"/>
  </mergeCells>
  <conditionalFormatting sqref="E22:E40">
    <cfRule type="colorScale" priority="2">
      <colorScale>
        <cfvo type="num" val="0"/>
        <cfvo type="num" val="1"/>
        <color rgb="FFFF0000"/>
        <color rgb="FF00B050"/>
      </colorScale>
    </cfRule>
  </conditionalFormatting>
  <conditionalFormatting sqref="E50:E68">
    <cfRule type="colorScale" priority="1">
      <colorScale>
        <cfvo type="num" val="0"/>
        <cfvo type="num" val="1"/>
        <color rgb="FFFF0000"/>
        <color rgb="FF00B050"/>
      </colorScale>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3"/>
  <sheetViews>
    <sheetView topLeftCell="A25" workbookViewId="0">
      <selection activeCell="C46" sqref="C46:I50"/>
    </sheetView>
  </sheetViews>
  <sheetFormatPr defaultColWidth="11.42578125" defaultRowHeight="15" x14ac:dyDescent="0.25"/>
  <cols>
    <col min="1" max="1" width="5.140625" customWidth="1"/>
    <col min="2" max="2" width="12.28515625" customWidth="1"/>
    <col min="3" max="3" width="19" customWidth="1"/>
    <col min="4" max="4" width="17.42578125" customWidth="1"/>
    <col min="5" max="5" width="12.85546875" customWidth="1"/>
    <col min="8" max="8" width="12.140625" bestFit="1" customWidth="1"/>
    <col min="9" max="9" width="20.7109375" customWidth="1"/>
    <col min="11" max="11" width="19.7109375" customWidth="1"/>
  </cols>
  <sheetData>
    <row r="1" spans="1:12" ht="15.75" thickBot="1" x14ac:dyDescent="0.3">
      <c r="A1" s="59" t="s">
        <v>44</v>
      </c>
      <c r="B1" s="60"/>
      <c r="C1" s="60"/>
      <c r="D1" s="60"/>
      <c r="E1" s="60"/>
      <c r="F1" s="60"/>
      <c r="G1" s="60"/>
      <c r="H1" s="60"/>
      <c r="I1" s="61"/>
    </row>
    <row r="2" spans="1:12" ht="15.75" thickBot="1" x14ac:dyDescent="0.3">
      <c r="A2" s="15" t="s">
        <v>43</v>
      </c>
      <c r="B2" s="16" t="s">
        <v>0</v>
      </c>
      <c r="C2" s="16" t="s">
        <v>1</v>
      </c>
      <c r="D2" s="16" t="s">
        <v>2</v>
      </c>
      <c r="E2" s="17" t="s">
        <v>3</v>
      </c>
      <c r="F2" s="17" t="s">
        <v>4</v>
      </c>
      <c r="G2" s="15" t="s">
        <v>5</v>
      </c>
      <c r="H2" s="16" t="s">
        <v>6</v>
      </c>
      <c r="I2" s="16" t="s">
        <v>7</v>
      </c>
      <c r="K2" s="13" t="s">
        <v>42</v>
      </c>
      <c r="L2" s="36">
        <f>4/21</f>
        <v>0.19047619047619047</v>
      </c>
    </row>
    <row r="3" spans="1:12" x14ac:dyDescent="0.25">
      <c r="A3" s="14">
        <v>1</v>
      </c>
      <c r="B3" s="1" t="s">
        <v>8</v>
      </c>
      <c r="C3" s="1" t="s">
        <v>9</v>
      </c>
      <c r="D3" s="2"/>
      <c r="E3" s="3">
        <v>4</v>
      </c>
      <c r="F3" s="4">
        <v>0.75</v>
      </c>
      <c r="G3" s="5" t="s">
        <v>66</v>
      </c>
      <c r="H3" s="5" t="s">
        <v>67</v>
      </c>
      <c r="I3" s="1"/>
    </row>
    <row r="4" spans="1:12" x14ac:dyDescent="0.25">
      <c r="A4" s="14">
        <v>2</v>
      </c>
      <c r="B4" s="1" t="s">
        <v>8</v>
      </c>
      <c r="C4" s="1" t="s">
        <v>9</v>
      </c>
      <c r="D4" s="2"/>
      <c r="E4" s="3">
        <v>4</v>
      </c>
      <c r="F4" s="4">
        <v>0.75</v>
      </c>
      <c r="G4" s="5" t="s">
        <v>66</v>
      </c>
      <c r="H4" s="5" t="s">
        <v>67</v>
      </c>
      <c r="I4" s="1"/>
    </row>
    <row r="5" spans="1:12" x14ac:dyDescent="0.25">
      <c r="A5" s="14">
        <v>3</v>
      </c>
      <c r="B5" s="1"/>
      <c r="C5" s="1"/>
      <c r="D5" s="2"/>
      <c r="E5" s="3"/>
      <c r="F5" s="4"/>
      <c r="G5" s="5"/>
      <c r="H5" s="5"/>
      <c r="I5" s="1"/>
    </row>
    <row r="6" spans="1:12" x14ac:dyDescent="0.25">
      <c r="A6" s="14">
        <v>4</v>
      </c>
      <c r="B6" s="1"/>
      <c r="C6" s="1"/>
      <c r="D6" s="2"/>
      <c r="E6" s="3"/>
      <c r="F6" s="4"/>
      <c r="G6" s="5"/>
      <c r="H6" s="5"/>
      <c r="I6" s="1"/>
    </row>
    <row r="7" spans="1:12" x14ac:dyDescent="0.25">
      <c r="A7" s="14">
        <v>5</v>
      </c>
      <c r="B7" s="1"/>
      <c r="C7" s="1"/>
      <c r="D7" s="2"/>
      <c r="E7" s="3"/>
      <c r="F7" s="4"/>
      <c r="G7" s="5"/>
      <c r="H7" s="5"/>
      <c r="I7" s="1"/>
    </row>
    <row r="8" spans="1:12" x14ac:dyDescent="0.25">
      <c r="A8" s="14">
        <v>6</v>
      </c>
      <c r="B8" s="1"/>
      <c r="C8" s="1"/>
      <c r="D8" s="2"/>
      <c r="E8" s="3"/>
      <c r="F8" s="4"/>
      <c r="G8" s="5"/>
      <c r="H8" s="5"/>
      <c r="I8" s="1"/>
    </row>
    <row r="9" spans="1:12" x14ac:dyDescent="0.25">
      <c r="A9" s="14">
        <v>7</v>
      </c>
      <c r="B9" s="1"/>
      <c r="C9" s="1"/>
      <c r="D9" s="2"/>
      <c r="E9" s="3"/>
      <c r="F9" s="4"/>
      <c r="G9" s="5"/>
      <c r="H9" s="5"/>
      <c r="I9" s="1"/>
    </row>
    <row r="10" spans="1:12" x14ac:dyDescent="0.25">
      <c r="A10" s="14">
        <v>8</v>
      </c>
      <c r="B10" s="1"/>
      <c r="C10" s="1"/>
      <c r="D10" s="2"/>
      <c r="E10" s="3"/>
      <c r="F10" s="4"/>
      <c r="G10" s="5"/>
      <c r="H10" s="5"/>
      <c r="I10" s="1"/>
    </row>
    <row r="11" spans="1:12" x14ac:dyDescent="0.25">
      <c r="A11" s="14">
        <v>9</v>
      </c>
      <c r="B11" s="1"/>
      <c r="C11" s="1"/>
      <c r="D11" s="2"/>
      <c r="E11" s="3"/>
      <c r="F11" s="4"/>
      <c r="G11" s="5"/>
      <c r="H11" s="5"/>
      <c r="I11" s="1"/>
    </row>
    <row r="12" spans="1:12" x14ac:dyDescent="0.25">
      <c r="A12" s="14">
        <v>10</v>
      </c>
      <c r="B12" s="1"/>
      <c r="C12" s="1"/>
      <c r="D12" s="2"/>
      <c r="E12" s="3"/>
      <c r="F12" s="4"/>
      <c r="G12" s="5"/>
      <c r="H12" s="5"/>
      <c r="I12" s="1"/>
    </row>
    <row r="14" spans="1:12" ht="15.75" thickBot="1" x14ac:dyDescent="0.3">
      <c r="B14" s="48" t="s">
        <v>45</v>
      </c>
      <c r="C14" s="48"/>
      <c r="D14" s="48"/>
      <c r="E14" s="48"/>
      <c r="F14" s="48"/>
      <c r="G14" s="48"/>
      <c r="H14" s="48"/>
      <c r="I14" s="48"/>
    </row>
    <row r="15" spans="1:12" x14ac:dyDescent="0.25">
      <c r="B15" s="23" t="s">
        <v>57</v>
      </c>
      <c r="C15" s="24" t="s">
        <v>58</v>
      </c>
      <c r="D15" s="25" t="s">
        <v>59</v>
      </c>
      <c r="E15" s="25" t="s">
        <v>46</v>
      </c>
      <c r="F15" s="62" t="s">
        <v>60</v>
      </c>
      <c r="G15" s="62"/>
      <c r="H15" s="62"/>
      <c r="I15" s="26"/>
    </row>
    <row r="16" spans="1:12" x14ac:dyDescent="0.25">
      <c r="B16" s="27" t="s">
        <v>47</v>
      </c>
      <c r="C16" s="50" t="s">
        <v>71</v>
      </c>
      <c r="D16" s="51"/>
      <c r="E16" s="51"/>
      <c r="F16" s="51"/>
      <c r="G16" s="51"/>
      <c r="H16" s="51"/>
      <c r="I16" s="52"/>
    </row>
    <row r="17" spans="2:9" x14ac:dyDescent="0.25">
      <c r="B17" s="27"/>
      <c r="C17" s="53"/>
      <c r="D17" s="54"/>
      <c r="E17" s="54"/>
      <c r="F17" s="54"/>
      <c r="G17" s="54"/>
      <c r="H17" s="54"/>
      <c r="I17" s="55"/>
    </row>
    <row r="18" spans="2:9" x14ac:dyDescent="0.25">
      <c r="B18" s="27"/>
      <c r="C18" s="53"/>
      <c r="D18" s="54"/>
      <c r="E18" s="54"/>
      <c r="F18" s="54"/>
      <c r="G18" s="54"/>
      <c r="H18" s="54"/>
      <c r="I18" s="55"/>
    </row>
    <row r="19" spans="2:9" x14ac:dyDescent="0.25">
      <c r="B19" s="27"/>
      <c r="C19" s="53"/>
      <c r="D19" s="54"/>
      <c r="E19" s="54"/>
      <c r="F19" s="54"/>
      <c r="G19" s="54"/>
      <c r="H19" s="54"/>
      <c r="I19" s="55"/>
    </row>
    <row r="20" spans="2:9" x14ac:dyDescent="0.25">
      <c r="B20" s="27"/>
      <c r="C20" s="56"/>
      <c r="D20" s="57"/>
      <c r="E20" s="57"/>
      <c r="F20" s="57"/>
      <c r="G20" s="57"/>
      <c r="H20" s="57"/>
      <c r="I20" s="58"/>
    </row>
    <row r="21" spans="2:9" x14ac:dyDescent="0.25">
      <c r="B21" s="28" t="s">
        <v>48</v>
      </c>
      <c r="C21" s="29" t="s">
        <v>49</v>
      </c>
      <c r="D21" s="29" t="s">
        <v>54</v>
      </c>
      <c r="E21" s="18" t="s">
        <v>55</v>
      </c>
      <c r="F21" s="18" t="s">
        <v>6</v>
      </c>
      <c r="G21" s="20" t="s">
        <v>56</v>
      </c>
      <c r="H21" s="18">
        <f>SUM(E22:E40)</f>
        <v>16</v>
      </c>
      <c r="I21" s="30"/>
    </row>
    <row r="22" spans="2:9" x14ac:dyDescent="0.25">
      <c r="B22" s="27"/>
      <c r="C22" s="7" t="s">
        <v>9</v>
      </c>
      <c r="D22" s="7" t="s">
        <v>24</v>
      </c>
      <c r="E22" s="22">
        <v>1</v>
      </c>
      <c r="F22" s="22" t="s">
        <v>64</v>
      </c>
      <c r="G22" s="21" t="s">
        <v>50</v>
      </c>
      <c r="H22" s="36">
        <f>4/21</f>
        <v>0.19047619047619047</v>
      </c>
      <c r="I22" s="30"/>
    </row>
    <row r="23" spans="2:9" x14ac:dyDescent="0.25">
      <c r="B23" s="27"/>
      <c r="C23" s="7" t="s">
        <v>11</v>
      </c>
      <c r="D23" s="7" t="s">
        <v>25</v>
      </c>
      <c r="E23" s="22">
        <v>1</v>
      </c>
      <c r="F23" s="22" t="s">
        <v>65</v>
      </c>
      <c r="G23" s="21" t="s">
        <v>51</v>
      </c>
      <c r="H23" s="36">
        <f>3/4</f>
        <v>0.75</v>
      </c>
      <c r="I23" s="30"/>
    </row>
    <row r="24" spans="2:9" x14ac:dyDescent="0.25">
      <c r="B24" s="27"/>
      <c r="C24" s="7" t="s">
        <v>11</v>
      </c>
      <c r="D24" s="7" t="s">
        <v>39</v>
      </c>
      <c r="E24" s="22">
        <v>0</v>
      </c>
      <c r="F24" s="22" t="s">
        <v>65</v>
      </c>
      <c r="G24" s="21" t="s">
        <v>53</v>
      </c>
      <c r="H24" s="36">
        <f>1/4</f>
        <v>0.25</v>
      </c>
      <c r="I24" s="30"/>
    </row>
    <row r="25" spans="2:9" x14ac:dyDescent="0.25">
      <c r="B25" s="27"/>
      <c r="C25" s="7" t="s">
        <v>70</v>
      </c>
      <c r="D25" s="7" t="s">
        <v>39</v>
      </c>
      <c r="E25" s="22">
        <v>1</v>
      </c>
      <c r="F25" s="22" t="s">
        <v>65</v>
      </c>
      <c r="G25" s="21" t="s">
        <v>52</v>
      </c>
      <c r="H25" s="36">
        <f>0/4</f>
        <v>0</v>
      </c>
      <c r="I25" s="30"/>
    </row>
    <row r="26" spans="2:9" x14ac:dyDescent="0.25">
      <c r="B26" s="27"/>
      <c r="C26" s="7" t="s">
        <v>41</v>
      </c>
      <c r="D26" s="7" t="s">
        <v>39</v>
      </c>
      <c r="E26" s="22">
        <v>1</v>
      </c>
      <c r="F26" s="22" t="s">
        <v>65</v>
      </c>
      <c r="G26" s="31"/>
      <c r="H26" s="31"/>
      <c r="I26" s="30"/>
    </row>
    <row r="27" spans="2:9" x14ac:dyDescent="0.25">
      <c r="B27" s="27"/>
      <c r="C27" s="7" t="s">
        <v>40</v>
      </c>
      <c r="D27" s="7" t="s">
        <v>39</v>
      </c>
      <c r="E27" s="22">
        <v>1</v>
      </c>
      <c r="F27" s="22" t="s">
        <v>65</v>
      </c>
      <c r="G27" s="31"/>
      <c r="H27" s="31"/>
      <c r="I27" s="30"/>
    </row>
    <row r="28" spans="2:9" x14ac:dyDescent="0.25">
      <c r="B28" s="27"/>
      <c r="C28" s="7" t="s">
        <v>10</v>
      </c>
      <c r="D28" s="7" t="s">
        <v>26</v>
      </c>
      <c r="E28" s="22">
        <v>0</v>
      </c>
      <c r="F28" s="22" t="s">
        <v>65</v>
      </c>
      <c r="G28" s="31"/>
      <c r="H28" s="31"/>
      <c r="I28" s="30"/>
    </row>
    <row r="29" spans="2:9" x14ac:dyDescent="0.25">
      <c r="B29" s="27"/>
      <c r="C29" s="7" t="s">
        <v>27</v>
      </c>
      <c r="D29" s="7" t="s">
        <v>26</v>
      </c>
      <c r="E29" s="22">
        <v>1</v>
      </c>
      <c r="F29" s="22" t="s">
        <v>65</v>
      </c>
      <c r="G29" s="31"/>
      <c r="H29" s="31"/>
      <c r="I29" s="30"/>
    </row>
    <row r="30" spans="2:9" x14ac:dyDescent="0.25">
      <c r="B30" s="27"/>
      <c r="C30" s="7" t="s">
        <v>28</v>
      </c>
      <c r="D30" s="7" t="s">
        <v>26</v>
      </c>
      <c r="E30" s="22">
        <v>0</v>
      </c>
      <c r="F30" s="22" t="s">
        <v>65</v>
      </c>
      <c r="G30" s="31"/>
      <c r="H30" s="31"/>
      <c r="I30" s="30"/>
    </row>
    <row r="31" spans="2:9" x14ac:dyDescent="0.25">
      <c r="B31" s="27"/>
      <c r="C31" s="7" t="s">
        <v>29</v>
      </c>
      <c r="D31" s="7" t="s">
        <v>26</v>
      </c>
      <c r="E31" s="22">
        <v>1</v>
      </c>
      <c r="F31" s="22" t="s">
        <v>65</v>
      </c>
      <c r="G31" s="31"/>
      <c r="H31" s="31"/>
      <c r="I31" s="30"/>
    </row>
    <row r="32" spans="2:9" x14ac:dyDescent="0.25">
      <c r="B32" s="27"/>
      <c r="C32" s="7" t="s">
        <v>30</v>
      </c>
      <c r="D32" s="7" t="s">
        <v>26</v>
      </c>
      <c r="E32" s="22">
        <v>1</v>
      </c>
      <c r="F32" s="22" t="s">
        <v>65</v>
      </c>
      <c r="G32" s="31"/>
      <c r="H32" s="31"/>
      <c r="I32" s="30"/>
    </row>
    <row r="33" spans="2:9" x14ac:dyDescent="0.25">
      <c r="B33" s="27"/>
      <c r="C33" s="7" t="s">
        <v>32</v>
      </c>
      <c r="D33" s="7" t="s">
        <v>31</v>
      </c>
      <c r="E33" s="22">
        <v>1</v>
      </c>
      <c r="F33" s="22" t="s">
        <v>65</v>
      </c>
      <c r="G33" s="31"/>
      <c r="H33" s="31"/>
      <c r="I33" s="30"/>
    </row>
    <row r="34" spans="2:9" x14ac:dyDescent="0.25">
      <c r="B34" s="27"/>
      <c r="C34" s="7" t="s">
        <v>9</v>
      </c>
      <c r="D34" s="7" t="s">
        <v>31</v>
      </c>
      <c r="E34" s="22">
        <v>1</v>
      </c>
      <c r="F34" s="22" t="s">
        <v>64</v>
      </c>
      <c r="G34" s="31"/>
      <c r="H34" s="31"/>
      <c r="I34" s="30"/>
    </row>
    <row r="35" spans="2:9" x14ac:dyDescent="0.25">
      <c r="B35" s="27"/>
      <c r="C35" s="7" t="s">
        <v>9</v>
      </c>
      <c r="D35" s="7" t="s">
        <v>33</v>
      </c>
      <c r="E35" s="22">
        <v>1</v>
      </c>
      <c r="F35" s="22" t="s">
        <v>64</v>
      </c>
      <c r="G35" s="31"/>
      <c r="H35" s="31"/>
      <c r="I35" s="30"/>
    </row>
    <row r="36" spans="2:9" x14ac:dyDescent="0.25">
      <c r="B36" s="27"/>
      <c r="C36" s="7" t="s">
        <v>11</v>
      </c>
      <c r="D36" s="7" t="s">
        <v>33</v>
      </c>
      <c r="E36" s="22">
        <v>1</v>
      </c>
      <c r="F36" s="22" t="s">
        <v>65</v>
      </c>
      <c r="G36" s="31"/>
      <c r="H36" s="31"/>
      <c r="I36" s="30"/>
    </row>
    <row r="37" spans="2:9" x14ac:dyDescent="0.25">
      <c r="B37" s="27"/>
      <c r="C37" s="7" t="s">
        <v>34</v>
      </c>
      <c r="D37" s="7" t="s">
        <v>33</v>
      </c>
      <c r="E37" s="22">
        <v>1</v>
      </c>
      <c r="F37" s="22" t="s">
        <v>65</v>
      </c>
      <c r="G37" s="31"/>
      <c r="H37" s="31"/>
      <c r="I37" s="30"/>
    </row>
    <row r="38" spans="2:9" x14ac:dyDescent="0.25">
      <c r="B38" s="27"/>
      <c r="C38" s="7" t="s">
        <v>35</v>
      </c>
      <c r="D38" s="7" t="s">
        <v>33</v>
      </c>
      <c r="E38" s="22">
        <v>1</v>
      </c>
      <c r="F38" s="22" t="s">
        <v>65</v>
      </c>
      <c r="G38" s="31"/>
      <c r="H38" s="31"/>
      <c r="I38" s="30"/>
    </row>
    <row r="39" spans="2:9" x14ac:dyDescent="0.25">
      <c r="B39" s="27"/>
      <c r="C39" s="7" t="s">
        <v>36</v>
      </c>
      <c r="D39" s="7" t="s">
        <v>33</v>
      </c>
      <c r="E39" s="22">
        <v>1</v>
      </c>
      <c r="F39" s="22" t="s">
        <v>65</v>
      </c>
      <c r="G39" s="31"/>
      <c r="H39" s="31"/>
      <c r="I39" s="30"/>
    </row>
    <row r="40" spans="2:9" x14ac:dyDescent="0.25">
      <c r="B40" s="27"/>
      <c r="C40" s="7" t="s">
        <v>37</v>
      </c>
      <c r="D40" s="7" t="s">
        <v>33</v>
      </c>
      <c r="E40" s="39">
        <v>1</v>
      </c>
      <c r="F40" s="22" t="s">
        <v>66</v>
      </c>
      <c r="G40" s="31"/>
      <c r="H40" s="31"/>
      <c r="I40" s="30"/>
    </row>
    <row r="41" spans="2:9" x14ac:dyDescent="0.25">
      <c r="B41" s="31"/>
      <c r="C41" s="43" t="s">
        <v>38</v>
      </c>
      <c r="D41" s="19" t="s">
        <v>33</v>
      </c>
      <c r="E41" s="39">
        <v>1</v>
      </c>
      <c r="F41" s="22" t="s">
        <v>65</v>
      </c>
      <c r="G41" s="31"/>
      <c r="H41" s="31"/>
      <c r="I41" s="31"/>
    </row>
    <row r="42" spans="2:9" x14ac:dyDescent="0.25">
      <c r="B42" s="31"/>
      <c r="C42" s="44" t="s">
        <v>69</v>
      </c>
      <c r="D42" s="40" t="s">
        <v>26</v>
      </c>
      <c r="E42" s="39">
        <v>1</v>
      </c>
      <c r="F42" s="22" t="s">
        <v>65</v>
      </c>
      <c r="G42" s="31"/>
      <c r="H42" s="31"/>
      <c r="I42" s="31"/>
    </row>
    <row r="43" spans="2:9" s="31" customFormat="1" x14ac:dyDescent="0.25"/>
    <row r="44" spans="2:9" s="31" customFormat="1" ht="15.75" thickBot="1" x14ac:dyDescent="0.3">
      <c r="B44" s="41"/>
      <c r="C44" s="42"/>
      <c r="F44" s="63"/>
      <c r="G44" s="63"/>
      <c r="H44" s="63"/>
    </row>
    <row r="45" spans="2:9" s="31" customFormat="1" x14ac:dyDescent="0.25">
      <c r="B45" s="23" t="s">
        <v>62</v>
      </c>
      <c r="C45" s="24" t="s">
        <v>58</v>
      </c>
      <c r="D45" s="25" t="s">
        <v>59</v>
      </c>
      <c r="E45" s="25" t="s">
        <v>46</v>
      </c>
      <c r="F45" s="62" t="s">
        <v>60</v>
      </c>
      <c r="G45" s="62"/>
      <c r="H45" s="62"/>
      <c r="I45" s="26"/>
    </row>
    <row r="46" spans="2:9" s="31" customFormat="1" x14ac:dyDescent="0.25">
      <c r="B46" s="27" t="s">
        <v>47</v>
      </c>
      <c r="C46" s="50" t="s">
        <v>72</v>
      </c>
      <c r="D46" s="51"/>
      <c r="E46" s="51"/>
      <c r="F46" s="51"/>
      <c r="G46" s="51"/>
      <c r="H46" s="51"/>
      <c r="I46" s="52"/>
    </row>
    <row r="47" spans="2:9" s="31" customFormat="1" x14ac:dyDescent="0.25">
      <c r="B47" s="27"/>
      <c r="C47" s="53"/>
      <c r="D47" s="54"/>
      <c r="E47" s="54"/>
      <c r="F47" s="54"/>
      <c r="G47" s="54"/>
      <c r="H47" s="54"/>
      <c r="I47" s="55"/>
    </row>
    <row r="48" spans="2:9" s="31" customFormat="1" x14ac:dyDescent="0.25">
      <c r="B48" s="27"/>
      <c r="C48" s="53"/>
      <c r="D48" s="54"/>
      <c r="E48" s="54"/>
      <c r="F48" s="54"/>
      <c r="G48" s="54"/>
      <c r="H48" s="54"/>
      <c r="I48" s="55"/>
    </row>
    <row r="49" spans="2:9" s="31" customFormat="1" x14ac:dyDescent="0.25">
      <c r="B49" s="27"/>
      <c r="C49" s="53"/>
      <c r="D49" s="54"/>
      <c r="E49" s="54"/>
      <c r="F49" s="54"/>
      <c r="G49" s="54"/>
      <c r="H49" s="54"/>
      <c r="I49" s="55"/>
    </row>
    <row r="50" spans="2:9" s="31" customFormat="1" x14ac:dyDescent="0.25">
      <c r="B50" s="27"/>
      <c r="C50" s="56"/>
      <c r="D50" s="57"/>
      <c r="E50" s="57"/>
      <c r="F50" s="57"/>
      <c r="G50" s="57"/>
      <c r="H50" s="57"/>
      <c r="I50" s="58"/>
    </row>
    <row r="51" spans="2:9" s="31" customFormat="1" x14ac:dyDescent="0.25">
      <c r="B51" s="28" t="s">
        <v>48</v>
      </c>
      <c r="C51" s="29" t="s">
        <v>49</v>
      </c>
      <c r="D51" s="29" t="s">
        <v>54</v>
      </c>
      <c r="E51" s="18" t="s">
        <v>55</v>
      </c>
      <c r="F51" s="18" t="s">
        <v>6</v>
      </c>
      <c r="G51" s="20" t="s">
        <v>56</v>
      </c>
      <c r="H51" s="18">
        <f>SUM(E52:E70)</f>
        <v>16</v>
      </c>
      <c r="I51" s="30"/>
    </row>
    <row r="52" spans="2:9" s="31" customFormat="1" x14ac:dyDescent="0.25">
      <c r="B52" s="27"/>
      <c r="C52" s="7" t="s">
        <v>9</v>
      </c>
      <c r="D52" s="7" t="s">
        <v>24</v>
      </c>
      <c r="E52" s="22">
        <v>1</v>
      </c>
      <c r="F52" s="22" t="s">
        <v>64</v>
      </c>
      <c r="G52" s="21" t="s">
        <v>50</v>
      </c>
      <c r="H52" s="36">
        <f>4/21</f>
        <v>0.19047619047619047</v>
      </c>
      <c r="I52" s="30"/>
    </row>
    <row r="53" spans="2:9" s="31" customFormat="1" x14ac:dyDescent="0.25">
      <c r="B53" s="27"/>
      <c r="C53" s="7" t="s">
        <v>11</v>
      </c>
      <c r="D53" s="7" t="s">
        <v>25</v>
      </c>
      <c r="E53" s="22">
        <v>1</v>
      </c>
      <c r="F53" s="22" t="s">
        <v>65</v>
      </c>
      <c r="G53" s="21" t="s">
        <v>51</v>
      </c>
      <c r="H53" s="36">
        <f>3/4</f>
        <v>0.75</v>
      </c>
      <c r="I53" s="30"/>
    </row>
    <row r="54" spans="2:9" s="31" customFormat="1" x14ac:dyDescent="0.25">
      <c r="B54" s="27"/>
      <c r="C54" s="7" t="s">
        <v>11</v>
      </c>
      <c r="D54" s="7" t="s">
        <v>39</v>
      </c>
      <c r="E54" s="22">
        <v>0</v>
      </c>
      <c r="F54" s="22" t="s">
        <v>65</v>
      </c>
      <c r="G54" s="21" t="s">
        <v>53</v>
      </c>
      <c r="H54" s="36">
        <f>1/4</f>
        <v>0.25</v>
      </c>
      <c r="I54" s="30"/>
    </row>
    <row r="55" spans="2:9" s="31" customFormat="1" x14ac:dyDescent="0.25">
      <c r="B55" s="27"/>
      <c r="C55" s="7" t="s">
        <v>70</v>
      </c>
      <c r="D55" s="7" t="s">
        <v>39</v>
      </c>
      <c r="E55" s="22">
        <v>1</v>
      </c>
      <c r="F55" s="22" t="s">
        <v>65</v>
      </c>
      <c r="G55" s="21" t="s">
        <v>52</v>
      </c>
      <c r="H55" s="36">
        <f>0/4</f>
        <v>0</v>
      </c>
      <c r="I55" s="30"/>
    </row>
    <row r="56" spans="2:9" s="31" customFormat="1" x14ac:dyDescent="0.25">
      <c r="B56" s="27"/>
      <c r="C56" s="7" t="s">
        <v>41</v>
      </c>
      <c r="D56" s="7" t="s">
        <v>39</v>
      </c>
      <c r="E56" s="22">
        <v>1</v>
      </c>
      <c r="F56" s="22" t="s">
        <v>65</v>
      </c>
      <c r="I56" s="30"/>
    </row>
    <row r="57" spans="2:9" s="31" customFormat="1" x14ac:dyDescent="0.25">
      <c r="B57" s="27"/>
      <c r="C57" s="7" t="s">
        <v>40</v>
      </c>
      <c r="D57" s="7" t="s">
        <v>39</v>
      </c>
      <c r="E57" s="22">
        <v>1</v>
      </c>
      <c r="F57" s="22" t="s">
        <v>65</v>
      </c>
      <c r="I57" s="30"/>
    </row>
    <row r="58" spans="2:9" s="31" customFormat="1" x14ac:dyDescent="0.25">
      <c r="B58" s="27"/>
      <c r="C58" s="7" t="s">
        <v>10</v>
      </c>
      <c r="D58" s="7" t="s">
        <v>26</v>
      </c>
      <c r="E58" s="22">
        <v>0</v>
      </c>
      <c r="F58" s="22" t="s">
        <v>65</v>
      </c>
      <c r="I58" s="30"/>
    </row>
    <row r="59" spans="2:9" s="31" customFormat="1" x14ac:dyDescent="0.25">
      <c r="B59" s="27"/>
      <c r="C59" s="7" t="s">
        <v>27</v>
      </c>
      <c r="D59" s="7" t="s">
        <v>26</v>
      </c>
      <c r="E59" s="22">
        <v>1</v>
      </c>
      <c r="F59" s="22" t="s">
        <v>65</v>
      </c>
      <c r="I59" s="30"/>
    </row>
    <row r="60" spans="2:9" s="31" customFormat="1" x14ac:dyDescent="0.25">
      <c r="B60" s="27"/>
      <c r="C60" s="7" t="s">
        <v>28</v>
      </c>
      <c r="D60" s="7" t="s">
        <v>26</v>
      </c>
      <c r="E60" s="22">
        <v>0</v>
      </c>
      <c r="F60" s="22" t="s">
        <v>65</v>
      </c>
      <c r="I60" s="30"/>
    </row>
    <row r="61" spans="2:9" s="31" customFormat="1" x14ac:dyDescent="0.25">
      <c r="B61" s="27"/>
      <c r="C61" s="7" t="s">
        <v>29</v>
      </c>
      <c r="D61" s="7" t="s">
        <v>26</v>
      </c>
      <c r="E61" s="22">
        <v>1</v>
      </c>
      <c r="F61" s="22" t="s">
        <v>65</v>
      </c>
      <c r="I61" s="30"/>
    </row>
    <row r="62" spans="2:9" s="31" customFormat="1" x14ac:dyDescent="0.25">
      <c r="B62" s="27"/>
      <c r="C62" s="7" t="s">
        <v>30</v>
      </c>
      <c r="D62" s="7" t="s">
        <v>26</v>
      </c>
      <c r="E62" s="22">
        <v>1</v>
      </c>
      <c r="F62" s="22" t="s">
        <v>65</v>
      </c>
      <c r="I62" s="30"/>
    </row>
    <row r="63" spans="2:9" s="31" customFormat="1" x14ac:dyDescent="0.25">
      <c r="B63" s="27"/>
      <c r="C63" s="7" t="s">
        <v>32</v>
      </c>
      <c r="D63" s="7" t="s">
        <v>31</v>
      </c>
      <c r="E63" s="22">
        <v>1</v>
      </c>
      <c r="F63" s="22" t="s">
        <v>65</v>
      </c>
      <c r="I63" s="30"/>
    </row>
    <row r="64" spans="2:9" s="31" customFormat="1" x14ac:dyDescent="0.25">
      <c r="B64" s="27"/>
      <c r="C64" s="7" t="s">
        <v>9</v>
      </c>
      <c r="D64" s="7" t="s">
        <v>31</v>
      </c>
      <c r="E64" s="22">
        <v>1</v>
      </c>
      <c r="F64" s="22" t="s">
        <v>64</v>
      </c>
      <c r="I64" s="30"/>
    </row>
    <row r="65" spans="2:9" s="31" customFormat="1" x14ac:dyDescent="0.25">
      <c r="B65" s="27"/>
      <c r="C65" s="7" t="s">
        <v>9</v>
      </c>
      <c r="D65" s="7" t="s">
        <v>33</v>
      </c>
      <c r="E65" s="22">
        <v>1</v>
      </c>
      <c r="F65" s="22" t="s">
        <v>64</v>
      </c>
      <c r="I65" s="30"/>
    </row>
    <row r="66" spans="2:9" s="31" customFormat="1" x14ac:dyDescent="0.25">
      <c r="B66" s="27"/>
      <c r="C66" s="7" t="s">
        <v>11</v>
      </c>
      <c r="D66" s="7" t="s">
        <v>33</v>
      </c>
      <c r="E66" s="22">
        <v>1</v>
      </c>
      <c r="F66" s="22" t="s">
        <v>65</v>
      </c>
      <c r="I66" s="30"/>
    </row>
    <row r="67" spans="2:9" s="31" customFormat="1" x14ac:dyDescent="0.25">
      <c r="B67" s="27"/>
      <c r="C67" s="7" t="s">
        <v>34</v>
      </c>
      <c r="D67" s="7" t="s">
        <v>33</v>
      </c>
      <c r="E67" s="22">
        <v>1</v>
      </c>
      <c r="F67" s="22" t="s">
        <v>65</v>
      </c>
      <c r="I67" s="30"/>
    </row>
    <row r="68" spans="2:9" s="31" customFormat="1" x14ac:dyDescent="0.25">
      <c r="B68" s="27"/>
      <c r="C68" s="7" t="s">
        <v>35</v>
      </c>
      <c r="D68" s="7" t="s">
        <v>33</v>
      </c>
      <c r="E68" s="22">
        <v>1</v>
      </c>
      <c r="F68" s="22" t="s">
        <v>65</v>
      </c>
      <c r="I68" s="30"/>
    </row>
    <row r="69" spans="2:9" s="31" customFormat="1" x14ac:dyDescent="0.25">
      <c r="B69" s="27"/>
      <c r="C69" s="7" t="s">
        <v>36</v>
      </c>
      <c r="D69" s="7" t="s">
        <v>33</v>
      </c>
      <c r="E69" s="22">
        <v>1</v>
      </c>
      <c r="F69" s="22" t="s">
        <v>65</v>
      </c>
      <c r="I69" s="30"/>
    </row>
    <row r="70" spans="2:9" s="31" customFormat="1" x14ac:dyDescent="0.25">
      <c r="B70" s="27"/>
      <c r="C70" s="7" t="s">
        <v>37</v>
      </c>
      <c r="D70" s="7" t="s">
        <v>33</v>
      </c>
      <c r="E70" s="39">
        <v>1</v>
      </c>
      <c r="F70" s="22" t="s">
        <v>66</v>
      </c>
      <c r="I70" s="30"/>
    </row>
    <row r="71" spans="2:9" x14ac:dyDescent="0.25">
      <c r="B71" s="31"/>
      <c r="C71" s="43" t="s">
        <v>38</v>
      </c>
      <c r="D71" s="19" t="s">
        <v>33</v>
      </c>
      <c r="E71" s="39">
        <v>1</v>
      </c>
      <c r="F71" s="22" t="s">
        <v>65</v>
      </c>
      <c r="G71" s="31"/>
      <c r="H71" s="31"/>
      <c r="I71" s="31"/>
    </row>
    <row r="72" spans="2:9" x14ac:dyDescent="0.25">
      <c r="B72" s="31"/>
      <c r="C72" s="44" t="s">
        <v>69</v>
      </c>
      <c r="D72" s="40" t="s">
        <v>26</v>
      </c>
      <c r="E72" s="39">
        <v>1</v>
      </c>
      <c r="F72" s="22" t="s">
        <v>65</v>
      </c>
      <c r="G72" s="31"/>
      <c r="H72" s="31"/>
      <c r="I72" s="31"/>
    </row>
    <row r="73" spans="2:9" x14ac:dyDescent="0.25">
      <c r="B73" s="31"/>
      <c r="C73" s="31"/>
      <c r="D73" s="31"/>
      <c r="E73" s="31"/>
      <c r="F73" s="31"/>
      <c r="G73" s="31"/>
      <c r="H73" s="31"/>
      <c r="I73" s="31"/>
    </row>
  </sheetData>
  <mergeCells count="7">
    <mergeCell ref="F45:H45"/>
    <mergeCell ref="C46:I50"/>
    <mergeCell ref="A1:I1"/>
    <mergeCell ref="B14:I14"/>
    <mergeCell ref="F15:H15"/>
    <mergeCell ref="C16:I20"/>
    <mergeCell ref="F44:H44"/>
  </mergeCells>
  <conditionalFormatting sqref="E22:E42">
    <cfRule type="colorScale" priority="3">
      <colorScale>
        <cfvo type="num" val="0"/>
        <cfvo type="num" val="1"/>
        <color rgb="FFFF0000"/>
        <color rgb="FF00B050"/>
      </colorScale>
    </cfRule>
  </conditionalFormatting>
  <conditionalFormatting sqref="E52:E72">
    <cfRule type="colorScale" priority="1">
      <colorScale>
        <cfvo type="num" val="0"/>
        <cfvo type="num" val="1"/>
        <color rgb="FFFF0000"/>
        <color rgb="FF00B050"/>
      </colorScale>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4"/>
  <sheetViews>
    <sheetView topLeftCell="A7" workbookViewId="0">
      <selection activeCell="C16" sqref="C16:I20"/>
    </sheetView>
  </sheetViews>
  <sheetFormatPr defaultColWidth="11.42578125" defaultRowHeight="15" x14ac:dyDescent="0.25"/>
  <cols>
    <col min="1" max="1" width="5.140625" customWidth="1"/>
    <col min="2" max="2" width="12.28515625" customWidth="1"/>
    <col min="3" max="3" width="19" customWidth="1"/>
    <col min="4" max="4" width="17.42578125" customWidth="1"/>
    <col min="5" max="5" width="12.85546875" customWidth="1"/>
    <col min="8" max="8" width="12.140625" bestFit="1" customWidth="1"/>
    <col min="9" max="9" width="20.7109375" customWidth="1"/>
    <col min="11" max="11" width="19.7109375" customWidth="1"/>
    <col min="13" max="13" width="12.5703125" bestFit="1" customWidth="1"/>
  </cols>
  <sheetData>
    <row r="1" spans="1:13" ht="15.75" thickBot="1" x14ac:dyDescent="0.3">
      <c r="A1" s="59" t="s">
        <v>44</v>
      </c>
      <c r="B1" s="60"/>
      <c r="C1" s="60"/>
      <c r="D1" s="60"/>
      <c r="E1" s="60"/>
      <c r="F1" s="60"/>
      <c r="G1" s="60"/>
      <c r="H1" s="60"/>
      <c r="I1" s="61"/>
    </row>
    <row r="2" spans="1:13" ht="15.75" thickBot="1" x14ac:dyDescent="0.3">
      <c r="A2" s="15" t="s">
        <v>43</v>
      </c>
      <c r="B2" s="16" t="s">
        <v>0</v>
      </c>
      <c r="C2" s="16" t="s">
        <v>1</v>
      </c>
      <c r="D2" s="16" t="s">
        <v>2</v>
      </c>
      <c r="E2" s="17" t="s">
        <v>3</v>
      </c>
      <c r="F2" s="17" t="s">
        <v>4</v>
      </c>
      <c r="G2" s="15" t="s">
        <v>5</v>
      </c>
      <c r="H2" s="16" t="s">
        <v>6</v>
      </c>
      <c r="I2" s="16" t="s">
        <v>7</v>
      </c>
      <c r="K2" s="13" t="s">
        <v>42</v>
      </c>
      <c r="L2" s="36" t="s">
        <v>80</v>
      </c>
      <c r="M2" s="46">
        <f>3/19</f>
        <v>0.15789473684210525</v>
      </c>
    </row>
    <row r="3" spans="1:13" x14ac:dyDescent="0.25">
      <c r="A3" s="14">
        <v>1</v>
      </c>
      <c r="B3" s="1" t="s">
        <v>8</v>
      </c>
      <c r="C3" s="1" t="s">
        <v>9</v>
      </c>
      <c r="D3" s="2"/>
      <c r="E3" s="3">
        <v>3</v>
      </c>
      <c r="F3" s="4">
        <v>1</v>
      </c>
      <c r="G3" s="5" t="s">
        <v>66</v>
      </c>
      <c r="H3" s="5" t="s">
        <v>67</v>
      </c>
      <c r="I3" s="1"/>
    </row>
    <row r="4" spans="1:13" x14ac:dyDescent="0.25">
      <c r="A4" s="14">
        <v>2</v>
      </c>
      <c r="B4" s="1" t="s">
        <v>8</v>
      </c>
      <c r="C4" s="1" t="s">
        <v>9</v>
      </c>
      <c r="D4" s="2"/>
      <c r="E4" s="3">
        <v>3</v>
      </c>
      <c r="F4" s="4">
        <v>1</v>
      </c>
      <c r="G4" s="5" t="s">
        <v>66</v>
      </c>
      <c r="H4" s="5" t="s">
        <v>67</v>
      </c>
      <c r="I4" s="1"/>
    </row>
    <row r="5" spans="1:13" x14ac:dyDescent="0.25">
      <c r="A5" s="14">
        <v>3</v>
      </c>
      <c r="B5" s="1" t="s">
        <v>79</v>
      </c>
      <c r="C5" s="1" t="s">
        <v>9</v>
      </c>
      <c r="D5" s="2"/>
      <c r="E5" s="3">
        <v>3</v>
      </c>
      <c r="F5" s="4">
        <v>1</v>
      </c>
      <c r="G5" s="5" t="s">
        <v>66</v>
      </c>
      <c r="H5" s="5" t="s">
        <v>67</v>
      </c>
      <c r="I5" s="1"/>
    </row>
    <row r="6" spans="1:13" x14ac:dyDescent="0.25">
      <c r="A6" s="14">
        <v>4</v>
      </c>
      <c r="B6" s="1"/>
      <c r="C6" s="1"/>
      <c r="D6" s="2"/>
      <c r="E6" s="3"/>
      <c r="F6" s="4"/>
      <c r="G6" s="5"/>
      <c r="H6" s="5"/>
      <c r="I6" s="1"/>
    </row>
    <row r="7" spans="1:13" x14ac:dyDescent="0.25">
      <c r="A7" s="14">
        <v>5</v>
      </c>
      <c r="B7" s="1"/>
      <c r="C7" s="1"/>
      <c r="D7" s="2"/>
      <c r="E7" s="3"/>
      <c r="F7" s="4"/>
      <c r="G7" s="5"/>
      <c r="H7" s="5"/>
      <c r="I7" s="1"/>
    </row>
    <row r="8" spans="1:13" x14ac:dyDescent="0.25">
      <c r="A8" s="14">
        <v>6</v>
      </c>
      <c r="B8" s="1"/>
      <c r="C8" s="1"/>
      <c r="D8" s="2"/>
      <c r="E8" s="3"/>
      <c r="F8" s="4"/>
      <c r="G8" s="5"/>
      <c r="H8" s="5"/>
      <c r="I8" s="1"/>
    </row>
    <row r="9" spans="1:13" x14ac:dyDescent="0.25">
      <c r="A9" s="14">
        <v>7</v>
      </c>
      <c r="B9" s="1"/>
      <c r="C9" s="1"/>
      <c r="D9" s="2"/>
      <c r="E9" s="3"/>
      <c r="F9" s="4"/>
      <c r="G9" s="5"/>
      <c r="H9" s="5"/>
      <c r="I9" s="1"/>
    </row>
    <row r="10" spans="1:13" x14ac:dyDescent="0.25">
      <c r="A10" s="14">
        <v>8</v>
      </c>
      <c r="B10" s="1"/>
      <c r="C10" s="1"/>
      <c r="D10" s="2"/>
      <c r="E10" s="3"/>
      <c r="F10" s="4"/>
      <c r="G10" s="5"/>
      <c r="H10" s="5"/>
      <c r="I10" s="1"/>
    </row>
    <row r="11" spans="1:13" x14ac:dyDescent="0.25">
      <c r="A11" s="14">
        <v>9</v>
      </c>
      <c r="B11" s="1"/>
      <c r="C11" s="1"/>
      <c r="D11" s="2"/>
      <c r="E11" s="3"/>
      <c r="F11" s="4"/>
      <c r="G11" s="5"/>
      <c r="H11" s="5"/>
      <c r="I11" s="1"/>
    </row>
    <row r="12" spans="1:13" x14ac:dyDescent="0.25">
      <c r="A12" s="14">
        <v>10</v>
      </c>
      <c r="B12" s="1"/>
      <c r="C12" s="1"/>
      <c r="D12" s="2"/>
      <c r="E12" s="3"/>
      <c r="F12" s="4"/>
      <c r="G12" s="5"/>
      <c r="H12" s="5"/>
      <c r="I12" s="1"/>
    </row>
    <row r="14" spans="1:13" ht="15.75" thickBot="1" x14ac:dyDescent="0.3">
      <c r="B14" s="48" t="s">
        <v>45</v>
      </c>
      <c r="C14" s="48"/>
      <c r="D14" s="48"/>
      <c r="E14" s="48"/>
      <c r="F14" s="48"/>
      <c r="G14" s="48"/>
      <c r="H14" s="48"/>
      <c r="I14" s="48"/>
    </row>
    <row r="15" spans="1:13" x14ac:dyDescent="0.25">
      <c r="B15" s="23" t="s">
        <v>57</v>
      </c>
      <c r="C15" s="24" t="s">
        <v>58</v>
      </c>
      <c r="D15" s="25" t="s">
        <v>59</v>
      </c>
      <c r="E15" s="25" t="s">
        <v>46</v>
      </c>
      <c r="F15" s="62" t="s">
        <v>60</v>
      </c>
      <c r="G15" s="62"/>
      <c r="H15" s="62"/>
      <c r="I15" s="26"/>
    </row>
    <row r="16" spans="1:13" x14ac:dyDescent="0.25">
      <c r="B16" s="27" t="s">
        <v>47</v>
      </c>
      <c r="C16" s="50" t="s">
        <v>78</v>
      </c>
      <c r="D16" s="51"/>
      <c r="E16" s="51"/>
      <c r="F16" s="51"/>
      <c r="G16" s="51"/>
      <c r="H16" s="51"/>
      <c r="I16" s="52"/>
    </row>
    <row r="17" spans="2:9" x14ac:dyDescent="0.25">
      <c r="B17" s="27"/>
      <c r="C17" s="53"/>
      <c r="D17" s="54"/>
      <c r="E17" s="54"/>
      <c r="F17" s="54"/>
      <c r="G17" s="54"/>
      <c r="H17" s="54"/>
      <c r="I17" s="55"/>
    </row>
    <row r="18" spans="2:9" x14ac:dyDescent="0.25">
      <c r="B18" s="27"/>
      <c r="C18" s="53"/>
      <c r="D18" s="54"/>
      <c r="E18" s="54"/>
      <c r="F18" s="54"/>
      <c r="G18" s="54"/>
      <c r="H18" s="54"/>
      <c r="I18" s="55"/>
    </row>
    <row r="19" spans="2:9" x14ac:dyDescent="0.25">
      <c r="B19" s="27"/>
      <c r="C19" s="53"/>
      <c r="D19" s="54"/>
      <c r="E19" s="54"/>
      <c r="F19" s="54"/>
      <c r="G19" s="54"/>
      <c r="H19" s="54"/>
      <c r="I19" s="55"/>
    </row>
    <row r="20" spans="2:9" x14ac:dyDescent="0.25">
      <c r="B20" s="27"/>
      <c r="C20" s="56"/>
      <c r="D20" s="57"/>
      <c r="E20" s="57"/>
      <c r="F20" s="57"/>
      <c r="G20" s="57"/>
      <c r="H20" s="57"/>
      <c r="I20" s="58"/>
    </row>
    <row r="21" spans="2:9" x14ac:dyDescent="0.25">
      <c r="B21" s="28" t="s">
        <v>48</v>
      </c>
      <c r="C21" s="29" t="s">
        <v>49</v>
      </c>
      <c r="D21" s="29" t="s">
        <v>54</v>
      </c>
      <c r="E21" s="18" t="s">
        <v>55</v>
      </c>
      <c r="F21" s="18" t="s">
        <v>6</v>
      </c>
      <c r="G21" s="20" t="s">
        <v>56</v>
      </c>
      <c r="H21" s="18">
        <f>SUM(E22:E42)</f>
        <v>19</v>
      </c>
      <c r="I21" s="30"/>
    </row>
    <row r="22" spans="2:9" x14ac:dyDescent="0.25">
      <c r="B22" s="27"/>
      <c r="C22" s="7" t="s">
        <v>9</v>
      </c>
      <c r="D22" s="7" t="s">
        <v>24</v>
      </c>
      <c r="E22" s="22">
        <v>1</v>
      </c>
      <c r="F22" s="22" t="s">
        <v>64</v>
      </c>
      <c r="G22" s="21" t="s">
        <v>50</v>
      </c>
      <c r="H22" s="36">
        <f>3/H21</f>
        <v>0.15789473684210525</v>
      </c>
      <c r="I22" s="30"/>
    </row>
    <row r="23" spans="2:9" x14ac:dyDescent="0.25">
      <c r="B23" s="27"/>
      <c r="C23" s="7" t="s">
        <v>11</v>
      </c>
      <c r="D23" s="7" t="s">
        <v>25</v>
      </c>
      <c r="E23" s="22">
        <v>1</v>
      </c>
      <c r="F23" s="22" t="s">
        <v>65</v>
      </c>
      <c r="G23" s="21" t="s">
        <v>51</v>
      </c>
      <c r="H23" s="36">
        <f>3/3</f>
        <v>1</v>
      </c>
      <c r="I23" s="30"/>
    </row>
    <row r="24" spans="2:9" x14ac:dyDescent="0.25">
      <c r="B24" s="27"/>
      <c r="C24" s="7" t="s">
        <v>11</v>
      </c>
      <c r="D24" s="7" t="s">
        <v>39</v>
      </c>
      <c r="E24" s="22">
        <v>0</v>
      </c>
      <c r="F24" s="22" t="s">
        <v>65</v>
      </c>
      <c r="G24" s="21" t="s">
        <v>53</v>
      </c>
      <c r="H24" s="36">
        <f>0/3</f>
        <v>0</v>
      </c>
      <c r="I24" s="30"/>
    </row>
    <row r="25" spans="2:9" x14ac:dyDescent="0.25">
      <c r="B25" s="27"/>
      <c r="C25" s="7" t="s">
        <v>70</v>
      </c>
      <c r="D25" s="7" t="s">
        <v>39</v>
      </c>
      <c r="E25" s="22">
        <v>1</v>
      </c>
      <c r="F25" s="22" t="s">
        <v>65</v>
      </c>
      <c r="G25" s="21" t="s">
        <v>52</v>
      </c>
      <c r="H25" s="36">
        <f>0/3</f>
        <v>0</v>
      </c>
      <c r="I25" s="30"/>
    </row>
    <row r="26" spans="2:9" x14ac:dyDescent="0.25">
      <c r="B26" s="27"/>
      <c r="C26" s="7" t="s">
        <v>41</v>
      </c>
      <c r="D26" s="7" t="s">
        <v>39</v>
      </c>
      <c r="E26" s="22">
        <v>1</v>
      </c>
      <c r="F26" s="22" t="s">
        <v>65</v>
      </c>
      <c r="G26" s="31"/>
      <c r="H26" s="31"/>
      <c r="I26" s="30"/>
    </row>
    <row r="27" spans="2:9" x14ac:dyDescent="0.25">
      <c r="B27" s="27"/>
      <c r="C27" s="7" t="s">
        <v>40</v>
      </c>
      <c r="D27" s="7" t="s">
        <v>39</v>
      </c>
      <c r="E27" s="22">
        <v>1</v>
      </c>
      <c r="F27" s="22" t="s">
        <v>65</v>
      </c>
      <c r="G27" s="31"/>
      <c r="H27" s="31"/>
      <c r="I27" s="30"/>
    </row>
    <row r="28" spans="2:9" x14ac:dyDescent="0.25">
      <c r="B28" s="27"/>
      <c r="C28" s="7" t="s">
        <v>10</v>
      </c>
      <c r="D28" s="7" t="s">
        <v>26</v>
      </c>
      <c r="E28" s="22">
        <v>1</v>
      </c>
      <c r="F28" s="22" t="s">
        <v>65</v>
      </c>
      <c r="G28" s="31"/>
      <c r="H28" s="31"/>
      <c r="I28" s="30"/>
    </row>
    <row r="29" spans="2:9" x14ac:dyDescent="0.25">
      <c r="B29" s="27"/>
      <c r="C29" s="7" t="s">
        <v>27</v>
      </c>
      <c r="D29" s="7" t="s">
        <v>26</v>
      </c>
      <c r="E29" s="22">
        <v>1</v>
      </c>
      <c r="F29" s="22" t="s">
        <v>65</v>
      </c>
      <c r="G29" s="31"/>
      <c r="H29" s="31"/>
      <c r="I29" s="30"/>
    </row>
    <row r="30" spans="2:9" x14ac:dyDescent="0.25">
      <c r="B30" s="27"/>
      <c r="C30" s="7" t="s">
        <v>11</v>
      </c>
      <c r="D30" s="7" t="s">
        <v>26</v>
      </c>
      <c r="E30" s="22">
        <v>1</v>
      </c>
      <c r="F30" s="22" t="s">
        <v>65</v>
      </c>
      <c r="G30" s="31"/>
      <c r="H30" s="31"/>
      <c r="I30" s="30"/>
    </row>
    <row r="31" spans="2:9" x14ac:dyDescent="0.25">
      <c r="B31" s="27"/>
      <c r="C31" s="7" t="s">
        <v>29</v>
      </c>
      <c r="D31" s="7" t="s">
        <v>26</v>
      </c>
      <c r="E31" s="22">
        <v>0</v>
      </c>
      <c r="F31" s="22" t="s">
        <v>65</v>
      </c>
      <c r="G31" s="31"/>
      <c r="H31" s="31"/>
      <c r="I31" s="30"/>
    </row>
    <row r="32" spans="2:9" x14ac:dyDescent="0.25">
      <c r="B32" s="27"/>
      <c r="C32" s="7" t="s">
        <v>30</v>
      </c>
      <c r="D32" s="7" t="s">
        <v>26</v>
      </c>
      <c r="E32" s="22">
        <v>1</v>
      </c>
      <c r="F32" s="22" t="s">
        <v>65</v>
      </c>
      <c r="G32" s="31"/>
      <c r="H32" s="31"/>
      <c r="I32" s="30"/>
    </row>
    <row r="33" spans="2:9" x14ac:dyDescent="0.25">
      <c r="B33" s="27"/>
      <c r="C33" s="7" t="s">
        <v>32</v>
      </c>
      <c r="D33" s="7" t="s">
        <v>31</v>
      </c>
      <c r="E33" s="22">
        <v>1</v>
      </c>
      <c r="F33" s="22" t="s">
        <v>65</v>
      </c>
      <c r="G33" s="31"/>
      <c r="H33" s="31"/>
      <c r="I33" s="30"/>
    </row>
    <row r="34" spans="2:9" x14ac:dyDescent="0.25">
      <c r="B34" s="27"/>
      <c r="C34" s="7" t="s">
        <v>9</v>
      </c>
      <c r="D34" s="7" t="s">
        <v>31</v>
      </c>
      <c r="E34" s="22">
        <v>1</v>
      </c>
      <c r="F34" s="22" t="s">
        <v>64</v>
      </c>
      <c r="G34" s="31"/>
      <c r="H34" s="31"/>
      <c r="I34" s="30"/>
    </row>
    <row r="35" spans="2:9" x14ac:dyDescent="0.25">
      <c r="B35" s="27"/>
      <c r="C35" s="7" t="s">
        <v>9</v>
      </c>
      <c r="D35" s="7" t="s">
        <v>33</v>
      </c>
      <c r="E35" s="22">
        <v>1</v>
      </c>
      <c r="F35" s="22" t="s">
        <v>64</v>
      </c>
      <c r="G35" s="31"/>
      <c r="H35" s="31"/>
      <c r="I35" s="30"/>
    </row>
    <row r="36" spans="2:9" x14ac:dyDescent="0.25">
      <c r="B36" s="27"/>
      <c r="C36" s="7" t="s">
        <v>11</v>
      </c>
      <c r="D36" s="7" t="s">
        <v>33</v>
      </c>
      <c r="E36" s="22">
        <v>1</v>
      </c>
      <c r="F36" s="22" t="s">
        <v>65</v>
      </c>
      <c r="G36" s="31"/>
      <c r="H36" s="31"/>
      <c r="I36" s="30"/>
    </row>
    <row r="37" spans="2:9" x14ac:dyDescent="0.25">
      <c r="B37" s="27"/>
      <c r="C37" s="7" t="s">
        <v>34</v>
      </c>
      <c r="D37" s="7" t="s">
        <v>33</v>
      </c>
      <c r="E37" s="22">
        <v>1</v>
      </c>
      <c r="F37" s="22" t="s">
        <v>65</v>
      </c>
      <c r="G37" s="31"/>
      <c r="H37" s="31"/>
      <c r="I37" s="30"/>
    </row>
    <row r="38" spans="2:9" x14ac:dyDescent="0.25">
      <c r="B38" s="27"/>
      <c r="C38" s="7" t="s">
        <v>35</v>
      </c>
      <c r="D38" s="7" t="s">
        <v>33</v>
      </c>
      <c r="E38" s="22">
        <v>1</v>
      </c>
      <c r="F38" s="22" t="s">
        <v>65</v>
      </c>
      <c r="G38" s="31"/>
      <c r="H38" s="31"/>
      <c r="I38" s="30"/>
    </row>
    <row r="39" spans="2:9" x14ac:dyDescent="0.25">
      <c r="B39" s="27"/>
      <c r="C39" s="7" t="s">
        <v>36</v>
      </c>
      <c r="D39" s="7" t="s">
        <v>33</v>
      </c>
      <c r="E39" s="22">
        <v>1</v>
      </c>
      <c r="F39" s="22" t="s">
        <v>65</v>
      </c>
      <c r="G39" s="31"/>
      <c r="H39" s="31"/>
      <c r="I39" s="30"/>
    </row>
    <row r="40" spans="2:9" x14ac:dyDescent="0.25">
      <c r="B40" s="27"/>
      <c r="C40" s="7" t="s">
        <v>37</v>
      </c>
      <c r="D40" s="7" t="s">
        <v>33</v>
      </c>
      <c r="E40" s="39">
        <v>1</v>
      </c>
      <c r="F40" s="22" t="s">
        <v>65</v>
      </c>
      <c r="G40" s="31"/>
      <c r="H40" s="31"/>
      <c r="I40" s="30"/>
    </row>
    <row r="41" spans="2:9" x14ac:dyDescent="0.25">
      <c r="B41" s="31"/>
      <c r="C41" s="7" t="s">
        <v>38</v>
      </c>
      <c r="D41" s="7" t="s">
        <v>33</v>
      </c>
      <c r="E41" s="39">
        <v>1</v>
      </c>
      <c r="F41" s="22" t="s">
        <v>65</v>
      </c>
      <c r="G41" s="31"/>
      <c r="H41" s="31"/>
      <c r="I41" s="31"/>
    </row>
    <row r="42" spans="2:9" x14ac:dyDescent="0.25">
      <c r="B42" s="31"/>
      <c r="C42" s="7" t="s">
        <v>73</v>
      </c>
      <c r="D42" s="7" t="s">
        <v>31</v>
      </c>
      <c r="E42" s="39">
        <v>1</v>
      </c>
      <c r="F42" s="22" t="s">
        <v>65</v>
      </c>
      <c r="G42" s="31"/>
      <c r="H42" s="31"/>
      <c r="I42" s="31"/>
    </row>
    <row r="43" spans="2:9" s="31" customFormat="1" x14ac:dyDescent="0.25"/>
    <row r="44" spans="2:9" s="31" customFormat="1" ht="15.75" thickBot="1" x14ac:dyDescent="0.3">
      <c r="B44" s="41"/>
      <c r="F44" s="63"/>
      <c r="G44" s="63"/>
      <c r="H44" s="63"/>
    </row>
    <row r="45" spans="2:9" s="31" customFormat="1" x14ac:dyDescent="0.25">
      <c r="B45" s="23" t="s">
        <v>62</v>
      </c>
      <c r="C45" s="24" t="s">
        <v>58</v>
      </c>
      <c r="D45" s="25" t="s">
        <v>59</v>
      </c>
      <c r="E45" s="25" t="s">
        <v>46</v>
      </c>
      <c r="F45" s="62" t="s">
        <v>60</v>
      </c>
      <c r="G45" s="62"/>
      <c r="H45" s="62"/>
      <c r="I45" s="26"/>
    </row>
    <row r="46" spans="2:9" s="31" customFormat="1" x14ac:dyDescent="0.25">
      <c r="B46" s="27" t="s">
        <v>47</v>
      </c>
      <c r="C46" s="50" t="s">
        <v>74</v>
      </c>
      <c r="D46" s="51"/>
      <c r="E46" s="51"/>
      <c r="F46" s="51"/>
      <c r="G46" s="51"/>
      <c r="H46" s="51"/>
      <c r="I46" s="52"/>
    </row>
    <row r="47" spans="2:9" s="31" customFormat="1" x14ac:dyDescent="0.25">
      <c r="B47" s="27"/>
      <c r="C47" s="53"/>
      <c r="D47" s="54"/>
      <c r="E47" s="54"/>
      <c r="F47" s="54"/>
      <c r="G47" s="54"/>
      <c r="H47" s="54"/>
      <c r="I47" s="55"/>
    </row>
    <row r="48" spans="2:9" s="31" customFormat="1" x14ac:dyDescent="0.25">
      <c r="B48" s="27"/>
      <c r="C48" s="53"/>
      <c r="D48" s="54"/>
      <c r="E48" s="54"/>
      <c r="F48" s="54"/>
      <c r="G48" s="54"/>
      <c r="H48" s="54"/>
      <c r="I48" s="55"/>
    </row>
    <row r="49" spans="2:9" s="31" customFormat="1" x14ac:dyDescent="0.25">
      <c r="B49" s="27"/>
      <c r="C49" s="53"/>
      <c r="D49" s="54"/>
      <c r="E49" s="54"/>
      <c r="F49" s="54"/>
      <c r="G49" s="54"/>
      <c r="H49" s="54"/>
      <c r="I49" s="55"/>
    </row>
    <row r="50" spans="2:9" s="31" customFormat="1" x14ac:dyDescent="0.25">
      <c r="B50" s="27"/>
      <c r="C50" s="56"/>
      <c r="D50" s="57"/>
      <c r="E50" s="57"/>
      <c r="F50" s="57"/>
      <c r="G50" s="57"/>
      <c r="H50" s="57"/>
      <c r="I50" s="58"/>
    </row>
    <row r="51" spans="2:9" s="31" customFormat="1" x14ac:dyDescent="0.25">
      <c r="B51" s="28" t="s">
        <v>48</v>
      </c>
      <c r="C51" s="29" t="s">
        <v>49</v>
      </c>
      <c r="D51" s="29" t="s">
        <v>54</v>
      </c>
      <c r="E51" s="18" t="s">
        <v>55</v>
      </c>
      <c r="F51" s="18" t="s">
        <v>6</v>
      </c>
      <c r="G51" s="20" t="s">
        <v>56</v>
      </c>
      <c r="H51" s="18">
        <f>SUM(E52:E72)</f>
        <v>19</v>
      </c>
      <c r="I51" s="30"/>
    </row>
    <row r="52" spans="2:9" s="31" customFormat="1" x14ac:dyDescent="0.25">
      <c r="B52" s="27"/>
      <c r="C52" s="7" t="s">
        <v>9</v>
      </c>
      <c r="D52" s="7" t="s">
        <v>24</v>
      </c>
      <c r="E52" s="22">
        <v>1</v>
      </c>
      <c r="F52" s="22" t="s">
        <v>64</v>
      </c>
      <c r="G52" s="21" t="s">
        <v>50</v>
      </c>
      <c r="H52" s="36">
        <f>3/H51</f>
        <v>0.15789473684210525</v>
      </c>
      <c r="I52" s="30"/>
    </row>
    <row r="53" spans="2:9" s="31" customFormat="1" x14ac:dyDescent="0.25">
      <c r="B53" s="27"/>
      <c r="C53" s="7" t="s">
        <v>11</v>
      </c>
      <c r="D53" s="7" t="s">
        <v>25</v>
      </c>
      <c r="E53" s="22">
        <v>1</v>
      </c>
      <c r="F53" s="22" t="s">
        <v>65</v>
      </c>
      <c r="G53" s="21" t="s">
        <v>51</v>
      </c>
      <c r="H53" s="36">
        <f>3/3</f>
        <v>1</v>
      </c>
      <c r="I53" s="30"/>
    </row>
    <row r="54" spans="2:9" s="31" customFormat="1" x14ac:dyDescent="0.25">
      <c r="B54" s="27"/>
      <c r="C54" s="7" t="s">
        <v>11</v>
      </c>
      <c r="D54" s="7" t="s">
        <v>39</v>
      </c>
      <c r="E54" s="22">
        <v>0</v>
      </c>
      <c r="F54" s="22" t="s">
        <v>65</v>
      </c>
      <c r="G54" s="21" t="s">
        <v>53</v>
      </c>
      <c r="H54" s="36">
        <f>0/3</f>
        <v>0</v>
      </c>
      <c r="I54" s="30"/>
    </row>
    <row r="55" spans="2:9" s="31" customFormat="1" x14ac:dyDescent="0.25">
      <c r="B55" s="27"/>
      <c r="C55" s="7" t="s">
        <v>70</v>
      </c>
      <c r="D55" s="7" t="s">
        <v>39</v>
      </c>
      <c r="E55" s="22">
        <v>1</v>
      </c>
      <c r="F55" s="22" t="s">
        <v>65</v>
      </c>
      <c r="G55" s="21" t="s">
        <v>52</v>
      </c>
      <c r="H55" s="36">
        <f>0/3</f>
        <v>0</v>
      </c>
      <c r="I55" s="30"/>
    </row>
    <row r="56" spans="2:9" s="31" customFormat="1" x14ac:dyDescent="0.25">
      <c r="B56" s="27"/>
      <c r="C56" s="7" t="s">
        <v>41</v>
      </c>
      <c r="D56" s="7" t="s">
        <v>39</v>
      </c>
      <c r="E56" s="22">
        <v>1</v>
      </c>
      <c r="F56" s="22" t="s">
        <v>65</v>
      </c>
      <c r="I56" s="30"/>
    </row>
    <row r="57" spans="2:9" s="31" customFormat="1" x14ac:dyDescent="0.25">
      <c r="B57" s="27"/>
      <c r="C57" s="7" t="s">
        <v>40</v>
      </c>
      <c r="D57" s="7" t="s">
        <v>39</v>
      </c>
      <c r="E57" s="22">
        <v>1</v>
      </c>
      <c r="F57" s="22" t="s">
        <v>65</v>
      </c>
      <c r="I57" s="30"/>
    </row>
    <row r="58" spans="2:9" s="31" customFormat="1" x14ac:dyDescent="0.25">
      <c r="B58" s="27"/>
      <c r="C58" s="7" t="s">
        <v>10</v>
      </c>
      <c r="D58" s="7" t="s">
        <v>26</v>
      </c>
      <c r="E58" s="22">
        <v>1</v>
      </c>
      <c r="F58" s="22" t="s">
        <v>65</v>
      </c>
      <c r="I58" s="30"/>
    </row>
    <row r="59" spans="2:9" s="31" customFormat="1" x14ac:dyDescent="0.25">
      <c r="B59" s="27"/>
      <c r="C59" s="7" t="s">
        <v>27</v>
      </c>
      <c r="D59" s="7" t="s">
        <v>26</v>
      </c>
      <c r="E59" s="22">
        <v>1</v>
      </c>
      <c r="F59" s="22" t="s">
        <v>65</v>
      </c>
      <c r="I59" s="30"/>
    </row>
    <row r="60" spans="2:9" s="31" customFormat="1" x14ac:dyDescent="0.25">
      <c r="B60" s="27"/>
      <c r="C60" s="7" t="s">
        <v>11</v>
      </c>
      <c r="D60" s="7" t="s">
        <v>26</v>
      </c>
      <c r="E60" s="22">
        <v>1</v>
      </c>
      <c r="F60" s="22" t="s">
        <v>65</v>
      </c>
      <c r="I60" s="30"/>
    </row>
    <row r="61" spans="2:9" s="31" customFormat="1" x14ac:dyDescent="0.25">
      <c r="B61" s="27"/>
      <c r="C61" s="7" t="s">
        <v>29</v>
      </c>
      <c r="D61" s="7" t="s">
        <v>26</v>
      </c>
      <c r="E61" s="22">
        <v>0</v>
      </c>
      <c r="F61" s="22" t="s">
        <v>65</v>
      </c>
      <c r="I61" s="30"/>
    </row>
    <row r="62" spans="2:9" s="31" customFormat="1" x14ac:dyDescent="0.25">
      <c r="B62" s="27"/>
      <c r="C62" s="7" t="s">
        <v>30</v>
      </c>
      <c r="D62" s="7" t="s">
        <v>26</v>
      </c>
      <c r="E62" s="22">
        <v>1</v>
      </c>
      <c r="F62" s="22" t="s">
        <v>65</v>
      </c>
      <c r="I62" s="30"/>
    </row>
    <row r="63" spans="2:9" s="31" customFormat="1" x14ac:dyDescent="0.25">
      <c r="B63" s="27"/>
      <c r="C63" s="7" t="s">
        <v>32</v>
      </c>
      <c r="D63" s="7" t="s">
        <v>31</v>
      </c>
      <c r="E63" s="22">
        <v>1</v>
      </c>
      <c r="F63" s="22" t="s">
        <v>65</v>
      </c>
      <c r="I63" s="30"/>
    </row>
    <row r="64" spans="2:9" s="31" customFormat="1" x14ac:dyDescent="0.25">
      <c r="B64" s="27"/>
      <c r="C64" s="7" t="s">
        <v>9</v>
      </c>
      <c r="D64" s="7" t="s">
        <v>31</v>
      </c>
      <c r="E64" s="22">
        <v>1</v>
      </c>
      <c r="F64" s="22" t="s">
        <v>64</v>
      </c>
      <c r="I64" s="30"/>
    </row>
    <row r="65" spans="2:9" s="31" customFormat="1" x14ac:dyDescent="0.25">
      <c r="B65" s="27"/>
      <c r="C65" s="7" t="s">
        <v>9</v>
      </c>
      <c r="D65" s="7" t="s">
        <v>33</v>
      </c>
      <c r="E65" s="22">
        <v>1</v>
      </c>
      <c r="F65" s="22" t="s">
        <v>64</v>
      </c>
      <c r="I65" s="30"/>
    </row>
    <row r="66" spans="2:9" s="31" customFormat="1" x14ac:dyDescent="0.25">
      <c r="B66" s="27"/>
      <c r="C66" s="7" t="s">
        <v>11</v>
      </c>
      <c r="D66" s="7" t="s">
        <v>33</v>
      </c>
      <c r="E66" s="22">
        <v>1</v>
      </c>
      <c r="F66" s="22" t="s">
        <v>65</v>
      </c>
      <c r="I66" s="30"/>
    </row>
    <row r="67" spans="2:9" s="31" customFormat="1" x14ac:dyDescent="0.25">
      <c r="B67" s="27"/>
      <c r="C67" s="7" t="s">
        <v>34</v>
      </c>
      <c r="D67" s="7" t="s">
        <v>33</v>
      </c>
      <c r="E67" s="22">
        <v>1</v>
      </c>
      <c r="F67" s="22" t="s">
        <v>65</v>
      </c>
      <c r="I67" s="30"/>
    </row>
    <row r="68" spans="2:9" s="31" customFormat="1" x14ac:dyDescent="0.25">
      <c r="B68" s="27"/>
      <c r="C68" s="7" t="s">
        <v>35</v>
      </c>
      <c r="D68" s="7" t="s">
        <v>33</v>
      </c>
      <c r="E68" s="22">
        <v>1</v>
      </c>
      <c r="F68" s="22" t="s">
        <v>65</v>
      </c>
      <c r="I68" s="30"/>
    </row>
    <row r="69" spans="2:9" s="31" customFormat="1" x14ac:dyDescent="0.25">
      <c r="B69" s="27"/>
      <c r="C69" s="7" t="s">
        <v>36</v>
      </c>
      <c r="D69" s="7" t="s">
        <v>33</v>
      </c>
      <c r="E69" s="22">
        <v>1</v>
      </c>
      <c r="F69" s="22" t="s">
        <v>65</v>
      </c>
      <c r="I69" s="30"/>
    </row>
    <row r="70" spans="2:9" s="31" customFormat="1" x14ac:dyDescent="0.25">
      <c r="B70" s="27"/>
      <c r="C70" s="7" t="s">
        <v>37</v>
      </c>
      <c r="D70" s="7" t="s">
        <v>33</v>
      </c>
      <c r="E70" s="39">
        <v>1</v>
      </c>
      <c r="F70" s="22" t="s">
        <v>65</v>
      </c>
      <c r="I70" s="30"/>
    </row>
    <row r="71" spans="2:9" x14ac:dyDescent="0.25">
      <c r="B71" s="31"/>
      <c r="C71" s="7" t="s">
        <v>38</v>
      </c>
      <c r="D71" s="7" t="s">
        <v>33</v>
      </c>
      <c r="E71" s="39">
        <v>1</v>
      </c>
      <c r="F71" s="22" t="s">
        <v>65</v>
      </c>
      <c r="G71" s="31"/>
      <c r="H71" s="31"/>
      <c r="I71" s="31"/>
    </row>
    <row r="72" spans="2:9" x14ac:dyDescent="0.25">
      <c r="B72" s="31"/>
      <c r="C72" s="7" t="s">
        <v>73</v>
      </c>
      <c r="D72" s="7" t="s">
        <v>31</v>
      </c>
      <c r="E72" s="39">
        <v>1</v>
      </c>
      <c r="F72" s="22" t="s">
        <v>65</v>
      </c>
      <c r="G72" s="31"/>
      <c r="H72" s="31"/>
      <c r="I72" s="31"/>
    </row>
    <row r="73" spans="2:9" x14ac:dyDescent="0.25">
      <c r="B73" s="31"/>
      <c r="C73" s="31"/>
      <c r="D73" s="31"/>
      <c r="E73" s="31"/>
      <c r="F73" s="31"/>
      <c r="G73" s="31"/>
      <c r="H73" s="31"/>
      <c r="I73" s="31"/>
    </row>
    <row r="75" spans="2:9" ht="15.75" thickBot="1" x14ac:dyDescent="0.3"/>
    <row r="76" spans="2:9" x14ac:dyDescent="0.25">
      <c r="B76" s="23" t="s">
        <v>76</v>
      </c>
      <c r="C76" s="24" t="s">
        <v>58</v>
      </c>
      <c r="D76" s="25" t="s">
        <v>75</v>
      </c>
      <c r="E76" s="25" t="s">
        <v>46</v>
      </c>
      <c r="F76" s="62" t="s">
        <v>60</v>
      </c>
      <c r="G76" s="62"/>
      <c r="H76" s="62"/>
      <c r="I76" s="26"/>
    </row>
    <row r="77" spans="2:9" x14ac:dyDescent="0.25">
      <c r="B77" s="27" t="s">
        <v>47</v>
      </c>
      <c r="C77" s="50" t="s">
        <v>77</v>
      </c>
      <c r="D77" s="51"/>
      <c r="E77" s="51"/>
      <c r="F77" s="51"/>
      <c r="G77" s="51"/>
      <c r="H77" s="51"/>
      <c r="I77" s="52"/>
    </row>
    <row r="78" spans="2:9" x14ac:dyDescent="0.25">
      <c r="B78" s="27"/>
      <c r="C78" s="53"/>
      <c r="D78" s="54"/>
      <c r="E78" s="54"/>
      <c r="F78" s="54"/>
      <c r="G78" s="54"/>
      <c r="H78" s="54"/>
      <c r="I78" s="55"/>
    </row>
    <row r="79" spans="2:9" x14ac:dyDescent="0.25">
      <c r="B79" s="27"/>
      <c r="C79" s="53"/>
      <c r="D79" s="54"/>
      <c r="E79" s="54"/>
      <c r="F79" s="54"/>
      <c r="G79" s="54"/>
      <c r="H79" s="54"/>
      <c r="I79" s="55"/>
    </row>
    <row r="80" spans="2:9" x14ac:dyDescent="0.25">
      <c r="B80" s="27"/>
      <c r="C80" s="53"/>
      <c r="D80" s="54"/>
      <c r="E80" s="54"/>
      <c r="F80" s="54"/>
      <c r="G80" s="54"/>
      <c r="H80" s="54"/>
      <c r="I80" s="55"/>
    </row>
    <row r="81" spans="2:9" x14ac:dyDescent="0.25">
      <c r="B81" s="27"/>
      <c r="C81" s="56"/>
      <c r="D81" s="57"/>
      <c r="E81" s="57"/>
      <c r="F81" s="57"/>
      <c r="G81" s="57"/>
      <c r="H81" s="57"/>
      <c r="I81" s="58"/>
    </row>
    <row r="82" spans="2:9" x14ac:dyDescent="0.25">
      <c r="B82" s="28" t="s">
        <v>48</v>
      </c>
      <c r="C82" s="29" t="s">
        <v>49</v>
      </c>
      <c r="D82" s="29" t="s">
        <v>54</v>
      </c>
      <c r="E82" s="18" t="s">
        <v>55</v>
      </c>
      <c r="F82" s="18" t="s">
        <v>6</v>
      </c>
      <c r="G82" s="20" t="s">
        <v>56</v>
      </c>
      <c r="H82" s="18">
        <f>SUM(E83:E103)</f>
        <v>19</v>
      </c>
      <c r="I82" s="30"/>
    </row>
    <row r="83" spans="2:9" x14ac:dyDescent="0.25">
      <c r="B83" s="27"/>
      <c r="C83" s="7" t="s">
        <v>9</v>
      </c>
      <c r="D83" s="7" t="s">
        <v>24</v>
      </c>
      <c r="E83" s="22">
        <v>1</v>
      </c>
      <c r="F83" s="22" t="s">
        <v>64</v>
      </c>
      <c r="G83" s="21" t="s">
        <v>50</v>
      </c>
      <c r="H83" s="36">
        <f>3/H82</f>
        <v>0.15789473684210525</v>
      </c>
      <c r="I83" s="30"/>
    </row>
    <row r="84" spans="2:9" x14ac:dyDescent="0.25">
      <c r="B84" s="27"/>
      <c r="C84" s="7" t="s">
        <v>11</v>
      </c>
      <c r="D84" s="7" t="s">
        <v>25</v>
      </c>
      <c r="E84" s="22">
        <v>1</v>
      </c>
      <c r="F84" s="22" t="s">
        <v>65</v>
      </c>
      <c r="G84" s="21" t="s">
        <v>51</v>
      </c>
      <c r="H84" s="36">
        <f>3/3</f>
        <v>1</v>
      </c>
      <c r="I84" s="30"/>
    </row>
    <row r="85" spans="2:9" x14ac:dyDescent="0.25">
      <c r="B85" s="27"/>
      <c r="C85" s="7" t="s">
        <v>11</v>
      </c>
      <c r="D85" s="7" t="s">
        <v>39</v>
      </c>
      <c r="E85" s="22">
        <v>0</v>
      </c>
      <c r="F85" s="22" t="s">
        <v>65</v>
      </c>
      <c r="G85" s="21" t="s">
        <v>53</v>
      </c>
      <c r="H85" s="36">
        <f>0/3</f>
        <v>0</v>
      </c>
      <c r="I85" s="30"/>
    </row>
    <row r="86" spans="2:9" x14ac:dyDescent="0.25">
      <c r="B86" s="27"/>
      <c r="C86" s="7" t="s">
        <v>70</v>
      </c>
      <c r="D86" s="7" t="s">
        <v>39</v>
      </c>
      <c r="E86" s="22">
        <v>1</v>
      </c>
      <c r="F86" s="22" t="s">
        <v>65</v>
      </c>
      <c r="G86" s="21" t="s">
        <v>52</v>
      </c>
      <c r="H86" s="36">
        <f>0/3</f>
        <v>0</v>
      </c>
      <c r="I86" s="30"/>
    </row>
    <row r="87" spans="2:9" x14ac:dyDescent="0.25">
      <c r="B87" s="27"/>
      <c r="C87" s="7" t="s">
        <v>41</v>
      </c>
      <c r="D87" s="7" t="s">
        <v>39</v>
      </c>
      <c r="E87" s="22">
        <v>1</v>
      </c>
      <c r="F87" s="22" t="s">
        <v>65</v>
      </c>
      <c r="G87" s="31"/>
      <c r="H87" s="31"/>
      <c r="I87" s="30"/>
    </row>
    <row r="88" spans="2:9" x14ac:dyDescent="0.25">
      <c r="B88" s="27"/>
      <c r="C88" s="7" t="s">
        <v>40</v>
      </c>
      <c r="D88" s="7" t="s">
        <v>39</v>
      </c>
      <c r="E88" s="22">
        <v>1</v>
      </c>
      <c r="F88" s="22" t="s">
        <v>65</v>
      </c>
      <c r="G88" s="31"/>
      <c r="H88" s="31"/>
      <c r="I88" s="30"/>
    </row>
    <row r="89" spans="2:9" x14ac:dyDescent="0.25">
      <c r="B89" s="27"/>
      <c r="C89" s="7" t="s">
        <v>10</v>
      </c>
      <c r="D89" s="7" t="s">
        <v>26</v>
      </c>
      <c r="E89" s="22">
        <v>1</v>
      </c>
      <c r="F89" s="22" t="s">
        <v>65</v>
      </c>
      <c r="G89" s="31"/>
      <c r="H89" s="31"/>
      <c r="I89" s="30"/>
    </row>
    <row r="90" spans="2:9" x14ac:dyDescent="0.25">
      <c r="B90" s="27"/>
      <c r="C90" s="7" t="s">
        <v>27</v>
      </c>
      <c r="D90" s="7" t="s">
        <v>26</v>
      </c>
      <c r="E90" s="22">
        <v>1</v>
      </c>
      <c r="F90" s="22" t="s">
        <v>65</v>
      </c>
      <c r="G90" s="31"/>
      <c r="H90" s="31"/>
      <c r="I90" s="30"/>
    </row>
    <row r="91" spans="2:9" x14ac:dyDescent="0.25">
      <c r="B91" s="27"/>
      <c r="C91" s="7" t="s">
        <v>11</v>
      </c>
      <c r="D91" s="7" t="s">
        <v>26</v>
      </c>
      <c r="E91" s="22">
        <v>1</v>
      </c>
      <c r="F91" s="22" t="s">
        <v>65</v>
      </c>
      <c r="G91" s="31"/>
      <c r="H91" s="31"/>
      <c r="I91" s="30"/>
    </row>
    <row r="92" spans="2:9" x14ac:dyDescent="0.25">
      <c r="B92" s="27"/>
      <c r="C92" s="7" t="s">
        <v>29</v>
      </c>
      <c r="D92" s="7" t="s">
        <v>26</v>
      </c>
      <c r="E92" s="22">
        <v>0</v>
      </c>
      <c r="F92" s="22" t="s">
        <v>65</v>
      </c>
      <c r="G92" s="31"/>
      <c r="H92" s="31"/>
      <c r="I92" s="30"/>
    </row>
    <row r="93" spans="2:9" x14ac:dyDescent="0.25">
      <c r="B93" s="27"/>
      <c r="C93" s="7" t="s">
        <v>30</v>
      </c>
      <c r="D93" s="7" t="s">
        <v>26</v>
      </c>
      <c r="E93" s="22">
        <v>1</v>
      </c>
      <c r="F93" s="22" t="s">
        <v>65</v>
      </c>
      <c r="G93" s="31"/>
      <c r="H93" s="31"/>
      <c r="I93" s="30"/>
    </row>
    <row r="94" spans="2:9" x14ac:dyDescent="0.25">
      <c r="B94" s="27"/>
      <c r="C94" s="7" t="s">
        <v>32</v>
      </c>
      <c r="D94" s="7" t="s">
        <v>31</v>
      </c>
      <c r="E94" s="22">
        <v>1</v>
      </c>
      <c r="F94" s="22" t="s">
        <v>65</v>
      </c>
      <c r="G94" s="31"/>
      <c r="H94" s="31"/>
      <c r="I94" s="30"/>
    </row>
    <row r="95" spans="2:9" x14ac:dyDescent="0.25">
      <c r="B95" s="27"/>
      <c r="C95" s="7" t="s">
        <v>9</v>
      </c>
      <c r="D95" s="7" t="s">
        <v>31</v>
      </c>
      <c r="E95" s="22">
        <v>1</v>
      </c>
      <c r="F95" s="22" t="s">
        <v>64</v>
      </c>
      <c r="G95" s="31"/>
      <c r="H95" s="31"/>
      <c r="I95" s="30"/>
    </row>
    <row r="96" spans="2:9" x14ac:dyDescent="0.25">
      <c r="B96" s="27"/>
      <c r="C96" s="7" t="s">
        <v>9</v>
      </c>
      <c r="D96" s="7" t="s">
        <v>33</v>
      </c>
      <c r="E96" s="22">
        <v>1</v>
      </c>
      <c r="F96" s="22" t="s">
        <v>64</v>
      </c>
      <c r="G96" s="31"/>
      <c r="H96" s="31"/>
      <c r="I96" s="30"/>
    </row>
    <row r="97" spans="2:9" x14ac:dyDescent="0.25">
      <c r="B97" s="27"/>
      <c r="C97" s="7" t="s">
        <v>11</v>
      </c>
      <c r="D97" s="7" t="s">
        <v>33</v>
      </c>
      <c r="E97" s="22">
        <v>1</v>
      </c>
      <c r="F97" s="22" t="s">
        <v>65</v>
      </c>
      <c r="G97" s="31"/>
      <c r="H97" s="31"/>
      <c r="I97" s="30"/>
    </row>
    <row r="98" spans="2:9" x14ac:dyDescent="0.25">
      <c r="B98" s="27"/>
      <c r="C98" s="7" t="s">
        <v>34</v>
      </c>
      <c r="D98" s="7" t="s">
        <v>33</v>
      </c>
      <c r="E98" s="22">
        <v>1</v>
      </c>
      <c r="F98" s="22" t="s">
        <v>65</v>
      </c>
      <c r="G98" s="31"/>
      <c r="H98" s="31"/>
      <c r="I98" s="30"/>
    </row>
    <row r="99" spans="2:9" x14ac:dyDescent="0.25">
      <c r="B99" s="27"/>
      <c r="C99" s="7" t="s">
        <v>35</v>
      </c>
      <c r="D99" s="7" t="s">
        <v>33</v>
      </c>
      <c r="E99" s="22">
        <v>1</v>
      </c>
      <c r="F99" s="22" t="s">
        <v>65</v>
      </c>
      <c r="G99" s="31"/>
      <c r="H99" s="31"/>
      <c r="I99" s="30"/>
    </row>
    <row r="100" spans="2:9" x14ac:dyDescent="0.25">
      <c r="B100" s="27"/>
      <c r="C100" s="7" t="s">
        <v>36</v>
      </c>
      <c r="D100" s="7" t="s">
        <v>33</v>
      </c>
      <c r="E100" s="22">
        <v>1</v>
      </c>
      <c r="F100" s="22" t="s">
        <v>65</v>
      </c>
      <c r="G100" s="31"/>
      <c r="H100" s="31"/>
      <c r="I100" s="30"/>
    </row>
    <row r="101" spans="2:9" x14ac:dyDescent="0.25">
      <c r="B101" s="27"/>
      <c r="C101" s="7" t="s">
        <v>37</v>
      </c>
      <c r="D101" s="7" t="s">
        <v>33</v>
      </c>
      <c r="E101" s="39">
        <v>1</v>
      </c>
      <c r="F101" s="22" t="s">
        <v>65</v>
      </c>
      <c r="G101" s="31"/>
      <c r="H101" s="31"/>
      <c r="I101" s="30"/>
    </row>
    <row r="102" spans="2:9" x14ac:dyDescent="0.25">
      <c r="B102" s="31"/>
      <c r="C102" s="7" t="s">
        <v>38</v>
      </c>
      <c r="D102" s="7" t="s">
        <v>33</v>
      </c>
      <c r="E102" s="39">
        <v>1</v>
      </c>
      <c r="F102" s="22" t="s">
        <v>65</v>
      </c>
      <c r="G102" s="31"/>
      <c r="H102" s="31"/>
      <c r="I102" s="31"/>
    </row>
    <row r="103" spans="2:9" x14ac:dyDescent="0.25">
      <c r="B103" s="31"/>
      <c r="C103" s="7" t="s">
        <v>73</v>
      </c>
      <c r="D103" s="7" t="s">
        <v>31</v>
      </c>
      <c r="E103" s="39">
        <v>1</v>
      </c>
      <c r="F103" s="22" t="s">
        <v>65</v>
      </c>
      <c r="G103" s="31"/>
      <c r="H103" s="31"/>
      <c r="I103" s="31"/>
    </row>
    <row r="104" spans="2:9" x14ac:dyDescent="0.25">
      <c r="B104" s="31"/>
      <c r="C104" s="31"/>
      <c r="D104" s="31"/>
      <c r="E104" s="31"/>
      <c r="F104" s="31"/>
      <c r="G104" s="31"/>
      <c r="H104" s="31"/>
      <c r="I104" s="31"/>
    </row>
  </sheetData>
  <mergeCells count="9">
    <mergeCell ref="C46:I50"/>
    <mergeCell ref="F76:H76"/>
    <mergeCell ref="C77:I81"/>
    <mergeCell ref="A1:I1"/>
    <mergeCell ref="B14:I14"/>
    <mergeCell ref="F15:H15"/>
    <mergeCell ref="C16:I20"/>
    <mergeCell ref="F44:H44"/>
    <mergeCell ref="F45:H45"/>
  </mergeCells>
  <conditionalFormatting sqref="E22:E42">
    <cfRule type="colorScale" priority="3">
      <colorScale>
        <cfvo type="num" val="0"/>
        <cfvo type="num" val="1"/>
        <color rgb="FFFF0000"/>
        <color rgb="FF00B050"/>
      </colorScale>
    </cfRule>
  </conditionalFormatting>
  <conditionalFormatting sqref="E52:E72">
    <cfRule type="colorScale" priority="2">
      <colorScale>
        <cfvo type="num" val="0"/>
        <cfvo type="num" val="1"/>
        <color rgb="FFFF0000"/>
        <color rgb="FF00B050"/>
      </colorScale>
    </cfRule>
  </conditionalFormatting>
  <conditionalFormatting sqref="E83:E103">
    <cfRule type="colorScale" priority="1">
      <colorScale>
        <cfvo type="num" val="0"/>
        <cfvo type="num" val="1"/>
        <color rgb="FFFF0000"/>
        <color rgb="FF00B050"/>
      </colorScale>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54"/>
  <sheetViews>
    <sheetView tabSelected="1" topLeftCell="A124" workbookViewId="0">
      <selection activeCell="C45" sqref="C45:I49"/>
    </sheetView>
  </sheetViews>
  <sheetFormatPr defaultColWidth="11.42578125" defaultRowHeight="15" x14ac:dyDescent="0.25"/>
  <cols>
    <col min="1" max="1" width="5.140625" customWidth="1"/>
    <col min="2" max="2" width="12.28515625" customWidth="1"/>
    <col min="3" max="3" width="19" customWidth="1"/>
    <col min="4" max="4" width="17.42578125" customWidth="1"/>
    <col min="5" max="5" width="12.85546875" customWidth="1"/>
    <col min="8" max="8" width="12.140625" bestFit="1" customWidth="1"/>
    <col min="9" max="9" width="20.7109375" customWidth="1"/>
    <col min="11" max="11" width="19.7109375" customWidth="1"/>
    <col min="13" max="13" width="12.5703125" bestFit="1" customWidth="1"/>
  </cols>
  <sheetData>
    <row r="1" spans="1:12" ht="15.75" thickBot="1" x14ac:dyDescent="0.3">
      <c r="A1" s="59" t="s">
        <v>44</v>
      </c>
      <c r="B1" s="60"/>
      <c r="C1" s="60"/>
      <c r="D1" s="60"/>
      <c r="E1" s="60"/>
      <c r="F1" s="60"/>
      <c r="G1" s="60"/>
      <c r="H1" s="60"/>
      <c r="I1" s="61"/>
    </row>
    <row r="2" spans="1:12" ht="15.75" thickBot="1" x14ac:dyDescent="0.3">
      <c r="A2" s="15" t="s">
        <v>43</v>
      </c>
      <c r="B2" s="16" t="s">
        <v>0</v>
      </c>
      <c r="C2" s="16" t="s">
        <v>1</v>
      </c>
      <c r="D2" s="16" t="s">
        <v>2</v>
      </c>
      <c r="E2" s="17" t="s">
        <v>3</v>
      </c>
      <c r="F2" s="17" t="s">
        <v>4</v>
      </c>
      <c r="G2" s="15" t="s">
        <v>5</v>
      </c>
      <c r="H2" s="16" t="s">
        <v>6</v>
      </c>
      <c r="I2" s="16" t="s">
        <v>7</v>
      </c>
      <c r="K2" s="13" t="s">
        <v>42</v>
      </c>
      <c r="L2" s="64">
        <f>9/18</f>
        <v>0.5</v>
      </c>
    </row>
    <row r="3" spans="1:12" x14ac:dyDescent="0.25">
      <c r="A3" s="14">
        <v>1</v>
      </c>
      <c r="B3" s="1" t="s">
        <v>8</v>
      </c>
      <c r="C3" s="1" t="s">
        <v>9</v>
      </c>
      <c r="D3" s="2"/>
      <c r="E3" s="3">
        <v>9</v>
      </c>
      <c r="F3" s="4">
        <f>H23</f>
        <v>0.88888888888888884</v>
      </c>
      <c r="G3" s="5" t="s">
        <v>66</v>
      </c>
      <c r="H3" s="5" t="s">
        <v>67</v>
      </c>
      <c r="I3" s="1"/>
    </row>
    <row r="4" spans="1:12" x14ac:dyDescent="0.25">
      <c r="A4" s="14">
        <v>2</v>
      </c>
      <c r="B4" s="1" t="s">
        <v>8</v>
      </c>
      <c r="C4" s="1" t="s">
        <v>11</v>
      </c>
      <c r="D4" s="2"/>
      <c r="E4" s="3">
        <v>9</v>
      </c>
      <c r="F4" s="4">
        <f>H52</f>
        <v>0.66666666666666663</v>
      </c>
      <c r="G4" s="5" t="s">
        <v>66</v>
      </c>
      <c r="H4" s="5" t="s">
        <v>67</v>
      </c>
      <c r="I4" s="1"/>
    </row>
    <row r="5" spans="1:12" x14ac:dyDescent="0.25">
      <c r="A5" s="14">
        <v>3</v>
      </c>
      <c r="B5" s="1" t="s">
        <v>8</v>
      </c>
      <c r="C5" s="1" t="s">
        <v>9</v>
      </c>
      <c r="D5" s="2"/>
      <c r="E5" s="3">
        <v>9</v>
      </c>
      <c r="F5" s="4">
        <f>H109</f>
        <v>0.88888888888888884</v>
      </c>
      <c r="G5" s="5" t="s">
        <v>66</v>
      </c>
      <c r="H5" s="5" t="s">
        <v>67</v>
      </c>
      <c r="I5" s="1"/>
    </row>
    <row r="6" spans="1:12" x14ac:dyDescent="0.25">
      <c r="A6" s="14">
        <v>4</v>
      </c>
      <c r="B6" s="1" t="s">
        <v>8</v>
      </c>
      <c r="C6" s="1" t="s">
        <v>9</v>
      </c>
      <c r="D6" s="2"/>
      <c r="E6" s="3">
        <v>9</v>
      </c>
      <c r="F6" s="4">
        <f>H109</f>
        <v>0.88888888888888884</v>
      </c>
      <c r="G6" s="5" t="s">
        <v>66</v>
      </c>
      <c r="H6" s="5" t="s">
        <v>67</v>
      </c>
      <c r="I6" s="1"/>
    </row>
    <row r="7" spans="1:12" x14ac:dyDescent="0.25">
      <c r="A7" s="14">
        <v>5</v>
      </c>
      <c r="B7" s="1" t="s">
        <v>8</v>
      </c>
      <c r="C7" s="1" t="s">
        <v>9</v>
      </c>
      <c r="D7" s="2"/>
      <c r="E7" s="3">
        <v>9</v>
      </c>
      <c r="F7" s="4">
        <f>H137</f>
        <v>1</v>
      </c>
      <c r="G7" s="5" t="s">
        <v>66</v>
      </c>
      <c r="H7" s="5" t="s">
        <v>67</v>
      </c>
      <c r="I7" s="1"/>
    </row>
    <row r="8" spans="1:12" x14ac:dyDescent="0.25">
      <c r="A8" s="14">
        <v>6</v>
      </c>
      <c r="B8" s="1"/>
      <c r="C8" s="1"/>
      <c r="D8" s="2"/>
      <c r="E8" s="3"/>
      <c r="F8" s="4"/>
      <c r="G8" s="5"/>
      <c r="H8" s="5"/>
      <c r="I8" s="1"/>
    </row>
    <row r="9" spans="1:12" x14ac:dyDescent="0.25">
      <c r="A9" s="14">
        <v>7</v>
      </c>
      <c r="B9" s="1"/>
      <c r="C9" s="1"/>
      <c r="D9" s="2"/>
      <c r="E9" s="3"/>
      <c r="F9" s="4"/>
      <c r="G9" s="5"/>
      <c r="H9" s="5"/>
      <c r="I9" s="1"/>
    </row>
    <row r="10" spans="1:12" x14ac:dyDescent="0.25">
      <c r="A10" s="14">
        <v>8</v>
      </c>
      <c r="B10" s="1"/>
      <c r="C10" s="1"/>
      <c r="D10" s="2"/>
      <c r="E10" s="3"/>
      <c r="F10" s="4"/>
      <c r="G10" s="5"/>
      <c r="H10" s="5"/>
      <c r="I10" s="1"/>
    </row>
    <row r="11" spans="1:12" x14ac:dyDescent="0.25">
      <c r="A11" s="14">
        <v>9</v>
      </c>
      <c r="B11" s="1"/>
      <c r="C11" s="1"/>
      <c r="D11" s="2"/>
      <c r="E11" s="3"/>
      <c r="F11" s="4"/>
      <c r="G11" s="5"/>
      <c r="H11" s="5"/>
      <c r="I11" s="1"/>
    </row>
    <row r="12" spans="1:12" x14ac:dyDescent="0.25">
      <c r="A12" s="14">
        <v>10</v>
      </c>
      <c r="B12" s="1"/>
      <c r="C12" s="1"/>
      <c r="D12" s="2"/>
      <c r="E12" s="3"/>
      <c r="F12" s="4"/>
      <c r="G12" s="5"/>
      <c r="H12" s="5"/>
      <c r="I12" s="1"/>
    </row>
    <row r="14" spans="1:12" ht="15.75" thickBot="1" x14ac:dyDescent="0.3">
      <c r="B14" s="48" t="s">
        <v>45</v>
      </c>
      <c r="C14" s="48"/>
      <c r="D14" s="48"/>
      <c r="E14" s="48"/>
      <c r="F14" s="48"/>
      <c r="G14" s="48"/>
      <c r="H14" s="48"/>
      <c r="I14" s="48"/>
    </row>
    <row r="15" spans="1:12" x14ac:dyDescent="0.25">
      <c r="B15" s="23" t="s">
        <v>57</v>
      </c>
      <c r="C15" s="24" t="s">
        <v>58</v>
      </c>
      <c r="D15" s="25" t="s">
        <v>59</v>
      </c>
      <c r="E15" s="25" t="s">
        <v>46</v>
      </c>
      <c r="F15" s="62" t="s">
        <v>60</v>
      </c>
      <c r="G15" s="62"/>
      <c r="H15" s="62"/>
      <c r="I15" s="26"/>
    </row>
    <row r="16" spans="1:12" x14ac:dyDescent="0.25">
      <c r="B16" s="27" t="s">
        <v>47</v>
      </c>
      <c r="C16" s="50" t="s">
        <v>85</v>
      </c>
      <c r="D16" s="51"/>
      <c r="E16" s="51"/>
      <c r="F16" s="51"/>
      <c r="G16" s="51"/>
      <c r="H16" s="51"/>
      <c r="I16" s="52"/>
    </row>
    <row r="17" spans="2:9" x14ac:dyDescent="0.25">
      <c r="B17" s="27"/>
      <c r="C17" s="53"/>
      <c r="D17" s="54"/>
      <c r="E17" s="54"/>
      <c r="F17" s="54"/>
      <c r="G17" s="54"/>
      <c r="H17" s="54"/>
      <c r="I17" s="55"/>
    </row>
    <row r="18" spans="2:9" x14ac:dyDescent="0.25">
      <c r="B18" s="27"/>
      <c r="C18" s="53"/>
      <c r="D18" s="54"/>
      <c r="E18" s="54"/>
      <c r="F18" s="54"/>
      <c r="G18" s="54"/>
      <c r="H18" s="54"/>
      <c r="I18" s="55"/>
    </row>
    <row r="19" spans="2:9" x14ac:dyDescent="0.25">
      <c r="B19" s="27"/>
      <c r="C19" s="53"/>
      <c r="D19" s="54"/>
      <c r="E19" s="54"/>
      <c r="F19" s="54"/>
      <c r="G19" s="54"/>
      <c r="H19" s="54"/>
      <c r="I19" s="55"/>
    </row>
    <row r="20" spans="2:9" x14ac:dyDescent="0.25">
      <c r="B20" s="27"/>
      <c r="C20" s="56"/>
      <c r="D20" s="57"/>
      <c r="E20" s="57"/>
      <c r="F20" s="57"/>
      <c r="G20" s="57"/>
      <c r="H20" s="57"/>
      <c r="I20" s="58"/>
    </row>
    <row r="21" spans="2:9" x14ac:dyDescent="0.25">
      <c r="B21" s="28" t="s">
        <v>48</v>
      </c>
      <c r="C21" s="29" t="s">
        <v>49</v>
      </c>
      <c r="D21" s="29" t="s">
        <v>54</v>
      </c>
      <c r="E21" s="18" t="s">
        <v>55</v>
      </c>
      <c r="F21" s="18" t="s">
        <v>6</v>
      </c>
      <c r="G21" s="20" t="s">
        <v>56</v>
      </c>
      <c r="H21" s="18">
        <f>SUM(E22:E40)</f>
        <v>18</v>
      </c>
      <c r="I21" s="30"/>
    </row>
    <row r="22" spans="2:9" x14ac:dyDescent="0.25">
      <c r="B22" s="27"/>
      <c r="C22" s="7" t="s">
        <v>9</v>
      </c>
      <c r="D22" s="7" t="s">
        <v>24</v>
      </c>
      <c r="E22" s="22">
        <v>1</v>
      </c>
      <c r="F22" s="22" t="s">
        <v>64</v>
      </c>
      <c r="G22" s="21" t="s">
        <v>50</v>
      </c>
      <c r="H22" s="36">
        <f>9/H21</f>
        <v>0.5</v>
      </c>
      <c r="I22" s="30"/>
    </row>
    <row r="23" spans="2:9" x14ac:dyDescent="0.25">
      <c r="B23" s="27"/>
      <c r="C23" s="7" t="s">
        <v>11</v>
      </c>
      <c r="D23" s="7" t="s">
        <v>25</v>
      </c>
      <c r="E23" s="22">
        <v>1</v>
      </c>
      <c r="F23" s="22" t="s">
        <v>64</v>
      </c>
      <c r="G23" s="21" t="s">
        <v>51</v>
      </c>
      <c r="H23" s="36">
        <f>8/9</f>
        <v>0.88888888888888884</v>
      </c>
      <c r="I23" s="30"/>
    </row>
    <row r="24" spans="2:9" x14ac:dyDescent="0.25">
      <c r="B24" s="27"/>
      <c r="C24" s="7" t="s">
        <v>92</v>
      </c>
      <c r="D24" s="7" t="s">
        <v>39</v>
      </c>
      <c r="E24" s="22">
        <v>1</v>
      </c>
      <c r="F24" s="22" t="s">
        <v>65</v>
      </c>
      <c r="G24" s="21" t="s">
        <v>53</v>
      </c>
      <c r="H24" s="36">
        <f>0/3</f>
        <v>0</v>
      </c>
      <c r="I24" s="30"/>
    </row>
    <row r="25" spans="2:9" x14ac:dyDescent="0.25">
      <c r="B25" s="27"/>
      <c r="C25" s="7" t="s">
        <v>86</v>
      </c>
      <c r="D25" s="7" t="s">
        <v>39</v>
      </c>
      <c r="E25" s="22">
        <v>0</v>
      </c>
      <c r="F25" s="22" t="s">
        <v>65</v>
      </c>
      <c r="G25" s="21" t="s">
        <v>52</v>
      </c>
      <c r="H25" s="36">
        <f>0/3</f>
        <v>0</v>
      </c>
      <c r="I25" s="30"/>
    </row>
    <row r="26" spans="2:9" x14ac:dyDescent="0.25">
      <c r="B26" s="27"/>
      <c r="C26" s="7" t="s">
        <v>41</v>
      </c>
      <c r="D26" s="7" t="s">
        <v>39</v>
      </c>
      <c r="E26" s="22">
        <v>1</v>
      </c>
      <c r="F26" s="22" t="s">
        <v>65</v>
      </c>
      <c r="G26" s="31"/>
      <c r="H26" s="31"/>
      <c r="I26" s="30"/>
    </row>
    <row r="27" spans="2:9" x14ac:dyDescent="0.25">
      <c r="B27" s="27"/>
      <c r="C27" s="7" t="s">
        <v>73</v>
      </c>
      <c r="D27" s="7" t="s">
        <v>31</v>
      </c>
      <c r="E27" s="39">
        <v>1</v>
      </c>
      <c r="F27" s="22" t="s">
        <v>65</v>
      </c>
      <c r="G27" s="31"/>
      <c r="H27" s="31"/>
      <c r="I27" s="30"/>
    </row>
    <row r="28" spans="2:9" x14ac:dyDescent="0.25">
      <c r="B28" s="27"/>
      <c r="C28" s="7" t="s">
        <v>10</v>
      </c>
      <c r="D28" s="7" t="s">
        <v>26</v>
      </c>
      <c r="E28" s="22">
        <v>1</v>
      </c>
      <c r="F28" s="22" t="s">
        <v>65</v>
      </c>
      <c r="G28" s="31"/>
      <c r="H28" s="31"/>
      <c r="I28" s="30"/>
    </row>
    <row r="29" spans="2:9" x14ac:dyDescent="0.25">
      <c r="B29" s="27"/>
      <c r="C29" s="7" t="s">
        <v>89</v>
      </c>
      <c r="D29" s="7" t="s">
        <v>26</v>
      </c>
      <c r="E29" s="22">
        <v>1</v>
      </c>
      <c r="F29" s="22" t="s">
        <v>65</v>
      </c>
      <c r="G29" s="31"/>
      <c r="H29" s="31"/>
      <c r="I29" s="30"/>
    </row>
    <row r="30" spans="2:9" x14ac:dyDescent="0.25">
      <c r="B30" s="27"/>
      <c r="C30" s="7" t="s">
        <v>87</v>
      </c>
      <c r="D30" s="7" t="s">
        <v>26</v>
      </c>
      <c r="E30" s="22">
        <v>1</v>
      </c>
      <c r="F30" s="22" t="s">
        <v>65</v>
      </c>
      <c r="G30" s="31"/>
      <c r="H30" s="31"/>
      <c r="I30" s="30"/>
    </row>
    <row r="31" spans="2:9" x14ac:dyDescent="0.25">
      <c r="B31" s="27"/>
      <c r="C31" s="7" t="s">
        <v>30</v>
      </c>
      <c r="D31" s="7" t="s">
        <v>26</v>
      </c>
      <c r="E31" s="22">
        <v>1</v>
      </c>
      <c r="F31" s="22" t="s">
        <v>64</v>
      </c>
      <c r="G31" s="31"/>
      <c r="H31" s="31"/>
      <c r="I31" s="30"/>
    </row>
    <row r="32" spans="2:9" x14ac:dyDescent="0.25">
      <c r="B32" s="27"/>
      <c r="C32" s="7" t="s">
        <v>32</v>
      </c>
      <c r="D32" s="7" t="s">
        <v>31</v>
      </c>
      <c r="E32" s="22">
        <v>1</v>
      </c>
      <c r="F32" s="22" t="s">
        <v>65</v>
      </c>
      <c r="G32" s="31"/>
      <c r="H32" s="31"/>
      <c r="I32" s="30"/>
    </row>
    <row r="33" spans="2:9" x14ac:dyDescent="0.25">
      <c r="B33" s="27"/>
      <c r="C33" s="7" t="s">
        <v>9</v>
      </c>
      <c r="D33" s="7" t="s">
        <v>31</v>
      </c>
      <c r="E33" s="22">
        <v>1</v>
      </c>
      <c r="F33" s="22" t="s">
        <v>64</v>
      </c>
      <c r="G33" s="31"/>
      <c r="H33" s="31"/>
      <c r="I33" s="30"/>
    </row>
    <row r="34" spans="2:9" x14ac:dyDescent="0.25">
      <c r="B34" s="27"/>
      <c r="C34" s="7" t="s">
        <v>9</v>
      </c>
      <c r="D34" s="7" t="s">
        <v>33</v>
      </c>
      <c r="E34" s="22">
        <v>1</v>
      </c>
      <c r="F34" s="22" t="s">
        <v>64</v>
      </c>
      <c r="G34" s="31"/>
      <c r="H34" s="31"/>
      <c r="I34" s="30"/>
    </row>
    <row r="35" spans="2:9" x14ac:dyDescent="0.25">
      <c r="B35" s="27"/>
      <c r="C35" s="7" t="s">
        <v>11</v>
      </c>
      <c r="D35" s="7" t="s">
        <v>33</v>
      </c>
      <c r="E35" s="22">
        <v>1</v>
      </c>
      <c r="F35" s="22" t="s">
        <v>64</v>
      </c>
      <c r="G35" s="31"/>
      <c r="H35" s="31"/>
      <c r="I35" s="30"/>
    </row>
    <row r="36" spans="2:9" x14ac:dyDescent="0.25">
      <c r="B36" s="27"/>
      <c r="C36" s="7" t="s">
        <v>34</v>
      </c>
      <c r="D36" s="7" t="s">
        <v>33</v>
      </c>
      <c r="E36" s="22">
        <v>1</v>
      </c>
      <c r="F36" s="22" t="s">
        <v>65</v>
      </c>
      <c r="G36" s="31"/>
      <c r="H36" s="31"/>
      <c r="I36" s="30"/>
    </row>
    <row r="37" spans="2:9" x14ac:dyDescent="0.25">
      <c r="B37" s="27"/>
      <c r="C37" s="7" t="s">
        <v>35</v>
      </c>
      <c r="D37" s="7" t="s">
        <v>33</v>
      </c>
      <c r="E37" s="22">
        <v>1</v>
      </c>
      <c r="F37" s="22" t="s">
        <v>64</v>
      </c>
      <c r="G37" s="31"/>
      <c r="H37" s="31"/>
      <c r="I37" s="30"/>
    </row>
    <row r="38" spans="2:9" x14ac:dyDescent="0.25">
      <c r="B38" s="27"/>
      <c r="C38" s="7" t="s">
        <v>36</v>
      </c>
      <c r="D38" s="7" t="s">
        <v>33</v>
      </c>
      <c r="E38" s="22">
        <v>1</v>
      </c>
      <c r="F38" s="22" t="s">
        <v>65</v>
      </c>
      <c r="G38" s="31"/>
      <c r="H38" s="31"/>
      <c r="I38" s="30"/>
    </row>
    <row r="39" spans="2:9" x14ac:dyDescent="0.25">
      <c r="B39" s="27"/>
      <c r="C39" s="7" t="s">
        <v>37</v>
      </c>
      <c r="D39" s="7" t="s">
        <v>33</v>
      </c>
      <c r="E39" s="39">
        <v>1</v>
      </c>
      <c r="F39" s="22" t="s">
        <v>66</v>
      </c>
      <c r="G39" s="31"/>
      <c r="H39" s="31"/>
      <c r="I39" s="30"/>
    </row>
    <row r="40" spans="2:9" x14ac:dyDescent="0.25">
      <c r="B40" s="31"/>
      <c r="C40" s="7" t="s">
        <v>38</v>
      </c>
      <c r="D40" s="7" t="s">
        <v>33</v>
      </c>
      <c r="E40" s="39">
        <v>1</v>
      </c>
      <c r="F40" s="22" t="s">
        <v>64</v>
      </c>
      <c r="G40" s="31"/>
      <c r="H40" s="31"/>
      <c r="I40" s="31"/>
    </row>
    <row r="41" spans="2:9" x14ac:dyDescent="0.25">
      <c r="B41" s="31"/>
      <c r="G41" s="31"/>
      <c r="H41" s="31"/>
      <c r="I41" s="31"/>
    </row>
    <row r="42" spans="2:9" s="31" customFormat="1" x14ac:dyDescent="0.25"/>
    <row r="43" spans="2:9" s="31" customFormat="1" ht="15.75" thickBot="1" x14ac:dyDescent="0.3">
      <c r="B43" s="41"/>
      <c r="F43" s="63"/>
      <c r="G43" s="63"/>
      <c r="H43" s="63"/>
    </row>
    <row r="44" spans="2:9" s="31" customFormat="1" x14ac:dyDescent="0.25">
      <c r="B44" s="23" t="s">
        <v>62</v>
      </c>
      <c r="C44" s="24" t="s">
        <v>58</v>
      </c>
      <c r="D44" s="25" t="s">
        <v>59</v>
      </c>
      <c r="E44" s="25" t="s">
        <v>46</v>
      </c>
      <c r="F44" s="62" t="s">
        <v>82</v>
      </c>
      <c r="G44" s="62"/>
      <c r="H44" s="62"/>
      <c r="I44" s="26"/>
    </row>
    <row r="45" spans="2:9" s="31" customFormat="1" x14ac:dyDescent="0.25">
      <c r="B45" s="27" t="s">
        <v>47</v>
      </c>
      <c r="C45" s="50" t="s">
        <v>83</v>
      </c>
      <c r="D45" s="51"/>
      <c r="E45" s="51"/>
      <c r="F45" s="51"/>
      <c r="G45" s="51"/>
      <c r="H45" s="51"/>
      <c r="I45" s="52"/>
    </row>
    <row r="46" spans="2:9" s="31" customFormat="1" x14ac:dyDescent="0.25">
      <c r="B46" s="27"/>
      <c r="C46" s="53"/>
      <c r="D46" s="54"/>
      <c r="E46" s="54"/>
      <c r="F46" s="54"/>
      <c r="G46" s="54"/>
      <c r="H46" s="54"/>
      <c r="I46" s="55"/>
    </row>
    <row r="47" spans="2:9" s="31" customFormat="1" x14ac:dyDescent="0.25">
      <c r="B47" s="27"/>
      <c r="C47" s="53"/>
      <c r="D47" s="54"/>
      <c r="E47" s="54"/>
      <c r="F47" s="54"/>
      <c r="G47" s="54"/>
      <c r="H47" s="54"/>
      <c r="I47" s="55"/>
    </row>
    <row r="48" spans="2:9" s="31" customFormat="1" x14ac:dyDescent="0.25">
      <c r="B48" s="27"/>
      <c r="C48" s="53"/>
      <c r="D48" s="54"/>
      <c r="E48" s="54"/>
      <c r="F48" s="54"/>
      <c r="G48" s="54"/>
      <c r="H48" s="54"/>
      <c r="I48" s="55"/>
    </row>
    <row r="49" spans="2:9" s="31" customFormat="1" x14ac:dyDescent="0.25">
      <c r="B49" s="27"/>
      <c r="C49" s="56"/>
      <c r="D49" s="57"/>
      <c r="E49" s="57"/>
      <c r="F49" s="57"/>
      <c r="G49" s="57"/>
      <c r="H49" s="57"/>
      <c r="I49" s="58"/>
    </row>
    <row r="50" spans="2:9" s="31" customFormat="1" x14ac:dyDescent="0.25">
      <c r="B50" s="28" t="s">
        <v>48</v>
      </c>
      <c r="C50" s="29" t="s">
        <v>49</v>
      </c>
      <c r="D50" s="29" t="s">
        <v>54</v>
      </c>
      <c r="E50" s="18" t="s">
        <v>55</v>
      </c>
      <c r="F50" s="18" t="s">
        <v>6</v>
      </c>
      <c r="G50" s="20" t="s">
        <v>56</v>
      </c>
      <c r="H50" s="18">
        <f>SUM(E51:E69)</f>
        <v>18</v>
      </c>
      <c r="I50" s="30"/>
    </row>
    <row r="51" spans="2:9" s="31" customFormat="1" x14ac:dyDescent="0.25">
      <c r="B51" s="27"/>
      <c r="C51" s="7" t="s">
        <v>9</v>
      </c>
      <c r="D51" s="7" t="s">
        <v>24</v>
      </c>
      <c r="E51" s="22">
        <v>1</v>
      </c>
      <c r="F51" s="22" t="s">
        <v>66</v>
      </c>
      <c r="G51" s="21" t="s">
        <v>50</v>
      </c>
      <c r="H51" s="36">
        <f>9/H50</f>
        <v>0.5</v>
      </c>
      <c r="I51" s="30"/>
    </row>
    <row r="52" spans="2:9" s="31" customFormat="1" x14ac:dyDescent="0.25">
      <c r="B52" s="27"/>
      <c r="C52" s="7" t="s">
        <v>11</v>
      </c>
      <c r="D52" s="7" t="s">
        <v>25</v>
      </c>
      <c r="E52" s="22">
        <v>1</v>
      </c>
      <c r="F52" s="22" t="s">
        <v>64</v>
      </c>
      <c r="G52" s="21" t="s">
        <v>51</v>
      </c>
      <c r="H52" s="36">
        <f>6/9</f>
        <v>0.66666666666666663</v>
      </c>
      <c r="I52" s="30"/>
    </row>
    <row r="53" spans="2:9" s="31" customFormat="1" x14ac:dyDescent="0.25">
      <c r="B53" s="27"/>
      <c r="C53" s="7" t="s">
        <v>92</v>
      </c>
      <c r="D53" s="7" t="s">
        <v>39</v>
      </c>
      <c r="E53" s="22">
        <v>1</v>
      </c>
      <c r="F53" s="22" t="s">
        <v>65</v>
      </c>
      <c r="G53" s="21" t="s">
        <v>53</v>
      </c>
      <c r="H53" s="36">
        <f>0/3</f>
        <v>0</v>
      </c>
      <c r="I53" s="30"/>
    </row>
    <row r="54" spans="2:9" s="31" customFormat="1" x14ac:dyDescent="0.25">
      <c r="B54" s="27"/>
      <c r="C54" s="7" t="s">
        <v>86</v>
      </c>
      <c r="D54" s="7" t="s">
        <v>39</v>
      </c>
      <c r="E54" s="22">
        <v>0</v>
      </c>
      <c r="F54" s="22" t="s">
        <v>65</v>
      </c>
      <c r="G54" s="21" t="s">
        <v>52</v>
      </c>
      <c r="H54" s="36">
        <f>0/3</f>
        <v>0</v>
      </c>
      <c r="I54" s="30"/>
    </row>
    <row r="55" spans="2:9" s="31" customFormat="1" x14ac:dyDescent="0.25">
      <c r="B55" s="27"/>
      <c r="C55" s="7" t="s">
        <v>41</v>
      </c>
      <c r="D55" s="7" t="s">
        <v>39</v>
      </c>
      <c r="E55" s="22">
        <v>1</v>
      </c>
      <c r="F55" s="22" t="s">
        <v>65</v>
      </c>
      <c r="I55" s="30"/>
    </row>
    <row r="56" spans="2:9" s="31" customFormat="1" x14ac:dyDescent="0.25">
      <c r="B56" s="27"/>
      <c r="C56" s="7" t="s">
        <v>73</v>
      </c>
      <c r="D56" s="7" t="s">
        <v>31</v>
      </c>
      <c r="E56" s="39">
        <v>1</v>
      </c>
      <c r="F56" s="22" t="s">
        <v>65</v>
      </c>
      <c r="I56" s="30"/>
    </row>
    <row r="57" spans="2:9" s="31" customFormat="1" x14ac:dyDescent="0.25">
      <c r="B57" s="27"/>
      <c r="C57" s="7" t="s">
        <v>10</v>
      </c>
      <c r="D57" s="7" t="s">
        <v>26</v>
      </c>
      <c r="E57" s="22">
        <v>1</v>
      </c>
      <c r="F57" s="22" t="s">
        <v>65</v>
      </c>
      <c r="I57" s="30"/>
    </row>
    <row r="58" spans="2:9" s="31" customFormat="1" x14ac:dyDescent="0.25">
      <c r="B58" s="27"/>
      <c r="C58" s="7" t="s">
        <v>89</v>
      </c>
      <c r="D58" s="7" t="s">
        <v>26</v>
      </c>
      <c r="E58" s="22">
        <v>1</v>
      </c>
      <c r="F58" s="22" t="s">
        <v>65</v>
      </c>
      <c r="I58" s="30"/>
    </row>
    <row r="59" spans="2:9" s="31" customFormat="1" x14ac:dyDescent="0.25">
      <c r="B59" s="27"/>
      <c r="C59" s="7" t="s">
        <v>87</v>
      </c>
      <c r="D59" s="7" t="s">
        <v>26</v>
      </c>
      <c r="E59" s="22">
        <v>1</v>
      </c>
      <c r="F59" s="22" t="s">
        <v>65</v>
      </c>
      <c r="I59" s="30"/>
    </row>
    <row r="60" spans="2:9" s="31" customFormat="1" x14ac:dyDescent="0.25">
      <c r="B60" s="27"/>
      <c r="C60" s="7" t="s">
        <v>30</v>
      </c>
      <c r="D60" s="7" t="s">
        <v>26</v>
      </c>
      <c r="E60" s="22">
        <v>1</v>
      </c>
      <c r="F60" s="22" t="s">
        <v>64</v>
      </c>
      <c r="I60" s="30"/>
    </row>
    <row r="61" spans="2:9" s="31" customFormat="1" x14ac:dyDescent="0.25">
      <c r="B61" s="27"/>
      <c r="C61" s="7" t="s">
        <v>32</v>
      </c>
      <c r="D61" s="7" t="s">
        <v>31</v>
      </c>
      <c r="E61" s="22">
        <v>1</v>
      </c>
      <c r="F61" s="22" t="s">
        <v>65</v>
      </c>
      <c r="I61" s="30"/>
    </row>
    <row r="62" spans="2:9" s="31" customFormat="1" x14ac:dyDescent="0.25">
      <c r="B62" s="27"/>
      <c r="C62" s="7" t="s">
        <v>9</v>
      </c>
      <c r="D62" s="7" t="s">
        <v>31</v>
      </c>
      <c r="E62" s="22">
        <v>1</v>
      </c>
      <c r="F62" s="22" t="s">
        <v>66</v>
      </c>
      <c r="I62" s="30"/>
    </row>
    <row r="63" spans="2:9" s="31" customFormat="1" x14ac:dyDescent="0.25">
      <c r="B63" s="27"/>
      <c r="C63" s="7" t="s">
        <v>9</v>
      </c>
      <c r="D63" s="7" t="s">
        <v>33</v>
      </c>
      <c r="E63" s="22">
        <v>1</v>
      </c>
      <c r="F63" s="22" t="s">
        <v>66</v>
      </c>
      <c r="I63" s="30"/>
    </row>
    <row r="64" spans="2:9" s="31" customFormat="1" x14ac:dyDescent="0.25">
      <c r="B64" s="27"/>
      <c r="C64" s="7" t="s">
        <v>11</v>
      </c>
      <c r="D64" s="7" t="s">
        <v>33</v>
      </c>
      <c r="E64" s="22">
        <v>1</v>
      </c>
      <c r="F64" s="22" t="s">
        <v>64</v>
      </c>
      <c r="I64" s="30"/>
    </row>
    <row r="65" spans="2:9" s="31" customFormat="1" x14ac:dyDescent="0.25">
      <c r="B65" s="27"/>
      <c r="C65" s="7" t="s">
        <v>34</v>
      </c>
      <c r="D65" s="7" t="s">
        <v>33</v>
      </c>
      <c r="E65" s="22">
        <v>1</v>
      </c>
      <c r="F65" s="22" t="s">
        <v>65</v>
      </c>
      <c r="I65" s="30"/>
    </row>
    <row r="66" spans="2:9" s="31" customFormat="1" x14ac:dyDescent="0.25">
      <c r="B66" s="27"/>
      <c r="C66" s="7" t="s">
        <v>35</v>
      </c>
      <c r="D66" s="7" t="s">
        <v>33</v>
      </c>
      <c r="E66" s="22">
        <v>1</v>
      </c>
      <c r="F66" s="22" t="s">
        <v>64</v>
      </c>
      <c r="I66" s="30"/>
    </row>
    <row r="67" spans="2:9" s="31" customFormat="1" x14ac:dyDescent="0.25">
      <c r="B67" s="27"/>
      <c r="C67" s="7" t="s">
        <v>36</v>
      </c>
      <c r="D67" s="7" t="s">
        <v>33</v>
      </c>
      <c r="E67" s="22">
        <v>1</v>
      </c>
      <c r="F67" s="22" t="s">
        <v>65</v>
      </c>
      <c r="I67" s="30"/>
    </row>
    <row r="68" spans="2:9" s="31" customFormat="1" x14ac:dyDescent="0.25">
      <c r="B68" s="27"/>
      <c r="C68" s="7" t="s">
        <v>37</v>
      </c>
      <c r="D68" s="7" t="s">
        <v>33</v>
      </c>
      <c r="E68" s="39">
        <v>1</v>
      </c>
      <c r="F68" s="22" t="s">
        <v>64</v>
      </c>
      <c r="I68" s="30"/>
    </row>
    <row r="69" spans="2:9" s="31" customFormat="1" x14ac:dyDescent="0.25">
      <c r="B69" s="27"/>
      <c r="C69" s="7" t="s">
        <v>38</v>
      </c>
      <c r="D69" s="7" t="s">
        <v>33</v>
      </c>
      <c r="E69" s="39">
        <v>1</v>
      </c>
      <c r="F69" s="22" t="s">
        <v>64</v>
      </c>
      <c r="I69" s="30"/>
    </row>
    <row r="70" spans="2:9" x14ac:dyDescent="0.25">
      <c r="B70" s="31"/>
      <c r="C70" s="31"/>
      <c r="D70" s="31"/>
      <c r="E70" s="31"/>
      <c r="F70" s="31"/>
      <c r="G70" s="31"/>
      <c r="H70" s="31"/>
      <c r="I70" s="31"/>
    </row>
    <row r="72" spans="2:9" ht="15.75" thickBot="1" x14ac:dyDescent="0.3"/>
    <row r="73" spans="2:9" x14ac:dyDescent="0.25">
      <c r="B73" s="23" t="s">
        <v>81</v>
      </c>
      <c r="C73" s="24" t="s">
        <v>58</v>
      </c>
      <c r="D73" s="25" t="s">
        <v>59</v>
      </c>
      <c r="E73" s="25" t="s">
        <v>46</v>
      </c>
      <c r="F73" s="62" t="s">
        <v>60</v>
      </c>
      <c r="G73" s="62"/>
      <c r="H73" s="62"/>
      <c r="I73" s="26"/>
    </row>
    <row r="74" spans="2:9" x14ac:dyDescent="0.25">
      <c r="B74" s="27" t="s">
        <v>47</v>
      </c>
      <c r="C74" s="50" t="s">
        <v>84</v>
      </c>
      <c r="D74" s="51"/>
      <c r="E74" s="51"/>
      <c r="F74" s="51"/>
      <c r="G74" s="51"/>
      <c r="H74" s="51"/>
      <c r="I74" s="52"/>
    </row>
    <row r="75" spans="2:9" x14ac:dyDescent="0.25">
      <c r="B75" s="27"/>
      <c r="C75" s="53"/>
      <c r="D75" s="54"/>
      <c r="E75" s="54"/>
      <c r="F75" s="54"/>
      <c r="G75" s="54"/>
      <c r="H75" s="54"/>
      <c r="I75" s="55"/>
    </row>
    <row r="76" spans="2:9" x14ac:dyDescent="0.25">
      <c r="B76" s="27"/>
      <c r="C76" s="53"/>
      <c r="D76" s="54"/>
      <c r="E76" s="54"/>
      <c r="F76" s="54"/>
      <c r="G76" s="54"/>
      <c r="H76" s="54"/>
      <c r="I76" s="55"/>
    </row>
    <row r="77" spans="2:9" x14ac:dyDescent="0.25">
      <c r="B77" s="27"/>
      <c r="C77" s="53"/>
      <c r="D77" s="54"/>
      <c r="E77" s="54"/>
      <c r="F77" s="54"/>
      <c r="G77" s="54"/>
      <c r="H77" s="54"/>
      <c r="I77" s="55"/>
    </row>
    <row r="78" spans="2:9" x14ac:dyDescent="0.25">
      <c r="B78" s="27"/>
      <c r="C78" s="56"/>
      <c r="D78" s="57"/>
      <c r="E78" s="57"/>
      <c r="F78" s="57"/>
      <c r="G78" s="57"/>
      <c r="H78" s="57"/>
      <c r="I78" s="58"/>
    </row>
    <row r="79" spans="2:9" x14ac:dyDescent="0.25">
      <c r="B79" s="28" t="s">
        <v>48</v>
      </c>
      <c r="C79" s="29" t="s">
        <v>49</v>
      </c>
      <c r="D79" s="29" t="s">
        <v>54</v>
      </c>
      <c r="E79" s="18" t="s">
        <v>55</v>
      </c>
      <c r="F79" s="18" t="s">
        <v>6</v>
      </c>
      <c r="G79" s="20" t="s">
        <v>56</v>
      </c>
      <c r="H79" s="18">
        <f>SUM(E80:E98)</f>
        <v>18</v>
      </c>
      <c r="I79" s="30"/>
    </row>
    <row r="80" spans="2:9" x14ac:dyDescent="0.25">
      <c r="B80" s="27"/>
      <c r="C80" s="7" t="s">
        <v>9</v>
      </c>
      <c r="D80" s="7" t="s">
        <v>24</v>
      </c>
      <c r="E80" s="22">
        <v>1</v>
      </c>
      <c r="F80" s="22" t="s">
        <v>64</v>
      </c>
      <c r="G80" s="21" t="s">
        <v>50</v>
      </c>
      <c r="H80" s="36">
        <f>9/H79</f>
        <v>0.5</v>
      </c>
      <c r="I80" s="30"/>
    </row>
    <row r="81" spans="2:9" x14ac:dyDescent="0.25">
      <c r="B81" s="27"/>
      <c r="C81" s="7" t="s">
        <v>11</v>
      </c>
      <c r="D81" s="7" t="s">
        <v>25</v>
      </c>
      <c r="E81" s="22">
        <v>1</v>
      </c>
      <c r="F81" s="22" t="s">
        <v>64</v>
      </c>
      <c r="G81" s="21" t="s">
        <v>51</v>
      </c>
      <c r="H81" s="36">
        <f>7/9</f>
        <v>0.77777777777777779</v>
      </c>
      <c r="I81" s="30"/>
    </row>
    <row r="82" spans="2:9" x14ac:dyDescent="0.25">
      <c r="B82" s="27"/>
      <c r="C82" s="7" t="s">
        <v>92</v>
      </c>
      <c r="D82" s="7" t="s">
        <v>39</v>
      </c>
      <c r="E82" s="22">
        <v>1</v>
      </c>
      <c r="F82" s="22" t="s">
        <v>65</v>
      </c>
      <c r="G82" s="21" t="s">
        <v>53</v>
      </c>
      <c r="H82" s="36">
        <f>0/3</f>
        <v>0</v>
      </c>
      <c r="I82" s="30"/>
    </row>
    <row r="83" spans="2:9" x14ac:dyDescent="0.25">
      <c r="B83" s="27"/>
      <c r="C83" s="7" t="s">
        <v>86</v>
      </c>
      <c r="D83" s="7" t="s">
        <v>39</v>
      </c>
      <c r="E83" s="22">
        <v>0</v>
      </c>
      <c r="F83" s="22" t="s">
        <v>65</v>
      </c>
      <c r="G83" s="21" t="s">
        <v>52</v>
      </c>
      <c r="H83" s="36">
        <f>0/3</f>
        <v>0</v>
      </c>
      <c r="I83" s="30"/>
    </row>
    <row r="84" spans="2:9" x14ac:dyDescent="0.25">
      <c r="B84" s="27"/>
      <c r="C84" s="7" t="s">
        <v>41</v>
      </c>
      <c r="D84" s="7" t="s">
        <v>39</v>
      </c>
      <c r="E84" s="22">
        <v>1</v>
      </c>
      <c r="F84" s="22" t="s">
        <v>65</v>
      </c>
      <c r="G84" s="31"/>
      <c r="H84" s="31"/>
      <c r="I84" s="30"/>
    </row>
    <row r="85" spans="2:9" x14ac:dyDescent="0.25">
      <c r="B85" s="27"/>
      <c r="C85" s="7" t="s">
        <v>73</v>
      </c>
      <c r="D85" s="7" t="s">
        <v>31</v>
      </c>
      <c r="E85" s="39">
        <v>1</v>
      </c>
      <c r="F85" s="22" t="s">
        <v>65</v>
      </c>
      <c r="G85" s="31"/>
      <c r="H85" s="31"/>
      <c r="I85" s="30"/>
    </row>
    <row r="86" spans="2:9" x14ac:dyDescent="0.25">
      <c r="B86" s="27"/>
      <c r="C86" s="7" t="s">
        <v>10</v>
      </c>
      <c r="D86" s="7" t="s">
        <v>26</v>
      </c>
      <c r="E86" s="22">
        <v>1</v>
      </c>
      <c r="F86" s="22" t="s">
        <v>65</v>
      </c>
      <c r="G86" s="31"/>
      <c r="H86" s="31"/>
      <c r="I86" s="30"/>
    </row>
    <row r="87" spans="2:9" x14ac:dyDescent="0.25">
      <c r="B87" s="27"/>
      <c r="C87" s="7" t="s">
        <v>89</v>
      </c>
      <c r="D87" s="7" t="s">
        <v>26</v>
      </c>
      <c r="E87" s="22">
        <v>1</v>
      </c>
      <c r="F87" s="22" t="s">
        <v>65</v>
      </c>
      <c r="G87" s="31"/>
      <c r="H87" s="31"/>
      <c r="I87" s="30"/>
    </row>
    <row r="88" spans="2:9" x14ac:dyDescent="0.25">
      <c r="B88" s="27"/>
      <c r="C88" s="7" t="s">
        <v>87</v>
      </c>
      <c r="D88" s="7" t="s">
        <v>26</v>
      </c>
      <c r="E88" s="22">
        <v>1</v>
      </c>
      <c r="F88" s="22" t="s">
        <v>65</v>
      </c>
      <c r="G88" s="31"/>
      <c r="H88" s="31"/>
      <c r="I88" s="30"/>
    </row>
    <row r="89" spans="2:9" x14ac:dyDescent="0.25">
      <c r="B89" s="27"/>
      <c r="C89" s="7" t="s">
        <v>30</v>
      </c>
      <c r="D89" s="7" t="s">
        <v>26</v>
      </c>
      <c r="E89" s="22">
        <v>1</v>
      </c>
      <c r="F89" s="22" t="s">
        <v>64</v>
      </c>
      <c r="G89" s="31"/>
      <c r="H89" s="31"/>
      <c r="I89" s="30"/>
    </row>
    <row r="90" spans="2:9" x14ac:dyDescent="0.25">
      <c r="B90" s="27"/>
      <c r="C90" s="7" t="s">
        <v>32</v>
      </c>
      <c r="D90" s="7" t="s">
        <v>31</v>
      </c>
      <c r="E90" s="22">
        <v>1</v>
      </c>
      <c r="F90" s="22" t="s">
        <v>65</v>
      </c>
      <c r="G90" s="31"/>
      <c r="H90" s="31"/>
      <c r="I90" s="30"/>
    </row>
    <row r="91" spans="2:9" x14ac:dyDescent="0.25">
      <c r="B91" s="27"/>
      <c r="C91" s="7" t="s">
        <v>9</v>
      </c>
      <c r="D91" s="7" t="s">
        <v>31</v>
      </c>
      <c r="E91" s="22">
        <v>1</v>
      </c>
      <c r="F91" s="22" t="s">
        <v>64</v>
      </c>
      <c r="G91" s="31"/>
      <c r="H91" s="31"/>
      <c r="I91" s="30"/>
    </row>
    <row r="92" spans="2:9" x14ac:dyDescent="0.25">
      <c r="B92" s="27"/>
      <c r="C92" s="7" t="s">
        <v>9</v>
      </c>
      <c r="D92" s="7" t="s">
        <v>33</v>
      </c>
      <c r="E92" s="22">
        <v>1</v>
      </c>
      <c r="F92" s="22" t="s">
        <v>64</v>
      </c>
      <c r="G92" s="31"/>
      <c r="H92" s="31"/>
      <c r="I92" s="30"/>
    </row>
    <row r="93" spans="2:9" x14ac:dyDescent="0.25">
      <c r="B93" s="27"/>
      <c r="C93" s="7" t="s">
        <v>11</v>
      </c>
      <c r="D93" s="7" t="s">
        <v>33</v>
      </c>
      <c r="E93" s="22">
        <v>1</v>
      </c>
      <c r="F93" s="22" t="s">
        <v>64</v>
      </c>
      <c r="G93" s="31"/>
      <c r="H93" s="31"/>
      <c r="I93" s="30"/>
    </row>
    <row r="94" spans="2:9" x14ac:dyDescent="0.25">
      <c r="B94" s="27"/>
      <c r="C94" s="7" t="s">
        <v>34</v>
      </c>
      <c r="D94" s="7" t="s">
        <v>33</v>
      </c>
      <c r="E94" s="22">
        <v>1</v>
      </c>
      <c r="F94" s="22" t="s">
        <v>65</v>
      </c>
      <c r="G94" s="31"/>
      <c r="H94" s="31"/>
      <c r="I94" s="30"/>
    </row>
    <row r="95" spans="2:9" x14ac:dyDescent="0.25">
      <c r="B95" s="27"/>
      <c r="C95" s="7" t="s">
        <v>35</v>
      </c>
      <c r="D95" s="7" t="s">
        <v>33</v>
      </c>
      <c r="E95" s="22">
        <v>1</v>
      </c>
      <c r="F95" s="22" t="s">
        <v>64</v>
      </c>
      <c r="G95" s="31"/>
      <c r="H95" s="31"/>
      <c r="I95" s="30"/>
    </row>
    <row r="96" spans="2:9" x14ac:dyDescent="0.25">
      <c r="B96" s="27"/>
      <c r="C96" s="7" t="s">
        <v>36</v>
      </c>
      <c r="D96" s="7" t="s">
        <v>33</v>
      </c>
      <c r="E96" s="22">
        <v>1</v>
      </c>
      <c r="F96" s="22" t="s">
        <v>65</v>
      </c>
      <c r="G96" s="31"/>
      <c r="H96" s="31"/>
      <c r="I96" s="30"/>
    </row>
    <row r="97" spans="2:9" x14ac:dyDescent="0.25">
      <c r="B97" s="27"/>
      <c r="C97" s="7" t="s">
        <v>37</v>
      </c>
      <c r="D97" s="7" t="s">
        <v>33</v>
      </c>
      <c r="E97" s="39">
        <v>1</v>
      </c>
      <c r="F97" s="22" t="s">
        <v>66</v>
      </c>
      <c r="G97" s="31"/>
      <c r="H97" s="31"/>
      <c r="I97" s="30"/>
    </row>
    <row r="98" spans="2:9" x14ac:dyDescent="0.25">
      <c r="B98" s="27"/>
      <c r="C98" s="7" t="s">
        <v>38</v>
      </c>
      <c r="D98" s="7" t="s">
        <v>33</v>
      </c>
      <c r="E98" s="39">
        <v>1</v>
      </c>
      <c r="F98" s="22" t="s">
        <v>66</v>
      </c>
      <c r="G98" s="31"/>
      <c r="H98" s="31"/>
      <c r="I98" s="30"/>
    </row>
    <row r="99" spans="2:9" x14ac:dyDescent="0.25">
      <c r="B99" s="31"/>
      <c r="C99" s="31"/>
      <c r="D99" s="31"/>
      <c r="E99" s="31"/>
      <c r="F99" s="31"/>
      <c r="G99" s="31"/>
      <c r="H99" s="31"/>
      <c r="I99" s="31"/>
    </row>
    <row r="100" spans="2:9" ht="15.75" thickBot="1" x14ac:dyDescent="0.3"/>
    <row r="101" spans="2:9" x14ac:dyDescent="0.25">
      <c r="B101" s="23" t="s">
        <v>90</v>
      </c>
      <c r="C101" s="24" t="s">
        <v>58</v>
      </c>
      <c r="D101" s="25" t="s">
        <v>59</v>
      </c>
      <c r="E101" s="25" t="s">
        <v>46</v>
      </c>
      <c r="F101" s="62" t="s">
        <v>60</v>
      </c>
      <c r="G101" s="62"/>
      <c r="H101" s="62"/>
      <c r="I101" s="26"/>
    </row>
    <row r="102" spans="2:9" x14ac:dyDescent="0.25">
      <c r="B102" s="27" t="s">
        <v>47</v>
      </c>
      <c r="C102" s="50" t="s">
        <v>91</v>
      </c>
      <c r="D102" s="51"/>
      <c r="E102" s="51"/>
      <c r="F102" s="51"/>
      <c r="G102" s="51"/>
      <c r="H102" s="51"/>
      <c r="I102" s="52"/>
    </row>
    <row r="103" spans="2:9" x14ac:dyDescent="0.25">
      <c r="B103" s="27"/>
      <c r="C103" s="53"/>
      <c r="D103" s="54"/>
      <c r="E103" s="54"/>
      <c r="F103" s="54"/>
      <c r="G103" s="54"/>
      <c r="H103" s="54"/>
      <c r="I103" s="55"/>
    </row>
    <row r="104" spans="2:9" x14ac:dyDescent="0.25">
      <c r="B104" s="27"/>
      <c r="C104" s="53"/>
      <c r="D104" s="54"/>
      <c r="E104" s="54"/>
      <c r="F104" s="54"/>
      <c r="G104" s="54"/>
      <c r="H104" s="54"/>
      <c r="I104" s="55"/>
    </row>
    <row r="105" spans="2:9" x14ac:dyDescent="0.25">
      <c r="B105" s="27"/>
      <c r="C105" s="53"/>
      <c r="D105" s="54"/>
      <c r="E105" s="54"/>
      <c r="F105" s="54"/>
      <c r="G105" s="54"/>
      <c r="H105" s="54"/>
      <c r="I105" s="55"/>
    </row>
    <row r="106" spans="2:9" x14ac:dyDescent="0.25">
      <c r="B106" s="27"/>
      <c r="C106" s="56"/>
      <c r="D106" s="57"/>
      <c r="E106" s="57"/>
      <c r="F106" s="57"/>
      <c r="G106" s="57"/>
      <c r="H106" s="57"/>
      <c r="I106" s="58"/>
    </row>
    <row r="107" spans="2:9" x14ac:dyDescent="0.25">
      <c r="B107" s="28" t="s">
        <v>48</v>
      </c>
      <c r="C107" s="29" t="s">
        <v>49</v>
      </c>
      <c r="D107" s="29" t="s">
        <v>54</v>
      </c>
      <c r="E107" s="18" t="s">
        <v>55</v>
      </c>
      <c r="F107" s="18" t="s">
        <v>6</v>
      </c>
      <c r="G107" s="20" t="s">
        <v>56</v>
      </c>
      <c r="H107" s="18">
        <f>SUM(E108:E126)</f>
        <v>18</v>
      </c>
      <c r="I107" s="30"/>
    </row>
    <row r="108" spans="2:9" x14ac:dyDescent="0.25">
      <c r="B108" s="27"/>
      <c r="C108" s="7" t="s">
        <v>9</v>
      </c>
      <c r="D108" s="7" t="s">
        <v>24</v>
      </c>
      <c r="E108" s="22">
        <v>1</v>
      </c>
      <c r="F108" s="22" t="s">
        <v>64</v>
      </c>
      <c r="G108" s="21" t="s">
        <v>50</v>
      </c>
      <c r="H108" s="36">
        <f>9/H107</f>
        <v>0.5</v>
      </c>
      <c r="I108" s="30"/>
    </row>
    <row r="109" spans="2:9" x14ac:dyDescent="0.25">
      <c r="B109" s="27"/>
      <c r="C109" s="7" t="s">
        <v>11</v>
      </c>
      <c r="D109" s="7" t="s">
        <v>25</v>
      </c>
      <c r="E109" s="22">
        <v>1</v>
      </c>
      <c r="F109" s="22" t="s">
        <v>64</v>
      </c>
      <c r="G109" s="21" t="s">
        <v>51</v>
      </c>
      <c r="H109" s="36">
        <f>8/9</f>
        <v>0.88888888888888884</v>
      </c>
      <c r="I109" s="30"/>
    </row>
    <row r="110" spans="2:9" x14ac:dyDescent="0.25">
      <c r="B110" s="27"/>
      <c r="C110" s="7" t="s">
        <v>92</v>
      </c>
      <c r="D110" s="7" t="s">
        <v>39</v>
      </c>
      <c r="E110" s="22">
        <v>1</v>
      </c>
      <c r="F110" s="22" t="s">
        <v>65</v>
      </c>
      <c r="G110" s="21" t="s">
        <v>53</v>
      </c>
      <c r="H110" s="36">
        <f>0/3</f>
        <v>0</v>
      </c>
      <c r="I110" s="30"/>
    </row>
    <row r="111" spans="2:9" x14ac:dyDescent="0.25">
      <c r="B111" s="27"/>
      <c r="C111" s="7" t="s">
        <v>86</v>
      </c>
      <c r="D111" s="7" t="s">
        <v>39</v>
      </c>
      <c r="E111" s="22">
        <v>0</v>
      </c>
      <c r="F111" s="22" t="s">
        <v>65</v>
      </c>
      <c r="G111" s="21" t="s">
        <v>52</v>
      </c>
      <c r="H111" s="36">
        <f>0/3</f>
        <v>0</v>
      </c>
      <c r="I111" s="30"/>
    </row>
    <row r="112" spans="2:9" x14ac:dyDescent="0.25">
      <c r="B112" s="27"/>
      <c r="C112" s="7" t="s">
        <v>41</v>
      </c>
      <c r="D112" s="7" t="s">
        <v>39</v>
      </c>
      <c r="E112" s="22">
        <v>1</v>
      </c>
      <c r="F112" s="22" t="s">
        <v>65</v>
      </c>
      <c r="G112" s="31"/>
      <c r="H112" s="31"/>
      <c r="I112" s="30"/>
    </row>
    <row r="113" spans="2:9" x14ac:dyDescent="0.25">
      <c r="B113" s="27"/>
      <c r="C113" s="7" t="s">
        <v>73</v>
      </c>
      <c r="D113" s="7" t="s">
        <v>31</v>
      </c>
      <c r="E113" s="39">
        <v>1</v>
      </c>
      <c r="F113" s="22" t="s">
        <v>65</v>
      </c>
      <c r="G113" s="31"/>
      <c r="H113" s="31"/>
      <c r="I113" s="30"/>
    </row>
    <row r="114" spans="2:9" x14ac:dyDescent="0.25">
      <c r="B114" s="27"/>
      <c r="C114" s="7" t="s">
        <v>10</v>
      </c>
      <c r="D114" s="7" t="s">
        <v>26</v>
      </c>
      <c r="E114" s="22">
        <v>1</v>
      </c>
      <c r="F114" s="22" t="s">
        <v>65</v>
      </c>
      <c r="G114" s="31"/>
      <c r="H114" s="31"/>
      <c r="I114" s="30"/>
    </row>
    <row r="115" spans="2:9" x14ac:dyDescent="0.25">
      <c r="B115" s="27"/>
      <c r="C115" s="7" t="s">
        <v>89</v>
      </c>
      <c r="D115" s="7" t="s">
        <v>26</v>
      </c>
      <c r="E115" s="22">
        <v>1</v>
      </c>
      <c r="F115" s="22" t="s">
        <v>65</v>
      </c>
      <c r="G115" s="31"/>
      <c r="H115" s="31"/>
      <c r="I115" s="30"/>
    </row>
    <row r="116" spans="2:9" x14ac:dyDescent="0.25">
      <c r="B116" s="27"/>
      <c r="C116" s="7" t="s">
        <v>87</v>
      </c>
      <c r="D116" s="7" t="s">
        <v>26</v>
      </c>
      <c r="E116" s="22">
        <v>1</v>
      </c>
      <c r="F116" s="22" t="s">
        <v>65</v>
      </c>
      <c r="G116" s="31"/>
      <c r="H116" s="31"/>
      <c r="I116" s="30"/>
    </row>
    <row r="117" spans="2:9" x14ac:dyDescent="0.25">
      <c r="B117" s="27"/>
      <c r="C117" s="7" t="s">
        <v>30</v>
      </c>
      <c r="D117" s="7" t="s">
        <v>26</v>
      </c>
      <c r="E117" s="22">
        <v>1</v>
      </c>
      <c r="F117" s="22" t="s">
        <v>64</v>
      </c>
      <c r="G117" s="31"/>
      <c r="H117" s="31"/>
      <c r="I117" s="30"/>
    </row>
    <row r="118" spans="2:9" x14ac:dyDescent="0.25">
      <c r="B118" s="27"/>
      <c r="C118" s="7" t="s">
        <v>32</v>
      </c>
      <c r="D118" s="7" t="s">
        <v>31</v>
      </c>
      <c r="E118" s="22">
        <v>1</v>
      </c>
      <c r="F118" s="22" t="s">
        <v>65</v>
      </c>
      <c r="G118" s="31"/>
      <c r="H118" s="31"/>
      <c r="I118" s="30"/>
    </row>
    <row r="119" spans="2:9" x14ac:dyDescent="0.25">
      <c r="B119" s="27"/>
      <c r="C119" s="7" t="s">
        <v>9</v>
      </c>
      <c r="D119" s="7" t="s">
        <v>31</v>
      </c>
      <c r="E119" s="22">
        <v>1</v>
      </c>
      <c r="F119" s="22" t="s">
        <v>64</v>
      </c>
      <c r="G119" s="31"/>
      <c r="H119" s="31"/>
      <c r="I119" s="30"/>
    </row>
    <row r="120" spans="2:9" x14ac:dyDescent="0.25">
      <c r="B120" s="27"/>
      <c r="C120" s="7" t="s">
        <v>9</v>
      </c>
      <c r="D120" s="7" t="s">
        <v>33</v>
      </c>
      <c r="E120" s="22">
        <v>1</v>
      </c>
      <c r="F120" s="22" t="s">
        <v>64</v>
      </c>
      <c r="G120" s="31"/>
      <c r="H120" s="31"/>
      <c r="I120" s="30"/>
    </row>
    <row r="121" spans="2:9" x14ac:dyDescent="0.25">
      <c r="B121" s="27"/>
      <c r="C121" s="7" t="s">
        <v>11</v>
      </c>
      <c r="D121" s="7" t="s">
        <v>33</v>
      </c>
      <c r="E121" s="22">
        <v>1</v>
      </c>
      <c r="F121" s="22" t="s">
        <v>64</v>
      </c>
      <c r="G121" s="31"/>
      <c r="H121" s="31"/>
      <c r="I121" s="30"/>
    </row>
    <row r="122" spans="2:9" x14ac:dyDescent="0.25">
      <c r="B122" s="27"/>
      <c r="C122" s="7" t="s">
        <v>34</v>
      </c>
      <c r="D122" s="7" t="s">
        <v>33</v>
      </c>
      <c r="E122" s="22">
        <v>1</v>
      </c>
      <c r="F122" s="22" t="s">
        <v>65</v>
      </c>
      <c r="G122" s="31"/>
      <c r="H122" s="31"/>
      <c r="I122" s="30"/>
    </row>
    <row r="123" spans="2:9" x14ac:dyDescent="0.25">
      <c r="B123" s="27"/>
      <c r="C123" s="7" t="s">
        <v>35</v>
      </c>
      <c r="D123" s="7" t="s">
        <v>33</v>
      </c>
      <c r="E123" s="22">
        <v>1</v>
      </c>
      <c r="F123" s="22" t="s">
        <v>64</v>
      </c>
      <c r="G123" s="31"/>
      <c r="H123" s="31"/>
      <c r="I123" s="30"/>
    </row>
    <row r="124" spans="2:9" x14ac:dyDescent="0.25">
      <c r="B124" s="27"/>
      <c r="C124" s="7" t="s">
        <v>36</v>
      </c>
      <c r="D124" s="7" t="s">
        <v>33</v>
      </c>
      <c r="E124" s="22">
        <v>1</v>
      </c>
      <c r="F124" s="22" t="s">
        <v>65</v>
      </c>
      <c r="G124" s="31"/>
      <c r="H124" s="31"/>
      <c r="I124" s="30"/>
    </row>
    <row r="125" spans="2:9" x14ac:dyDescent="0.25">
      <c r="B125" s="27"/>
      <c r="C125" s="7" t="s">
        <v>37</v>
      </c>
      <c r="D125" s="7" t="s">
        <v>33</v>
      </c>
      <c r="E125" s="39">
        <v>1</v>
      </c>
      <c r="F125" s="22" t="s">
        <v>66</v>
      </c>
      <c r="G125" s="31"/>
      <c r="H125" s="31"/>
      <c r="I125" s="30"/>
    </row>
    <row r="126" spans="2:9" x14ac:dyDescent="0.25">
      <c r="B126" s="27"/>
      <c r="C126" s="7" t="s">
        <v>38</v>
      </c>
      <c r="D126" s="7" t="s">
        <v>33</v>
      </c>
      <c r="E126" s="39">
        <v>1</v>
      </c>
      <c r="F126" s="22" t="s">
        <v>64</v>
      </c>
      <c r="G126" s="31"/>
      <c r="H126" s="31"/>
      <c r="I126" s="30"/>
    </row>
    <row r="128" spans="2:9" ht="15.75" thickBot="1" x14ac:dyDescent="0.3"/>
    <row r="129" spans="2:9" x14ac:dyDescent="0.25">
      <c r="B129" s="23" t="s">
        <v>93</v>
      </c>
      <c r="C129" s="24" t="s">
        <v>58</v>
      </c>
      <c r="D129" s="25" t="s">
        <v>59</v>
      </c>
      <c r="E129" s="25" t="s">
        <v>46</v>
      </c>
      <c r="F129" s="62" t="s">
        <v>60</v>
      </c>
      <c r="G129" s="62"/>
      <c r="H129" s="62"/>
      <c r="I129" s="26"/>
    </row>
    <row r="130" spans="2:9" x14ac:dyDescent="0.25">
      <c r="B130" s="27" t="s">
        <v>47</v>
      </c>
      <c r="C130" s="50" t="s">
        <v>94</v>
      </c>
      <c r="D130" s="51"/>
      <c r="E130" s="51"/>
      <c r="F130" s="51"/>
      <c r="G130" s="51"/>
      <c r="H130" s="51"/>
      <c r="I130" s="52"/>
    </row>
    <row r="131" spans="2:9" x14ac:dyDescent="0.25">
      <c r="B131" s="27"/>
      <c r="C131" s="53"/>
      <c r="D131" s="54"/>
      <c r="E131" s="54"/>
      <c r="F131" s="54"/>
      <c r="G131" s="54"/>
      <c r="H131" s="54"/>
      <c r="I131" s="55"/>
    </row>
    <row r="132" spans="2:9" x14ac:dyDescent="0.25">
      <c r="B132" s="27"/>
      <c r="C132" s="53"/>
      <c r="D132" s="54"/>
      <c r="E132" s="54"/>
      <c r="F132" s="54"/>
      <c r="G132" s="54"/>
      <c r="H132" s="54"/>
      <c r="I132" s="55"/>
    </row>
    <row r="133" spans="2:9" x14ac:dyDescent="0.25">
      <c r="B133" s="27"/>
      <c r="C133" s="53"/>
      <c r="D133" s="54"/>
      <c r="E133" s="54"/>
      <c r="F133" s="54"/>
      <c r="G133" s="54"/>
      <c r="H133" s="54"/>
      <c r="I133" s="55"/>
    </row>
    <row r="134" spans="2:9" x14ac:dyDescent="0.25">
      <c r="B134" s="27"/>
      <c r="C134" s="56"/>
      <c r="D134" s="57"/>
      <c r="E134" s="57"/>
      <c r="F134" s="57"/>
      <c r="G134" s="57"/>
      <c r="H134" s="57"/>
      <c r="I134" s="58"/>
    </row>
    <row r="135" spans="2:9" x14ac:dyDescent="0.25">
      <c r="B135" s="28" t="s">
        <v>48</v>
      </c>
      <c r="C135" s="29" t="s">
        <v>49</v>
      </c>
      <c r="D135" s="29" t="s">
        <v>54</v>
      </c>
      <c r="E135" s="18" t="s">
        <v>55</v>
      </c>
      <c r="F135" s="18" t="s">
        <v>6</v>
      </c>
      <c r="G135" s="20" t="s">
        <v>56</v>
      </c>
      <c r="H135" s="18">
        <f>SUM(E136:E154)</f>
        <v>18</v>
      </c>
      <c r="I135" s="30"/>
    </row>
    <row r="136" spans="2:9" x14ac:dyDescent="0.25">
      <c r="B136" s="27"/>
      <c r="C136" s="7" t="s">
        <v>9</v>
      </c>
      <c r="D136" s="7" t="s">
        <v>24</v>
      </c>
      <c r="E136" s="22">
        <v>1</v>
      </c>
      <c r="F136" s="22" t="s">
        <v>64</v>
      </c>
      <c r="G136" s="21" t="s">
        <v>50</v>
      </c>
      <c r="H136" s="36">
        <f>9/H135</f>
        <v>0.5</v>
      </c>
      <c r="I136" s="30"/>
    </row>
    <row r="137" spans="2:9" x14ac:dyDescent="0.25">
      <c r="B137" s="27"/>
      <c r="C137" s="7" t="s">
        <v>11</v>
      </c>
      <c r="D137" s="7" t="s">
        <v>25</v>
      </c>
      <c r="E137" s="22">
        <v>1</v>
      </c>
      <c r="F137" s="22" t="s">
        <v>64</v>
      </c>
      <c r="G137" s="21" t="s">
        <v>51</v>
      </c>
      <c r="H137" s="36">
        <f>9/9</f>
        <v>1</v>
      </c>
      <c r="I137" s="30"/>
    </row>
    <row r="138" spans="2:9" x14ac:dyDescent="0.25">
      <c r="B138" s="27"/>
      <c r="C138" s="7" t="s">
        <v>92</v>
      </c>
      <c r="D138" s="7" t="s">
        <v>39</v>
      </c>
      <c r="E138" s="22">
        <v>1</v>
      </c>
      <c r="F138" s="22" t="s">
        <v>65</v>
      </c>
      <c r="G138" s="21" t="s">
        <v>53</v>
      </c>
      <c r="H138" s="36">
        <f>0/3</f>
        <v>0</v>
      </c>
      <c r="I138" s="30"/>
    </row>
    <row r="139" spans="2:9" x14ac:dyDescent="0.25">
      <c r="B139" s="27"/>
      <c r="C139" s="7" t="s">
        <v>86</v>
      </c>
      <c r="D139" s="7" t="s">
        <v>39</v>
      </c>
      <c r="E139" s="22">
        <v>0</v>
      </c>
      <c r="F139" s="22" t="s">
        <v>65</v>
      </c>
      <c r="G139" s="21" t="s">
        <v>52</v>
      </c>
      <c r="H139" s="36">
        <f>0/3</f>
        <v>0</v>
      </c>
      <c r="I139" s="30"/>
    </row>
    <row r="140" spans="2:9" x14ac:dyDescent="0.25">
      <c r="B140" s="27"/>
      <c r="C140" s="7" t="s">
        <v>41</v>
      </c>
      <c r="D140" s="7" t="s">
        <v>39</v>
      </c>
      <c r="E140" s="22">
        <v>1</v>
      </c>
      <c r="F140" s="22" t="s">
        <v>65</v>
      </c>
      <c r="G140" s="31"/>
      <c r="H140" s="31"/>
      <c r="I140" s="30"/>
    </row>
    <row r="141" spans="2:9" x14ac:dyDescent="0.25">
      <c r="B141" s="27"/>
      <c r="C141" s="7" t="s">
        <v>73</v>
      </c>
      <c r="D141" s="7" t="s">
        <v>31</v>
      </c>
      <c r="E141" s="39">
        <v>1</v>
      </c>
      <c r="F141" s="22" t="s">
        <v>65</v>
      </c>
      <c r="G141" s="31"/>
      <c r="H141" s="31"/>
      <c r="I141" s="30"/>
    </row>
    <row r="142" spans="2:9" x14ac:dyDescent="0.25">
      <c r="B142" s="27"/>
      <c r="C142" s="7" t="s">
        <v>10</v>
      </c>
      <c r="D142" s="7" t="s">
        <v>26</v>
      </c>
      <c r="E142" s="22">
        <v>1</v>
      </c>
      <c r="F142" s="22" t="s">
        <v>65</v>
      </c>
      <c r="G142" s="31"/>
      <c r="H142" s="31"/>
      <c r="I142" s="30"/>
    </row>
    <row r="143" spans="2:9" x14ac:dyDescent="0.25">
      <c r="B143" s="27"/>
      <c r="C143" s="7" t="s">
        <v>89</v>
      </c>
      <c r="D143" s="7" t="s">
        <v>26</v>
      </c>
      <c r="E143" s="22">
        <v>1</v>
      </c>
      <c r="F143" s="22" t="s">
        <v>65</v>
      </c>
      <c r="G143" s="31"/>
      <c r="H143" s="31"/>
      <c r="I143" s="30"/>
    </row>
    <row r="144" spans="2:9" x14ac:dyDescent="0.25">
      <c r="B144" s="27"/>
      <c r="C144" s="7" t="s">
        <v>87</v>
      </c>
      <c r="D144" s="7" t="s">
        <v>26</v>
      </c>
      <c r="E144" s="22">
        <v>1</v>
      </c>
      <c r="F144" s="22" t="s">
        <v>65</v>
      </c>
      <c r="G144" s="31"/>
      <c r="H144" s="31"/>
      <c r="I144" s="30"/>
    </row>
    <row r="145" spans="2:9" x14ac:dyDescent="0.25">
      <c r="B145" s="27"/>
      <c r="C145" s="7" t="s">
        <v>30</v>
      </c>
      <c r="D145" s="7" t="s">
        <v>26</v>
      </c>
      <c r="E145" s="22">
        <v>1</v>
      </c>
      <c r="F145" s="22" t="s">
        <v>64</v>
      </c>
      <c r="G145" s="31"/>
      <c r="H145" s="31"/>
      <c r="I145" s="30"/>
    </row>
    <row r="146" spans="2:9" x14ac:dyDescent="0.25">
      <c r="B146" s="27"/>
      <c r="C146" s="7" t="s">
        <v>32</v>
      </c>
      <c r="D146" s="7" t="s">
        <v>31</v>
      </c>
      <c r="E146" s="22">
        <v>1</v>
      </c>
      <c r="F146" s="22" t="s">
        <v>65</v>
      </c>
      <c r="G146" s="31"/>
      <c r="H146" s="31"/>
      <c r="I146" s="30"/>
    </row>
    <row r="147" spans="2:9" x14ac:dyDescent="0.25">
      <c r="B147" s="27"/>
      <c r="C147" s="7" t="s">
        <v>9</v>
      </c>
      <c r="D147" s="7" t="s">
        <v>31</v>
      </c>
      <c r="E147" s="22">
        <v>1</v>
      </c>
      <c r="F147" s="22" t="s">
        <v>64</v>
      </c>
      <c r="G147" s="31"/>
      <c r="H147" s="31"/>
      <c r="I147" s="30"/>
    </row>
    <row r="148" spans="2:9" x14ac:dyDescent="0.25">
      <c r="B148" s="27"/>
      <c r="C148" s="7" t="s">
        <v>9</v>
      </c>
      <c r="D148" s="7" t="s">
        <v>33</v>
      </c>
      <c r="E148" s="22">
        <v>1</v>
      </c>
      <c r="F148" s="22" t="s">
        <v>64</v>
      </c>
      <c r="G148" s="31"/>
      <c r="H148" s="31"/>
      <c r="I148" s="30"/>
    </row>
    <row r="149" spans="2:9" x14ac:dyDescent="0.25">
      <c r="B149" s="27"/>
      <c r="C149" s="7" t="s">
        <v>11</v>
      </c>
      <c r="D149" s="7" t="s">
        <v>33</v>
      </c>
      <c r="E149" s="22">
        <v>1</v>
      </c>
      <c r="F149" s="22" t="s">
        <v>64</v>
      </c>
      <c r="G149" s="31"/>
      <c r="H149" s="31"/>
      <c r="I149" s="30"/>
    </row>
    <row r="150" spans="2:9" x14ac:dyDescent="0.25">
      <c r="B150" s="27"/>
      <c r="C150" s="7" t="s">
        <v>34</v>
      </c>
      <c r="D150" s="7" t="s">
        <v>33</v>
      </c>
      <c r="E150" s="22">
        <v>1</v>
      </c>
      <c r="F150" s="22" t="s">
        <v>65</v>
      </c>
      <c r="G150" s="31"/>
      <c r="H150" s="31"/>
      <c r="I150" s="30"/>
    </row>
    <row r="151" spans="2:9" x14ac:dyDescent="0.25">
      <c r="B151" s="27"/>
      <c r="C151" s="7" t="s">
        <v>35</v>
      </c>
      <c r="D151" s="7" t="s">
        <v>33</v>
      </c>
      <c r="E151" s="22">
        <v>1</v>
      </c>
      <c r="F151" s="22" t="s">
        <v>64</v>
      </c>
      <c r="G151" s="31"/>
      <c r="H151" s="31"/>
      <c r="I151" s="30"/>
    </row>
    <row r="152" spans="2:9" x14ac:dyDescent="0.25">
      <c r="B152" s="27"/>
      <c r="C152" s="7" t="s">
        <v>36</v>
      </c>
      <c r="D152" s="7" t="s">
        <v>33</v>
      </c>
      <c r="E152" s="22">
        <v>1</v>
      </c>
      <c r="F152" s="22" t="s">
        <v>65</v>
      </c>
      <c r="G152" s="31"/>
      <c r="H152" s="31"/>
      <c r="I152" s="30"/>
    </row>
    <row r="153" spans="2:9" x14ac:dyDescent="0.25">
      <c r="B153" s="27"/>
      <c r="C153" s="7" t="s">
        <v>37</v>
      </c>
      <c r="D153" s="7" t="s">
        <v>33</v>
      </c>
      <c r="E153" s="39">
        <v>1</v>
      </c>
      <c r="F153" s="22" t="s">
        <v>64</v>
      </c>
      <c r="G153" s="31"/>
      <c r="H153" s="31"/>
      <c r="I153" s="30"/>
    </row>
    <row r="154" spans="2:9" x14ac:dyDescent="0.25">
      <c r="B154" s="27"/>
      <c r="C154" s="7" t="s">
        <v>38</v>
      </c>
      <c r="D154" s="7" t="s">
        <v>33</v>
      </c>
      <c r="E154" s="39">
        <v>1</v>
      </c>
      <c r="F154" s="22" t="s">
        <v>64</v>
      </c>
      <c r="G154" s="31"/>
      <c r="H154" s="31"/>
      <c r="I154" s="30"/>
    </row>
  </sheetData>
  <mergeCells count="13">
    <mergeCell ref="F44:H44"/>
    <mergeCell ref="F129:H129"/>
    <mergeCell ref="C130:I134"/>
    <mergeCell ref="A1:I1"/>
    <mergeCell ref="B14:I14"/>
    <mergeCell ref="F15:H15"/>
    <mergeCell ref="C16:I20"/>
    <mergeCell ref="F43:H43"/>
    <mergeCell ref="F101:H101"/>
    <mergeCell ref="C102:I106"/>
    <mergeCell ref="C45:I49"/>
    <mergeCell ref="F73:H73"/>
    <mergeCell ref="C74:I78"/>
  </mergeCells>
  <conditionalFormatting sqref="E22:E40">
    <cfRule type="colorScale" priority="7">
      <colorScale>
        <cfvo type="num" val="0"/>
        <cfvo type="num" val="1"/>
        <color rgb="FFFF0000"/>
        <color rgb="FF00B050"/>
      </colorScale>
    </cfRule>
  </conditionalFormatting>
  <conditionalFormatting sqref="E51:E69">
    <cfRule type="colorScale" priority="4">
      <colorScale>
        <cfvo type="num" val="0"/>
        <cfvo type="num" val="1"/>
        <color rgb="FFFF0000"/>
        <color rgb="FF00B050"/>
      </colorScale>
    </cfRule>
  </conditionalFormatting>
  <conditionalFormatting sqref="E80:E98">
    <cfRule type="colorScale" priority="3">
      <colorScale>
        <cfvo type="num" val="0"/>
        <cfvo type="num" val="1"/>
        <color rgb="FFFF0000"/>
        <color rgb="FF00B050"/>
      </colorScale>
    </cfRule>
  </conditionalFormatting>
  <conditionalFormatting sqref="E108:E126">
    <cfRule type="colorScale" priority="2">
      <colorScale>
        <cfvo type="num" val="0"/>
        <cfvo type="num" val="1"/>
        <color rgb="FFFF0000"/>
        <color rgb="FF00B050"/>
      </colorScale>
    </cfRule>
  </conditionalFormatting>
  <conditionalFormatting sqref="E136:E154">
    <cfRule type="colorScale" priority="1">
      <colorScale>
        <cfvo type="num" val="0"/>
        <cfvo type="num" val="1"/>
        <color rgb="FFFF0000"/>
        <color rgb="FF00B050"/>
      </colorScale>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Recensement</vt:lpstr>
      <vt:lpstr>Septembre 2013</vt:lpstr>
      <vt:lpstr>Octobre 2013</vt:lpstr>
      <vt:lpstr>Novembre 2013</vt:lpstr>
      <vt:lpstr>Décembre 2013</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 x</dc:creator>
  <cp:lastModifiedBy>X x</cp:lastModifiedBy>
  <dcterms:created xsi:type="dcterms:W3CDTF">2013-09-14T16:46:37Z</dcterms:created>
  <dcterms:modified xsi:type="dcterms:W3CDTF">2013-12-21T17:07:06Z</dcterms:modified>
</cp:coreProperties>
</file>