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9510" windowHeight="1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1" i="1"/>
  <c r="B99"/>
  <c r="D62"/>
  <c r="D329"/>
  <c r="D325"/>
  <c r="D324"/>
  <c r="B157"/>
  <c r="B71"/>
  <c r="D107"/>
  <c r="D71"/>
  <c r="B86"/>
  <c r="B101"/>
  <c r="D229"/>
  <c r="D313"/>
  <c r="B296"/>
  <c r="D184"/>
  <c r="D240"/>
  <c r="D242"/>
  <c r="D88"/>
  <c r="D124"/>
  <c r="D241"/>
  <c r="D117"/>
  <c r="D128"/>
  <c r="D22"/>
  <c r="D192"/>
  <c r="D216"/>
  <c r="D158"/>
  <c r="D160"/>
  <c r="D113"/>
  <c r="D503"/>
  <c r="D202"/>
  <c r="D201"/>
  <c r="B41"/>
  <c r="D191"/>
  <c r="D41"/>
  <c r="B39"/>
  <c r="D39" s="1"/>
  <c r="B28"/>
  <c r="D28" s="1"/>
  <c r="B36"/>
  <c r="D69"/>
  <c r="D36"/>
  <c r="B85"/>
  <c r="D85" s="1"/>
  <c r="B103"/>
  <c r="D103" s="1"/>
  <c r="D161"/>
  <c r="D302"/>
  <c r="D307"/>
  <c r="D296"/>
  <c r="B32"/>
  <c r="D32" s="1"/>
  <c r="D133"/>
  <c r="D126"/>
  <c r="B19"/>
  <c r="D19" s="1"/>
  <c r="D234"/>
  <c r="D101"/>
  <c r="B80"/>
  <c r="D80" s="1"/>
  <c r="D86"/>
  <c r="D255"/>
  <c r="B65"/>
  <c r="D79"/>
  <c r="D186"/>
  <c r="D155"/>
  <c r="D196"/>
  <c r="B84"/>
  <c r="D84" s="1"/>
  <c r="D487"/>
  <c r="D18"/>
  <c r="D99"/>
  <c r="B64"/>
  <c r="D65"/>
  <c r="D111"/>
  <c r="D38"/>
  <c r="D63"/>
  <c r="D244"/>
  <c r="B78"/>
  <c r="D214"/>
  <c r="D97"/>
  <c r="D217"/>
  <c r="B292"/>
  <c r="D291"/>
  <c r="B287"/>
  <c r="D287" s="1"/>
  <c r="B290"/>
  <c r="D129"/>
  <c r="D77"/>
  <c r="D235"/>
  <c r="B76"/>
  <c r="D121"/>
  <c r="D276"/>
  <c r="D275"/>
  <c r="D288"/>
  <c r="D282"/>
  <c r="D292"/>
  <c r="D280"/>
  <c r="D281"/>
  <c r="D274"/>
  <c r="D210"/>
  <c r="D273"/>
  <c r="D76"/>
  <c r="D272"/>
  <c r="D283"/>
  <c r="B289"/>
  <c r="D289" s="1"/>
  <c r="D290"/>
  <c r="B293"/>
  <c r="D285"/>
  <c r="D94"/>
  <c r="D472"/>
  <c r="D183"/>
  <c r="D206"/>
  <c r="B66"/>
  <c r="D506"/>
  <c r="D492"/>
  <c r="B106"/>
  <c r="D78"/>
  <c r="D96"/>
  <c r="B110"/>
  <c r="D110" s="1"/>
  <c r="D112"/>
  <c r="B92"/>
  <c r="D92" s="1"/>
  <c r="D257"/>
  <c r="D114"/>
  <c r="D505"/>
  <c r="D75"/>
  <c r="B44"/>
  <c r="B37"/>
  <c r="D37" s="1"/>
  <c r="D260"/>
  <c r="D470"/>
  <c r="D504"/>
  <c r="D118"/>
  <c r="D119"/>
  <c r="D178"/>
  <c r="B177"/>
  <c r="D480"/>
  <c r="D494"/>
  <c r="D479"/>
  <c r="B464"/>
  <c r="D464" s="1"/>
  <c r="D73"/>
  <c r="B498"/>
  <c r="D498" s="1"/>
  <c r="D176"/>
  <c r="D236"/>
  <c r="D259"/>
  <c r="D115"/>
  <c r="D177"/>
  <c r="D82"/>
  <c r="D68"/>
  <c r="B174"/>
  <c r="D175"/>
  <c r="D162"/>
  <c r="B45"/>
  <c r="D45" s="1"/>
  <c r="D471"/>
  <c r="D486"/>
  <c r="D174"/>
  <c r="D106"/>
  <c r="D40"/>
  <c r="D228"/>
  <c r="D483"/>
  <c r="D44"/>
  <c r="D100"/>
  <c r="B515"/>
  <c r="D515" s="1"/>
  <c r="D173"/>
  <c r="D491"/>
  <c r="B499"/>
  <c r="D499" s="1"/>
  <c r="D67"/>
  <c r="D171"/>
  <c r="D513"/>
  <c r="D493"/>
  <c r="B43"/>
  <c r="D43" s="1"/>
  <c r="D481"/>
  <c r="D83"/>
  <c r="D105"/>
  <c r="B33"/>
  <c r="D33" s="1"/>
  <c r="B169"/>
  <c r="D169" s="1"/>
  <c r="D170"/>
  <c r="B159"/>
  <c r="D159" s="1"/>
  <c r="B74"/>
  <c r="B31"/>
  <c r="D31" s="1"/>
  <c r="B30"/>
  <c r="D30" s="1"/>
  <c r="D145"/>
  <c r="B172"/>
  <c r="D172" s="1"/>
  <c r="D104"/>
  <c r="B463"/>
  <c r="D463" s="1"/>
  <c r="D469"/>
  <c r="B91"/>
  <c r="D91" s="1"/>
  <c r="D66"/>
  <c r="D93"/>
  <c r="D95"/>
  <c r="D123"/>
  <c r="D72"/>
  <c r="B89"/>
  <c r="D89" s="1"/>
  <c r="B490"/>
  <c r="D490" s="1"/>
  <c r="D484"/>
  <c r="D495"/>
  <c r="D9"/>
  <c r="D473"/>
  <c r="D477"/>
  <c r="B17"/>
  <c r="D455"/>
  <c r="D454"/>
  <c r="D462"/>
  <c r="D510"/>
  <c r="D167"/>
  <c r="D11"/>
  <c r="D168"/>
  <c r="D208"/>
  <c r="B42"/>
  <c r="D42" s="1"/>
  <c r="D4"/>
  <c r="D5"/>
  <c r="D6"/>
  <c r="D7"/>
  <c r="D8"/>
  <c r="D10"/>
  <c r="D15"/>
  <c r="D16"/>
  <c r="D17"/>
  <c r="D20"/>
  <c r="D21"/>
  <c r="D23"/>
  <c r="B29"/>
  <c r="D29" s="1"/>
  <c r="B34"/>
  <c r="D34" s="1"/>
  <c r="D35"/>
  <c r="D46"/>
  <c r="D47"/>
  <c r="D48"/>
  <c r="D49"/>
  <c r="D50"/>
  <c r="D51"/>
  <c r="D52"/>
  <c r="D53"/>
  <c r="D54"/>
  <c r="D55"/>
  <c r="D56"/>
  <c r="D57"/>
  <c r="D61"/>
  <c r="D64"/>
  <c r="D70"/>
  <c r="D74"/>
  <c r="B87"/>
  <c r="D87" s="1"/>
  <c r="D90"/>
  <c r="D98"/>
  <c r="D102"/>
  <c r="D108"/>
  <c r="B109"/>
  <c r="D109" s="1"/>
  <c r="D197"/>
  <c r="D198"/>
  <c r="D116"/>
  <c r="D120"/>
  <c r="D122"/>
  <c r="B125"/>
  <c r="D125" s="1"/>
  <c r="D127"/>
  <c r="D130"/>
  <c r="D131"/>
  <c r="D132"/>
  <c r="D134"/>
  <c r="D135"/>
  <c r="D136"/>
  <c r="D137"/>
  <c r="D138"/>
  <c r="D139"/>
  <c r="D140"/>
  <c r="D141"/>
  <c r="D142"/>
  <c r="B143"/>
  <c r="D143" s="1"/>
  <c r="D144"/>
  <c r="D146"/>
  <c r="D147"/>
  <c r="D148"/>
  <c r="D149"/>
  <c r="D150"/>
  <c r="D151"/>
  <c r="D152"/>
  <c r="D153"/>
  <c r="D154"/>
  <c r="D156"/>
  <c r="D157"/>
  <c r="D163"/>
  <c r="D164"/>
  <c r="B165"/>
  <c r="D165" s="1"/>
  <c r="D166"/>
  <c r="D179"/>
  <c r="D180"/>
  <c r="D181"/>
  <c r="D182"/>
  <c r="D185"/>
  <c r="D187"/>
  <c r="D188"/>
  <c r="D189"/>
  <c r="D190"/>
  <c r="D193"/>
  <c r="D194"/>
  <c r="D195"/>
  <c r="D199"/>
  <c r="D200"/>
  <c r="D203"/>
  <c r="D204"/>
  <c r="D205"/>
  <c r="D207"/>
  <c r="D209"/>
  <c r="D211"/>
  <c r="D212"/>
  <c r="D213"/>
  <c r="D215"/>
  <c r="D219"/>
  <c r="D220"/>
  <c r="D221"/>
  <c r="D222"/>
  <c r="D223"/>
  <c r="D224"/>
  <c r="D225"/>
  <c r="D227"/>
  <c r="D230"/>
  <c r="D231"/>
  <c r="D232"/>
  <c r="D233"/>
  <c r="D237"/>
  <c r="D218"/>
  <c r="D239"/>
  <c r="D243"/>
  <c r="D245"/>
  <c r="D246"/>
  <c r="D247"/>
  <c r="D248"/>
  <c r="D249"/>
  <c r="D250"/>
  <c r="D251"/>
  <c r="D252"/>
  <c r="D253"/>
  <c r="D254"/>
  <c r="D256"/>
  <c r="D258"/>
  <c r="D226"/>
  <c r="D262"/>
  <c r="D263"/>
  <c r="D264"/>
  <c r="D265"/>
  <c r="D261"/>
  <c r="D266"/>
  <c r="D267"/>
  <c r="D238"/>
  <c r="D268"/>
  <c r="D269"/>
  <c r="D270"/>
  <c r="D271"/>
  <c r="D277"/>
  <c r="D278"/>
  <c r="D279"/>
  <c r="D284"/>
  <c r="D286"/>
  <c r="D293"/>
  <c r="D294"/>
  <c r="D295"/>
  <c r="D297"/>
  <c r="D298"/>
  <c r="D299"/>
  <c r="D300"/>
  <c r="D301"/>
  <c r="D303"/>
  <c r="D304"/>
  <c r="D305"/>
  <c r="D306"/>
  <c r="D308"/>
  <c r="D309"/>
  <c r="D310"/>
  <c r="D311"/>
  <c r="D312"/>
  <c r="D314"/>
  <c r="D315"/>
  <c r="D316"/>
  <c r="D317"/>
  <c r="D318"/>
  <c r="D319"/>
  <c r="D320"/>
  <c r="D321"/>
  <c r="D322"/>
  <c r="D323"/>
  <c r="D326"/>
  <c r="D327"/>
  <c r="D328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51"/>
  <c r="D452"/>
  <c r="D453"/>
  <c r="D456"/>
  <c r="B457"/>
  <c r="D457" s="1"/>
  <c r="D458"/>
  <c r="B459"/>
  <c r="D459" s="1"/>
  <c r="B460"/>
  <c r="D460" s="1"/>
  <c r="B461"/>
  <c r="D461" s="1"/>
  <c r="D465"/>
  <c r="D466"/>
  <c r="D467"/>
  <c r="D468"/>
  <c r="D474"/>
  <c r="D475"/>
  <c r="D476"/>
  <c r="D478"/>
  <c r="D482"/>
  <c r="D485"/>
  <c r="B488"/>
  <c r="D488" s="1"/>
  <c r="B489"/>
  <c r="D489" s="1"/>
  <c r="D496"/>
  <c r="D497"/>
  <c r="D500"/>
  <c r="D501"/>
  <c r="D502"/>
  <c r="D507"/>
  <c r="D508"/>
  <c r="D509"/>
  <c r="B511"/>
  <c r="D511" s="1"/>
  <c r="D512"/>
  <c r="D514"/>
  <c r="D516"/>
  <c r="D517"/>
  <c r="D12" l="1"/>
  <c r="D448"/>
  <c r="H279" s="1"/>
  <c r="D24"/>
  <c r="D58"/>
  <c r="D518"/>
</calcChain>
</file>

<file path=xl/sharedStrings.xml><?xml version="1.0" encoding="utf-8"?>
<sst xmlns="http://schemas.openxmlformats.org/spreadsheetml/2006/main" count="365" uniqueCount="160">
  <si>
    <t>Gains Maquereaux</t>
  </si>
  <si>
    <t>Nombre vendu</t>
  </si>
  <si>
    <t>Prix</t>
  </si>
  <si>
    <t>Total</t>
  </si>
  <si>
    <t>Gains Baleines</t>
  </si>
  <si>
    <t>Gains HP Forts</t>
  </si>
  <si>
    <t>Gains Divers</t>
  </si>
  <si>
    <t>Gains Vente 2013</t>
  </si>
  <si>
    <t>Potion d'amélioration d'attaque</t>
  </si>
  <si>
    <t>Potion d'amélioration de défense</t>
  </si>
  <si>
    <t>Grande potion HP</t>
  </si>
  <si>
    <t>Eau de source de Cylloan</t>
  </si>
  <si>
    <t>Combinaison de gants type B</t>
  </si>
  <si>
    <t>Gant de mort</t>
  </si>
  <si>
    <t>Bottes de l'oeil marin s2</t>
  </si>
  <si>
    <t>Nosmall</t>
  </si>
  <si>
    <t>Lampe magique</t>
  </si>
  <si>
    <t>Parfum magique</t>
  </si>
  <si>
    <t>Paix verte R0</t>
  </si>
  <si>
    <t>Tailladeur R5</t>
  </si>
  <si>
    <t>Arc du courage R5</t>
  </si>
  <si>
    <t>Masque du Voleur Fabuleux</t>
  </si>
  <si>
    <t>Chargeur à point spécial</t>
  </si>
  <si>
    <t>Perle d'arc-en-ciel d'identifiication</t>
  </si>
  <si>
    <t>Épée incendiaire de Magmaros R3</t>
  </si>
  <si>
    <t>Gemme d'âme</t>
  </si>
  <si>
    <t>Chuchotement de fantôme</t>
  </si>
  <si>
    <t>Médaille Nosbazar 30j</t>
  </si>
  <si>
    <t>Potion d'initialisation</t>
  </si>
  <si>
    <t>Ticket de compétense...</t>
  </si>
  <si>
    <t>Morceau d'Espace-Temps</t>
  </si>
  <si>
    <t>Combinaison de bottes type B</t>
  </si>
  <si>
    <t>Arc d'esprit</t>
  </si>
  <si>
    <t>Armure de sécurité</t>
  </si>
  <si>
    <t>Rouleau de protection SP (Bleu)</t>
  </si>
  <si>
    <t>SP1 niv 99+0</t>
  </si>
  <si>
    <t>Rouleau de protection équipement</t>
  </si>
  <si>
    <t>Rune parfaite 58 R4</t>
  </si>
  <si>
    <t>Grande potion de guérison</t>
  </si>
  <si>
    <t>Arc en bronze</t>
  </si>
  <si>
    <t>Sniper</t>
  </si>
  <si>
    <t>Arbalète lourde mais destructrice</t>
  </si>
  <si>
    <t>Glace</t>
  </si>
  <si>
    <t>Boîte SP</t>
  </si>
  <si>
    <t>Gemme du crystal de feu</t>
  </si>
  <si>
    <t>Amulette de la bénédiction d'Ancelloan</t>
  </si>
  <si>
    <t>Plume d'ange</t>
  </si>
  <si>
    <t>Orateur</t>
  </si>
  <si>
    <t>Bulle de message</t>
  </si>
  <si>
    <t>Rune Pvp A  R5 71</t>
  </si>
  <si>
    <t>Armure de crystal</t>
  </si>
  <si>
    <t>Rune parfaite costume R4 51</t>
  </si>
  <si>
    <t>Gants du matin</t>
  </si>
  <si>
    <t>Rune parfaite A 55 R5</t>
  </si>
  <si>
    <t>Scrammer</t>
  </si>
  <si>
    <t>Robe de sage bleue</t>
  </si>
  <si>
    <t>Défenseur brave</t>
  </si>
  <si>
    <t>Aiguille</t>
  </si>
  <si>
    <t>Bottes de l'oeil marin s0</t>
  </si>
  <si>
    <t>Gant de l'oeil marin</t>
  </si>
  <si>
    <t>Gant de Roob'raph s5</t>
  </si>
  <si>
    <t>Gant de Roob'raph S5</t>
  </si>
  <si>
    <t>Trouble-Brouillard S5</t>
  </si>
  <si>
    <t>Gant de Roob'raph s2</t>
  </si>
  <si>
    <t>Sceau de raid de Valakus</t>
  </si>
  <si>
    <t>Bénédiction d'Ancelloan</t>
  </si>
  <si>
    <t>Bois légendaire</t>
  </si>
  <si>
    <t>Grande potion MP</t>
  </si>
  <si>
    <t>1ère de couverture d'amir</t>
  </si>
  <si>
    <t>Super rune arme R6 75</t>
  </si>
  <si>
    <t>Auto-introduction</t>
  </si>
  <si>
    <t>Molaire géante</t>
  </si>
  <si>
    <t>Combinaison de bottes Type A</t>
  </si>
  <si>
    <t>Chaussures de fantôme</t>
  </si>
  <si>
    <t>Gros ver</t>
  </si>
  <si>
    <t>La meilleure nourriture pour Nosmate</t>
  </si>
  <si>
    <t>Gant de mort S2</t>
  </si>
  <si>
    <t>Brigandine</t>
  </si>
  <si>
    <t>Rune parfait costume R5 66</t>
  </si>
  <si>
    <t>Armure de brièveté</t>
  </si>
  <si>
    <t>Ticket Gratuit pour le raid Draco</t>
  </si>
  <si>
    <t>Griffe du phoenix</t>
  </si>
  <si>
    <t>Rune parfaite arme 50</t>
  </si>
  <si>
    <t>Rune parfaite costume 55 R5</t>
  </si>
  <si>
    <t>Gant magmaros S0</t>
  </si>
  <si>
    <t>Chaussures de vague S1</t>
  </si>
  <si>
    <t>Combinaison de gants type A</t>
  </si>
  <si>
    <t>Parchemin de masque craquelée</t>
  </si>
  <si>
    <t>Bottes en cuir de pierre</t>
  </si>
  <si>
    <t>Majestueux R2</t>
  </si>
  <si>
    <t>Rune PvP A R2 79</t>
  </si>
  <si>
    <t>Potion d'amélioration énergétique</t>
  </si>
  <si>
    <t>Main</t>
  </si>
  <si>
    <t>Rouleau de protection SP (Rouge)</t>
  </si>
  <si>
    <t>Rune spécial A R5 niv 72</t>
  </si>
  <si>
    <t>Modèle de Gral</t>
  </si>
  <si>
    <t>Dessin A de l'arme d'amir</t>
  </si>
  <si>
    <t>Bottes du géant de flammes</t>
  </si>
  <si>
    <t>Crasher R4</t>
  </si>
  <si>
    <t>Rune spécial A R5 niv 77</t>
  </si>
  <si>
    <t>Sceau de raid de Kertos</t>
  </si>
  <si>
    <t>Boîte de raid Glacerus</t>
  </si>
  <si>
    <t>Armure de brièveté R5</t>
  </si>
  <si>
    <t>Super rune costume R6 78</t>
  </si>
  <si>
    <t>Rune parfaite costume R4 66</t>
  </si>
  <si>
    <t>Morceau d'armure noire</t>
  </si>
  <si>
    <t>Épée tranchante du Grand Voleur</t>
  </si>
  <si>
    <t>Cadeau de Dame Calvinas R3</t>
  </si>
  <si>
    <t>Boîte de raid Glacerus r7</t>
  </si>
  <si>
    <t>Super rune arme R4 74</t>
  </si>
  <si>
    <t>Âme étincelante rouge</t>
  </si>
  <si>
    <t>Chaussures de vague s2</t>
  </si>
  <si>
    <t>Rune parfaite R4 65</t>
  </si>
  <si>
    <t>Boîte de raid Sire Draco</t>
  </si>
  <si>
    <t>Sable étincellante</t>
  </si>
  <si>
    <t>Rune parfaite Arme 62 R4</t>
  </si>
  <si>
    <t>Gants enflammé S2</t>
  </si>
  <si>
    <t>Boîte de raid Pete O'Peng</t>
  </si>
  <si>
    <t>Parchemin d'amélioration d'SP pirate</t>
  </si>
  <si>
    <t>Jus de citron vert</t>
  </si>
  <si>
    <t>Morceau d'espace-Temps de chasse</t>
  </si>
  <si>
    <t>Aile de l'amitié</t>
  </si>
  <si>
    <t>Substance infernale d'Hatus</t>
  </si>
  <si>
    <t>Fleur de Glace</t>
  </si>
  <si>
    <t>Cristal de pleine lune</t>
  </si>
  <si>
    <t>Armure 90 R7+8 runé R7</t>
  </si>
  <si>
    <t>Rune Pvp 76 R7 costume</t>
  </si>
  <si>
    <t>Poule</t>
  </si>
  <si>
    <t>Costume de lapin cotonneux (m) (7 jours)</t>
  </si>
  <si>
    <t>Rune parfaite (Arme) niv 54 R5</t>
  </si>
  <si>
    <t xml:space="preserve">Effaceur magique </t>
  </si>
  <si>
    <t>Arbalète lourde mais destructrice R4</t>
  </si>
  <si>
    <t>Rune parfaite A 68 R3</t>
  </si>
  <si>
    <t>Boule de Mana R6</t>
  </si>
  <si>
    <t>Griffe du phoenix R7+7 Runé R7</t>
  </si>
  <si>
    <t>Rune Arme niv 55 R2</t>
  </si>
  <si>
    <t>Arc synthétique</t>
  </si>
  <si>
    <t>Pierre rectangulaire</t>
  </si>
  <si>
    <t>Brique de construction</t>
  </si>
  <si>
    <t>Trouble-Brouillard S2</t>
  </si>
  <si>
    <t xml:space="preserve">Rune Spécial arme 71 R4 </t>
  </si>
  <si>
    <t>Rune parfaite (Costume) niv 68 R4</t>
  </si>
  <si>
    <t>Pomme</t>
  </si>
  <si>
    <t>Fil d'or chaud</t>
  </si>
  <si>
    <t>Marteau</t>
  </si>
  <si>
    <t>Chaussures d'éclat s2</t>
  </si>
  <si>
    <t>Lance des ténèbres R7</t>
  </si>
  <si>
    <t>Gants en cuir de pierre</t>
  </si>
  <si>
    <t>Armure à plaque de  géant de flamme</t>
  </si>
  <si>
    <t>Anneau de gral</t>
  </si>
  <si>
    <t>Bracelet de Kedenoss</t>
  </si>
  <si>
    <t>Rune parfait niv 57 R6 arme</t>
  </si>
  <si>
    <t>Armure à plaque de  géant de flamme R7+7 Runé Pvp R7</t>
  </si>
  <si>
    <t>Griffe du phoenix R4</t>
  </si>
  <si>
    <t>Dague ondulée R4+0</t>
  </si>
  <si>
    <t>Boîte raid Noel</t>
  </si>
  <si>
    <t>Parchemin d'amélioration d'SP pijama</t>
  </si>
  <si>
    <t>Bonnet de Ratufu de Noël 7j</t>
  </si>
  <si>
    <t>Déguissement de Ratufu de Noël 7j</t>
  </si>
  <si>
    <t>Déguissement de Ratufu de Noël 30j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</si>
</sst>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/>
    <xf numFmtId="3" fontId="1" fillId="0" borderId="1" xfId="0" applyNumberFormat="1" applyFont="1" applyFill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5" xfId="0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8"/>
  <sheetViews>
    <sheetView tabSelected="1" workbookViewId="0">
      <selection activeCell="C82" sqref="C82"/>
    </sheetView>
  </sheetViews>
  <sheetFormatPr defaultRowHeight="15"/>
  <cols>
    <col min="1" max="1" width="19.7109375" customWidth="1"/>
    <col min="2" max="2" width="19.140625" customWidth="1"/>
    <col min="3" max="3" width="16.140625" customWidth="1"/>
    <col min="4" max="4" width="31" customWidth="1"/>
    <col min="8" max="8" width="12.7109375" bestFit="1" customWidth="1"/>
  </cols>
  <sheetData>
    <row r="1" spans="1:8">
      <c r="A1" s="12" t="s">
        <v>7</v>
      </c>
      <c r="B1" s="13"/>
      <c r="C1" s="13"/>
      <c r="D1" s="14"/>
      <c r="E1" s="7"/>
      <c r="F1" s="7"/>
    </row>
    <row r="2" spans="1:8">
      <c r="A2" s="6"/>
      <c r="B2" s="6"/>
      <c r="C2" s="6"/>
      <c r="D2" s="6"/>
      <c r="E2" s="6"/>
      <c r="F2" s="6"/>
    </row>
    <row r="3" spans="1:8">
      <c r="A3" s="1" t="s">
        <v>0</v>
      </c>
      <c r="B3" s="1" t="s">
        <v>1</v>
      </c>
      <c r="C3" s="1" t="s">
        <v>2</v>
      </c>
      <c r="D3" s="1" t="s">
        <v>3</v>
      </c>
    </row>
    <row r="4" spans="1:8">
      <c r="B4" s="2">
        <v>99</v>
      </c>
      <c r="C4" s="2">
        <v>19500</v>
      </c>
      <c r="D4" s="2">
        <f>C4*B4</f>
        <v>1930500</v>
      </c>
    </row>
    <row r="5" spans="1:8">
      <c r="B5" s="2">
        <v>88</v>
      </c>
      <c r="C5" s="2">
        <v>18997</v>
      </c>
      <c r="D5" s="2">
        <f>C5*B5</f>
        <v>1671736</v>
      </c>
    </row>
    <row r="6" spans="1:8">
      <c r="B6" s="2">
        <v>99</v>
      </c>
      <c r="C6" s="2">
        <v>18299</v>
      </c>
      <c r="D6" s="2">
        <f t="shared" ref="D6:D10" si="0">B6*C6</f>
        <v>1811601</v>
      </c>
    </row>
    <row r="7" spans="1:8">
      <c r="B7" s="2">
        <v>99</v>
      </c>
      <c r="C7" s="2">
        <v>18800</v>
      </c>
      <c r="D7" s="2">
        <f t="shared" si="0"/>
        <v>1861200</v>
      </c>
    </row>
    <row r="8" spans="1:8">
      <c r="B8" s="2">
        <v>99</v>
      </c>
      <c r="C8" s="2">
        <v>19600</v>
      </c>
      <c r="D8" s="2">
        <f t="shared" si="0"/>
        <v>1940400</v>
      </c>
    </row>
    <row r="9" spans="1:8">
      <c r="B9" s="2">
        <v>99</v>
      </c>
      <c r="C9" s="2">
        <v>22800</v>
      </c>
      <c r="D9" s="2">
        <f t="shared" ref="D9" si="1">B9*C9</f>
        <v>2257200</v>
      </c>
      <c r="H9" s="11"/>
    </row>
    <row r="10" spans="1:8">
      <c r="B10" s="2">
        <v>99</v>
      </c>
      <c r="C10" s="2">
        <v>38000</v>
      </c>
      <c r="D10" s="2">
        <f t="shared" si="0"/>
        <v>3762000</v>
      </c>
    </row>
    <row r="11" spans="1:8">
      <c r="B11" s="2">
        <v>99</v>
      </c>
      <c r="C11" s="2">
        <v>39990</v>
      </c>
      <c r="D11" s="2">
        <f t="shared" ref="D11" si="2">B11*C11</f>
        <v>3959010</v>
      </c>
    </row>
    <row r="12" spans="1:8">
      <c r="C12" s="3" t="s">
        <v>3</v>
      </c>
      <c r="D12" s="4">
        <f>SUM(D4:D10)</f>
        <v>15234637</v>
      </c>
    </row>
    <row r="14" spans="1:8">
      <c r="A14" s="1" t="s">
        <v>4</v>
      </c>
      <c r="B14" s="1" t="s">
        <v>1</v>
      </c>
      <c r="C14" s="1" t="s">
        <v>2</v>
      </c>
      <c r="D14" s="1" t="s">
        <v>3</v>
      </c>
    </row>
    <row r="15" spans="1:8">
      <c r="B15" s="2">
        <v>12</v>
      </c>
      <c r="C15" s="2">
        <v>15000</v>
      </c>
      <c r="D15" s="2">
        <f t="shared" ref="D15:D23" si="3">B15*C15</f>
        <v>180000</v>
      </c>
    </row>
    <row r="16" spans="1:8">
      <c r="B16" s="2">
        <v>21</v>
      </c>
      <c r="C16" s="2">
        <v>14999</v>
      </c>
      <c r="D16" s="2">
        <f t="shared" si="3"/>
        <v>314979</v>
      </c>
    </row>
    <row r="17" spans="1:4">
      <c r="B17" s="2">
        <f>89+31+99*2</f>
        <v>318</v>
      </c>
      <c r="C17" s="2">
        <v>27000</v>
      </c>
      <c r="D17" s="2">
        <f t="shared" si="3"/>
        <v>8586000</v>
      </c>
    </row>
    <row r="18" spans="1:4">
      <c r="B18" s="2">
        <v>92</v>
      </c>
      <c r="C18" s="2">
        <v>30000</v>
      </c>
      <c r="D18" s="2">
        <f t="shared" si="3"/>
        <v>2760000</v>
      </c>
    </row>
    <row r="19" spans="1:4">
      <c r="B19" s="2">
        <f>28+99</f>
        <v>127</v>
      </c>
      <c r="C19" s="2">
        <v>35000</v>
      </c>
      <c r="D19" s="2">
        <f t="shared" ref="D19" si="4">B19*C19</f>
        <v>4445000</v>
      </c>
    </row>
    <row r="20" spans="1:4">
      <c r="B20" s="2">
        <v>110</v>
      </c>
      <c r="C20" s="2">
        <v>45000</v>
      </c>
      <c r="D20" s="2">
        <f t="shared" si="3"/>
        <v>4950000</v>
      </c>
    </row>
    <row r="21" spans="1:4">
      <c r="B21" s="2">
        <v>41</v>
      </c>
      <c r="C21" s="2">
        <v>40000</v>
      </c>
      <c r="D21" s="2">
        <f t="shared" si="3"/>
        <v>1640000</v>
      </c>
    </row>
    <row r="22" spans="1:4">
      <c r="B22" s="2">
        <v>67</v>
      </c>
      <c r="C22" s="2">
        <v>63500</v>
      </c>
      <c r="D22" s="2">
        <f t="shared" ref="D22" si="5">B22*C22</f>
        <v>4254500</v>
      </c>
    </row>
    <row r="23" spans="1:4">
      <c r="B23" s="2">
        <v>42</v>
      </c>
      <c r="C23" s="2">
        <v>68000</v>
      </c>
      <c r="D23" s="2">
        <f t="shared" si="3"/>
        <v>2856000</v>
      </c>
    </row>
    <row r="24" spans="1:4">
      <c r="C24" s="3" t="s">
        <v>3</v>
      </c>
      <c r="D24" s="4">
        <f>SUM(D15:D23)</f>
        <v>29986479</v>
      </c>
    </row>
    <row r="27" spans="1:4">
      <c r="A27" s="1" t="s">
        <v>5</v>
      </c>
      <c r="B27" s="1" t="s">
        <v>1</v>
      </c>
      <c r="C27" s="1" t="s">
        <v>2</v>
      </c>
      <c r="D27" s="1" t="s">
        <v>3</v>
      </c>
    </row>
    <row r="28" spans="1:4">
      <c r="A28" s="5"/>
      <c r="B28" s="3">
        <f>99*5+18</f>
        <v>513</v>
      </c>
      <c r="C28" s="2">
        <v>18000</v>
      </c>
      <c r="D28" s="2">
        <f>B28*C28</f>
        <v>9234000</v>
      </c>
    </row>
    <row r="29" spans="1:4">
      <c r="A29" s="5"/>
      <c r="B29" s="3">
        <f>99*2</f>
        <v>198</v>
      </c>
      <c r="C29" s="2">
        <v>14000</v>
      </c>
      <c r="D29" s="2">
        <f>C29*B29</f>
        <v>2772000</v>
      </c>
    </row>
    <row r="30" spans="1:4">
      <c r="A30" s="5"/>
      <c r="B30" s="3">
        <f>99*7</f>
        <v>693</v>
      </c>
      <c r="C30" s="2">
        <v>15000</v>
      </c>
      <c r="D30" s="2">
        <f t="shared" ref="D30:D42" si="6">B30*C30</f>
        <v>10395000</v>
      </c>
    </row>
    <row r="31" spans="1:4">
      <c r="A31" s="5"/>
      <c r="B31" s="3">
        <f>90*2</f>
        <v>180</v>
      </c>
      <c r="C31" s="2">
        <v>15550</v>
      </c>
      <c r="D31" s="2">
        <f t="shared" si="6"/>
        <v>2799000</v>
      </c>
    </row>
    <row r="32" spans="1:4">
      <c r="A32" s="5"/>
      <c r="B32" s="3">
        <f>90*3</f>
        <v>270</v>
      </c>
      <c r="C32" s="2">
        <v>15800</v>
      </c>
      <c r="D32" s="2">
        <f t="shared" ref="D32" si="7">B32*C32</f>
        <v>4266000</v>
      </c>
    </row>
    <row r="33" spans="1:4">
      <c r="B33" s="2">
        <f>99*3</f>
        <v>297</v>
      </c>
      <c r="C33" s="2">
        <v>16000</v>
      </c>
      <c r="D33" s="2">
        <f t="shared" si="6"/>
        <v>4752000</v>
      </c>
    </row>
    <row r="34" spans="1:4">
      <c r="A34" s="5"/>
      <c r="B34" s="3">
        <f>99*3</f>
        <v>297</v>
      </c>
      <c r="C34" s="2">
        <v>16999</v>
      </c>
      <c r="D34" s="2">
        <f t="shared" si="6"/>
        <v>5048703</v>
      </c>
    </row>
    <row r="35" spans="1:4">
      <c r="A35" s="5"/>
      <c r="B35" s="3">
        <v>99</v>
      </c>
      <c r="C35" s="2">
        <v>17000</v>
      </c>
      <c r="D35" s="2">
        <f t="shared" si="6"/>
        <v>1683000</v>
      </c>
    </row>
    <row r="36" spans="1:4">
      <c r="A36" s="5"/>
      <c r="B36" s="3">
        <f>99*5</f>
        <v>495</v>
      </c>
      <c r="C36" s="2">
        <v>17800</v>
      </c>
      <c r="D36" s="2">
        <f t="shared" ref="D36" si="8">B36*C36</f>
        <v>8811000</v>
      </c>
    </row>
    <row r="37" spans="1:4">
      <c r="A37" s="5"/>
      <c r="B37" s="3">
        <f>99*3</f>
        <v>297</v>
      </c>
      <c r="C37" s="2">
        <v>18300</v>
      </c>
      <c r="D37" s="2">
        <f t="shared" si="6"/>
        <v>5435100</v>
      </c>
    </row>
    <row r="38" spans="1:4">
      <c r="A38" s="5"/>
      <c r="B38" s="3">
        <v>1</v>
      </c>
      <c r="C38" s="2">
        <v>18900</v>
      </c>
      <c r="D38" s="2">
        <f t="shared" ref="D38" si="9">B38*C38</f>
        <v>18900</v>
      </c>
    </row>
    <row r="39" spans="1:4">
      <c r="A39" s="5"/>
      <c r="B39" s="3">
        <f>90+40+99*4+32</f>
        <v>558</v>
      </c>
      <c r="C39" s="2">
        <v>19000</v>
      </c>
      <c r="D39" s="2">
        <f t="shared" si="6"/>
        <v>10602000</v>
      </c>
    </row>
    <row r="40" spans="1:4">
      <c r="A40" s="5"/>
      <c r="B40" s="3">
        <v>99</v>
      </c>
      <c r="C40" s="2">
        <v>19800</v>
      </c>
      <c r="D40" s="2">
        <f t="shared" ref="D40:D41" si="10">B40*C40</f>
        <v>1960200</v>
      </c>
    </row>
    <row r="41" spans="1:4">
      <c r="A41" s="5"/>
      <c r="B41" s="3">
        <f>99*3</f>
        <v>297</v>
      </c>
      <c r="C41" s="2">
        <v>20000</v>
      </c>
      <c r="D41" s="2">
        <f t="shared" si="10"/>
        <v>5940000</v>
      </c>
    </row>
    <row r="42" spans="1:4">
      <c r="A42" s="5"/>
      <c r="B42" s="3">
        <f>99*2</f>
        <v>198</v>
      </c>
      <c r="C42" s="2">
        <v>21000</v>
      </c>
      <c r="D42" s="2">
        <f t="shared" si="6"/>
        <v>4158000</v>
      </c>
    </row>
    <row r="43" spans="1:4">
      <c r="B43" s="2">
        <f>99*3</f>
        <v>297</v>
      </c>
      <c r="C43" s="2">
        <v>21498</v>
      </c>
      <c r="D43" s="2">
        <f t="shared" ref="D43:D57" si="11">B43*C43</f>
        <v>6384906</v>
      </c>
    </row>
    <row r="44" spans="1:4">
      <c r="B44" s="2">
        <f xml:space="preserve">  99+45</f>
        <v>144</v>
      </c>
      <c r="C44" s="2">
        <v>21500</v>
      </c>
      <c r="D44" s="2">
        <f>C44*B44</f>
        <v>3096000</v>
      </c>
    </row>
    <row r="45" spans="1:4">
      <c r="B45" s="2">
        <f>99*3</f>
        <v>297</v>
      </c>
      <c r="C45" s="2">
        <v>28498</v>
      </c>
      <c r="D45" s="2">
        <f>C45*B45</f>
        <v>8463906</v>
      </c>
    </row>
    <row r="46" spans="1:4">
      <c r="B46" s="2">
        <v>52</v>
      </c>
      <c r="C46" s="2">
        <v>36000</v>
      </c>
      <c r="D46" s="2">
        <f>C46*B46</f>
        <v>1872000</v>
      </c>
    </row>
    <row r="47" spans="1:4">
      <c r="B47" s="2">
        <v>11</v>
      </c>
      <c r="C47" s="2">
        <v>13000</v>
      </c>
      <c r="D47" s="2">
        <f t="shared" si="11"/>
        <v>143000</v>
      </c>
    </row>
    <row r="48" spans="1:4">
      <c r="B48" s="2"/>
      <c r="C48" s="2"/>
      <c r="D48" s="2">
        <f t="shared" si="11"/>
        <v>0</v>
      </c>
    </row>
    <row r="49" spans="1:4">
      <c r="B49" s="2"/>
      <c r="C49" s="2"/>
      <c r="D49" s="2">
        <f>C49*B49</f>
        <v>0</v>
      </c>
    </row>
    <row r="50" spans="1:4">
      <c r="B50" s="2"/>
      <c r="C50" s="2"/>
      <c r="D50" s="2">
        <f t="shared" ref="D50" si="12">B50*C50</f>
        <v>0</v>
      </c>
    </row>
    <row r="51" spans="1:4">
      <c r="B51" s="2"/>
      <c r="C51" s="2"/>
      <c r="D51" s="2">
        <f t="shared" si="11"/>
        <v>0</v>
      </c>
    </row>
    <row r="52" spans="1:4">
      <c r="B52" s="2"/>
      <c r="C52" s="2"/>
      <c r="D52" s="2">
        <f t="shared" si="11"/>
        <v>0</v>
      </c>
    </row>
    <row r="53" spans="1:4">
      <c r="B53" s="2"/>
      <c r="C53" s="2"/>
      <c r="D53" s="2">
        <f t="shared" si="11"/>
        <v>0</v>
      </c>
    </row>
    <row r="54" spans="1:4">
      <c r="B54" s="2"/>
      <c r="C54" s="2"/>
      <c r="D54" s="2">
        <f>C54*B54</f>
        <v>0</v>
      </c>
    </row>
    <row r="55" spans="1:4">
      <c r="B55" s="2"/>
      <c r="C55" s="2"/>
      <c r="D55" s="2">
        <f>B55*C55</f>
        <v>0</v>
      </c>
    </row>
    <row r="56" spans="1:4">
      <c r="B56" s="2"/>
      <c r="C56" s="2"/>
      <c r="D56" s="2">
        <f t="shared" si="11"/>
        <v>0</v>
      </c>
    </row>
    <row r="57" spans="1:4">
      <c r="B57" s="2"/>
      <c r="C57" s="2"/>
      <c r="D57" s="2">
        <f t="shared" si="11"/>
        <v>0</v>
      </c>
    </row>
    <row r="58" spans="1:4">
      <c r="C58" s="3" t="s">
        <v>3</v>
      </c>
      <c r="D58" s="4">
        <f>SUM(D28:D56)</f>
        <v>97834715</v>
      </c>
    </row>
    <row r="60" spans="1:4">
      <c r="A60" s="1" t="s">
        <v>6</v>
      </c>
      <c r="B60" s="1" t="s">
        <v>1</v>
      </c>
      <c r="C60" s="1" t="s">
        <v>2</v>
      </c>
      <c r="D60" s="1" t="s">
        <v>3</v>
      </c>
    </row>
    <row r="61" spans="1:4">
      <c r="A61" s="3" t="s">
        <v>8</v>
      </c>
      <c r="B61" s="2">
        <v>99</v>
      </c>
      <c r="C61" s="2">
        <v>5000</v>
      </c>
      <c r="D61" s="2">
        <f t="shared" ref="D61:D74" si="13">B61*C61</f>
        <v>495000</v>
      </c>
    </row>
    <row r="62" spans="1:4">
      <c r="A62" s="3" t="s">
        <v>8</v>
      </c>
      <c r="B62" s="2">
        <v>99</v>
      </c>
      <c r="C62" s="2">
        <v>6500</v>
      </c>
      <c r="D62" s="2">
        <f t="shared" si="13"/>
        <v>643500</v>
      </c>
    </row>
    <row r="63" spans="1:4">
      <c r="A63" s="3" t="s">
        <v>8</v>
      </c>
      <c r="B63" s="2">
        <v>99</v>
      </c>
      <c r="C63" s="2">
        <v>6900</v>
      </c>
      <c r="D63" s="2">
        <f t="shared" ref="D63" si="14">B63*C63</f>
        <v>683100</v>
      </c>
    </row>
    <row r="64" spans="1:4">
      <c r="A64" s="3" t="s">
        <v>8</v>
      </c>
      <c r="B64" s="2">
        <f>99*2</f>
        <v>198</v>
      </c>
      <c r="C64" s="2">
        <v>6999</v>
      </c>
      <c r="D64" s="2">
        <f t="shared" si="13"/>
        <v>1385802</v>
      </c>
    </row>
    <row r="65" spans="1:4">
      <c r="A65" s="3" t="s">
        <v>8</v>
      </c>
      <c r="B65" s="2">
        <f>99*8+5</f>
        <v>797</v>
      </c>
      <c r="C65" s="2">
        <v>7000</v>
      </c>
      <c r="D65" s="2">
        <f t="shared" si="13"/>
        <v>5579000</v>
      </c>
    </row>
    <row r="66" spans="1:4">
      <c r="A66" s="3" t="s">
        <v>8</v>
      </c>
      <c r="B66" s="2">
        <f>99*5</f>
        <v>495</v>
      </c>
      <c r="C66" s="2">
        <v>7500</v>
      </c>
      <c r="D66" s="2">
        <f t="shared" ref="D66" si="15">B66*C66</f>
        <v>3712500</v>
      </c>
    </row>
    <row r="67" spans="1:4">
      <c r="A67" s="3" t="s">
        <v>8</v>
      </c>
      <c r="B67" s="2">
        <v>99</v>
      </c>
      <c r="C67" s="2">
        <v>7800</v>
      </c>
      <c r="D67" s="2">
        <f t="shared" ref="D67" si="16">B67*C67</f>
        <v>772200</v>
      </c>
    </row>
    <row r="68" spans="1:4">
      <c r="A68" s="3" t="s">
        <v>8</v>
      </c>
      <c r="B68" s="2">
        <v>99</v>
      </c>
      <c r="C68" s="2">
        <v>8400</v>
      </c>
      <c r="D68" s="2">
        <f t="shared" ref="D68" si="17">B68*C68</f>
        <v>831600</v>
      </c>
    </row>
    <row r="69" spans="1:4">
      <c r="A69" s="3" t="s">
        <v>8</v>
      </c>
      <c r="B69" s="2">
        <v>99</v>
      </c>
      <c r="C69" s="2">
        <v>8500</v>
      </c>
      <c r="D69" s="2">
        <f t="shared" ref="D69" si="18">B69*C69</f>
        <v>841500</v>
      </c>
    </row>
    <row r="70" spans="1:4">
      <c r="A70" s="3" t="s">
        <v>9</v>
      </c>
      <c r="B70" s="2">
        <v>99</v>
      </c>
      <c r="C70" s="2">
        <v>1900</v>
      </c>
      <c r="D70" s="2">
        <f t="shared" si="13"/>
        <v>188100</v>
      </c>
    </row>
    <row r="71" spans="1:4">
      <c r="A71" s="3" t="s">
        <v>9</v>
      </c>
      <c r="B71" s="2">
        <f>99*3</f>
        <v>297</v>
      </c>
      <c r="C71" s="2">
        <v>2000</v>
      </c>
      <c r="D71" s="2">
        <f t="shared" ref="D71" si="19">B71*C71</f>
        <v>594000</v>
      </c>
    </row>
    <row r="72" spans="1:4">
      <c r="A72" s="3" t="s">
        <v>9</v>
      </c>
      <c r="B72" s="2">
        <v>99</v>
      </c>
      <c r="C72" s="2">
        <v>2300</v>
      </c>
      <c r="D72" s="2">
        <f t="shared" si="13"/>
        <v>227700</v>
      </c>
    </row>
    <row r="73" spans="1:4">
      <c r="A73" s="3" t="s">
        <v>9</v>
      </c>
      <c r="B73" s="2">
        <v>99</v>
      </c>
      <c r="C73" s="2">
        <v>2400</v>
      </c>
      <c r="D73" s="2">
        <f t="shared" ref="D73" si="20">B73*C73</f>
        <v>237600</v>
      </c>
    </row>
    <row r="74" spans="1:4">
      <c r="A74" s="3" t="s">
        <v>9</v>
      </c>
      <c r="B74" s="2">
        <f>99*3</f>
        <v>297</v>
      </c>
      <c r="C74" s="2">
        <v>2500</v>
      </c>
      <c r="D74" s="2">
        <f t="shared" si="13"/>
        <v>742500</v>
      </c>
    </row>
    <row r="75" spans="1:4">
      <c r="A75" s="3" t="s">
        <v>9</v>
      </c>
      <c r="B75" s="2">
        <v>99</v>
      </c>
      <c r="C75" s="2">
        <v>2700</v>
      </c>
      <c r="D75" s="2">
        <f t="shared" ref="D75:D78" si="21">B75*C75</f>
        <v>267300</v>
      </c>
    </row>
    <row r="76" spans="1:4">
      <c r="A76" s="3" t="s">
        <v>9</v>
      </c>
      <c r="B76" s="2">
        <f>99*2</f>
        <v>198</v>
      </c>
      <c r="C76" s="2">
        <v>2800</v>
      </c>
      <c r="D76" s="2">
        <f t="shared" ref="D76:D77" si="22">B76*C76</f>
        <v>554400</v>
      </c>
    </row>
    <row r="77" spans="1:4">
      <c r="A77" s="3" t="s">
        <v>9</v>
      </c>
      <c r="B77" s="2">
        <v>99</v>
      </c>
      <c r="C77" s="2">
        <v>2900</v>
      </c>
      <c r="D77" s="2">
        <f t="shared" si="22"/>
        <v>287100</v>
      </c>
    </row>
    <row r="78" spans="1:4">
      <c r="A78" s="3" t="s">
        <v>9</v>
      </c>
      <c r="B78" s="2">
        <f>99*2</f>
        <v>198</v>
      </c>
      <c r="C78" s="2">
        <v>3000</v>
      </c>
      <c r="D78" s="2">
        <f t="shared" si="21"/>
        <v>594000</v>
      </c>
    </row>
    <row r="79" spans="1:4">
      <c r="A79" s="3" t="s">
        <v>9</v>
      </c>
      <c r="B79" s="2">
        <v>99</v>
      </c>
      <c r="C79" s="2">
        <v>3300</v>
      </c>
      <c r="D79" s="2">
        <f t="shared" ref="D79" si="23">B79*C79</f>
        <v>326700</v>
      </c>
    </row>
    <row r="80" spans="1:4">
      <c r="A80" s="3" t="s">
        <v>9</v>
      </c>
      <c r="B80" s="2">
        <f>99*2</f>
        <v>198</v>
      </c>
      <c r="C80" s="2">
        <v>3500</v>
      </c>
      <c r="D80" s="2">
        <f t="shared" ref="D80:D86" si="24">B80*C80</f>
        <v>693000</v>
      </c>
    </row>
    <row r="81" spans="1:4">
      <c r="A81" s="3" t="s">
        <v>9</v>
      </c>
      <c r="B81" s="2">
        <v>99</v>
      </c>
      <c r="C81" s="2">
        <v>4500</v>
      </c>
      <c r="D81" s="2">
        <f t="shared" si="24"/>
        <v>445500</v>
      </c>
    </row>
    <row r="82" spans="1:4">
      <c r="A82" s="3" t="s">
        <v>9</v>
      </c>
      <c r="B82" s="2">
        <v>99</v>
      </c>
      <c r="C82" s="2">
        <v>4900</v>
      </c>
      <c r="D82" s="2">
        <f t="shared" ref="D82" si="25">B82*C82</f>
        <v>485100</v>
      </c>
    </row>
    <row r="83" spans="1:4">
      <c r="A83" s="3" t="s">
        <v>91</v>
      </c>
      <c r="B83" s="2">
        <v>99</v>
      </c>
      <c r="C83" s="2">
        <v>1000</v>
      </c>
      <c r="D83" s="2">
        <f t="shared" ref="D83:D84" si="26">B83*C83</f>
        <v>99000</v>
      </c>
    </row>
    <row r="84" spans="1:4">
      <c r="A84" s="3" t="s">
        <v>10</v>
      </c>
      <c r="B84" s="2">
        <f>99+98</f>
        <v>197</v>
      </c>
      <c r="C84" s="2">
        <v>1800</v>
      </c>
      <c r="D84" s="2">
        <f t="shared" si="26"/>
        <v>354600</v>
      </c>
    </row>
    <row r="85" spans="1:4">
      <c r="A85" s="3" t="s">
        <v>10</v>
      </c>
      <c r="B85" s="2">
        <f>99*3</f>
        <v>297</v>
      </c>
      <c r="C85" s="2">
        <v>1900</v>
      </c>
      <c r="D85" s="2">
        <f t="shared" ref="D85" si="27">B85*C85</f>
        <v>564300</v>
      </c>
    </row>
    <row r="86" spans="1:4">
      <c r="A86" s="3" t="s">
        <v>10</v>
      </c>
      <c r="B86" s="2">
        <f>99*7+98</f>
        <v>791</v>
      </c>
      <c r="C86" s="2">
        <v>2000</v>
      </c>
      <c r="D86" s="2">
        <f t="shared" si="24"/>
        <v>1582000</v>
      </c>
    </row>
    <row r="87" spans="1:4">
      <c r="A87" s="3" t="s">
        <v>10</v>
      </c>
      <c r="B87" s="2">
        <f>99*2+62</f>
        <v>260</v>
      </c>
      <c r="C87" s="2">
        <v>2100</v>
      </c>
      <c r="D87" s="2">
        <f t="shared" ref="D87:D235" si="28">B87*C87</f>
        <v>546000</v>
      </c>
    </row>
    <row r="88" spans="1:4">
      <c r="A88" s="3" t="s">
        <v>10</v>
      </c>
      <c r="B88" s="2">
        <v>99</v>
      </c>
      <c r="C88" s="2">
        <v>2200</v>
      </c>
      <c r="D88" s="2">
        <f t="shared" ref="D88" si="29">B88*C88</f>
        <v>217800</v>
      </c>
    </row>
    <row r="89" spans="1:4">
      <c r="A89" s="3" t="s">
        <v>10</v>
      </c>
      <c r="B89" s="2">
        <f>99*3</f>
        <v>297</v>
      </c>
      <c r="C89" s="2">
        <v>2300</v>
      </c>
      <c r="D89" s="2">
        <f t="shared" ref="D89" si="30">B89*C89</f>
        <v>683100</v>
      </c>
    </row>
    <row r="90" spans="1:4">
      <c r="A90" s="3" t="s">
        <v>10</v>
      </c>
      <c r="B90" s="2">
        <v>99</v>
      </c>
      <c r="C90" s="2">
        <v>2350</v>
      </c>
      <c r="D90" s="2">
        <f t="shared" ref="D90" si="31">B90*C90</f>
        <v>232650</v>
      </c>
    </row>
    <row r="91" spans="1:4">
      <c r="A91" s="3" t="s">
        <v>10</v>
      </c>
      <c r="B91" s="2">
        <f>99*2</f>
        <v>198</v>
      </c>
      <c r="C91" s="2">
        <v>2400</v>
      </c>
      <c r="D91" s="2">
        <f t="shared" ref="D91:D102" si="32">B91*C91</f>
        <v>475200</v>
      </c>
    </row>
    <row r="92" spans="1:4">
      <c r="A92" s="3" t="s">
        <v>10</v>
      </c>
      <c r="B92" s="2">
        <f>99*3</f>
        <v>297</v>
      </c>
      <c r="C92" s="2">
        <v>2500</v>
      </c>
      <c r="D92" s="2">
        <f t="shared" ref="D92" si="33">B92*C92</f>
        <v>742500</v>
      </c>
    </row>
    <row r="93" spans="1:4">
      <c r="A93" s="3" t="s">
        <v>10</v>
      </c>
      <c r="B93" s="2">
        <v>10</v>
      </c>
      <c r="C93" s="2">
        <v>2750</v>
      </c>
      <c r="D93" s="2">
        <f t="shared" ref="D93:D94" si="34">B93*C93</f>
        <v>27500</v>
      </c>
    </row>
    <row r="94" spans="1:4">
      <c r="A94" s="3" t="s">
        <v>10</v>
      </c>
      <c r="B94" s="2">
        <v>99</v>
      </c>
      <c r="C94" s="2">
        <v>2950</v>
      </c>
      <c r="D94" s="2">
        <f t="shared" si="34"/>
        <v>292050</v>
      </c>
    </row>
    <row r="95" spans="1:4">
      <c r="A95" s="3" t="s">
        <v>10</v>
      </c>
      <c r="B95" s="2">
        <v>99</v>
      </c>
      <c r="C95" s="2">
        <v>2999</v>
      </c>
      <c r="D95" s="2">
        <f t="shared" ref="D95" si="35">B95*C95</f>
        <v>296901</v>
      </c>
    </row>
    <row r="96" spans="1:4">
      <c r="A96" s="3" t="s">
        <v>10</v>
      </c>
      <c r="B96" s="2">
        <v>99</v>
      </c>
      <c r="C96" s="2">
        <v>3900</v>
      </c>
      <c r="D96" s="2">
        <f t="shared" ref="D96:D97" si="36">B96*C96</f>
        <v>386100</v>
      </c>
    </row>
    <row r="97" spans="1:4">
      <c r="A97" s="3" t="s">
        <v>67</v>
      </c>
      <c r="B97" s="2">
        <v>99</v>
      </c>
      <c r="C97" s="2">
        <v>300</v>
      </c>
      <c r="D97" s="2">
        <f t="shared" si="36"/>
        <v>29700</v>
      </c>
    </row>
    <row r="98" spans="1:4">
      <c r="A98" s="3" t="s">
        <v>67</v>
      </c>
      <c r="B98" s="2">
        <v>99</v>
      </c>
      <c r="C98" s="2">
        <v>400</v>
      </c>
      <c r="D98" s="2">
        <f t="shared" ref="D98" si="37">B98*C98</f>
        <v>39600</v>
      </c>
    </row>
    <row r="99" spans="1:4">
      <c r="A99" s="3" t="s">
        <v>67</v>
      </c>
      <c r="B99" s="2">
        <f>99*2+74</f>
        <v>272</v>
      </c>
      <c r="C99" s="2">
        <v>500</v>
      </c>
      <c r="D99" s="2">
        <f t="shared" ref="D99" si="38">B99*C99</f>
        <v>136000</v>
      </c>
    </row>
    <row r="100" spans="1:4">
      <c r="A100" s="3" t="s">
        <v>67</v>
      </c>
      <c r="B100" s="2">
        <v>99</v>
      </c>
      <c r="C100" s="2">
        <v>1050</v>
      </c>
      <c r="D100" s="2">
        <f t="shared" ref="D100" si="39">B100*C100</f>
        <v>103950</v>
      </c>
    </row>
    <row r="101" spans="1:4">
      <c r="A101" s="3" t="s">
        <v>38</v>
      </c>
      <c r="B101" s="2">
        <f>99*15+34+91+98*4</f>
        <v>2002</v>
      </c>
      <c r="C101" s="2">
        <v>1800</v>
      </c>
      <c r="D101" s="2">
        <f t="shared" si="32"/>
        <v>3603600</v>
      </c>
    </row>
    <row r="102" spans="1:4">
      <c r="A102" s="3" t="s">
        <v>38</v>
      </c>
      <c r="B102" s="2">
        <v>99</v>
      </c>
      <c r="C102" s="2">
        <v>1899</v>
      </c>
      <c r="D102" s="2">
        <f t="shared" si="32"/>
        <v>188001</v>
      </c>
    </row>
    <row r="103" spans="1:4">
      <c r="A103" s="3" t="s">
        <v>38</v>
      </c>
      <c r="B103" s="2">
        <f>99*4</f>
        <v>396</v>
      </c>
      <c r="C103" s="2">
        <v>1900</v>
      </c>
      <c r="D103" s="2">
        <f t="shared" ref="D103:D108" si="40">B103*C103</f>
        <v>752400</v>
      </c>
    </row>
    <row r="104" spans="1:4">
      <c r="A104" s="3" t="s">
        <v>38</v>
      </c>
      <c r="B104" s="2">
        <v>99</v>
      </c>
      <c r="C104" s="2">
        <v>1910</v>
      </c>
      <c r="D104" s="2">
        <f t="shared" ref="D104" si="41">B104*C104</f>
        <v>189090</v>
      </c>
    </row>
    <row r="105" spans="1:4">
      <c r="A105" s="3" t="s">
        <v>38</v>
      </c>
      <c r="B105" s="2">
        <v>99</v>
      </c>
      <c r="C105" s="2">
        <v>1937</v>
      </c>
      <c r="D105" s="2">
        <f t="shared" ref="D105" si="42">B105*C105</f>
        <v>191763</v>
      </c>
    </row>
    <row r="106" spans="1:4">
      <c r="A106" s="3" t="s">
        <v>38</v>
      </c>
      <c r="B106" s="2">
        <f>99*2</f>
        <v>198</v>
      </c>
      <c r="C106" s="2">
        <v>1950</v>
      </c>
      <c r="D106" s="2">
        <f t="shared" ref="D106:D107" si="43">B106*C106</f>
        <v>386100</v>
      </c>
    </row>
    <row r="107" spans="1:4">
      <c r="A107" s="3" t="s">
        <v>38</v>
      </c>
      <c r="B107" s="2">
        <v>99</v>
      </c>
      <c r="C107" s="2">
        <v>1999</v>
      </c>
      <c r="D107" s="2">
        <f t="shared" si="43"/>
        <v>197901</v>
      </c>
    </row>
    <row r="108" spans="1:4">
      <c r="A108" s="3" t="s">
        <v>38</v>
      </c>
      <c r="B108" s="2">
        <v>99</v>
      </c>
      <c r="C108" s="2">
        <v>2000</v>
      </c>
      <c r="D108" s="2">
        <f t="shared" si="40"/>
        <v>198000</v>
      </c>
    </row>
    <row r="109" spans="1:4">
      <c r="A109" s="3" t="s">
        <v>38</v>
      </c>
      <c r="B109" s="2">
        <f>99*5</f>
        <v>495</v>
      </c>
      <c r="C109" s="2">
        <v>2100</v>
      </c>
      <c r="D109" s="2">
        <f t="shared" ref="D109" si="44">B109*C109</f>
        <v>1039500</v>
      </c>
    </row>
    <row r="110" spans="1:4">
      <c r="A110" s="3" t="s">
        <v>38</v>
      </c>
      <c r="B110" s="2">
        <f>99</f>
        <v>99</v>
      </c>
      <c r="C110" s="2">
        <v>2200</v>
      </c>
      <c r="D110" s="2">
        <f t="shared" ref="D110" si="45">B110*C110</f>
        <v>217800</v>
      </c>
    </row>
    <row r="111" spans="1:4">
      <c r="A111" s="3" t="s">
        <v>38</v>
      </c>
      <c r="B111" s="2">
        <v>27</v>
      </c>
      <c r="C111" s="2">
        <v>2298</v>
      </c>
      <c r="D111" s="2">
        <f t="shared" ref="D111" si="46">B111*C111</f>
        <v>62046</v>
      </c>
    </row>
    <row r="112" spans="1:4">
      <c r="A112" s="3" t="s">
        <v>38</v>
      </c>
      <c r="B112" s="2">
        <v>98</v>
      </c>
      <c r="C112" s="2">
        <v>2300</v>
      </c>
      <c r="D112" s="2">
        <f t="shared" ref="D112" si="47">B112*C112</f>
        <v>225400</v>
      </c>
    </row>
    <row r="113" spans="1:4">
      <c r="A113" s="3" t="s">
        <v>38</v>
      </c>
      <c r="B113" s="2">
        <v>99</v>
      </c>
      <c r="C113" s="2">
        <v>2399</v>
      </c>
      <c r="D113" s="2">
        <f t="shared" ref="D113" si="48">B113*C113</f>
        <v>237501</v>
      </c>
    </row>
    <row r="114" spans="1:4">
      <c r="A114" s="3" t="s">
        <v>38</v>
      </c>
      <c r="B114" s="2">
        <v>99</v>
      </c>
      <c r="C114" s="2">
        <v>2650</v>
      </c>
      <c r="D114" s="2">
        <f t="shared" ref="D114" si="49">B114*C114</f>
        <v>262350</v>
      </c>
    </row>
    <row r="115" spans="1:4">
      <c r="A115" s="3" t="s">
        <v>38</v>
      </c>
      <c r="B115" s="2">
        <v>99</v>
      </c>
      <c r="C115" s="2">
        <v>2800</v>
      </c>
      <c r="D115" s="2">
        <f t="shared" ref="D115" si="50">B115*C115</f>
        <v>277200</v>
      </c>
    </row>
    <row r="116" spans="1:4">
      <c r="A116" s="3" t="s">
        <v>12</v>
      </c>
      <c r="B116" s="2">
        <v>40</v>
      </c>
      <c r="C116" s="2">
        <v>350000</v>
      </c>
      <c r="D116" s="2">
        <f t="shared" ref="D116:D123" si="51">C116*B116</f>
        <v>14000000</v>
      </c>
    </row>
    <row r="117" spans="1:4">
      <c r="A117" s="3" t="s">
        <v>12</v>
      </c>
      <c r="B117" s="2">
        <v>4</v>
      </c>
      <c r="C117" s="2">
        <v>250000</v>
      </c>
      <c r="D117" s="2">
        <f t="shared" ref="D117" si="52">C117*B117</f>
        <v>1000000</v>
      </c>
    </row>
    <row r="118" spans="1:4">
      <c r="A118" s="3" t="s">
        <v>12</v>
      </c>
      <c r="B118" s="2">
        <v>6</v>
      </c>
      <c r="C118" s="2">
        <v>200000</v>
      </c>
      <c r="D118" s="2">
        <f t="shared" si="51"/>
        <v>1200000</v>
      </c>
    </row>
    <row r="119" spans="1:4">
      <c r="A119" s="3" t="s">
        <v>31</v>
      </c>
      <c r="B119" s="2">
        <v>1</v>
      </c>
      <c r="C119" s="2">
        <v>250000</v>
      </c>
      <c r="D119" s="2">
        <f t="shared" si="51"/>
        <v>250000</v>
      </c>
    </row>
    <row r="120" spans="1:4">
      <c r="A120" s="3" t="s">
        <v>31</v>
      </c>
      <c r="B120" s="2">
        <v>28</v>
      </c>
      <c r="C120" s="2">
        <v>630000</v>
      </c>
      <c r="D120" s="2">
        <f t="shared" si="51"/>
        <v>17640000</v>
      </c>
    </row>
    <row r="121" spans="1:4">
      <c r="A121" s="3" t="s">
        <v>31</v>
      </c>
      <c r="B121" s="2">
        <v>1</v>
      </c>
      <c r="C121" s="2">
        <v>400000</v>
      </c>
      <c r="D121" s="2">
        <f t="shared" ref="D121" si="53">C121*B121</f>
        <v>400000</v>
      </c>
    </row>
    <row r="122" spans="1:4">
      <c r="A122" s="3" t="s">
        <v>31</v>
      </c>
      <c r="B122" s="2">
        <v>11</v>
      </c>
      <c r="C122" s="2">
        <v>485000</v>
      </c>
      <c r="D122" s="2">
        <f t="shared" si="51"/>
        <v>5335000</v>
      </c>
    </row>
    <row r="123" spans="1:4">
      <c r="A123" s="3" t="s">
        <v>31</v>
      </c>
      <c r="B123" s="2">
        <v>2</v>
      </c>
      <c r="C123" s="2">
        <v>450000</v>
      </c>
      <c r="D123" s="2">
        <f t="shared" si="51"/>
        <v>900000</v>
      </c>
    </row>
    <row r="124" spans="1:4">
      <c r="A124" s="3" t="s">
        <v>145</v>
      </c>
      <c r="B124" s="2">
        <v>1</v>
      </c>
      <c r="C124" s="2">
        <v>110000</v>
      </c>
      <c r="D124" s="2">
        <f t="shared" ref="D124" si="54">B124*C124</f>
        <v>110000</v>
      </c>
    </row>
    <row r="125" spans="1:4">
      <c r="A125" s="3" t="s">
        <v>13</v>
      </c>
      <c r="B125" s="2">
        <f>3</f>
        <v>3</v>
      </c>
      <c r="C125" s="2">
        <v>350000</v>
      </c>
      <c r="D125" s="2">
        <f t="shared" ref="D125:D151" si="55">B125*C125</f>
        <v>1050000</v>
      </c>
    </row>
    <row r="126" spans="1:4">
      <c r="A126" s="3" t="s">
        <v>63</v>
      </c>
      <c r="B126" s="2">
        <v>1</v>
      </c>
      <c r="C126" s="2">
        <v>325000</v>
      </c>
      <c r="D126" s="2">
        <f t="shared" ref="D126" si="56">C126*B126</f>
        <v>325000</v>
      </c>
    </row>
    <row r="127" spans="1:4">
      <c r="A127" s="3" t="s">
        <v>63</v>
      </c>
      <c r="B127" s="2">
        <v>1</v>
      </c>
      <c r="C127" s="2">
        <v>400000</v>
      </c>
      <c r="D127" s="2">
        <f t="shared" ref="D127:D128" si="57">C127*B127</f>
        <v>400000</v>
      </c>
    </row>
    <row r="128" spans="1:4">
      <c r="A128" s="3" t="s">
        <v>63</v>
      </c>
      <c r="B128" s="2">
        <v>2</v>
      </c>
      <c r="C128" s="2">
        <v>375000</v>
      </c>
      <c r="D128" s="2">
        <f t="shared" si="57"/>
        <v>750000</v>
      </c>
    </row>
    <row r="129" spans="1:4">
      <c r="A129" s="3" t="s">
        <v>63</v>
      </c>
      <c r="B129" s="2">
        <v>1</v>
      </c>
      <c r="C129" s="2">
        <v>500000</v>
      </c>
      <c r="D129" s="2">
        <f t="shared" ref="D129" si="58">C129*B129</f>
        <v>500000</v>
      </c>
    </row>
    <row r="130" spans="1:4">
      <c r="A130" s="3" t="s">
        <v>60</v>
      </c>
      <c r="B130" s="2">
        <v>1</v>
      </c>
      <c r="C130" s="2">
        <v>1450000</v>
      </c>
      <c r="D130" s="2">
        <f t="shared" ref="D130:D137" si="59">C130*B130</f>
        <v>1450000</v>
      </c>
    </row>
    <row r="131" spans="1:4">
      <c r="A131" s="3" t="s">
        <v>60</v>
      </c>
      <c r="B131" s="2">
        <v>2</v>
      </c>
      <c r="C131" s="2">
        <v>1550000</v>
      </c>
      <c r="D131" s="2">
        <f t="shared" si="59"/>
        <v>3100000</v>
      </c>
    </row>
    <row r="132" spans="1:4">
      <c r="A132" s="3" t="s">
        <v>61</v>
      </c>
      <c r="B132" s="2">
        <v>1</v>
      </c>
      <c r="C132" s="2">
        <v>1900000</v>
      </c>
      <c r="D132" s="2">
        <f t="shared" si="59"/>
        <v>1900000</v>
      </c>
    </row>
    <row r="133" spans="1:4">
      <c r="A133" s="3" t="s">
        <v>139</v>
      </c>
      <c r="B133" s="2">
        <v>3</v>
      </c>
      <c r="C133" s="2">
        <v>325000</v>
      </c>
      <c r="D133" s="2">
        <f t="shared" ref="D133" si="60">C133*B133</f>
        <v>975000</v>
      </c>
    </row>
    <row r="134" spans="1:4">
      <c r="A134" s="3" t="s">
        <v>62</v>
      </c>
      <c r="B134" s="2">
        <v>1</v>
      </c>
      <c r="C134" s="2">
        <v>1500000</v>
      </c>
      <c r="D134" s="2">
        <f t="shared" si="59"/>
        <v>1500000</v>
      </c>
    </row>
    <row r="135" spans="1:4">
      <c r="A135" s="3" t="s">
        <v>62</v>
      </c>
      <c r="B135" s="2">
        <v>1</v>
      </c>
      <c r="C135" s="2">
        <v>1700000</v>
      </c>
      <c r="D135" s="2">
        <f t="shared" si="59"/>
        <v>1700000</v>
      </c>
    </row>
    <row r="136" spans="1:4">
      <c r="A136" s="3" t="s">
        <v>62</v>
      </c>
      <c r="B136" s="2">
        <v>1</v>
      </c>
      <c r="C136" s="2">
        <v>1800000</v>
      </c>
      <c r="D136" s="2">
        <f t="shared" ref="D136" si="61">C136*B136</f>
        <v>1800000</v>
      </c>
    </row>
    <row r="137" spans="1:4">
      <c r="A137" s="3" t="s">
        <v>26</v>
      </c>
      <c r="B137" s="2">
        <v>1</v>
      </c>
      <c r="C137" s="2">
        <v>325000</v>
      </c>
      <c r="D137" s="2">
        <f t="shared" si="59"/>
        <v>325000</v>
      </c>
    </row>
    <row r="138" spans="1:4">
      <c r="A138" s="3" t="s">
        <v>20</v>
      </c>
      <c r="B138" s="2">
        <v>1</v>
      </c>
      <c r="C138" s="2">
        <v>149999</v>
      </c>
      <c r="D138" s="2">
        <f t="shared" ref="D138" si="62">B138*C138</f>
        <v>149999</v>
      </c>
    </row>
    <row r="139" spans="1:4">
      <c r="A139" s="3" t="s">
        <v>19</v>
      </c>
      <c r="B139" s="2">
        <v>1</v>
      </c>
      <c r="C139" s="2">
        <v>80000</v>
      </c>
      <c r="D139" s="2">
        <f>C139*B139</f>
        <v>80000</v>
      </c>
    </row>
    <row r="140" spans="1:4">
      <c r="A140" s="3" t="s">
        <v>18</v>
      </c>
      <c r="B140" s="2">
        <v>1</v>
      </c>
      <c r="C140" s="2">
        <v>190000</v>
      </c>
      <c r="D140" s="2">
        <f>C140*B140</f>
        <v>190000</v>
      </c>
    </row>
    <row r="141" spans="1:4">
      <c r="A141" s="3" t="s">
        <v>21</v>
      </c>
      <c r="B141" s="2">
        <v>1</v>
      </c>
      <c r="C141" s="2">
        <v>2000000</v>
      </c>
      <c r="D141" s="2">
        <f>C141*B141</f>
        <v>2000000</v>
      </c>
    </row>
    <row r="142" spans="1:4">
      <c r="A142" s="3" t="s">
        <v>22</v>
      </c>
      <c r="B142" s="2">
        <v>86</v>
      </c>
      <c r="C142" s="2">
        <v>1700</v>
      </c>
      <c r="D142" s="2">
        <f>C142*B142</f>
        <v>146200</v>
      </c>
    </row>
    <row r="143" spans="1:4">
      <c r="A143" s="3" t="s">
        <v>23</v>
      </c>
      <c r="B143" s="2">
        <f>99*2</f>
        <v>198</v>
      </c>
      <c r="C143" s="2">
        <v>2000</v>
      </c>
      <c r="D143" s="2">
        <f t="shared" ref="D143" si="63">B143*C143</f>
        <v>396000</v>
      </c>
    </row>
    <row r="144" spans="1:4">
      <c r="A144" s="3" t="s">
        <v>24</v>
      </c>
      <c r="B144" s="2">
        <v>1</v>
      </c>
      <c r="C144" s="2">
        <v>498000</v>
      </c>
      <c r="D144" s="2">
        <f t="shared" si="55"/>
        <v>498000</v>
      </c>
    </row>
    <row r="145" spans="1:4">
      <c r="A145" s="3" t="s">
        <v>24</v>
      </c>
      <c r="B145" s="2">
        <v>1</v>
      </c>
      <c r="C145" s="2">
        <v>250000</v>
      </c>
      <c r="D145" s="2">
        <f t="shared" ref="D145" si="64">B145*C145</f>
        <v>250000</v>
      </c>
    </row>
    <row r="146" spans="1:4">
      <c r="A146" s="3" t="s">
        <v>25</v>
      </c>
      <c r="B146" s="2">
        <v>60</v>
      </c>
      <c r="C146" s="2">
        <v>600</v>
      </c>
      <c r="D146" s="2">
        <f t="shared" si="55"/>
        <v>36000</v>
      </c>
    </row>
    <row r="147" spans="1:4">
      <c r="A147" s="3" t="s">
        <v>30</v>
      </c>
      <c r="B147" s="2">
        <v>73</v>
      </c>
      <c r="C147" s="2">
        <v>20000</v>
      </c>
      <c r="D147" s="2">
        <f t="shared" si="55"/>
        <v>1460000</v>
      </c>
    </row>
    <row r="148" spans="1:4">
      <c r="A148" s="3" t="s">
        <v>32</v>
      </c>
      <c r="B148" s="2">
        <v>1</v>
      </c>
      <c r="C148" s="2">
        <v>650000</v>
      </c>
      <c r="D148" s="2">
        <f>B148*C148</f>
        <v>650000</v>
      </c>
    </row>
    <row r="149" spans="1:4">
      <c r="A149" s="3" t="s">
        <v>33</v>
      </c>
      <c r="B149" s="2">
        <v>1</v>
      </c>
      <c r="C149" s="2">
        <v>200000</v>
      </c>
      <c r="D149" s="2">
        <f t="shared" si="55"/>
        <v>200000</v>
      </c>
    </row>
    <row r="150" spans="1:4">
      <c r="A150" s="3" t="s">
        <v>35</v>
      </c>
      <c r="B150" s="2">
        <v>1</v>
      </c>
      <c r="C150" s="2">
        <v>9599999</v>
      </c>
      <c r="D150" s="2">
        <f t="shared" si="55"/>
        <v>9599999</v>
      </c>
    </row>
    <row r="151" spans="1:4">
      <c r="A151" s="3" t="s">
        <v>37</v>
      </c>
      <c r="B151" s="2">
        <v>1</v>
      </c>
      <c r="C151" s="2">
        <v>650000</v>
      </c>
      <c r="D151" s="2">
        <f t="shared" si="55"/>
        <v>650000</v>
      </c>
    </row>
    <row r="152" spans="1:4">
      <c r="A152" s="3" t="s">
        <v>39</v>
      </c>
      <c r="B152" s="2">
        <v>1</v>
      </c>
      <c r="C152" s="2">
        <v>750000</v>
      </c>
      <c r="D152" s="2">
        <f t="shared" si="28"/>
        <v>750000</v>
      </c>
    </row>
    <row r="153" spans="1:4">
      <c r="A153" s="3" t="s">
        <v>40</v>
      </c>
      <c r="B153" s="2">
        <v>1</v>
      </c>
      <c r="C153" s="2">
        <v>100000</v>
      </c>
      <c r="D153" s="2">
        <f t="shared" si="28"/>
        <v>100000</v>
      </c>
    </row>
    <row r="154" spans="1:4">
      <c r="A154" s="3" t="s">
        <v>41</v>
      </c>
      <c r="B154" s="2">
        <v>1</v>
      </c>
      <c r="C154" s="2">
        <v>200000</v>
      </c>
      <c r="D154" s="2">
        <f t="shared" si="28"/>
        <v>200000</v>
      </c>
    </row>
    <row r="155" spans="1:4">
      <c r="A155" s="3" t="s">
        <v>131</v>
      </c>
      <c r="B155" s="2">
        <v>1</v>
      </c>
      <c r="C155" s="2">
        <v>215999</v>
      </c>
      <c r="D155" s="2">
        <f t="shared" ref="D155" si="65">B155*C155</f>
        <v>215999</v>
      </c>
    </row>
    <row r="156" spans="1:4">
      <c r="A156" s="3" t="s">
        <v>42</v>
      </c>
      <c r="B156" s="2">
        <v>17</v>
      </c>
      <c r="C156" s="2">
        <v>10000</v>
      </c>
      <c r="D156" s="2">
        <f t="shared" si="28"/>
        <v>170000</v>
      </c>
    </row>
    <row r="157" spans="1:4">
      <c r="A157" s="3" t="s">
        <v>42</v>
      </c>
      <c r="B157" s="2">
        <f>99*8+88</f>
        <v>880</v>
      </c>
      <c r="C157" s="2">
        <v>1500</v>
      </c>
      <c r="D157" s="2">
        <f t="shared" ref="D157:D162" si="66">B157*C157</f>
        <v>1320000</v>
      </c>
    </row>
    <row r="158" spans="1:4">
      <c r="A158" s="3" t="s">
        <v>42</v>
      </c>
      <c r="B158" s="2">
        <v>81</v>
      </c>
      <c r="C158" s="2">
        <v>1600</v>
      </c>
      <c r="D158" s="2">
        <f t="shared" si="66"/>
        <v>129600</v>
      </c>
    </row>
    <row r="159" spans="1:4">
      <c r="A159" s="3" t="s">
        <v>42</v>
      </c>
      <c r="B159" s="2">
        <f>99*2</f>
        <v>198</v>
      </c>
      <c r="C159" s="2">
        <v>1700</v>
      </c>
      <c r="D159" s="2">
        <f t="shared" si="66"/>
        <v>336600</v>
      </c>
    </row>
    <row r="160" spans="1:4">
      <c r="A160" s="3" t="s">
        <v>42</v>
      </c>
      <c r="B160" s="2">
        <v>18</v>
      </c>
      <c r="C160" s="2">
        <v>2000</v>
      </c>
      <c r="D160" s="2">
        <f t="shared" si="66"/>
        <v>36000</v>
      </c>
    </row>
    <row r="161" spans="1:4">
      <c r="A161" s="3" t="s">
        <v>42</v>
      </c>
      <c r="B161" s="2">
        <v>20</v>
      </c>
      <c r="C161" s="2">
        <v>3000</v>
      </c>
      <c r="D161" s="2">
        <f t="shared" si="66"/>
        <v>60000</v>
      </c>
    </row>
    <row r="162" spans="1:4">
      <c r="A162" s="3" t="s">
        <v>42</v>
      </c>
      <c r="B162" s="2">
        <v>95</v>
      </c>
      <c r="C162" s="2">
        <v>5000</v>
      </c>
      <c r="D162" s="2">
        <f t="shared" si="66"/>
        <v>475000</v>
      </c>
    </row>
    <row r="163" spans="1:4">
      <c r="A163" s="3" t="s">
        <v>44</v>
      </c>
      <c r="B163" s="2">
        <v>2</v>
      </c>
      <c r="C163" s="2">
        <v>174000</v>
      </c>
      <c r="D163" s="2">
        <f t="shared" si="28"/>
        <v>348000</v>
      </c>
    </row>
    <row r="164" spans="1:4">
      <c r="A164" s="3" t="s">
        <v>44</v>
      </c>
      <c r="B164" s="2">
        <v>1</v>
      </c>
      <c r="C164" s="2">
        <v>200000</v>
      </c>
      <c r="D164" s="2">
        <f t="shared" ref="D164" si="67">B164*C164</f>
        <v>200000</v>
      </c>
    </row>
    <row r="165" spans="1:4">
      <c r="A165" s="3" t="s">
        <v>46</v>
      </c>
      <c r="B165" s="2">
        <f>99*11</f>
        <v>1089</v>
      </c>
      <c r="C165" s="2">
        <v>12500</v>
      </c>
      <c r="D165" s="2">
        <f t="shared" si="28"/>
        <v>13612500</v>
      </c>
    </row>
    <row r="166" spans="1:4">
      <c r="A166" s="3" t="s">
        <v>46</v>
      </c>
      <c r="B166" s="2">
        <v>99</v>
      </c>
      <c r="C166" s="2">
        <v>12000</v>
      </c>
      <c r="D166" s="2">
        <f t="shared" ref="D166:D167" si="68">B166*C166</f>
        <v>1188000</v>
      </c>
    </row>
    <row r="167" spans="1:4">
      <c r="A167" s="3" t="s">
        <v>46</v>
      </c>
      <c r="B167" s="2">
        <v>99</v>
      </c>
      <c r="C167" s="2">
        <v>13500</v>
      </c>
      <c r="D167" s="2">
        <f t="shared" si="68"/>
        <v>1336500</v>
      </c>
    </row>
    <row r="168" spans="1:4">
      <c r="A168" s="3" t="s">
        <v>46</v>
      </c>
      <c r="B168" s="2">
        <v>99</v>
      </c>
      <c r="C168" s="2">
        <v>13996</v>
      </c>
      <c r="D168" s="2">
        <f t="shared" ref="D168" si="69">B168*C168</f>
        <v>1385604</v>
      </c>
    </row>
    <row r="169" spans="1:4">
      <c r="A169" s="3" t="s">
        <v>46</v>
      </c>
      <c r="B169" s="2">
        <f>99*15</f>
        <v>1485</v>
      </c>
      <c r="C169" s="2">
        <v>14000</v>
      </c>
      <c r="D169" s="2">
        <f t="shared" ref="D169" si="70">B169*C169</f>
        <v>20790000</v>
      </c>
    </row>
    <row r="170" spans="1:4">
      <c r="A170" s="3" t="s">
        <v>46</v>
      </c>
      <c r="B170" s="2">
        <v>99</v>
      </c>
      <c r="C170" s="2">
        <v>14350</v>
      </c>
      <c r="D170" s="2">
        <f t="shared" ref="D170:D171" si="71">B170*C170</f>
        <v>1420650</v>
      </c>
    </row>
    <row r="171" spans="1:4">
      <c r="A171" s="3" t="s">
        <v>46</v>
      </c>
      <c r="B171" s="2">
        <v>99</v>
      </c>
      <c r="C171" s="2">
        <v>14500</v>
      </c>
      <c r="D171" s="2">
        <f t="shared" si="71"/>
        <v>1435500</v>
      </c>
    </row>
    <row r="172" spans="1:4">
      <c r="A172" s="3" t="s">
        <v>46</v>
      </c>
      <c r="B172" s="2">
        <f>99*2</f>
        <v>198</v>
      </c>
      <c r="C172" s="2">
        <v>14899</v>
      </c>
      <c r="D172" s="2">
        <f t="shared" ref="D172" si="72">B172*C172</f>
        <v>2950002</v>
      </c>
    </row>
    <row r="173" spans="1:4">
      <c r="A173" s="3" t="s">
        <v>46</v>
      </c>
      <c r="B173" s="2">
        <v>99</v>
      </c>
      <c r="C173" s="2">
        <v>14900</v>
      </c>
      <c r="D173" s="2">
        <f t="shared" ref="D173" si="73">B173*C173</f>
        <v>1475100</v>
      </c>
    </row>
    <row r="174" spans="1:4">
      <c r="A174" s="3" t="s">
        <v>46</v>
      </c>
      <c r="B174" s="2">
        <f>99*10</f>
        <v>990</v>
      </c>
      <c r="C174" s="2">
        <v>15000</v>
      </c>
      <c r="D174" s="2">
        <f t="shared" ref="D174" si="74">B174*C174</f>
        <v>14850000</v>
      </c>
    </row>
    <row r="175" spans="1:4">
      <c r="A175" s="3" t="s">
        <v>46</v>
      </c>
      <c r="B175" s="2">
        <v>99</v>
      </c>
      <c r="C175" s="2">
        <v>15700</v>
      </c>
      <c r="D175" s="2">
        <f t="shared" ref="D175" si="75">B175*C175</f>
        <v>1554300</v>
      </c>
    </row>
    <row r="176" spans="1:4">
      <c r="A176" s="3" t="s">
        <v>46</v>
      </c>
      <c r="B176" s="2">
        <v>99</v>
      </c>
      <c r="C176" s="2">
        <v>16500</v>
      </c>
      <c r="D176" s="2">
        <f t="shared" ref="D176" si="76">B176*C176</f>
        <v>1633500</v>
      </c>
    </row>
    <row r="177" spans="1:4">
      <c r="A177" s="3" t="s">
        <v>46</v>
      </c>
      <c r="B177" s="2">
        <f>99*3</f>
        <v>297</v>
      </c>
      <c r="C177" s="2">
        <v>17000</v>
      </c>
      <c r="D177" s="2">
        <f t="shared" ref="D177" si="77">B177*C177</f>
        <v>5049000</v>
      </c>
    </row>
    <row r="178" spans="1:4">
      <c r="A178" s="3" t="s">
        <v>46</v>
      </c>
      <c r="B178" s="2">
        <v>99</v>
      </c>
      <c r="C178" s="2">
        <v>17500</v>
      </c>
      <c r="D178" s="2">
        <f t="shared" ref="D178" si="78">B178*C178</f>
        <v>1732500</v>
      </c>
    </row>
    <row r="179" spans="1:4">
      <c r="A179" s="3" t="s">
        <v>49</v>
      </c>
      <c r="B179" s="2">
        <v>1</v>
      </c>
      <c r="C179" s="2">
        <v>555000</v>
      </c>
      <c r="D179" s="2">
        <f t="shared" si="28"/>
        <v>555000</v>
      </c>
    </row>
    <row r="180" spans="1:4">
      <c r="A180" s="3" t="s">
        <v>50</v>
      </c>
      <c r="B180" s="2">
        <v>2</v>
      </c>
      <c r="C180" s="2">
        <v>80000</v>
      </c>
      <c r="D180" s="2">
        <f t="shared" si="28"/>
        <v>160000</v>
      </c>
    </row>
    <row r="181" spans="1:4">
      <c r="A181" s="3" t="s">
        <v>51</v>
      </c>
      <c r="B181" s="2">
        <v>1</v>
      </c>
      <c r="C181" s="2">
        <v>94000</v>
      </c>
      <c r="D181" s="2">
        <f>B181*C181</f>
        <v>94000</v>
      </c>
    </row>
    <row r="182" spans="1:4">
      <c r="A182" s="3" t="s">
        <v>52</v>
      </c>
      <c r="B182" s="2">
        <v>1</v>
      </c>
      <c r="C182" s="2">
        <v>750000</v>
      </c>
      <c r="D182" s="2">
        <f t="shared" ref="D182:D189" si="79">B182*C182</f>
        <v>750000</v>
      </c>
    </row>
    <row r="183" spans="1:4">
      <c r="A183" s="3" t="s">
        <v>116</v>
      </c>
      <c r="B183" s="2">
        <v>1</v>
      </c>
      <c r="C183" s="2">
        <v>200000</v>
      </c>
      <c r="D183" s="2">
        <f t="shared" ref="D183" si="80">B183*C183</f>
        <v>200000</v>
      </c>
    </row>
    <row r="184" spans="1:4">
      <c r="A184" s="3" t="s">
        <v>116</v>
      </c>
      <c r="B184" s="2">
        <v>1</v>
      </c>
      <c r="C184" s="2">
        <v>245000</v>
      </c>
      <c r="D184" s="2">
        <f t="shared" ref="D184" si="81">B184*C184</f>
        <v>245000</v>
      </c>
    </row>
    <row r="185" spans="1:4">
      <c r="A185" s="3" t="s">
        <v>53</v>
      </c>
      <c r="B185" s="2">
        <v>1</v>
      </c>
      <c r="C185" s="2">
        <v>265999</v>
      </c>
      <c r="D185" s="2">
        <f t="shared" si="79"/>
        <v>265999</v>
      </c>
    </row>
    <row r="186" spans="1:4">
      <c r="A186" s="3" t="s">
        <v>132</v>
      </c>
      <c r="B186" s="2">
        <v>1</v>
      </c>
      <c r="C186" s="2">
        <v>10000</v>
      </c>
      <c r="D186" s="2">
        <f t="shared" ref="D186" si="82">B186*C186</f>
        <v>10000</v>
      </c>
    </row>
    <row r="187" spans="1:4">
      <c r="A187" s="3" t="s">
        <v>54</v>
      </c>
      <c r="B187" s="2">
        <v>1</v>
      </c>
      <c r="C187" s="2">
        <v>120000</v>
      </c>
      <c r="D187" s="2">
        <f t="shared" si="79"/>
        <v>120000</v>
      </c>
    </row>
    <row r="188" spans="1:4">
      <c r="A188" s="3" t="s">
        <v>55</v>
      </c>
      <c r="B188" s="2">
        <v>1</v>
      </c>
      <c r="C188" s="2">
        <v>250000</v>
      </c>
      <c r="D188" s="2">
        <f t="shared" si="79"/>
        <v>250000</v>
      </c>
    </row>
    <row r="189" spans="1:4">
      <c r="A189" s="3" t="s">
        <v>56</v>
      </c>
      <c r="B189" s="2">
        <v>2</v>
      </c>
      <c r="C189" s="2">
        <v>250000</v>
      </c>
      <c r="D189" s="2">
        <f t="shared" si="79"/>
        <v>500000</v>
      </c>
    </row>
    <row r="190" spans="1:4">
      <c r="A190" s="3" t="s">
        <v>57</v>
      </c>
      <c r="B190" s="2">
        <v>2</v>
      </c>
      <c r="C190" s="2">
        <v>50000</v>
      </c>
      <c r="D190" s="2">
        <f t="shared" si="28"/>
        <v>100000</v>
      </c>
    </row>
    <row r="191" spans="1:4">
      <c r="A191" s="3" t="s">
        <v>58</v>
      </c>
      <c r="B191" s="2">
        <v>2</v>
      </c>
      <c r="C191" s="2">
        <v>100000</v>
      </c>
      <c r="D191" s="2">
        <f t="shared" ref="D191:D198" si="83">B191*C191</f>
        <v>200000</v>
      </c>
    </row>
    <row r="192" spans="1:4">
      <c r="A192" s="3" t="s">
        <v>58</v>
      </c>
      <c r="B192" s="2">
        <v>7</v>
      </c>
      <c r="C192" s="2">
        <v>120000</v>
      </c>
      <c r="D192" s="2">
        <f t="shared" ref="D192" si="84">B192*C192</f>
        <v>840000</v>
      </c>
    </row>
    <row r="193" spans="1:4">
      <c r="A193" s="3" t="s">
        <v>58</v>
      </c>
      <c r="B193" s="2">
        <v>11</v>
      </c>
      <c r="C193" s="2">
        <v>160000</v>
      </c>
      <c r="D193" s="2">
        <f t="shared" si="83"/>
        <v>1760000</v>
      </c>
    </row>
    <row r="194" spans="1:4">
      <c r="A194" s="3" t="s">
        <v>58</v>
      </c>
      <c r="B194" s="2">
        <v>4</v>
      </c>
      <c r="C194" s="2">
        <v>150000</v>
      </c>
      <c r="D194" s="2">
        <f t="shared" si="83"/>
        <v>600000</v>
      </c>
    </row>
    <row r="195" spans="1:4">
      <c r="A195" s="3" t="s">
        <v>58</v>
      </c>
      <c r="B195" s="2">
        <v>7</v>
      </c>
      <c r="C195" s="2">
        <v>200000</v>
      </c>
      <c r="D195" s="2">
        <f t="shared" si="83"/>
        <v>1400000</v>
      </c>
    </row>
    <row r="196" spans="1:4">
      <c r="A196" s="3" t="s">
        <v>14</v>
      </c>
      <c r="B196" s="2">
        <v>1</v>
      </c>
      <c r="C196" s="2">
        <v>398000</v>
      </c>
      <c r="D196" s="2">
        <f t="shared" si="83"/>
        <v>398000</v>
      </c>
    </row>
    <row r="197" spans="1:4">
      <c r="A197" s="3" t="s">
        <v>14</v>
      </c>
      <c r="B197" s="2">
        <v>1</v>
      </c>
      <c r="C197" s="2">
        <v>500000</v>
      </c>
      <c r="D197" s="2">
        <f t="shared" si="83"/>
        <v>500000</v>
      </c>
    </row>
    <row r="198" spans="1:4">
      <c r="A198" s="3" t="s">
        <v>14</v>
      </c>
      <c r="B198" s="2">
        <v>1</v>
      </c>
      <c r="C198" s="2">
        <v>650000</v>
      </c>
      <c r="D198" s="2">
        <f t="shared" si="83"/>
        <v>650000</v>
      </c>
    </row>
    <row r="199" spans="1:4">
      <c r="A199" s="3" t="s">
        <v>14</v>
      </c>
      <c r="B199" s="2">
        <v>1</v>
      </c>
      <c r="C199" s="2">
        <v>645000</v>
      </c>
      <c r="D199" s="2">
        <f t="shared" ref="D199:D200" si="85">B199*C199</f>
        <v>645000</v>
      </c>
    </row>
    <row r="200" spans="1:4">
      <c r="A200" s="3" t="s">
        <v>14</v>
      </c>
      <c r="B200" s="2">
        <v>2</v>
      </c>
      <c r="C200" s="2">
        <v>650000</v>
      </c>
      <c r="D200" s="2">
        <f t="shared" si="85"/>
        <v>1300000</v>
      </c>
    </row>
    <row r="201" spans="1:4">
      <c r="A201" s="3" t="s">
        <v>59</v>
      </c>
      <c r="B201" s="2">
        <v>4</v>
      </c>
      <c r="C201" s="2">
        <v>100000</v>
      </c>
      <c r="D201" s="2">
        <f t="shared" ref="D201" si="86">C201*B201</f>
        <v>400000</v>
      </c>
    </row>
    <row r="202" spans="1:4">
      <c r="A202" s="3" t="s">
        <v>59</v>
      </c>
      <c r="B202" s="2">
        <v>5</v>
      </c>
      <c r="C202" s="2">
        <v>120000</v>
      </c>
      <c r="D202" s="2">
        <f t="shared" ref="D202" si="87">C202*B202</f>
        <v>600000</v>
      </c>
    </row>
    <row r="203" spans="1:4">
      <c r="A203" s="3" t="s">
        <v>59</v>
      </c>
      <c r="B203" s="2">
        <v>8</v>
      </c>
      <c r="C203" s="2">
        <v>150000</v>
      </c>
      <c r="D203" s="2">
        <f t="shared" ref="D203:D215" si="88">C203*B203</f>
        <v>1200000</v>
      </c>
    </row>
    <row r="204" spans="1:4">
      <c r="A204" s="3" t="s">
        <v>59</v>
      </c>
      <c r="B204" s="2">
        <v>7</v>
      </c>
      <c r="C204" s="2">
        <v>160000</v>
      </c>
      <c r="D204" s="2">
        <f t="shared" si="88"/>
        <v>1120000</v>
      </c>
    </row>
    <row r="205" spans="1:4">
      <c r="A205" s="3" t="s">
        <v>59</v>
      </c>
      <c r="B205" s="2">
        <v>2</v>
      </c>
      <c r="C205" s="2">
        <v>165000</v>
      </c>
      <c r="D205" s="2">
        <f t="shared" si="88"/>
        <v>330000</v>
      </c>
    </row>
    <row r="206" spans="1:4">
      <c r="A206" s="3" t="s">
        <v>59</v>
      </c>
      <c r="B206" s="2">
        <v>1</v>
      </c>
      <c r="C206" s="2">
        <v>185000</v>
      </c>
      <c r="D206" s="2">
        <f t="shared" ref="D206" si="89">C206*B206</f>
        <v>185000</v>
      </c>
    </row>
    <row r="207" spans="1:4">
      <c r="A207" s="3" t="s">
        <v>59</v>
      </c>
      <c r="B207" s="2">
        <v>6</v>
      </c>
      <c r="C207" s="2">
        <v>250000</v>
      </c>
      <c r="D207" s="2">
        <f t="shared" ref="D207" si="90">C207*B207</f>
        <v>1500000</v>
      </c>
    </row>
    <row r="208" spans="1:4">
      <c r="A208" s="3" t="s">
        <v>59</v>
      </c>
      <c r="B208" s="2">
        <v>5</v>
      </c>
      <c r="C208" s="2">
        <v>500000</v>
      </c>
      <c r="D208" s="2">
        <f t="shared" ref="D208" si="91">C208*B208</f>
        <v>2500000</v>
      </c>
    </row>
    <row r="209" spans="1:4">
      <c r="A209" s="3" t="s">
        <v>64</v>
      </c>
      <c r="B209" s="2">
        <v>1</v>
      </c>
      <c r="C209" s="2">
        <v>300000</v>
      </c>
      <c r="D209" s="2">
        <f t="shared" si="88"/>
        <v>300000</v>
      </c>
    </row>
    <row r="210" spans="1:4">
      <c r="A210" s="3" t="s">
        <v>64</v>
      </c>
      <c r="B210" s="2">
        <v>1</v>
      </c>
      <c r="C210" s="2">
        <v>525000</v>
      </c>
      <c r="D210" s="2">
        <f t="shared" ref="D210" si="92">C210*B210</f>
        <v>525000</v>
      </c>
    </row>
    <row r="211" spans="1:4">
      <c r="A211" s="3" t="s">
        <v>66</v>
      </c>
      <c r="B211" s="2">
        <v>7</v>
      </c>
      <c r="C211" s="2">
        <v>12398</v>
      </c>
      <c r="D211" s="2">
        <f t="shared" si="88"/>
        <v>86786</v>
      </c>
    </row>
    <row r="212" spans="1:4">
      <c r="A212" s="3" t="s">
        <v>68</v>
      </c>
      <c r="B212" s="2">
        <v>1</v>
      </c>
      <c r="C212" s="2">
        <v>18000</v>
      </c>
      <c r="D212" s="2">
        <f t="shared" si="88"/>
        <v>18000</v>
      </c>
    </row>
    <row r="213" spans="1:4">
      <c r="A213" s="3" t="s">
        <v>69</v>
      </c>
      <c r="B213" s="2">
        <v>1</v>
      </c>
      <c r="C213" s="2">
        <v>110000</v>
      </c>
      <c r="D213" s="2">
        <f t="shared" si="88"/>
        <v>110000</v>
      </c>
    </row>
    <row r="214" spans="1:4">
      <c r="A214" s="3" t="s">
        <v>71</v>
      </c>
      <c r="B214" s="2">
        <v>6</v>
      </c>
      <c r="C214" s="2">
        <v>4000</v>
      </c>
      <c r="D214" s="2">
        <f t="shared" ref="D214" si="93">C214*B214</f>
        <v>24000</v>
      </c>
    </row>
    <row r="215" spans="1:4">
      <c r="A215" s="3" t="s">
        <v>71</v>
      </c>
      <c r="B215" s="2">
        <v>24</v>
      </c>
      <c r="C215" s="2">
        <v>5000</v>
      </c>
      <c r="D215" s="2">
        <f t="shared" si="88"/>
        <v>120000</v>
      </c>
    </row>
    <row r="216" spans="1:4">
      <c r="A216" s="3" t="s">
        <v>71</v>
      </c>
      <c r="B216" s="2">
        <v>23</v>
      </c>
      <c r="C216" s="2">
        <v>13000</v>
      </c>
      <c r="D216" s="2">
        <f t="shared" ref="D216" si="94">C216*B216</f>
        <v>299000</v>
      </c>
    </row>
    <row r="217" spans="1:4">
      <c r="A217" s="3" t="s">
        <v>86</v>
      </c>
      <c r="B217" s="2">
        <v>34</v>
      </c>
      <c r="C217" s="2">
        <v>18000</v>
      </c>
      <c r="D217" s="2">
        <f>B217*C217</f>
        <v>612000</v>
      </c>
    </row>
    <row r="218" spans="1:4">
      <c r="A218" s="3" t="s">
        <v>86</v>
      </c>
      <c r="B218" s="2">
        <v>41</v>
      </c>
      <c r="C218" s="2">
        <v>20000</v>
      </c>
      <c r="D218" s="2">
        <f>B218*C218</f>
        <v>820000</v>
      </c>
    </row>
    <row r="219" spans="1:4">
      <c r="A219" s="3" t="s">
        <v>72</v>
      </c>
      <c r="B219" s="2">
        <v>28</v>
      </c>
      <c r="C219" s="2">
        <v>20000</v>
      </c>
      <c r="D219" s="2">
        <f>B219*C219</f>
        <v>560000</v>
      </c>
    </row>
    <row r="220" spans="1:4">
      <c r="A220" s="3" t="s">
        <v>73</v>
      </c>
      <c r="B220" s="2">
        <v>1</v>
      </c>
      <c r="C220" s="2">
        <v>825000</v>
      </c>
      <c r="D220" s="2">
        <f>B220*C220</f>
        <v>825000</v>
      </c>
    </row>
    <row r="221" spans="1:4">
      <c r="A221" s="3" t="s">
        <v>74</v>
      </c>
      <c r="B221" s="2">
        <v>6</v>
      </c>
      <c r="C221" s="2">
        <v>3800</v>
      </c>
      <c r="D221" s="2">
        <f>B221*C221</f>
        <v>22800</v>
      </c>
    </row>
    <row r="222" spans="1:4">
      <c r="A222" s="3" t="s">
        <v>76</v>
      </c>
      <c r="B222" s="2">
        <v>1</v>
      </c>
      <c r="C222" s="2">
        <v>750000</v>
      </c>
      <c r="D222" s="2">
        <f>C222*B222</f>
        <v>750000</v>
      </c>
    </row>
    <row r="223" spans="1:4">
      <c r="A223" s="3" t="s">
        <v>77</v>
      </c>
      <c r="B223" s="2">
        <v>1</v>
      </c>
      <c r="C223" s="2">
        <v>80000</v>
      </c>
      <c r="D223" s="2">
        <f>C223*B223</f>
        <v>80000</v>
      </c>
    </row>
    <row r="224" spans="1:4">
      <c r="A224" s="3" t="s">
        <v>78</v>
      </c>
      <c r="B224" s="2">
        <v>1</v>
      </c>
      <c r="C224" s="2">
        <v>350000</v>
      </c>
      <c r="D224" s="2">
        <f t="shared" ref="D224:D227" si="95">B224*C224</f>
        <v>350000</v>
      </c>
    </row>
    <row r="225" spans="1:4">
      <c r="A225" s="3" t="s">
        <v>79</v>
      </c>
      <c r="B225" s="2">
        <v>1</v>
      </c>
      <c r="C225" s="2">
        <v>60000</v>
      </c>
      <c r="D225" s="2">
        <f t="shared" si="95"/>
        <v>60000</v>
      </c>
    </row>
    <row r="226" spans="1:4">
      <c r="A226" s="3" t="s">
        <v>102</v>
      </c>
      <c r="B226" s="2">
        <v>1</v>
      </c>
      <c r="C226" s="2">
        <v>250000</v>
      </c>
      <c r="D226" s="2">
        <f>B226*C226</f>
        <v>250000</v>
      </c>
    </row>
    <row r="227" spans="1:4">
      <c r="A227" s="3" t="s">
        <v>80</v>
      </c>
      <c r="B227" s="2">
        <v>1</v>
      </c>
      <c r="C227" s="2">
        <v>88999</v>
      </c>
      <c r="D227" s="2">
        <f t="shared" si="95"/>
        <v>88999</v>
      </c>
    </row>
    <row r="228" spans="1:4">
      <c r="A228" s="3" t="s">
        <v>80</v>
      </c>
      <c r="B228" s="2">
        <v>1</v>
      </c>
      <c r="C228" s="2">
        <v>190000</v>
      </c>
      <c r="D228" s="2">
        <f t="shared" ref="D228" si="96">B228*C228</f>
        <v>190000</v>
      </c>
    </row>
    <row r="229" spans="1:4">
      <c r="A229" s="3" t="s">
        <v>81</v>
      </c>
      <c r="B229" s="2">
        <v>1</v>
      </c>
      <c r="C229" s="2">
        <v>100000</v>
      </c>
      <c r="D229" s="2">
        <f>C229*B229</f>
        <v>100000</v>
      </c>
    </row>
    <row r="230" spans="1:4">
      <c r="A230" s="3" t="s">
        <v>153</v>
      </c>
      <c r="B230" s="2">
        <v>1</v>
      </c>
      <c r="C230" s="2">
        <v>55000</v>
      </c>
      <c r="D230" s="2">
        <f>C230*B230</f>
        <v>55000</v>
      </c>
    </row>
    <row r="231" spans="1:4">
      <c r="A231" s="3" t="s">
        <v>82</v>
      </c>
      <c r="B231" s="2">
        <v>1</v>
      </c>
      <c r="C231" s="2">
        <v>97700</v>
      </c>
      <c r="D231" s="2">
        <f t="shared" si="28"/>
        <v>97700</v>
      </c>
    </row>
    <row r="232" spans="1:4">
      <c r="A232" s="3" t="s">
        <v>83</v>
      </c>
      <c r="B232" s="2">
        <v>1</v>
      </c>
      <c r="C232" s="2">
        <v>950000</v>
      </c>
      <c r="D232" s="2">
        <f t="shared" si="28"/>
        <v>950000</v>
      </c>
    </row>
    <row r="233" spans="1:4">
      <c r="A233" s="3" t="s">
        <v>84</v>
      </c>
      <c r="B233" s="2">
        <v>1</v>
      </c>
      <c r="C233" s="2">
        <v>2000000</v>
      </c>
      <c r="D233" s="2">
        <f t="shared" si="28"/>
        <v>2000000</v>
      </c>
    </row>
    <row r="234" spans="1:4">
      <c r="A234" s="3" t="s">
        <v>84</v>
      </c>
      <c r="B234" s="2">
        <v>10</v>
      </c>
      <c r="C234" s="2">
        <v>2500000</v>
      </c>
      <c r="D234" s="2">
        <f t="shared" ref="D234" si="97">B234*C234</f>
        <v>25000000</v>
      </c>
    </row>
    <row r="235" spans="1:4">
      <c r="A235" s="3" t="s">
        <v>84</v>
      </c>
      <c r="B235" s="2">
        <v>1</v>
      </c>
      <c r="C235" s="2">
        <v>2800000</v>
      </c>
      <c r="D235" s="2">
        <f t="shared" si="28"/>
        <v>2800000</v>
      </c>
    </row>
    <row r="236" spans="1:4">
      <c r="A236" s="3" t="s">
        <v>84</v>
      </c>
      <c r="B236" s="2">
        <v>1</v>
      </c>
      <c r="C236" s="2">
        <v>2850000</v>
      </c>
      <c r="D236" s="2">
        <f t="shared" ref="D236" si="98">B236*C236</f>
        <v>2850000</v>
      </c>
    </row>
    <row r="237" spans="1:4">
      <c r="A237" s="3" t="s">
        <v>85</v>
      </c>
      <c r="B237" s="2">
        <v>1</v>
      </c>
      <c r="C237" s="2">
        <v>450000</v>
      </c>
      <c r="D237" s="2">
        <f>B237*C237</f>
        <v>450000</v>
      </c>
    </row>
    <row r="238" spans="1:4">
      <c r="A238" s="3" t="s">
        <v>111</v>
      </c>
      <c r="B238" s="2">
        <v>1</v>
      </c>
      <c r="C238" s="2">
        <v>800000</v>
      </c>
      <c r="D238" s="2">
        <f>B238*C238</f>
        <v>800000</v>
      </c>
    </row>
    <row r="239" spans="1:4">
      <c r="A239" s="3" t="s">
        <v>87</v>
      </c>
      <c r="B239" s="2">
        <v>2</v>
      </c>
      <c r="C239" s="2">
        <v>630000</v>
      </c>
      <c r="D239" s="2">
        <f t="shared" ref="D239:D323" si="99">B239*C239</f>
        <v>1260000</v>
      </c>
    </row>
    <row r="240" spans="1:4">
      <c r="A240" s="3" t="s">
        <v>147</v>
      </c>
      <c r="B240" s="2">
        <v>1</v>
      </c>
      <c r="C240" s="2">
        <v>350000</v>
      </c>
      <c r="D240" s="2">
        <f t="shared" si="99"/>
        <v>350000</v>
      </c>
    </row>
    <row r="241" spans="1:4">
      <c r="A241" s="3" t="s">
        <v>88</v>
      </c>
      <c r="B241" s="2">
        <v>1</v>
      </c>
      <c r="C241" s="2">
        <v>230000</v>
      </c>
      <c r="D241" s="2">
        <f t="shared" ref="D241:D242" si="100">B241*C241</f>
        <v>230000</v>
      </c>
    </row>
    <row r="242" spans="1:4">
      <c r="A242" s="3" t="s">
        <v>88</v>
      </c>
      <c r="B242" s="2">
        <v>1</v>
      </c>
      <c r="C242" s="2">
        <v>275000</v>
      </c>
      <c r="D242" s="2">
        <f t="shared" si="100"/>
        <v>275000</v>
      </c>
    </row>
    <row r="243" spans="1:4">
      <c r="A243" s="3" t="s">
        <v>88</v>
      </c>
      <c r="B243" s="2">
        <v>3</v>
      </c>
      <c r="C243" s="2">
        <v>300000</v>
      </c>
      <c r="D243" s="2">
        <f t="shared" si="99"/>
        <v>900000</v>
      </c>
    </row>
    <row r="244" spans="1:4">
      <c r="A244" s="3" t="s">
        <v>88</v>
      </c>
      <c r="B244" s="2">
        <v>1</v>
      </c>
      <c r="C244" s="2">
        <v>349999</v>
      </c>
      <c r="D244" s="2">
        <f t="shared" ref="D244" si="101">B244*C244</f>
        <v>349999</v>
      </c>
    </row>
    <row r="245" spans="1:4">
      <c r="A245" s="3" t="s">
        <v>89</v>
      </c>
      <c r="B245" s="2">
        <v>1</v>
      </c>
      <c r="C245" s="2">
        <v>70000</v>
      </c>
      <c r="D245" s="2">
        <f t="shared" si="99"/>
        <v>70000</v>
      </c>
    </row>
    <row r="246" spans="1:4">
      <c r="A246" s="3" t="s">
        <v>90</v>
      </c>
      <c r="B246" s="2">
        <v>1</v>
      </c>
      <c r="C246" s="2">
        <v>25000000</v>
      </c>
      <c r="D246" s="2">
        <f>C246*B246</f>
        <v>25000000</v>
      </c>
    </row>
    <row r="247" spans="1:4">
      <c r="A247" s="3" t="s">
        <v>92</v>
      </c>
      <c r="B247" s="2">
        <v>1</v>
      </c>
      <c r="C247" s="2">
        <v>70000</v>
      </c>
      <c r="D247" s="2">
        <f t="shared" si="99"/>
        <v>70000</v>
      </c>
    </row>
    <row r="248" spans="1:4">
      <c r="A248" s="3" t="s">
        <v>94</v>
      </c>
      <c r="B248" s="2">
        <v>1</v>
      </c>
      <c r="C248" s="2">
        <v>600000</v>
      </c>
      <c r="D248" s="2">
        <f t="shared" si="99"/>
        <v>600000</v>
      </c>
    </row>
    <row r="249" spans="1:4">
      <c r="A249" s="3" t="s">
        <v>95</v>
      </c>
      <c r="B249" s="2">
        <v>1</v>
      </c>
      <c r="C249" s="2">
        <v>1300000</v>
      </c>
      <c r="D249" s="2">
        <f t="shared" si="99"/>
        <v>1300000</v>
      </c>
    </row>
    <row r="250" spans="1:4">
      <c r="A250" s="3" t="s">
        <v>95</v>
      </c>
      <c r="B250" s="2">
        <v>1</v>
      </c>
      <c r="C250" s="2">
        <v>1500000</v>
      </c>
      <c r="D250" s="2">
        <f t="shared" si="99"/>
        <v>1500000</v>
      </c>
    </row>
    <row r="251" spans="1:4">
      <c r="A251" s="3" t="s">
        <v>96</v>
      </c>
      <c r="B251" s="2">
        <v>4</v>
      </c>
      <c r="C251" s="2">
        <v>9500</v>
      </c>
      <c r="D251" s="2">
        <f t="shared" si="99"/>
        <v>38000</v>
      </c>
    </row>
    <row r="252" spans="1:4">
      <c r="A252" s="3" t="s">
        <v>97</v>
      </c>
      <c r="B252" s="2">
        <v>1</v>
      </c>
      <c r="C252" s="2">
        <v>8899997</v>
      </c>
      <c r="D252" s="2">
        <f>B252*C252</f>
        <v>8899997</v>
      </c>
    </row>
    <row r="253" spans="1:4">
      <c r="A253" s="3" t="s">
        <v>98</v>
      </c>
      <c r="B253" s="2">
        <v>1</v>
      </c>
      <c r="C253" s="2">
        <v>25000</v>
      </c>
      <c r="D253" s="2">
        <f>B253*C253</f>
        <v>25000</v>
      </c>
    </row>
    <row r="254" spans="1:4">
      <c r="A254" s="3" t="s">
        <v>99</v>
      </c>
      <c r="B254" s="2">
        <v>1</v>
      </c>
      <c r="C254" s="2">
        <v>150000</v>
      </c>
      <c r="D254" s="2">
        <f t="shared" si="99"/>
        <v>150000</v>
      </c>
    </row>
    <row r="255" spans="1:4">
      <c r="A255" s="3" t="s">
        <v>100</v>
      </c>
      <c r="B255" s="2">
        <v>5</v>
      </c>
      <c r="C255" s="2">
        <v>130000</v>
      </c>
      <c r="D255" s="2">
        <f>B255*C255</f>
        <v>650000</v>
      </c>
    </row>
    <row r="256" spans="1:4">
      <c r="A256" s="3" t="s">
        <v>100</v>
      </c>
      <c r="B256" s="2">
        <v>1</v>
      </c>
      <c r="C256" s="2">
        <v>140000</v>
      </c>
      <c r="D256" s="2">
        <f>B256*C256</f>
        <v>140000</v>
      </c>
    </row>
    <row r="257" spans="1:4">
      <c r="A257" s="3" t="s">
        <v>100</v>
      </c>
      <c r="B257" s="2">
        <v>1</v>
      </c>
      <c r="C257" s="2">
        <v>150000</v>
      </c>
      <c r="D257" s="2">
        <f>B257*C257</f>
        <v>150000</v>
      </c>
    </row>
    <row r="258" spans="1:4">
      <c r="A258" s="3" t="s">
        <v>101</v>
      </c>
      <c r="B258" s="2">
        <v>4</v>
      </c>
      <c r="C258" s="2">
        <v>1000000</v>
      </c>
      <c r="D258" s="2">
        <f>C258*B258</f>
        <v>4000000</v>
      </c>
    </row>
    <row r="259" spans="1:4">
      <c r="A259" s="3" t="s">
        <v>101</v>
      </c>
      <c r="B259" s="2">
        <v>1</v>
      </c>
      <c r="C259" s="2">
        <v>1750000</v>
      </c>
      <c r="D259" s="2">
        <f>C259*B259</f>
        <v>1750000</v>
      </c>
    </row>
    <row r="260" spans="1:4">
      <c r="A260" s="3" t="s">
        <v>108</v>
      </c>
      <c r="B260" s="2">
        <v>1</v>
      </c>
      <c r="C260" s="2">
        <v>4800000</v>
      </c>
      <c r="D260" s="2">
        <f>C260*B260</f>
        <v>4800000</v>
      </c>
    </row>
    <row r="261" spans="1:4">
      <c r="A261" s="3" t="s">
        <v>107</v>
      </c>
      <c r="B261" s="2">
        <v>1</v>
      </c>
      <c r="C261" s="2">
        <v>300000</v>
      </c>
      <c r="D261" s="2">
        <f>B261*C261</f>
        <v>300000</v>
      </c>
    </row>
    <row r="262" spans="1:4">
      <c r="A262" s="3" t="s">
        <v>103</v>
      </c>
      <c r="B262" s="2">
        <v>1</v>
      </c>
      <c r="C262" s="2">
        <v>900000</v>
      </c>
      <c r="D262" s="2">
        <f t="shared" si="99"/>
        <v>900000</v>
      </c>
    </row>
    <row r="263" spans="1:4">
      <c r="A263" s="3" t="s">
        <v>104</v>
      </c>
      <c r="B263" s="2">
        <v>1</v>
      </c>
      <c r="C263" s="2">
        <v>25000</v>
      </c>
      <c r="D263" s="2">
        <f t="shared" si="99"/>
        <v>25000</v>
      </c>
    </row>
    <row r="264" spans="1:4">
      <c r="A264" s="3" t="s">
        <v>105</v>
      </c>
      <c r="B264" s="2">
        <v>1</v>
      </c>
      <c r="C264" s="2">
        <v>60000</v>
      </c>
      <c r="D264" s="2">
        <f t="shared" si="99"/>
        <v>60000</v>
      </c>
    </row>
    <row r="265" spans="1:4">
      <c r="A265" s="3" t="s">
        <v>106</v>
      </c>
      <c r="B265" s="2">
        <v>1</v>
      </c>
      <c r="C265" s="2">
        <v>16500000</v>
      </c>
      <c r="D265" s="2">
        <f>B265*C265</f>
        <v>16500000</v>
      </c>
    </row>
    <row r="266" spans="1:4">
      <c r="A266" s="3" t="s">
        <v>109</v>
      </c>
      <c r="B266" s="2">
        <v>1</v>
      </c>
      <c r="C266" s="2">
        <v>250000</v>
      </c>
      <c r="D266" s="2">
        <f t="shared" si="99"/>
        <v>250000</v>
      </c>
    </row>
    <row r="267" spans="1:4">
      <c r="A267" s="3" t="s">
        <v>110</v>
      </c>
      <c r="B267" s="2">
        <v>99</v>
      </c>
      <c r="C267" s="2">
        <v>500</v>
      </c>
      <c r="D267" s="2">
        <f>B267*C267</f>
        <v>49500</v>
      </c>
    </row>
    <row r="268" spans="1:4">
      <c r="A268" s="3" t="s">
        <v>112</v>
      </c>
      <c r="B268" s="2">
        <v>1</v>
      </c>
      <c r="C268" s="2">
        <v>25000</v>
      </c>
      <c r="D268" s="2">
        <f>B268*C268</f>
        <v>25000</v>
      </c>
    </row>
    <row r="269" spans="1:4">
      <c r="A269" s="3" t="s">
        <v>113</v>
      </c>
      <c r="B269" s="2">
        <v>4</v>
      </c>
      <c r="C269" s="2">
        <v>300000</v>
      </c>
      <c r="D269" s="2">
        <f t="shared" ref="D269:D283" si="102">B269*C269</f>
        <v>1200000</v>
      </c>
    </row>
    <row r="270" spans="1:4">
      <c r="A270" s="3" t="s">
        <v>114</v>
      </c>
      <c r="B270" s="2">
        <v>1</v>
      </c>
      <c r="C270" s="2">
        <v>25000</v>
      </c>
      <c r="D270" s="2">
        <f t="shared" si="102"/>
        <v>25000</v>
      </c>
    </row>
    <row r="271" spans="1:4">
      <c r="A271" s="3" t="s">
        <v>115</v>
      </c>
      <c r="B271" s="2">
        <v>1</v>
      </c>
      <c r="C271" s="2">
        <v>800000</v>
      </c>
      <c r="D271" s="2">
        <f t="shared" si="102"/>
        <v>800000</v>
      </c>
    </row>
    <row r="272" spans="1:4">
      <c r="A272" s="3" t="s">
        <v>117</v>
      </c>
      <c r="B272" s="2">
        <v>1</v>
      </c>
      <c r="C272" s="2">
        <v>100000</v>
      </c>
      <c r="D272" s="2">
        <f t="shared" ref="D272" si="103">B272*C272</f>
        <v>100000</v>
      </c>
    </row>
    <row r="273" spans="1:8">
      <c r="A273" s="3" t="s">
        <v>117</v>
      </c>
      <c r="B273" s="2">
        <v>9</v>
      </c>
      <c r="C273" s="2">
        <v>105000</v>
      </c>
      <c r="D273" s="2">
        <f t="shared" ref="D273:D274" si="104">B273*C273</f>
        <v>945000</v>
      </c>
    </row>
    <row r="274" spans="1:8">
      <c r="A274" s="3" t="s">
        <v>117</v>
      </c>
      <c r="B274" s="2">
        <v>1</v>
      </c>
      <c r="C274" s="2">
        <v>119999</v>
      </c>
      <c r="D274" s="2">
        <f t="shared" si="104"/>
        <v>119999</v>
      </c>
    </row>
    <row r="275" spans="1:8">
      <c r="A275" s="3" t="s">
        <v>117</v>
      </c>
      <c r="B275" s="2">
        <v>6</v>
      </c>
      <c r="C275" s="2">
        <v>120000</v>
      </c>
      <c r="D275" s="2">
        <f t="shared" ref="D275" si="105">B275*C275</f>
        <v>720000</v>
      </c>
    </row>
    <row r="276" spans="1:8">
      <c r="A276" s="3" t="s">
        <v>117</v>
      </c>
      <c r="B276" s="2">
        <v>6</v>
      </c>
      <c r="C276" s="2">
        <v>129997</v>
      </c>
      <c r="D276" s="2">
        <f t="shared" ref="D276" si="106">B276*C276</f>
        <v>779982</v>
      </c>
    </row>
    <row r="277" spans="1:8">
      <c r="A277" s="3" t="s">
        <v>117</v>
      </c>
      <c r="B277" s="2">
        <v>2</v>
      </c>
      <c r="C277" s="2">
        <v>150000</v>
      </c>
      <c r="D277" s="2">
        <f t="shared" si="102"/>
        <v>300000</v>
      </c>
    </row>
    <row r="278" spans="1:8">
      <c r="A278" s="3" t="s">
        <v>117</v>
      </c>
      <c r="B278" s="2">
        <v>1</v>
      </c>
      <c r="C278" s="2">
        <v>175000</v>
      </c>
      <c r="D278" s="2">
        <f t="shared" si="102"/>
        <v>175000</v>
      </c>
    </row>
    <row r="279" spans="1:8">
      <c r="A279" s="3" t="s">
        <v>117</v>
      </c>
      <c r="B279" s="2">
        <v>1</v>
      </c>
      <c r="C279" s="2">
        <v>199999</v>
      </c>
      <c r="D279" s="2">
        <f t="shared" si="102"/>
        <v>199999</v>
      </c>
      <c r="H279" s="11">
        <f>SUM(D12,D24,D58,D448,D518)</f>
        <v>1535689735</v>
      </c>
    </row>
    <row r="280" spans="1:8">
      <c r="A280" s="3" t="s">
        <v>118</v>
      </c>
      <c r="B280" s="2">
        <v>23</v>
      </c>
      <c r="C280" s="2">
        <v>80000</v>
      </c>
      <c r="D280" s="2">
        <f t="shared" si="102"/>
        <v>1840000</v>
      </c>
    </row>
    <row r="281" spans="1:8">
      <c r="A281" s="3" t="s">
        <v>118</v>
      </c>
      <c r="B281" s="2">
        <v>10</v>
      </c>
      <c r="C281" s="2">
        <v>100000</v>
      </c>
      <c r="D281" s="2">
        <f t="shared" ref="D281" si="107">B281*C281</f>
        <v>1000000</v>
      </c>
    </row>
    <row r="282" spans="1:8">
      <c r="A282" s="3" t="s">
        <v>118</v>
      </c>
      <c r="B282" s="2">
        <v>10</v>
      </c>
      <c r="C282" s="2">
        <v>110000</v>
      </c>
      <c r="D282" s="2">
        <f t="shared" ref="D282" si="108">B282*C282</f>
        <v>1100000</v>
      </c>
    </row>
    <row r="283" spans="1:8">
      <c r="A283" s="3" t="s">
        <v>118</v>
      </c>
      <c r="B283" s="2">
        <v>3</v>
      </c>
      <c r="C283" s="2">
        <v>120000</v>
      </c>
      <c r="D283" s="2">
        <f t="shared" si="102"/>
        <v>360000</v>
      </c>
    </row>
    <row r="284" spans="1:8">
      <c r="A284" s="3" t="s">
        <v>118</v>
      </c>
      <c r="B284" s="2">
        <v>15</v>
      </c>
      <c r="C284" s="2">
        <v>130000</v>
      </c>
      <c r="D284" s="2">
        <f t="shared" si="99"/>
        <v>1950000</v>
      </c>
    </row>
    <row r="285" spans="1:8">
      <c r="A285" s="3" t="s">
        <v>118</v>
      </c>
      <c r="B285" s="2">
        <v>20</v>
      </c>
      <c r="C285" s="2">
        <v>145000</v>
      </c>
      <c r="D285" s="2">
        <f t="shared" ref="D285" si="109">B285*C285</f>
        <v>2900000</v>
      </c>
    </row>
    <row r="286" spans="1:8">
      <c r="A286" s="3" t="s">
        <v>119</v>
      </c>
      <c r="B286" s="2">
        <v>10</v>
      </c>
      <c r="C286" s="2">
        <v>990</v>
      </c>
      <c r="D286" s="2">
        <f t="shared" si="99"/>
        <v>9900</v>
      </c>
    </row>
    <row r="287" spans="1:8">
      <c r="A287" s="3" t="s">
        <v>119</v>
      </c>
      <c r="B287" s="2">
        <f>99*5</f>
        <v>495</v>
      </c>
      <c r="C287" s="2">
        <v>700</v>
      </c>
      <c r="D287" s="2">
        <f t="shared" si="99"/>
        <v>346500</v>
      </c>
    </row>
    <row r="288" spans="1:8">
      <c r="A288" s="3" t="s">
        <v>119</v>
      </c>
      <c r="B288" s="2">
        <v>227</v>
      </c>
      <c r="C288" s="2">
        <v>750</v>
      </c>
      <c r="D288" s="2">
        <f t="shared" ref="D288" si="110">B288*C288</f>
        <v>170250</v>
      </c>
    </row>
    <row r="289" spans="1:4">
      <c r="A289" s="3" t="s">
        <v>119</v>
      </c>
      <c r="B289" s="2">
        <f>99*2</f>
        <v>198</v>
      </c>
      <c r="C289" s="2">
        <v>800</v>
      </c>
      <c r="D289" s="2">
        <f t="shared" ref="D289" si="111">B289*C289</f>
        <v>158400</v>
      </c>
    </row>
    <row r="290" spans="1:4">
      <c r="A290" s="3" t="s">
        <v>119</v>
      </c>
      <c r="B290" s="2">
        <f>99*4</f>
        <v>396</v>
      </c>
      <c r="C290" s="2">
        <v>600</v>
      </c>
      <c r="D290" s="2">
        <f t="shared" ref="D290:D291" si="112">B290*C290</f>
        <v>237600</v>
      </c>
    </row>
    <row r="291" spans="1:4">
      <c r="A291" s="3" t="s">
        <v>119</v>
      </c>
      <c r="B291" s="2">
        <v>1000</v>
      </c>
      <c r="C291" s="2">
        <v>550</v>
      </c>
      <c r="D291" s="2">
        <f t="shared" si="112"/>
        <v>550000</v>
      </c>
    </row>
    <row r="292" spans="1:4">
      <c r="A292" s="3" t="s">
        <v>119</v>
      </c>
      <c r="B292" s="2">
        <f>99+92+526</f>
        <v>717</v>
      </c>
      <c r="C292" s="2">
        <v>500</v>
      </c>
      <c r="D292" s="2">
        <f t="shared" ref="D292" si="113">B292*C292</f>
        <v>358500</v>
      </c>
    </row>
    <row r="293" spans="1:4">
      <c r="A293" s="3" t="s">
        <v>120</v>
      </c>
      <c r="B293" s="2">
        <f>99+13</f>
        <v>112</v>
      </c>
      <c r="C293" s="2">
        <v>1000</v>
      </c>
      <c r="D293" s="2">
        <f t="shared" si="99"/>
        <v>112000</v>
      </c>
    </row>
    <row r="294" spans="1:4">
      <c r="A294" s="3" t="s">
        <v>122</v>
      </c>
      <c r="B294" s="2">
        <v>1</v>
      </c>
      <c r="C294" s="2">
        <v>200000</v>
      </c>
      <c r="D294" s="2">
        <f t="shared" si="99"/>
        <v>200000</v>
      </c>
    </row>
    <row r="295" spans="1:4">
      <c r="A295" s="3" t="s">
        <v>124</v>
      </c>
      <c r="B295" s="2">
        <v>63</v>
      </c>
      <c r="C295" s="2">
        <v>15000</v>
      </c>
      <c r="D295" s="2">
        <f>C295*B295</f>
        <v>945000</v>
      </c>
    </row>
    <row r="296" spans="1:4">
      <c r="A296" s="3" t="s">
        <v>123</v>
      </c>
      <c r="B296" s="2">
        <f>99*4+61</f>
        <v>457</v>
      </c>
      <c r="C296" s="2">
        <v>5000</v>
      </c>
      <c r="D296" s="2">
        <f t="shared" si="99"/>
        <v>2285000</v>
      </c>
    </row>
    <row r="297" spans="1:4">
      <c r="A297" s="3" t="s">
        <v>125</v>
      </c>
      <c r="B297" s="2">
        <v>1</v>
      </c>
      <c r="C297" s="2">
        <v>280000000</v>
      </c>
      <c r="D297" s="2">
        <f t="shared" si="99"/>
        <v>280000000</v>
      </c>
    </row>
    <row r="298" spans="1:4">
      <c r="A298" s="3" t="s">
        <v>126</v>
      </c>
      <c r="B298" s="2">
        <v>1</v>
      </c>
      <c r="C298" s="2">
        <v>40000000</v>
      </c>
      <c r="D298" s="2">
        <f t="shared" si="99"/>
        <v>40000000</v>
      </c>
    </row>
    <row r="299" spans="1:4">
      <c r="A299" s="3" t="s">
        <v>127</v>
      </c>
      <c r="B299" s="2">
        <v>1</v>
      </c>
      <c r="C299" s="2">
        <v>5000</v>
      </c>
      <c r="D299" s="2">
        <f t="shared" si="99"/>
        <v>5000</v>
      </c>
    </row>
    <row r="300" spans="1:4">
      <c r="A300" s="3" t="s">
        <v>128</v>
      </c>
      <c r="B300" s="2">
        <v>1</v>
      </c>
      <c r="C300" s="2">
        <v>230000</v>
      </c>
      <c r="D300" s="2">
        <f t="shared" si="99"/>
        <v>230000</v>
      </c>
    </row>
    <row r="301" spans="1:4">
      <c r="A301" s="3" t="s">
        <v>129</v>
      </c>
      <c r="B301" s="2">
        <v>1</v>
      </c>
      <c r="C301" s="2">
        <v>20000</v>
      </c>
      <c r="D301" s="2">
        <f t="shared" si="99"/>
        <v>20000</v>
      </c>
    </row>
    <row r="302" spans="1:4">
      <c r="A302" s="3" t="s">
        <v>141</v>
      </c>
      <c r="B302" s="2">
        <v>1</v>
      </c>
      <c r="C302" s="2">
        <v>90000</v>
      </c>
      <c r="D302" s="2">
        <f t="shared" ref="D302" si="114">B302*C302</f>
        <v>90000</v>
      </c>
    </row>
    <row r="303" spans="1:4">
      <c r="A303" s="3" t="s">
        <v>130</v>
      </c>
      <c r="B303" s="2">
        <v>1</v>
      </c>
      <c r="C303" s="2">
        <v>950000</v>
      </c>
      <c r="D303" s="2">
        <f t="shared" si="99"/>
        <v>950000</v>
      </c>
    </row>
    <row r="304" spans="1:4">
      <c r="A304" s="3" t="s">
        <v>133</v>
      </c>
      <c r="B304" s="2">
        <v>1</v>
      </c>
      <c r="C304" s="2">
        <v>60000</v>
      </c>
      <c r="D304" s="2">
        <f t="shared" si="99"/>
        <v>60000</v>
      </c>
    </row>
    <row r="305" spans="1:4">
      <c r="A305" s="3" t="s">
        <v>134</v>
      </c>
      <c r="B305" s="2">
        <v>1</v>
      </c>
      <c r="C305" s="2">
        <v>70000000</v>
      </c>
      <c r="D305" s="2">
        <f t="shared" si="99"/>
        <v>70000000</v>
      </c>
    </row>
    <row r="306" spans="1:4">
      <c r="A306" s="3" t="s">
        <v>135</v>
      </c>
      <c r="B306" s="2">
        <v>1</v>
      </c>
      <c r="C306" s="2">
        <v>50000</v>
      </c>
      <c r="D306" s="2">
        <f t="shared" si="99"/>
        <v>50000</v>
      </c>
    </row>
    <row r="307" spans="1:4">
      <c r="A307" s="3" t="s">
        <v>140</v>
      </c>
      <c r="B307" s="2">
        <v>1</v>
      </c>
      <c r="C307" s="2">
        <v>30000</v>
      </c>
      <c r="D307" s="2">
        <f t="shared" ref="D307" si="115">B307*C307</f>
        <v>30000</v>
      </c>
    </row>
    <row r="308" spans="1:4">
      <c r="A308" s="3" t="s">
        <v>136</v>
      </c>
      <c r="B308" s="2">
        <v>1</v>
      </c>
      <c r="C308" s="2">
        <v>160000</v>
      </c>
      <c r="D308" s="2">
        <f t="shared" si="99"/>
        <v>160000</v>
      </c>
    </row>
    <row r="309" spans="1:4">
      <c r="A309" s="3" t="s">
        <v>137</v>
      </c>
      <c r="B309" s="2">
        <v>19</v>
      </c>
      <c r="C309" s="2">
        <v>30000</v>
      </c>
      <c r="D309" s="2">
        <f t="shared" si="99"/>
        <v>570000</v>
      </c>
    </row>
    <row r="310" spans="1:4">
      <c r="A310" s="3" t="s">
        <v>138</v>
      </c>
      <c r="B310" s="2">
        <v>23</v>
      </c>
      <c r="C310" s="2">
        <v>8000</v>
      </c>
      <c r="D310" s="2">
        <f>C310*B310</f>
        <v>184000</v>
      </c>
    </row>
    <row r="311" spans="1:4">
      <c r="A311" s="3" t="s">
        <v>142</v>
      </c>
      <c r="B311" s="2">
        <v>40</v>
      </c>
      <c r="C311" s="2">
        <v>3200</v>
      </c>
      <c r="D311" s="2">
        <f>B311*C311</f>
        <v>128000</v>
      </c>
    </row>
    <row r="312" spans="1:4">
      <c r="A312" s="3" t="s">
        <v>143</v>
      </c>
      <c r="B312" s="2">
        <v>4</v>
      </c>
      <c r="C312" s="2">
        <v>400000</v>
      </c>
      <c r="D312" s="2">
        <f>B312*C312</f>
        <v>1600000</v>
      </c>
    </row>
    <row r="313" spans="1:4">
      <c r="A313" s="3" t="s">
        <v>144</v>
      </c>
      <c r="B313" s="2">
        <v>18</v>
      </c>
      <c r="C313" s="2">
        <v>22500</v>
      </c>
      <c r="D313" s="2">
        <f t="shared" ref="D313" si="116">B313*C313</f>
        <v>405000</v>
      </c>
    </row>
    <row r="314" spans="1:4">
      <c r="A314" s="3" t="s">
        <v>144</v>
      </c>
      <c r="B314" s="2">
        <v>20</v>
      </c>
      <c r="C314" s="2">
        <v>25000</v>
      </c>
      <c r="D314" s="2">
        <f t="shared" si="99"/>
        <v>500000</v>
      </c>
    </row>
    <row r="315" spans="1:4">
      <c r="A315" s="3" t="s">
        <v>146</v>
      </c>
      <c r="B315" s="2">
        <v>1</v>
      </c>
      <c r="C315" s="2">
        <v>2250000</v>
      </c>
      <c r="D315" s="2">
        <f t="shared" si="99"/>
        <v>2250000</v>
      </c>
    </row>
    <row r="316" spans="1:4">
      <c r="A316" s="3" t="s">
        <v>79</v>
      </c>
      <c r="B316" s="2">
        <v>1</v>
      </c>
      <c r="C316" s="2">
        <v>120000</v>
      </c>
      <c r="D316" s="2">
        <f t="shared" si="99"/>
        <v>120000</v>
      </c>
    </row>
    <row r="317" spans="1:4">
      <c r="A317" s="3" t="s">
        <v>148</v>
      </c>
      <c r="B317" s="2">
        <v>1</v>
      </c>
      <c r="C317" s="2">
        <v>400000</v>
      </c>
      <c r="D317" s="2">
        <f t="shared" si="99"/>
        <v>400000</v>
      </c>
    </row>
    <row r="318" spans="1:4">
      <c r="A318" s="3" t="s">
        <v>149</v>
      </c>
      <c r="B318" s="2">
        <v>1</v>
      </c>
      <c r="C318" s="2">
        <v>20000000</v>
      </c>
      <c r="D318" s="2">
        <f>C318*B318</f>
        <v>20000000</v>
      </c>
    </row>
    <row r="319" spans="1:4">
      <c r="A319" s="3" t="s">
        <v>150</v>
      </c>
      <c r="B319" s="2">
        <v>1</v>
      </c>
      <c r="C319" s="2">
        <v>5999999</v>
      </c>
      <c r="D319" s="2">
        <f t="shared" si="99"/>
        <v>5999999</v>
      </c>
    </row>
    <row r="320" spans="1:4">
      <c r="A320" s="3" t="s">
        <v>151</v>
      </c>
      <c r="B320" s="2">
        <v>1</v>
      </c>
      <c r="C320" s="2">
        <v>5000000</v>
      </c>
      <c r="D320" s="2">
        <f>C320*B320</f>
        <v>5000000</v>
      </c>
    </row>
    <row r="321" spans="1:4">
      <c r="A321" s="3" t="s">
        <v>152</v>
      </c>
      <c r="B321" s="2">
        <v>1</v>
      </c>
      <c r="C321" s="2">
        <v>190000000</v>
      </c>
      <c r="D321" s="2">
        <f t="shared" si="99"/>
        <v>190000000</v>
      </c>
    </row>
    <row r="322" spans="1:4">
      <c r="A322" s="3" t="s">
        <v>154</v>
      </c>
      <c r="B322" s="2">
        <v>1</v>
      </c>
      <c r="C322" s="2">
        <v>125000</v>
      </c>
      <c r="D322" s="2">
        <f t="shared" si="99"/>
        <v>125000</v>
      </c>
    </row>
    <row r="323" spans="1:4">
      <c r="A323" s="3" t="s">
        <v>155</v>
      </c>
      <c r="B323" s="2">
        <v>10</v>
      </c>
      <c r="C323" s="2">
        <v>50000</v>
      </c>
      <c r="D323" s="2">
        <f t="shared" si="99"/>
        <v>500000</v>
      </c>
    </row>
    <row r="324" spans="1:4">
      <c r="A324" s="3" t="s">
        <v>155</v>
      </c>
      <c r="B324" s="2">
        <v>16</v>
      </c>
      <c r="C324" s="2">
        <v>60000</v>
      </c>
      <c r="D324" s="2">
        <f t="shared" ref="D324" si="117">B324*C324</f>
        <v>960000</v>
      </c>
    </row>
    <row r="325" spans="1:4">
      <c r="A325" s="3" t="s">
        <v>155</v>
      </c>
      <c r="B325" s="2">
        <v>1</v>
      </c>
      <c r="C325" s="2">
        <v>65000</v>
      </c>
      <c r="D325" s="2">
        <f t="shared" ref="D325" si="118">B325*C325</f>
        <v>65000</v>
      </c>
    </row>
    <row r="326" spans="1:4">
      <c r="A326" s="3" t="s">
        <v>155</v>
      </c>
      <c r="B326" s="2">
        <v>19</v>
      </c>
      <c r="C326" s="2">
        <v>70000</v>
      </c>
      <c r="D326" s="2">
        <f t="shared" ref="D326:D383" si="119">B326*C326</f>
        <v>1330000</v>
      </c>
    </row>
    <row r="327" spans="1:4">
      <c r="A327" s="3" t="s">
        <v>155</v>
      </c>
      <c r="B327" s="2">
        <v>12</v>
      </c>
      <c r="C327" s="2">
        <v>75000</v>
      </c>
      <c r="D327" s="2">
        <f t="shared" si="119"/>
        <v>900000</v>
      </c>
    </row>
    <row r="328" spans="1:4">
      <c r="A328" s="3" t="s">
        <v>155</v>
      </c>
      <c r="B328" s="2">
        <v>1</v>
      </c>
      <c r="C328" s="2">
        <v>80000</v>
      </c>
      <c r="D328" s="2">
        <f t="shared" si="119"/>
        <v>80000</v>
      </c>
    </row>
    <row r="329" spans="1:4">
      <c r="A329" s="3" t="s">
        <v>155</v>
      </c>
      <c r="B329" s="2">
        <v>1</v>
      </c>
      <c r="C329" s="2">
        <v>83000</v>
      </c>
      <c r="D329" s="2">
        <f t="shared" ref="D329" si="120">B329*C329</f>
        <v>83000</v>
      </c>
    </row>
    <row r="330" spans="1:4">
      <c r="A330" s="3" t="s">
        <v>156</v>
      </c>
      <c r="B330" s="2">
        <v>110</v>
      </c>
      <c r="C330" s="2">
        <v>50000</v>
      </c>
      <c r="D330" s="2">
        <f t="shared" si="119"/>
        <v>5500000</v>
      </c>
    </row>
    <row r="331" spans="1:4">
      <c r="A331" s="3" t="s">
        <v>157</v>
      </c>
      <c r="B331" s="2">
        <v>1</v>
      </c>
      <c r="C331" s="2">
        <v>5000</v>
      </c>
      <c r="D331" s="2">
        <f t="shared" si="119"/>
        <v>5000</v>
      </c>
    </row>
    <row r="332" spans="1:4">
      <c r="A332" s="3" t="s">
        <v>158</v>
      </c>
      <c r="B332" s="2">
        <v>1</v>
      </c>
      <c r="C332" s="2">
        <v>5000</v>
      </c>
      <c r="D332" s="2">
        <f t="shared" si="119"/>
        <v>5000</v>
      </c>
    </row>
    <row r="333" spans="1:4">
      <c r="A333" s="3" t="s">
        <v>159</v>
      </c>
      <c r="B333" s="2">
        <v>1</v>
      </c>
      <c r="C333" s="2">
        <v>40000</v>
      </c>
      <c r="D333" s="2">
        <f>C333*B333</f>
        <v>40000</v>
      </c>
    </row>
    <row r="334" spans="1:4">
      <c r="A334" s="3"/>
      <c r="B334" s="2"/>
      <c r="C334" s="2"/>
      <c r="D334" s="2">
        <f>C334*B334</f>
        <v>0</v>
      </c>
    </row>
    <row r="335" spans="1:4">
      <c r="A335" s="3"/>
      <c r="B335" s="2"/>
      <c r="C335" s="2"/>
      <c r="D335" s="2">
        <f>C335*B335</f>
        <v>0</v>
      </c>
    </row>
    <row r="336" spans="1:4">
      <c r="A336" s="3"/>
      <c r="B336" s="2"/>
      <c r="C336" s="2"/>
      <c r="D336" s="2">
        <f>C336*B336</f>
        <v>0</v>
      </c>
    </row>
    <row r="337" spans="1:4">
      <c r="A337" s="3"/>
      <c r="B337" s="2"/>
      <c r="C337" s="2"/>
      <c r="D337" s="2">
        <f t="shared" si="119"/>
        <v>0</v>
      </c>
    </row>
    <row r="338" spans="1:4">
      <c r="A338" s="3"/>
      <c r="B338" s="2"/>
      <c r="C338" s="2"/>
      <c r="D338" s="2">
        <f>C338*B338</f>
        <v>0</v>
      </c>
    </row>
    <row r="339" spans="1:4">
      <c r="A339" s="3"/>
      <c r="B339" s="2"/>
      <c r="C339" s="2"/>
      <c r="D339" s="2">
        <f>C339*B339</f>
        <v>0</v>
      </c>
    </row>
    <row r="340" spans="1:4">
      <c r="A340" s="3"/>
      <c r="B340" s="2"/>
      <c r="C340" s="2"/>
      <c r="D340" s="2">
        <f>C340*B340</f>
        <v>0</v>
      </c>
    </row>
    <row r="341" spans="1:4">
      <c r="A341" s="3"/>
      <c r="B341" s="2"/>
      <c r="C341" s="2"/>
      <c r="D341" s="2">
        <f>B341*C341</f>
        <v>0</v>
      </c>
    </row>
    <row r="342" spans="1:4">
      <c r="A342" s="3"/>
      <c r="B342" s="2"/>
      <c r="C342" s="2"/>
      <c r="D342" s="2">
        <f>B342*C342</f>
        <v>0</v>
      </c>
    </row>
    <row r="343" spans="1:4">
      <c r="A343" s="3"/>
      <c r="B343" s="2"/>
      <c r="C343" s="2"/>
      <c r="D343" s="2">
        <f>C343*B343</f>
        <v>0</v>
      </c>
    </row>
    <row r="344" spans="1:4">
      <c r="A344" s="3"/>
      <c r="B344" s="2"/>
      <c r="C344" s="2"/>
      <c r="D344" s="2">
        <f>C344*B344</f>
        <v>0</v>
      </c>
    </row>
    <row r="345" spans="1:4">
      <c r="A345" s="3"/>
      <c r="B345" s="2"/>
      <c r="C345" s="2"/>
      <c r="D345" s="2">
        <f t="shared" si="119"/>
        <v>0</v>
      </c>
    </row>
    <row r="346" spans="1:4">
      <c r="A346" s="3"/>
      <c r="B346" s="2"/>
      <c r="C346" s="2"/>
      <c r="D346" s="2">
        <f>C346*B346</f>
        <v>0</v>
      </c>
    </row>
    <row r="347" spans="1:4">
      <c r="A347" s="3"/>
      <c r="B347" s="2"/>
      <c r="C347" s="2"/>
      <c r="D347" s="2">
        <f t="shared" si="119"/>
        <v>0</v>
      </c>
    </row>
    <row r="348" spans="1:4">
      <c r="A348" s="3"/>
      <c r="B348" s="2"/>
      <c r="C348" s="2"/>
      <c r="D348" s="2">
        <f>C348*B348</f>
        <v>0</v>
      </c>
    </row>
    <row r="349" spans="1:4">
      <c r="A349" s="3"/>
      <c r="B349" s="2"/>
      <c r="C349" s="2"/>
      <c r="D349" s="2">
        <f t="shared" si="119"/>
        <v>0</v>
      </c>
    </row>
    <row r="350" spans="1:4">
      <c r="A350" s="3"/>
      <c r="B350" s="2"/>
      <c r="C350" s="2"/>
      <c r="D350" s="2">
        <f t="shared" si="119"/>
        <v>0</v>
      </c>
    </row>
    <row r="351" spans="1:4">
      <c r="A351" s="3"/>
      <c r="B351" s="2"/>
      <c r="C351" s="2"/>
      <c r="D351" s="2">
        <f t="shared" si="119"/>
        <v>0</v>
      </c>
    </row>
    <row r="352" spans="1:4">
      <c r="A352" s="3"/>
      <c r="B352" s="2"/>
      <c r="C352" s="2"/>
      <c r="D352" s="2">
        <f t="shared" si="119"/>
        <v>0</v>
      </c>
    </row>
    <row r="353" spans="1:4">
      <c r="A353" s="3"/>
      <c r="B353" s="2"/>
      <c r="C353" s="2"/>
      <c r="D353" s="2">
        <f t="shared" si="119"/>
        <v>0</v>
      </c>
    </row>
    <row r="354" spans="1:4">
      <c r="A354" s="3"/>
      <c r="B354" s="2"/>
      <c r="C354" s="2"/>
      <c r="D354" s="2">
        <f t="shared" si="119"/>
        <v>0</v>
      </c>
    </row>
    <row r="355" spans="1:4">
      <c r="A355" s="3"/>
      <c r="B355" s="2"/>
      <c r="C355" s="2"/>
      <c r="D355" s="2">
        <f t="shared" si="119"/>
        <v>0</v>
      </c>
    </row>
    <row r="356" spans="1:4">
      <c r="A356" s="3"/>
      <c r="B356" s="2"/>
      <c r="C356" s="2"/>
      <c r="D356" s="2">
        <f t="shared" si="119"/>
        <v>0</v>
      </c>
    </row>
    <row r="357" spans="1:4">
      <c r="A357" s="3"/>
      <c r="B357" s="2"/>
      <c r="C357" s="2"/>
      <c r="D357" s="2">
        <f t="shared" si="119"/>
        <v>0</v>
      </c>
    </row>
    <row r="358" spans="1:4">
      <c r="A358" s="3"/>
      <c r="B358" s="2"/>
      <c r="C358" s="2"/>
      <c r="D358" s="2">
        <f t="shared" si="119"/>
        <v>0</v>
      </c>
    </row>
    <row r="359" spans="1:4">
      <c r="A359" s="3"/>
      <c r="B359" s="2"/>
      <c r="C359" s="2"/>
      <c r="D359" s="2">
        <f t="shared" si="119"/>
        <v>0</v>
      </c>
    </row>
    <row r="360" spans="1:4">
      <c r="A360" s="3"/>
      <c r="B360" s="2"/>
      <c r="C360" s="2"/>
      <c r="D360" s="2">
        <f t="shared" si="119"/>
        <v>0</v>
      </c>
    </row>
    <row r="361" spans="1:4">
      <c r="A361" s="3"/>
      <c r="B361" s="2"/>
      <c r="C361" s="2"/>
      <c r="D361" s="2">
        <f t="shared" si="119"/>
        <v>0</v>
      </c>
    </row>
    <row r="362" spans="1:4">
      <c r="A362" s="3"/>
      <c r="B362" s="2"/>
      <c r="C362" s="2"/>
      <c r="D362" s="2">
        <f t="shared" si="119"/>
        <v>0</v>
      </c>
    </row>
    <row r="363" spans="1:4">
      <c r="A363" s="3"/>
      <c r="B363" s="2"/>
      <c r="C363" s="2"/>
      <c r="D363" s="2">
        <f t="shared" ref="D363:D369" si="121">C363*B363</f>
        <v>0</v>
      </c>
    </row>
    <row r="364" spans="1:4">
      <c r="A364" s="3"/>
      <c r="B364" s="2"/>
      <c r="C364" s="2"/>
      <c r="D364" s="2">
        <f t="shared" si="121"/>
        <v>0</v>
      </c>
    </row>
    <row r="365" spans="1:4">
      <c r="A365" s="3"/>
      <c r="B365" s="2"/>
      <c r="C365" s="2"/>
      <c r="D365" s="2">
        <f t="shared" si="121"/>
        <v>0</v>
      </c>
    </row>
    <row r="366" spans="1:4">
      <c r="A366" s="3"/>
      <c r="B366" s="2"/>
      <c r="C366" s="2"/>
      <c r="D366" s="2">
        <f t="shared" si="121"/>
        <v>0</v>
      </c>
    </row>
    <row r="367" spans="1:4">
      <c r="A367" s="3"/>
      <c r="B367" s="2"/>
      <c r="C367" s="2"/>
      <c r="D367" s="2">
        <f t="shared" si="121"/>
        <v>0</v>
      </c>
    </row>
    <row r="368" spans="1:4">
      <c r="A368" s="3"/>
      <c r="B368" s="2"/>
      <c r="C368" s="2"/>
      <c r="D368" s="2">
        <f t="shared" si="121"/>
        <v>0</v>
      </c>
    </row>
    <row r="369" spans="1:4">
      <c r="A369" s="3"/>
      <c r="B369" s="2"/>
      <c r="C369" s="2"/>
      <c r="D369" s="2">
        <f t="shared" si="121"/>
        <v>0</v>
      </c>
    </row>
    <row r="370" spans="1:4">
      <c r="A370" s="3"/>
      <c r="B370" s="2"/>
      <c r="C370" s="2"/>
      <c r="D370" s="2">
        <f>B370*C370</f>
        <v>0</v>
      </c>
    </row>
    <row r="371" spans="1:4">
      <c r="A371" s="3"/>
      <c r="B371" s="2"/>
      <c r="C371" s="2"/>
      <c r="D371" s="2">
        <f t="shared" si="119"/>
        <v>0</v>
      </c>
    </row>
    <row r="372" spans="1:4">
      <c r="A372" s="3"/>
      <c r="B372" s="2"/>
      <c r="C372" s="2"/>
      <c r="D372" s="2">
        <f t="shared" si="119"/>
        <v>0</v>
      </c>
    </row>
    <row r="373" spans="1:4">
      <c r="A373" s="3"/>
      <c r="B373" s="2"/>
      <c r="C373" s="2"/>
      <c r="D373" s="2">
        <f t="shared" si="119"/>
        <v>0</v>
      </c>
    </row>
    <row r="374" spans="1:4">
      <c r="A374" s="3"/>
      <c r="B374" s="2"/>
      <c r="C374" s="2"/>
      <c r="D374" s="2">
        <f t="shared" si="119"/>
        <v>0</v>
      </c>
    </row>
    <row r="375" spans="1:4">
      <c r="A375" s="3"/>
      <c r="B375" s="2"/>
      <c r="C375" s="2"/>
      <c r="D375" s="2">
        <f t="shared" si="119"/>
        <v>0</v>
      </c>
    </row>
    <row r="376" spans="1:4">
      <c r="A376" s="3"/>
      <c r="B376" s="2"/>
      <c r="C376" s="2"/>
      <c r="D376" s="2">
        <f t="shared" si="119"/>
        <v>0</v>
      </c>
    </row>
    <row r="377" spans="1:4">
      <c r="A377" s="3"/>
      <c r="B377" s="2"/>
      <c r="C377" s="2"/>
      <c r="D377" s="2">
        <f t="shared" si="119"/>
        <v>0</v>
      </c>
    </row>
    <row r="378" spans="1:4">
      <c r="A378" s="3"/>
      <c r="B378" s="2"/>
      <c r="C378" s="2"/>
      <c r="D378" s="2">
        <f t="shared" si="119"/>
        <v>0</v>
      </c>
    </row>
    <row r="379" spans="1:4">
      <c r="A379" s="3"/>
      <c r="B379" s="2"/>
      <c r="C379" s="2"/>
      <c r="D379" s="2">
        <f t="shared" si="119"/>
        <v>0</v>
      </c>
    </row>
    <row r="380" spans="1:4">
      <c r="A380" s="3"/>
      <c r="B380" s="2"/>
      <c r="C380" s="2"/>
      <c r="D380" s="2">
        <f t="shared" si="119"/>
        <v>0</v>
      </c>
    </row>
    <row r="381" spans="1:4">
      <c r="A381" s="3"/>
      <c r="B381" s="2"/>
      <c r="C381" s="2"/>
      <c r="D381" s="2">
        <f t="shared" si="119"/>
        <v>0</v>
      </c>
    </row>
    <row r="382" spans="1:4">
      <c r="A382" s="3"/>
      <c r="B382" s="2"/>
      <c r="C382" s="2"/>
      <c r="D382" s="2">
        <f t="shared" si="119"/>
        <v>0</v>
      </c>
    </row>
    <row r="383" spans="1:4">
      <c r="A383" s="3"/>
      <c r="B383" s="2"/>
      <c r="C383" s="2"/>
      <c r="D383" s="2">
        <f t="shared" si="119"/>
        <v>0</v>
      </c>
    </row>
    <row r="384" spans="1:4">
      <c r="A384" s="3"/>
      <c r="B384" s="2"/>
      <c r="C384" s="2"/>
      <c r="D384" s="2">
        <f>B384*C384</f>
        <v>0</v>
      </c>
    </row>
    <row r="385" spans="1:4">
      <c r="A385" s="3"/>
      <c r="B385" s="2"/>
      <c r="C385" s="2"/>
      <c r="D385" s="2">
        <f>C385*B385</f>
        <v>0</v>
      </c>
    </row>
    <row r="386" spans="1:4">
      <c r="A386" s="3"/>
      <c r="B386" s="2"/>
      <c r="C386" s="2"/>
      <c r="D386" s="2">
        <f t="shared" ref="D386:D394" si="122">B386*C386</f>
        <v>0</v>
      </c>
    </row>
    <row r="387" spans="1:4">
      <c r="A387" s="3"/>
      <c r="B387" s="2"/>
      <c r="C387" s="2"/>
      <c r="D387" s="2">
        <f t="shared" si="122"/>
        <v>0</v>
      </c>
    </row>
    <row r="388" spans="1:4">
      <c r="A388" s="3"/>
      <c r="B388" s="2"/>
      <c r="C388" s="2"/>
      <c r="D388" s="2">
        <f t="shared" si="122"/>
        <v>0</v>
      </c>
    </row>
    <row r="389" spans="1:4">
      <c r="A389" s="3"/>
      <c r="B389" s="2"/>
      <c r="C389" s="2"/>
      <c r="D389" s="2">
        <f t="shared" si="122"/>
        <v>0</v>
      </c>
    </row>
    <row r="390" spans="1:4">
      <c r="A390" s="3"/>
      <c r="B390" s="2"/>
      <c r="C390" s="2"/>
      <c r="D390" s="2">
        <f t="shared" si="122"/>
        <v>0</v>
      </c>
    </row>
    <row r="391" spans="1:4">
      <c r="A391" s="3"/>
      <c r="B391" s="2"/>
      <c r="C391" s="2"/>
      <c r="D391" s="2">
        <f>C391*B391</f>
        <v>0</v>
      </c>
    </row>
    <row r="392" spans="1:4">
      <c r="A392" s="3"/>
      <c r="B392" s="2"/>
      <c r="C392" s="2"/>
      <c r="D392" s="2">
        <f>C392*B392</f>
        <v>0</v>
      </c>
    </row>
    <row r="393" spans="1:4">
      <c r="A393" s="3"/>
      <c r="B393" s="2"/>
      <c r="C393" s="2"/>
      <c r="D393" s="2">
        <f>C393*B393</f>
        <v>0</v>
      </c>
    </row>
    <row r="394" spans="1:4">
      <c r="A394" s="3"/>
      <c r="B394" s="2"/>
      <c r="C394" s="2"/>
      <c r="D394" s="2">
        <f t="shared" si="122"/>
        <v>0</v>
      </c>
    </row>
    <row r="395" spans="1:4">
      <c r="A395" s="3"/>
      <c r="B395" s="2"/>
      <c r="C395" s="2"/>
      <c r="D395" s="2">
        <f>C395*B395</f>
        <v>0</v>
      </c>
    </row>
    <row r="396" spans="1:4">
      <c r="A396" s="3"/>
      <c r="B396" s="2"/>
      <c r="C396" s="2"/>
      <c r="D396" s="2">
        <f t="shared" ref="D396:D411" si="123">B396*C396</f>
        <v>0</v>
      </c>
    </row>
    <row r="397" spans="1:4">
      <c r="A397" s="3"/>
      <c r="B397" s="2"/>
      <c r="C397" s="2"/>
      <c r="D397" s="2">
        <f>C397*B397</f>
        <v>0</v>
      </c>
    </row>
    <row r="398" spans="1:4">
      <c r="A398" s="3"/>
      <c r="B398" s="2"/>
      <c r="C398" s="2"/>
      <c r="D398" s="2">
        <f>C398*B398</f>
        <v>0</v>
      </c>
    </row>
    <row r="399" spans="1:4">
      <c r="A399" s="3"/>
      <c r="B399" s="2"/>
      <c r="C399" s="2"/>
      <c r="D399" s="2">
        <f>B399*C399</f>
        <v>0</v>
      </c>
    </row>
    <row r="400" spans="1:4">
      <c r="A400" s="3"/>
      <c r="B400" s="2"/>
      <c r="C400" s="2"/>
      <c r="D400" s="2">
        <f>B400*C400</f>
        <v>0</v>
      </c>
    </row>
    <row r="401" spans="1:4">
      <c r="A401" s="3"/>
      <c r="B401" s="2"/>
      <c r="C401" s="2"/>
      <c r="D401" s="2">
        <f>B401*C401</f>
        <v>0</v>
      </c>
    </row>
    <row r="402" spans="1:4">
      <c r="A402" s="3"/>
      <c r="B402" s="2"/>
      <c r="C402" s="2"/>
      <c r="D402" s="2">
        <f>B402*C402</f>
        <v>0</v>
      </c>
    </row>
    <row r="403" spans="1:4">
      <c r="A403" s="3"/>
      <c r="B403" s="2"/>
      <c r="C403" s="2"/>
      <c r="D403" s="2">
        <f>B403*C403</f>
        <v>0</v>
      </c>
    </row>
    <row r="404" spans="1:4">
      <c r="A404" s="3"/>
      <c r="B404" s="2"/>
      <c r="C404" s="2"/>
      <c r="D404" s="2">
        <f t="shared" si="123"/>
        <v>0</v>
      </c>
    </row>
    <row r="405" spans="1:4">
      <c r="A405" s="3"/>
      <c r="B405" s="2"/>
      <c r="C405" s="2"/>
      <c r="D405" s="2">
        <f t="shared" si="123"/>
        <v>0</v>
      </c>
    </row>
    <row r="406" spans="1:4">
      <c r="A406" s="3"/>
      <c r="B406" s="2"/>
      <c r="C406" s="2"/>
      <c r="D406" s="2">
        <f t="shared" si="123"/>
        <v>0</v>
      </c>
    </row>
    <row r="407" spans="1:4">
      <c r="A407" s="3"/>
      <c r="B407" s="2"/>
      <c r="C407" s="2"/>
      <c r="D407" s="2">
        <f t="shared" si="123"/>
        <v>0</v>
      </c>
    </row>
    <row r="408" spans="1:4">
      <c r="A408" s="3"/>
      <c r="B408" s="2"/>
      <c r="C408" s="2"/>
      <c r="D408" s="2">
        <f t="shared" si="123"/>
        <v>0</v>
      </c>
    </row>
    <row r="409" spans="1:4">
      <c r="A409" s="3"/>
      <c r="B409" s="2"/>
      <c r="C409" s="2"/>
      <c r="D409" s="2">
        <f t="shared" si="123"/>
        <v>0</v>
      </c>
    </row>
    <row r="410" spans="1:4">
      <c r="A410" s="3"/>
      <c r="B410" s="2"/>
      <c r="C410" s="2"/>
      <c r="D410" s="2">
        <f t="shared" si="123"/>
        <v>0</v>
      </c>
    </row>
    <row r="411" spans="1:4">
      <c r="A411" s="3"/>
      <c r="B411" s="2"/>
      <c r="C411" s="2"/>
      <c r="D411" s="2">
        <f t="shared" si="123"/>
        <v>0</v>
      </c>
    </row>
    <row r="412" spans="1:4">
      <c r="A412" s="3"/>
      <c r="B412" s="2"/>
      <c r="C412" s="2"/>
      <c r="D412" s="2">
        <f>B412*C412</f>
        <v>0</v>
      </c>
    </row>
    <row r="413" spans="1:4">
      <c r="A413" s="3"/>
      <c r="B413" s="2"/>
      <c r="C413" s="2"/>
      <c r="D413" s="2">
        <f>C413*B413</f>
        <v>0</v>
      </c>
    </row>
    <row r="414" spans="1:4">
      <c r="A414" s="3"/>
      <c r="B414" s="2"/>
      <c r="C414" s="2"/>
      <c r="D414" s="2">
        <f>B414*C414</f>
        <v>0</v>
      </c>
    </row>
    <row r="415" spans="1:4">
      <c r="A415" s="3"/>
      <c r="B415" s="2"/>
      <c r="C415" s="2"/>
      <c r="D415" s="2">
        <f>B415*C415</f>
        <v>0</v>
      </c>
    </row>
    <row r="416" spans="1:4">
      <c r="A416" s="3"/>
      <c r="B416" s="2"/>
      <c r="C416" s="2"/>
      <c r="D416" s="2">
        <f t="shared" ref="D416:D424" si="124">C416*B416</f>
        <v>0</v>
      </c>
    </row>
    <row r="417" spans="1:4">
      <c r="A417" s="3"/>
      <c r="B417" s="2"/>
      <c r="C417" s="2"/>
      <c r="D417" s="2">
        <f t="shared" si="124"/>
        <v>0</v>
      </c>
    </row>
    <row r="418" spans="1:4">
      <c r="A418" s="3"/>
      <c r="B418" s="2"/>
      <c r="C418" s="2"/>
      <c r="D418" s="2">
        <f t="shared" si="124"/>
        <v>0</v>
      </c>
    </row>
    <row r="419" spans="1:4">
      <c r="A419" s="3"/>
      <c r="B419" s="2"/>
      <c r="C419" s="2"/>
      <c r="D419" s="2">
        <f t="shared" si="124"/>
        <v>0</v>
      </c>
    </row>
    <row r="420" spans="1:4">
      <c r="A420" s="3"/>
      <c r="B420" s="2"/>
      <c r="C420" s="2"/>
      <c r="D420" s="2">
        <f t="shared" si="124"/>
        <v>0</v>
      </c>
    </row>
    <row r="421" spans="1:4">
      <c r="A421" s="3"/>
      <c r="B421" s="2"/>
      <c r="C421" s="2"/>
      <c r="D421" s="2">
        <f t="shared" si="124"/>
        <v>0</v>
      </c>
    </row>
    <row r="422" spans="1:4">
      <c r="A422" s="3"/>
      <c r="B422" s="2"/>
      <c r="C422" s="2"/>
      <c r="D422" s="2">
        <f t="shared" si="124"/>
        <v>0</v>
      </c>
    </row>
    <row r="423" spans="1:4">
      <c r="A423" s="3"/>
      <c r="B423" s="2"/>
      <c r="C423" s="2"/>
      <c r="D423" s="2">
        <f t="shared" si="124"/>
        <v>0</v>
      </c>
    </row>
    <row r="424" spans="1:4">
      <c r="A424" s="3"/>
      <c r="B424" s="2"/>
      <c r="C424" s="2"/>
      <c r="D424" s="2">
        <f t="shared" si="124"/>
        <v>0</v>
      </c>
    </row>
    <row r="425" spans="1:4">
      <c r="A425" s="3"/>
      <c r="B425" s="2"/>
      <c r="C425" s="2"/>
      <c r="D425" s="2">
        <f>B425*C425</f>
        <v>0</v>
      </c>
    </row>
    <row r="426" spans="1:4">
      <c r="A426" s="3"/>
      <c r="B426" s="2"/>
      <c r="C426" s="2"/>
      <c r="D426" s="2">
        <f>B426*C426</f>
        <v>0</v>
      </c>
    </row>
    <row r="427" spans="1:4">
      <c r="A427" s="3"/>
      <c r="B427" s="2"/>
      <c r="C427" s="2"/>
      <c r="D427" s="2">
        <f t="shared" ref="D427:D445" si="125">C427*B427</f>
        <v>0</v>
      </c>
    </row>
    <row r="428" spans="1:4">
      <c r="A428" s="3"/>
      <c r="B428" s="2"/>
      <c r="C428" s="2"/>
      <c r="D428" s="2">
        <f t="shared" si="125"/>
        <v>0</v>
      </c>
    </row>
    <row r="429" spans="1:4">
      <c r="A429" s="3"/>
      <c r="B429" s="2"/>
      <c r="C429" s="2"/>
      <c r="D429" s="2">
        <f t="shared" si="125"/>
        <v>0</v>
      </c>
    </row>
    <row r="430" spans="1:4">
      <c r="A430" s="3"/>
      <c r="B430" s="2"/>
      <c r="C430" s="2"/>
      <c r="D430" s="2">
        <f t="shared" si="125"/>
        <v>0</v>
      </c>
    </row>
    <row r="431" spans="1:4">
      <c r="A431" s="3"/>
      <c r="B431" s="2"/>
      <c r="C431" s="2"/>
      <c r="D431" s="2">
        <f t="shared" si="125"/>
        <v>0</v>
      </c>
    </row>
    <row r="432" spans="1:4">
      <c r="A432" s="3"/>
      <c r="B432" s="2"/>
      <c r="C432" s="2"/>
      <c r="D432" s="2">
        <f t="shared" si="125"/>
        <v>0</v>
      </c>
    </row>
    <row r="433" spans="1:4">
      <c r="A433" s="3"/>
      <c r="B433" s="2"/>
      <c r="C433" s="2"/>
      <c r="D433" s="2">
        <f t="shared" si="125"/>
        <v>0</v>
      </c>
    </row>
    <row r="434" spans="1:4">
      <c r="A434" s="3"/>
      <c r="B434" s="2"/>
      <c r="C434" s="2"/>
      <c r="D434" s="2">
        <f t="shared" si="125"/>
        <v>0</v>
      </c>
    </row>
    <row r="435" spans="1:4">
      <c r="A435" s="3"/>
      <c r="B435" s="2"/>
      <c r="C435" s="2"/>
      <c r="D435" s="2">
        <f t="shared" si="125"/>
        <v>0</v>
      </c>
    </row>
    <row r="436" spans="1:4">
      <c r="A436" s="3"/>
      <c r="B436" s="2"/>
      <c r="C436" s="2"/>
      <c r="D436" s="2">
        <f t="shared" si="125"/>
        <v>0</v>
      </c>
    </row>
    <row r="437" spans="1:4">
      <c r="A437" s="3"/>
      <c r="B437" s="2"/>
      <c r="C437" s="2"/>
      <c r="D437" s="2">
        <f t="shared" si="125"/>
        <v>0</v>
      </c>
    </row>
    <row r="438" spans="1:4">
      <c r="A438" s="3"/>
      <c r="B438" s="2"/>
      <c r="C438" s="2"/>
      <c r="D438" s="2">
        <f t="shared" si="125"/>
        <v>0</v>
      </c>
    </row>
    <row r="439" spans="1:4">
      <c r="A439" s="3"/>
      <c r="B439" s="2"/>
      <c r="C439" s="2"/>
      <c r="D439" s="2">
        <f t="shared" si="125"/>
        <v>0</v>
      </c>
    </row>
    <row r="440" spans="1:4">
      <c r="A440" s="3"/>
      <c r="B440" s="2"/>
      <c r="C440" s="2"/>
      <c r="D440" s="2">
        <f t="shared" si="125"/>
        <v>0</v>
      </c>
    </row>
    <row r="441" spans="1:4">
      <c r="A441" s="3"/>
      <c r="B441" s="2"/>
      <c r="C441" s="2"/>
      <c r="D441" s="2">
        <f t="shared" si="125"/>
        <v>0</v>
      </c>
    </row>
    <row r="442" spans="1:4">
      <c r="A442" s="3"/>
      <c r="B442" s="2"/>
      <c r="C442" s="2"/>
      <c r="D442" s="2">
        <f t="shared" si="125"/>
        <v>0</v>
      </c>
    </row>
    <row r="443" spans="1:4">
      <c r="A443" s="3"/>
      <c r="B443" s="2"/>
      <c r="C443" s="2"/>
      <c r="D443" s="2">
        <f t="shared" si="125"/>
        <v>0</v>
      </c>
    </row>
    <row r="444" spans="1:4">
      <c r="A444" s="3"/>
      <c r="B444" s="2"/>
      <c r="C444" s="2"/>
      <c r="D444" s="2">
        <f t="shared" si="125"/>
        <v>0</v>
      </c>
    </row>
    <row r="445" spans="1:4">
      <c r="A445" s="3"/>
      <c r="B445" s="2"/>
      <c r="C445" s="2"/>
      <c r="D445" s="2">
        <f t="shared" si="125"/>
        <v>0</v>
      </c>
    </row>
    <row r="446" spans="1:4">
      <c r="A446" s="3"/>
      <c r="B446" s="2"/>
      <c r="C446" s="2"/>
      <c r="D446" s="2">
        <f t="shared" ref="D446:D447" si="126">B446*C446</f>
        <v>0</v>
      </c>
    </row>
    <row r="447" spans="1:4">
      <c r="A447" s="3"/>
      <c r="B447" s="2"/>
      <c r="C447" s="2"/>
      <c r="D447" s="2">
        <f t="shared" si="126"/>
        <v>0</v>
      </c>
    </row>
    <row r="448" spans="1:4">
      <c r="C448" s="3" t="s">
        <v>3</v>
      </c>
      <c r="D448" s="4">
        <f>SUM(D61:D447)</f>
        <v>962518267</v>
      </c>
    </row>
    <row r="450" spans="1:4">
      <c r="A450" s="1" t="s">
        <v>15</v>
      </c>
      <c r="B450" s="1" t="s">
        <v>1</v>
      </c>
      <c r="C450" s="1" t="s">
        <v>2</v>
      </c>
      <c r="D450" s="1" t="s">
        <v>3</v>
      </c>
    </row>
    <row r="451" spans="1:4">
      <c r="A451" s="3" t="s">
        <v>16</v>
      </c>
      <c r="B451" s="3">
        <v>2</v>
      </c>
      <c r="C451" s="2">
        <v>185000</v>
      </c>
      <c r="D451" s="2">
        <f>B451*C451</f>
        <v>370000</v>
      </c>
    </row>
    <row r="452" spans="1:4">
      <c r="A452" s="3" t="s">
        <v>16</v>
      </c>
      <c r="B452" s="3">
        <v>10</v>
      </c>
      <c r="C452" s="2">
        <v>195000</v>
      </c>
      <c r="D452" s="2">
        <f t="shared" ref="D452:D459" si="127">C452*B452</f>
        <v>1950000</v>
      </c>
    </row>
    <row r="453" spans="1:4">
      <c r="A453" s="3" t="s">
        <v>16</v>
      </c>
      <c r="B453" s="3">
        <v>2</v>
      </c>
      <c r="C453" s="2">
        <v>210000</v>
      </c>
      <c r="D453" s="2">
        <f t="shared" si="127"/>
        <v>420000</v>
      </c>
    </row>
    <row r="454" spans="1:4">
      <c r="A454" s="3" t="s">
        <v>16</v>
      </c>
      <c r="B454" s="3">
        <v>2</v>
      </c>
      <c r="C454" s="2">
        <v>230000</v>
      </c>
      <c r="D454" s="2">
        <f t="shared" ref="D454" si="128">C454*B454</f>
        <v>460000</v>
      </c>
    </row>
    <row r="455" spans="1:4">
      <c r="A455" s="3" t="s">
        <v>16</v>
      </c>
      <c r="B455" s="3">
        <v>1</v>
      </c>
      <c r="C455" s="2">
        <v>237997</v>
      </c>
      <c r="D455" s="2">
        <f t="shared" ref="D455" si="129">C455*B455</f>
        <v>237997</v>
      </c>
    </row>
    <row r="456" spans="1:4">
      <c r="A456" s="3" t="s">
        <v>16</v>
      </c>
      <c r="B456" s="3">
        <v>4</v>
      </c>
      <c r="C456" s="2">
        <v>262000</v>
      </c>
      <c r="D456" s="2">
        <f t="shared" si="127"/>
        <v>1048000</v>
      </c>
    </row>
    <row r="457" spans="1:4">
      <c r="A457" s="3" t="s">
        <v>17</v>
      </c>
      <c r="B457" s="3">
        <f>99*2+2</f>
        <v>200</v>
      </c>
      <c r="C457" s="2">
        <v>12999</v>
      </c>
      <c r="D457" s="2">
        <f t="shared" si="127"/>
        <v>2599800</v>
      </c>
    </row>
    <row r="458" spans="1:4">
      <c r="A458" s="3" t="s">
        <v>17</v>
      </c>
      <c r="B458" s="3">
        <v>520</v>
      </c>
      <c r="C458" s="2">
        <v>14000</v>
      </c>
      <c r="D458" s="2">
        <f t="shared" si="127"/>
        <v>7280000</v>
      </c>
    </row>
    <row r="459" spans="1:4">
      <c r="A459" s="3" t="s">
        <v>17</v>
      </c>
      <c r="B459" s="3">
        <f>99*5+5</f>
        <v>500</v>
      </c>
      <c r="C459" s="2">
        <v>14200</v>
      </c>
      <c r="D459" s="2">
        <f t="shared" si="127"/>
        <v>7100000</v>
      </c>
    </row>
    <row r="460" spans="1:4">
      <c r="A460" s="3" t="s">
        <v>17</v>
      </c>
      <c r="B460" s="3">
        <f>99*4+5</f>
        <v>401</v>
      </c>
      <c r="C460" s="2">
        <v>14999</v>
      </c>
      <c r="D460" s="2">
        <f t="shared" ref="D460" si="130">C460*B460</f>
        <v>6014599</v>
      </c>
    </row>
    <row r="461" spans="1:4">
      <c r="A461" s="3" t="s">
        <v>17</v>
      </c>
      <c r="B461" s="3">
        <f>99*8</f>
        <v>792</v>
      </c>
      <c r="C461" s="2">
        <v>16000</v>
      </c>
      <c r="D461" s="2">
        <f t="shared" ref="D461" si="131">C461*B461</f>
        <v>12672000</v>
      </c>
    </row>
    <row r="462" spans="1:4">
      <c r="A462" s="3" t="s">
        <v>17</v>
      </c>
      <c r="B462" s="3">
        <v>500</v>
      </c>
      <c r="C462" s="2">
        <v>16500</v>
      </c>
      <c r="D462" s="2">
        <f t="shared" ref="D462" si="132">C462*B462</f>
        <v>8250000</v>
      </c>
    </row>
    <row r="463" spans="1:4">
      <c r="A463" s="3" t="s">
        <v>17</v>
      </c>
      <c r="B463" s="3">
        <f>99*5+11</f>
        <v>506</v>
      </c>
      <c r="C463" s="2">
        <v>17499</v>
      </c>
      <c r="D463" s="2">
        <f t="shared" ref="D463" si="133">C463*B463</f>
        <v>8854494</v>
      </c>
    </row>
    <row r="464" spans="1:4">
      <c r="A464" s="3" t="s">
        <v>17</v>
      </c>
      <c r="B464" s="3">
        <f>99*5+5</f>
        <v>500</v>
      </c>
      <c r="C464" s="2">
        <v>18000</v>
      </c>
      <c r="D464" s="2">
        <f t="shared" ref="D464" si="134">C464*B464</f>
        <v>9000000</v>
      </c>
    </row>
    <row r="465" spans="1:4">
      <c r="A465" s="3" t="s">
        <v>27</v>
      </c>
      <c r="B465" s="3">
        <v>3</v>
      </c>
      <c r="C465" s="2">
        <v>445000</v>
      </c>
      <c r="D465" s="2">
        <f t="shared" ref="D465:D488" si="135">B465*C465</f>
        <v>1335000</v>
      </c>
    </row>
    <row r="466" spans="1:4">
      <c r="A466" s="3" t="s">
        <v>27</v>
      </c>
      <c r="B466" s="3">
        <v>8</v>
      </c>
      <c r="C466" s="2">
        <v>474999</v>
      </c>
      <c r="D466" s="2">
        <f t="shared" ref="D466" si="136">B466*C466</f>
        <v>3799992</v>
      </c>
    </row>
    <row r="467" spans="1:4">
      <c r="A467" s="3" t="s">
        <v>27</v>
      </c>
      <c r="B467" s="3">
        <v>8</v>
      </c>
      <c r="C467" s="2">
        <v>482000</v>
      </c>
      <c r="D467" s="2">
        <f t="shared" si="135"/>
        <v>3856000</v>
      </c>
    </row>
    <row r="468" spans="1:4">
      <c r="A468" s="3" t="s">
        <v>27</v>
      </c>
      <c r="B468" s="3">
        <v>24</v>
      </c>
      <c r="C468" s="2">
        <v>499999</v>
      </c>
      <c r="D468" s="2">
        <f t="shared" ref="D468" si="137">B468*C468</f>
        <v>11999976</v>
      </c>
    </row>
    <row r="469" spans="1:4">
      <c r="A469" s="3" t="s">
        <v>27</v>
      </c>
      <c r="B469" s="3">
        <v>22</v>
      </c>
      <c r="C469" s="2">
        <v>550000</v>
      </c>
      <c r="D469" s="2">
        <f t="shared" ref="D469" si="138">B469*C469</f>
        <v>12100000</v>
      </c>
    </row>
    <row r="470" spans="1:4">
      <c r="A470" s="3" t="s">
        <v>27</v>
      </c>
      <c r="B470" s="3">
        <v>24</v>
      </c>
      <c r="C470" s="2">
        <v>570000</v>
      </c>
      <c r="D470" s="2">
        <f t="shared" ref="D470" si="139">B470*C470</f>
        <v>13680000</v>
      </c>
    </row>
    <row r="471" spans="1:4">
      <c r="A471" s="3" t="s">
        <v>27</v>
      </c>
      <c r="B471" s="3">
        <v>4</v>
      </c>
      <c r="C471" s="2">
        <v>590000</v>
      </c>
      <c r="D471" s="2">
        <f t="shared" ref="D471" si="140">B471*C471</f>
        <v>2360000</v>
      </c>
    </row>
    <row r="472" spans="1:4">
      <c r="A472" s="3" t="s">
        <v>27</v>
      </c>
      <c r="B472" s="3">
        <v>40</v>
      </c>
      <c r="C472" s="2">
        <v>620000</v>
      </c>
      <c r="D472" s="2">
        <f t="shared" ref="D472" si="141">B472*C472</f>
        <v>24800000</v>
      </c>
    </row>
    <row r="473" spans="1:4">
      <c r="A473" s="3" t="s">
        <v>27</v>
      </c>
      <c r="B473" s="3">
        <v>1</v>
      </c>
      <c r="C473" s="2">
        <v>700000</v>
      </c>
      <c r="D473" s="2">
        <f t="shared" ref="D473" si="142">B473*C473</f>
        <v>700000</v>
      </c>
    </row>
    <row r="474" spans="1:4">
      <c r="A474" s="3" t="s">
        <v>28</v>
      </c>
      <c r="B474" s="3">
        <v>8</v>
      </c>
      <c r="C474" s="2">
        <v>425000</v>
      </c>
      <c r="D474" s="2">
        <f t="shared" si="135"/>
        <v>3400000</v>
      </c>
    </row>
    <row r="475" spans="1:4">
      <c r="A475" s="3" t="s">
        <v>28</v>
      </c>
      <c r="B475" s="2">
        <v>4</v>
      </c>
      <c r="C475" s="2">
        <v>439000</v>
      </c>
      <c r="D475" s="2">
        <f t="shared" ref="D475" si="143">B475*C475</f>
        <v>1756000</v>
      </c>
    </row>
    <row r="476" spans="1:4">
      <c r="A476" s="3" t="s">
        <v>28</v>
      </c>
      <c r="B476" s="2">
        <v>8</v>
      </c>
      <c r="C476" s="2">
        <v>467992</v>
      </c>
      <c r="D476" s="2">
        <f t="shared" si="135"/>
        <v>3743936</v>
      </c>
    </row>
    <row r="477" spans="1:4">
      <c r="A477" s="3" t="s">
        <v>28</v>
      </c>
      <c r="B477" s="3">
        <v>12</v>
      </c>
      <c r="C477" s="2">
        <v>510000</v>
      </c>
      <c r="D477" s="2">
        <f t="shared" ref="D477" si="144">B477*C477</f>
        <v>6120000</v>
      </c>
    </row>
    <row r="478" spans="1:4">
      <c r="A478" s="3" t="s">
        <v>28</v>
      </c>
      <c r="B478" s="2">
        <v>15</v>
      </c>
      <c r="C478" s="2">
        <v>511000</v>
      </c>
      <c r="D478" s="2">
        <f t="shared" ref="D478" si="145">B478*C478</f>
        <v>7665000</v>
      </c>
    </row>
    <row r="479" spans="1:4">
      <c r="A479" s="3" t="s">
        <v>28</v>
      </c>
      <c r="B479" s="3">
        <v>20</v>
      </c>
      <c r="C479" s="2">
        <v>550000</v>
      </c>
      <c r="D479" s="2">
        <f t="shared" ref="D479" si="146">B479*C479</f>
        <v>11000000</v>
      </c>
    </row>
    <row r="480" spans="1:4">
      <c r="A480" s="3" t="s">
        <v>28</v>
      </c>
      <c r="B480" s="3">
        <v>1</v>
      </c>
      <c r="C480" s="2">
        <v>580000</v>
      </c>
      <c r="D480" s="2">
        <f t="shared" ref="D480" si="147">B480*C480</f>
        <v>580000</v>
      </c>
    </row>
    <row r="481" spans="1:4">
      <c r="A481" s="3" t="s">
        <v>28</v>
      </c>
      <c r="B481" s="2">
        <v>1</v>
      </c>
      <c r="C481" s="2">
        <v>750000</v>
      </c>
      <c r="D481" s="2">
        <f t="shared" ref="D481" si="148">B481*C481</f>
        <v>750000</v>
      </c>
    </row>
    <row r="482" spans="1:4">
      <c r="A482" s="3" t="s">
        <v>29</v>
      </c>
      <c r="B482" s="3">
        <v>6</v>
      </c>
      <c r="C482" s="2">
        <v>84600</v>
      </c>
      <c r="D482" s="2">
        <f t="shared" si="135"/>
        <v>507600</v>
      </c>
    </row>
    <row r="483" spans="1:4">
      <c r="A483" s="3" t="s">
        <v>29</v>
      </c>
      <c r="B483" s="3">
        <v>1</v>
      </c>
      <c r="C483" s="2">
        <v>100000</v>
      </c>
      <c r="D483" s="2">
        <f t="shared" ref="D483" si="149">B483*C483</f>
        <v>100000</v>
      </c>
    </row>
    <row r="484" spans="1:4">
      <c r="A484" s="3" t="s">
        <v>29</v>
      </c>
      <c r="B484" s="3">
        <v>6</v>
      </c>
      <c r="C484" s="2">
        <v>110000</v>
      </c>
      <c r="D484" s="2">
        <f t="shared" si="135"/>
        <v>660000</v>
      </c>
    </row>
    <row r="485" spans="1:4">
      <c r="A485" s="3" t="s">
        <v>29</v>
      </c>
      <c r="B485" s="3">
        <v>11</v>
      </c>
      <c r="C485" s="2">
        <v>150000</v>
      </c>
      <c r="D485" s="2">
        <f t="shared" ref="D485" si="150">B485*C485</f>
        <v>1650000</v>
      </c>
    </row>
    <row r="486" spans="1:4">
      <c r="A486" s="3" t="s">
        <v>29</v>
      </c>
      <c r="B486" s="3">
        <v>30</v>
      </c>
      <c r="C486" s="2">
        <v>200000</v>
      </c>
      <c r="D486" s="2">
        <f t="shared" ref="D486" si="151">B486*C486</f>
        <v>6000000</v>
      </c>
    </row>
    <row r="487" spans="1:4">
      <c r="A487" s="3" t="s">
        <v>29</v>
      </c>
      <c r="B487" s="3">
        <v>87</v>
      </c>
      <c r="C487" s="2">
        <v>210000</v>
      </c>
      <c r="D487" s="2">
        <f t="shared" ref="D487" si="152">B487*C487</f>
        <v>18270000</v>
      </c>
    </row>
    <row r="488" spans="1:4">
      <c r="A488" s="3" t="s">
        <v>34</v>
      </c>
      <c r="B488" s="3">
        <f>10</f>
        <v>10</v>
      </c>
      <c r="C488" s="2">
        <v>82949</v>
      </c>
      <c r="D488" s="2">
        <f t="shared" si="135"/>
        <v>829490</v>
      </c>
    </row>
    <row r="489" spans="1:4">
      <c r="A489" s="3" t="s">
        <v>34</v>
      </c>
      <c r="B489" s="3">
        <f>100</f>
        <v>100</v>
      </c>
      <c r="C489" s="2">
        <v>82999</v>
      </c>
      <c r="D489" s="2">
        <f t="shared" ref="D489" si="153">B489*C489</f>
        <v>8299900</v>
      </c>
    </row>
    <row r="490" spans="1:4">
      <c r="A490" s="3" t="s">
        <v>34</v>
      </c>
      <c r="B490" s="3">
        <f>99*2+3+53</f>
        <v>254</v>
      </c>
      <c r="C490" s="2">
        <v>95000</v>
      </c>
      <c r="D490" s="2">
        <f t="shared" ref="D490" si="154">B490*C490</f>
        <v>24130000</v>
      </c>
    </row>
    <row r="491" spans="1:4">
      <c r="A491" s="3" t="s">
        <v>34</v>
      </c>
      <c r="B491" s="3">
        <v>3</v>
      </c>
      <c r="C491" s="2">
        <v>125000</v>
      </c>
      <c r="D491" s="2">
        <f t="shared" ref="D491" si="155">B491*C491</f>
        <v>375000</v>
      </c>
    </row>
    <row r="492" spans="1:4">
      <c r="A492" s="3" t="s">
        <v>34</v>
      </c>
      <c r="B492" s="3">
        <v>2</v>
      </c>
      <c r="C492" s="2">
        <v>150000</v>
      </c>
      <c r="D492" s="2">
        <f t="shared" ref="D492" si="156">B492*C492</f>
        <v>300000</v>
      </c>
    </row>
    <row r="493" spans="1:4">
      <c r="A493" s="3" t="s">
        <v>34</v>
      </c>
      <c r="B493" s="3">
        <v>5</v>
      </c>
      <c r="C493" s="2">
        <v>109999</v>
      </c>
      <c r="D493" s="2">
        <f t="shared" ref="D493" si="157">B493*C493</f>
        <v>549995</v>
      </c>
    </row>
    <row r="494" spans="1:4">
      <c r="A494" s="3" t="s">
        <v>34</v>
      </c>
      <c r="B494" s="3">
        <v>67</v>
      </c>
      <c r="C494" s="2">
        <v>98000</v>
      </c>
      <c r="D494" s="2">
        <f t="shared" ref="D494" si="158">B494*C494</f>
        <v>6566000</v>
      </c>
    </row>
    <row r="495" spans="1:4">
      <c r="A495" s="3" t="s">
        <v>93</v>
      </c>
      <c r="B495" s="3">
        <v>90</v>
      </c>
      <c r="C495" s="2">
        <v>96500</v>
      </c>
      <c r="D495" s="2">
        <f t="shared" ref="D495" si="159">B495*C495</f>
        <v>8685000</v>
      </c>
    </row>
    <row r="496" spans="1:4">
      <c r="A496" s="3" t="s">
        <v>36</v>
      </c>
      <c r="B496" s="2">
        <v>70</v>
      </c>
      <c r="C496" s="2">
        <v>238500</v>
      </c>
      <c r="D496" s="2">
        <f t="shared" ref="D496" si="160">B496*C496</f>
        <v>16695000</v>
      </c>
    </row>
    <row r="497" spans="1:4">
      <c r="A497" s="3" t="s">
        <v>36</v>
      </c>
      <c r="B497" s="2">
        <v>99</v>
      </c>
      <c r="C497" s="2">
        <v>239999</v>
      </c>
      <c r="D497" s="2">
        <f t="shared" ref="D497" si="161">B497*C497</f>
        <v>23759901</v>
      </c>
    </row>
    <row r="498" spans="1:4">
      <c r="A498" s="3" t="s">
        <v>36</v>
      </c>
      <c r="B498" s="2">
        <f>95+21</f>
        <v>116</v>
      </c>
      <c r="C498" s="2">
        <v>270000</v>
      </c>
      <c r="D498" s="2">
        <f t="shared" ref="D498" si="162">B498*C498</f>
        <v>31320000</v>
      </c>
    </row>
    <row r="499" spans="1:4">
      <c r="A499" s="3" t="s">
        <v>36</v>
      </c>
      <c r="B499" s="2">
        <f>99+77</f>
        <v>176</v>
      </c>
      <c r="C499" s="2">
        <v>295000</v>
      </c>
      <c r="D499" s="2">
        <f t="shared" ref="D499" si="163">B499*C499</f>
        <v>51920000</v>
      </c>
    </row>
    <row r="500" spans="1:4">
      <c r="A500" s="3" t="s">
        <v>43</v>
      </c>
      <c r="B500" s="2">
        <v>1</v>
      </c>
      <c r="C500" s="2">
        <v>1700000</v>
      </c>
      <c r="D500" s="2">
        <f>C500*B500</f>
        <v>1700000</v>
      </c>
    </row>
    <row r="501" spans="1:4">
      <c r="A501" s="3" t="s">
        <v>45</v>
      </c>
      <c r="B501" s="2">
        <v>4</v>
      </c>
      <c r="C501" s="2">
        <v>680000</v>
      </c>
      <c r="D501" s="2">
        <f t="shared" ref="D501:D503" si="164">B501*C501</f>
        <v>2720000</v>
      </c>
    </row>
    <row r="502" spans="1:4">
      <c r="A502" s="3" t="s">
        <v>45</v>
      </c>
      <c r="B502" s="2">
        <v>4</v>
      </c>
      <c r="C502" s="2">
        <v>699999</v>
      </c>
      <c r="D502" s="2">
        <f t="shared" si="164"/>
        <v>2799996</v>
      </c>
    </row>
    <row r="503" spans="1:4">
      <c r="A503" s="3" t="s">
        <v>45</v>
      </c>
      <c r="B503" s="2">
        <v>1</v>
      </c>
      <c r="C503" s="2">
        <v>1300000</v>
      </c>
      <c r="D503" s="2">
        <f t="shared" si="164"/>
        <v>1300000</v>
      </c>
    </row>
    <row r="504" spans="1:4">
      <c r="A504" s="3" t="s">
        <v>45</v>
      </c>
      <c r="B504" s="2">
        <v>1</v>
      </c>
      <c r="C504" s="2">
        <v>1900000</v>
      </c>
      <c r="D504" s="2">
        <f t="shared" ref="D504" si="165">B504*C504</f>
        <v>1900000</v>
      </c>
    </row>
    <row r="505" spans="1:4">
      <c r="A505" s="3" t="s">
        <v>45</v>
      </c>
      <c r="B505" s="2">
        <v>4</v>
      </c>
      <c r="C505" s="2">
        <v>2000000</v>
      </c>
      <c r="D505" s="2">
        <f t="shared" ref="D505" si="166">B505*C505</f>
        <v>8000000</v>
      </c>
    </row>
    <row r="506" spans="1:4">
      <c r="A506" s="3" t="s">
        <v>45</v>
      </c>
      <c r="B506" s="2">
        <v>1</v>
      </c>
      <c r="C506" s="2">
        <v>2999999</v>
      </c>
      <c r="D506" s="2">
        <f t="shared" ref="D506" si="167">B506*C506</f>
        <v>2999999</v>
      </c>
    </row>
    <row r="507" spans="1:4">
      <c r="A507" s="3" t="s">
        <v>11</v>
      </c>
      <c r="B507" s="2">
        <v>8</v>
      </c>
      <c r="C507" s="2">
        <v>12489</v>
      </c>
      <c r="D507" s="2">
        <f>B507*C507</f>
        <v>99912</v>
      </c>
    </row>
    <row r="508" spans="1:4">
      <c r="A508" s="3" t="s">
        <v>47</v>
      </c>
      <c r="B508" s="2">
        <v>99</v>
      </c>
      <c r="C508" s="2">
        <v>8000</v>
      </c>
      <c r="D508" s="2">
        <f t="shared" ref="D508:D512" si="168">B508*C508</f>
        <v>792000</v>
      </c>
    </row>
    <row r="509" spans="1:4">
      <c r="A509" s="3" t="s">
        <v>48</v>
      </c>
      <c r="B509" s="2">
        <v>6</v>
      </c>
      <c r="C509" s="2">
        <v>14500</v>
      </c>
      <c r="D509" s="2">
        <f t="shared" si="168"/>
        <v>87000</v>
      </c>
    </row>
    <row r="510" spans="1:4">
      <c r="A510" s="3" t="s">
        <v>48</v>
      </c>
      <c r="B510" s="2">
        <v>31</v>
      </c>
      <c r="C510" s="2">
        <v>11550</v>
      </c>
      <c r="D510" s="2">
        <f t="shared" ref="D510" si="169">B510*C510</f>
        <v>358050</v>
      </c>
    </row>
    <row r="511" spans="1:4">
      <c r="A511" s="3" t="s">
        <v>11</v>
      </c>
      <c r="B511" s="2">
        <f>99*7+7</f>
        <v>700</v>
      </c>
      <c r="C511" s="2">
        <v>10000</v>
      </c>
      <c r="D511" s="2">
        <f t="shared" si="168"/>
        <v>7000000</v>
      </c>
    </row>
    <row r="512" spans="1:4">
      <c r="A512" s="3" t="s">
        <v>65</v>
      </c>
      <c r="B512" s="2">
        <v>100</v>
      </c>
      <c r="C512" s="2">
        <v>80000</v>
      </c>
      <c r="D512" s="2">
        <f t="shared" si="168"/>
        <v>8000000</v>
      </c>
    </row>
    <row r="513" spans="1:4">
      <c r="A513" s="3" t="s">
        <v>65</v>
      </c>
      <c r="B513" s="2">
        <v>3</v>
      </c>
      <c r="C513" s="2">
        <v>100000</v>
      </c>
      <c r="D513" s="2">
        <f t="shared" ref="D513" si="170">B513*C513</f>
        <v>300000</v>
      </c>
    </row>
    <row r="514" spans="1:4">
      <c r="A514" s="8" t="s">
        <v>70</v>
      </c>
      <c r="B514" s="9">
        <v>3</v>
      </c>
      <c r="C514" s="9">
        <v>100000</v>
      </c>
      <c r="D514" s="9">
        <f>C514*B514</f>
        <v>300000</v>
      </c>
    </row>
    <row r="515" spans="1:4">
      <c r="A515" s="2" t="s">
        <v>75</v>
      </c>
      <c r="B515" s="2">
        <f>99+93+42</f>
        <v>234</v>
      </c>
      <c r="C515" s="2">
        <v>65000</v>
      </c>
      <c r="D515" s="2">
        <f>B515*C515</f>
        <v>15210000</v>
      </c>
    </row>
    <row r="516" spans="1:4">
      <c r="A516" s="10" t="s">
        <v>121</v>
      </c>
      <c r="B516" s="10">
        <v>2</v>
      </c>
      <c r="C516" s="10">
        <v>14000</v>
      </c>
      <c r="D516" s="10">
        <f t="shared" ref="D516:D517" si="171">B516*C516</f>
        <v>28000</v>
      </c>
    </row>
    <row r="517" spans="1:4">
      <c r="A517" s="2"/>
      <c r="B517" s="2"/>
      <c r="C517" s="2"/>
      <c r="D517" s="2">
        <f t="shared" si="171"/>
        <v>0</v>
      </c>
    </row>
    <row r="518" spans="1:4">
      <c r="C518" s="3" t="s">
        <v>3</v>
      </c>
      <c r="D518" s="4">
        <f>SUM(D451:D516)</f>
        <v>430115637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FasterOS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Coolosseman</dc:creator>
  <cp:lastModifiedBy>Coolosseman</cp:lastModifiedBy>
  <dcterms:created xsi:type="dcterms:W3CDTF">2012-12-29T11:16:41Z</dcterms:created>
  <dcterms:modified xsi:type="dcterms:W3CDTF">2013-12-31T10:19:15Z</dcterms:modified>
</cp:coreProperties>
</file>