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7580" windowHeight="6540"/>
  </bookViews>
  <sheets>
    <sheet name="Feuil1" sheetId="1" r:id="rId1"/>
    <sheet name="Feuil2" sheetId="5" state="hidden" r:id="rId2"/>
    <sheet name="Feuil4" sheetId="6" state="hidden" r:id="rId3"/>
  </sheets>
  <definedNames>
    <definedName name="CC">#REF!</definedName>
    <definedName name="Dex">#REF!</definedName>
    <definedName name="Dextérité">#REF!</definedName>
    <definedName name="DPS">#REF!</definedName>
    <definedName name="E">#REF!</definedName>
    <definedName name="For">#REF!</definedName>
    <definedName name="Force">#REF!</definedName>
    <definedName name="Index">Feuil1!$H:$H</definedName>
    <definedName name="PA">#REF!</definedName>
    <definedName name="PC">#REF!</definedName>
    <definedName name="Spé">#REF!</definedName>
    <definedName name="Value_CC">#REF!</definedName>
    <definedName name="Value_Dex">#REF!</definedName>
    <definedName name="Value_DPS">#REF!</definedName>
    <definedName name="Value_Force">#REF!</definedName>
    <definedName name="Value_PA">#REF!</definedName>
    <definedName name="Value_PC">#REF!</definedName>
    <definedName name="X">#REF!</definedName>
    <definedName name="Xyo">#REF!</definedName>
    <definedName name="_xlnm.Print_Area" localSheetId="0">Feuil1!$A$2:$F$15</definedName>
  </definedNames>
  <calcPr calcId="125725"/>
</workbook>
</file>

<file path=xl/calcChain.xml><?xml version="1.0" encoding="utf-8"?>
<calcChain xmlns="http://schemas.openxmlformats.org/spreadsheetml/2006/main">
  <c r="B2" i="5"/>
  <c r="B3"/>
  <c r="D12" i="1" s="1"/>
  <c r="A3" i="5"/>
  <c r="B12" i="1" s="1"/>
  <c r="A2" i="5"/>
  <c r="B1"/>
  <c r="A1"/>
  <c r="C14" i="1" l="1"/>
  <c r="F12"/>
</calcChain>
</file>

<file path=xl/sharedStrings.xml><?xml version="1.0" encoding="utf-8"?>
<sst xmlns="http://schemas.openxmlformats.org/spreadsheetml/2006/main" count="16" uniqueCount="15">
  <si>
    <t>Ancienne Pièce</t>
  </si>
  <si>
    <t>Nouvelle Pièce</t>
  </si>
  <si>
    <t>Force</t>
  </si>
  <si>
    <t>Dextérité</t>
  </si>
  <si>
    <t>Puissance critique</t>
  </si>
  <si>
    <t>Puissace d'attaque</t>
  </si>
  <si>
    <t>Valeur</t>
  </si>
  <si>
    <t>Coup critique</t>
  </si>
  <si>
    <t>Dégâts par seconde</t>
  </si>
  <si>
    <t>Foudroyeur</t>
  </si>
  <si>
    <t>Choix de spé :</t>
  </si>
  <si>
    <t>Lame Noire/Assassin</t>
  </si>
  <si>
    <t>Tireur d'élite/Rôdeur</t>
  </si>
  <si>
    <t>Différence :</t>
  </si>
  <si>
    <t>Changement :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</si>
</sst>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0" xfId="0" applyProtection="1"/>
    <xf numFmtId="0" fontId="0" fillId="0" borderId="0" xfId="0" applyNumberFormat="1" applyProtection="1"/>
    <xf numFmtId="0" fontId="0" fillId="3" borderId="1" xfId="0" applyNumberFormat="1" applyFill="1" applyBorder="1" applyProtection="1"/>
    <xf numFmtId="0" fontId="0" fillId="3" borderId="1" xfId="0" applyFill="1" applyBorder="1" applyProtection="1"/>
    <xf numFmtId="0" fontId="1" fillId="0" borderId="0" xfId="0" applyFont="1" applyBorder="1" applyProtection="1"/>
    <xf numFmtId="0" fontId="0" fillId="0" borderId="1" xfId="0" applyBorder="1" applyProtection="1"/>
    <xf numFmtId="0" fontId="0" fillId="0" borderId="0" xfId="0" applyBorder="1" applyProtection="1"/>
    <xf numFmtId="0" fontId="0" fillId="0" borderId="0" xfId="0" applyNumberFormat="1" applyBorder="1" applyProtection="1"/>
    <xf numFmtId="0" fontId="1" fillId="2" borderId="0" xfId="0" applyFont="1" applyFill="1" applyBorder="1" applyProtection="1"/>
    <xf numFmtId="0" fontId="1" fillId="0" borderId="0" xfId="0" applyFont="1" applyProtection="1"/>
    <xf numFmtId="0" fontId="1" fillId="2" borderId="0" xfId="0" applyFont="1" applyFill="1" applyBorder="1" applyProtection="1">
      <protection locked="0"/>
    </xf>
  </cellXfs>
  <cellStyles count="1">
    <cellStyle name="Normal" xfId="0" builtinId="0"/>
  </cellStyles>
  <dxfs count="14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protection locked="1" hidden="0"/>
    </dxf>
    <dxf>
      <protection locked="1" hidden="0"/>
    </dxf>
    <dxf>
      <numFmt numFmtId="0" formatCode="General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au2" displayName="Tableau2" ref="A3:F15" headerRowCount="0" totalsRowShown="0" headerRowDxfId="7" dataDxfId="6">
  <tableColumns count="6">
    <tableColumn id="1" name="Colonne1" dataDxfId="13"/>
    <tableColumn id="2" name="Colonne2" dataDxfId="12"/>
    <tableColumn id="3" name="Colonne3" dataDxfId="11">
      <calculatedColumnFormula>IF(B2&gt;D2, "Déconseillé", "Conseillé")</calculatedColumnFormula>
    </tableColumn>
    <tableColumn id="4" name="Colonne4" dataDxfId="10"/>
    <tableColumn id="6" name="Colonne6" dataDxfId="9"/>
    <tableColumn id="5" name="Colonne5" dataDxfId="8">
      <calculatedColumnFormula>(Tableau2[[#This Row],[Colonne4]]-Tableau2[[#This Row],[Colonne2]])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5"/>
  <sheetViews>
    <sheetView tabSelected="1" view="pageBreakPreview" topLeftCell="A2" zoomScale="175" zoomScaleNormal="100" zoomScaleSheetLayoutView="175" workbookViewId="0">
      <selection activeCell="G6" sqref="G6"/>
    </sheetView>
  </sheetViews>
  <sheetFormatPr baseColWidth="10" defaultRowHeight="15"/>
  <cols>
    <col min="1" max="1" width="18" style="2" customWidth="1"/>
    <col min="2" max="2" width="19.28515625" style="2" customWidth="1"/>
    <col min="3" max="3" width="11.42578125" style="2"/>
    <col min="4" max="4" width="19.28515625" style="2" customWidth="1"/>
    <col min="5" max="5" width="11.42578125" style="2" customWidth="1"/>
    <col min="6" max="7" width="11.42578125" style="2"/>
    <col min="8" max="8" width="12.28515625" style="2" customWidth="1"/>
    <col min="9" max="9" width="13.28515625" style="2" customWidth="1"/>
    <col min="10" max="12" width="11.42578125" style="2"/>
    <col min="13" max="13" width="12.42578125" style="2" customWidth="1"/>
    <col min="14" max="16384" width="11.42578125" style="2"/>
  </cols>
  <sheetData>
    <row r="1" spans="1:6" hidden="1">
      <c r="F1" s="3"/>
    </row>
    <row r="2" spans="1:6" ht="20.100000000000001" customHeight="1">
      <c r="A2" s="10" t="s">
        <v>10</v>
      </c>
      <c r="B2" s="12" t="s">
        <v>9</v>
      </c>
      <c r="F2" s="3"/>
    </row>
    <row r="3" spans="1:6" ht="20.100000000000001" customHeight="1">
      <c r="B3" s="2" t="s">
        <v>0</v>
      </c>
      <c r="D3" s="2" t="s">
        <v>1</v>
      </c>
      <c r="F3" s="3"/>
    </row>
    <row r="4" spans="1:6">
      <c r="E4" s="3"/>
      <c r="F4" s="3"/>
    </row>
    <row r="5" spans="1:6">
      <c r="A5" s="2" t="s">
        <v>2</v>
      </c>
      <c r="B5" s="1">
        <v>0</v>
      </c>
      <c r="D5" s="1">
        <v>0</v>
      </c>
      <c r="E5" s="3"/>
      <c r="F5" s="3"/>
    </row>
    <row r="6" spans="1:6">
      <c r="A6" s="2" t="s">
        <v>3</v>
      </c>
      <c r="B6" s="1">
        <v>0</v>
      </c>
      <c r="D6" s="1">
        <v>0</v>
      </c>
      <c r="E6" s="3"/>
      <c r="F6" s="3"/>
    </row>
    <row r="7" spans="1:6">
      <c r="A7" s="2" t="s">
        <v>4</v>
      </c>
      <c r="B7" s="1">
        <v>0</v>
      </c>
      <c r="D7" s="1">
        <v>0</v>
      </c>
      <c r="E7" s="3"/>
      <c r="F7" s="3"/>
    </row>
    <row r="8" spans="1:6">
      <c r="A8" s="2" t="s">
        <v>5</v>
      </c>
      <c r="B8" s="1">
        <v>0</v>
      </c>
      <c r="D8" s="1">
        <v>0</v>
      </c>
      <c r="E8" s="3"/>
      <c r="F8" s="3"/>
    </row>
    <row r="9" spans="1:6">
      <c r="A9" s="2" t="s">
        <v>7</v>
      </c>
      <c r="B9" s="1">
        <v>0</v>
      </c>
      <c r="D9" s="1">
        <v>0</v>
      </c>
      <c r="E9" s="3"/>
      <c r="F9" s="3"/>
    </row>
    <row r="10" spans="1:6">
      <c r="A10" s="2" t="s">
        <v>8</v>
      </c>
      <c r="B10" s="1">
        <v>0</v>
      </c>
      <c r="D10" s="1">
        <v>0</v>
      </c>
      <c r="E10" s="3"/>
      <c r="F10" s="3"/>
    </row>
    <row r="11" spans="1:6">
      <c r="E11" s="3"/>
      <c r="F11" s="3" t="s">
        <v>13</v>
      </c>
    </row>
    <row r="12" spans="1:6">
      <c r="A12" s="2" t="s">
        <v>6</v>
      </c>
      <c r="B12" s="4">
        <f>IF(B2="Lame Noire/Assassin",Feuil2!A1,IF(B2="Tireur d'élite/Rôdeur",Feuil2!A2,IF(B2="Foudroyeur",Feuil2!A3,"FAUX")))</f>
        <v>0</v>
      </c>
      <c r="D12" s="5">
        <f>IF(B2="Lame Noire/Assassin",Feuil2!B1,IF(B2="Tireur d'élite/Rôdeur",Feuil2!B2,IF(B2="Foudroyeur",Feuil2!B3,"FAUX")))</f>
        <v>0</v>
      </c>
      <c r="E12" s="3"/>
      <c r="F12" s="3">
        <f>(Tableau2[[#This Row],[Colonne4]]-Tableau2[[#This Row],[Colonne2]])</f>
        <v>0</v>
      </c>
    </row>
    <row r="13" spans="1:6">
      <c r="E13" s="3"/>
      <c r="F13" s="3"/>
    </row>
    <row r="14" spans="1:6">
      <c r="B14" s="6" t="s">
        <v>14</v>
      </c>
      <c r="C14" s="7" t="str">
        <f t="shared" ref="C14" si="0">IF(B12&gt;D12, "Déconseillé", "Conseillé")</f>
        <v>Conseillé</v>
      </c>
      <c r="D14" s="8"/>
      <c r="E14" s="3"/>
      <c r="F14" s="9"/>
    </row>
    <row r="15" spans="1:6">
      <c r="A15" s="8"/>
      <c r="B15" s="8"/>
      <c r="C15" s="8"/>
      <c r="D15" s="8"/>
      <c r="E15" s="8"/>
      <c r="F15" s="9"/>
    </row>
  </sheetData>
  <sheetProtection password="CC3D" sheet="1" formatCells="0" formatColumns="0" formatRows="0" insertColumns="0" insertRows="0" insertHyperlinks="0" deleteColumns="0" deleteRows="0" sort="0" autoFilter="0" pivotTables="0"/>
  <conditionalFormatting sqref="C14">
    <cfRule type="containsText" dxfId="5" priority="7" operator="containsText" text="Déconseillé">
      <formula>NOT(ISERROR(SEARCH("Déconseillé",C14)))</formula>
    </cfRule>
    <cfRule type="containsText" dxfId="4" priority="8" operator="containsText" text="Conseillé">
      <formula>NOT(ISERROR(SEARCH("Conseillé",C14)))</formula>
    </cfRule>
  </conditionalFormatting>
  <conditionalFormatting sqref="B14">
    <cfRule type="containsText" dxfId="3" priority="3" operator="containsText" text="Déconseillé">
      <formula>NOT(ISERROR(SEARCH("Déconseillé",B14)))</formula>
    </cfRule>
    <cfRule type="containsText" dxfId="2" priority="4" operator="containsText" text="Conseillé">
      <formula>NOT(ISERROR(SEARCH("Conseillé",B14)))</formula>
    </cfRule>
  </conditionalFormatting>
  <conditionalFormatting sqref="F12">
    <cfRule type="cellIs" dxfId="0" priority="2" operator="greaterThan">
      <formula>0</formula>
    </cfRule>
    <cfRule type="cellIs" dxfId="1" priority="1" operator="lessThan">
      <formula>0</formula>
    </cfRule>
  </conditionalFormatting>
  <dataValidations count="3">
    <dataValidation type="decimal" operator="greaterThanOrEqual" allowBlank="1" showInputMessage="1" showErrorMessage="1" sqref="B5:B10 D5:E10">
      <formula1>0</formula1>
    </dataValidation>
    <dataValidation type="list" allowBlank="1" showInputMessage="1" showErrorMessage="1" sqref="I5">
      <formula1>Spé</formula1>
    </dataValidation>
    <dataValidation type="list" allowBlank="1" showInputMessage="1" showErrorMessage="1" sqref="B2">
      <formula1>Feuil4!A1:A3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B3"/>
  <sheetViews>
    <sheetView workbookViewId="0">
      <selection activeCell="A13" sqref="A13"/>
    </sheetView>
  </sheetViews>
  <sheetFormatPr baseColWidth="10" defaultRowHeight="15"/>
  <cols>
    <col min="1" max="16384" width="11.42578125" style="2"/>
  </cols>
  <sheetData>
    <row r="1" spans="1:2" s="2" customFormat="1">
      <c r="A1" s="2">
        <f>(((Feuil1!B5)*(INDEX(Feuil4!B1:G3,1,1)))+((Feuil1!B6)*(INDEX(Feuil4!B1:G3,1,2)))+((Feuil1!B7)*(INDEX(Feuil4!B1:G3,1,3)))+((Feuil1!B8)*(INDEX(Feuil4!B1:G3,1,4)))+((Feuil1!B9)*(INDEX(Feuil4!B1:G3,1,5)))+((Feuil1!B10)*(INDEX(Feuil4!B1:G3,1,6))))</f>
        <v>0</v>
      </c>
      <c r="B1" s="2">
        <f>(((Feuil1!D5)*(INDEX(Feuil4!B1:G3,1,1)))+((Feuil1!D6)*(INDEX(Feuil4!B1:G3,1,2)))+((Feuil1!D7)*(INDEX(Feuil4!B1:G3,1,3)))+((Feuil1!D8)*(INDEX(Feuil4!B1:G3,1,4)))+((Feuil1!D9)*(INDEX(Feuil4!B1:G3,1,5)))+((Feuil1!D10)*(INDEX(Feuil4!B1:G3,1,6))))</f>
        <v>0</v>
      </c>
    </row>
    <row r="2" spans="1:2" s="2" customFormat="1">
      <c r="A2" s="2">
        <f>(((Feuil1!B5)*(INDEX(Feuil4!B1:G3,2,1)))+((Feuil1!B6)*(INDEX(Feuil4!B1:G3,2,2)))+((Feuil1!B7)*(INDEX(Feuil4!B1:G3,2,3)))+((Feuil1!B8)*(INDEX(Feuil4!B1:G3,2,4)))+((Feuil1!B9)*(INDEX(Feuil4!B1:G3,2,5)))+((Feuil1!B10)*(INDEX(Feuil4!B1:G3,2,6))))</f>
        <v>0</v>
      </c>
      <c r="B2" s="2">
        <f>(((Feuil1!D5)*(INDEX(Feuil4!B1:G3,2,1)))+((Feuil1!D6)*(INDEX(Feuil4!B1:G3,2,2)))+((Feuil1!D7)*(INDEX(Feuil4!B1:G3,2,3)))+((Feuil1!D8)*(INDEX(Feuil4!B1:G3,2,4)))+((Feuil1!D9)*(INDEX(Feuil4!B1:G3,2,5)))+((Feuil1!D10)*(INDEX(Feuil4!B1:G3,2,6))))</f>
        <v>0</v>
      </c>
    </row>
    <row r="3" spans="1:2" s="2" customFormat="1">
      <c r="A3" s="2">
        <f>(((Feuil1!B5)*(INDEX(Feuil4!B1:G3,3,1)))+((Feuil1!B6)*(INDEX(Feuil4!B1:G3,3,2)))+((Feuil1!B7)*(INDEX(Feuil4!B1:G3,3,3)))+((Feuil1!B8)*(INDEX(Feuil4!B1:G3,3,4)))+((Feuil1!B9)*(INDEX(Feuil4!B1:G3,3,5)))+((Feuil1!B10)*(INDEX(Feuil4!B1:G3,3,6))))</f>
        <v>0</v>
      </c>
      <c r="B3" s="2">
        <f>(((Feuil1!D5)*(INDEX(Feuil4!B1:G3,3,1)))+((Feuil1!D6)*(INDEX(Feuil4!B1:G3,3,2)))+((Feuil1!D7)*(INDEX(Feuil4!B1:G3,3,3)))+((Feuil1!D8)*(INDEX(Feuil4!B1:G3,3,4)))+((Feuil1!D9)*(INDEX(Feuil4!B1:G3,3,5)))+((Feuil1!D10)*(INDEX(Feuil4!B1:G3,3,6))))</f>
        <v>0</v>
      </c>
    </row>
  </sheetData>
  <sheetProtection password="CC3D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"/>
  <sheetViews>
    <sheetView workbookViewId="0">
      <selection activeCell="A7" sqref="A7"/>
    </sheetView>
  </sheetViews>
  <sheetFormatPr baseColWidth="10" defaultRowHeight="15"/>
  <cols>
    <col min="1" max="1" width="20.28515625" style="2" customWidth="1"/>
    <col min="2" max="16384" width="11.42578125" style="2"/>
  </cols>
  <sheetData>
    <row r="1" spans="1:7">
      <c r="A1" s="11" t="s">
        <v>11</v>
      </c>
      <c r="B1" s="2">
        <v>0.42</v>
      </c>
      <c r="C1" s="2">
        <v>0.94</v>
      </c>
      <c r="D1" s="2">
        <v>0.61</v>
      </c>
      <c r="E1" s="2">
        <v>1</v>
      </c>
      <c r="F1" s="2">
        <v>0.28999999999999998</v>
      </c>
      <c r="G1" s="2">
        <v>7.02</v>
      </c>
    </row>
    <row r="2" spans="1:7">
      <c r="A2" s="11" t="s">
        <v>12</v>
      </c>
      <c r="B2" s="2">
        <v>0.43</v>
      </c>
      <c r="C2" s="2">
        <v>0.95</v>
      </c>
      <c r="D2" s="2">
        <v>0.77</v>
      </c>
      <c r="E2" s="2">
        <v>1</v>
      </c>
      <c r="F2" s="2">
        <v>0.31</v>
      </c>
      <c r="G2" s="2">
        <v>5.79</v>
      </c>
    </row>
    <row r="3" spans="1:7">
      <c r="A3" s="11" t="s">
        <v>9</v>
      </c>
      <c r="B3" s="2">
        <v>0.98</v>
      </c>
      <c r="C3" s="2">
        <v>0.43</v>
      </c>
      <c r="D3" s="2">
        <v>0.97</v>
      </c>
      <c r="E3" s="2">
        <v>1</v>
      </c>
      <c r="F3" s="2">
        <v>0.3</v>
      </c>
      <c r="G3" s="2">
        <v>5.87</v>
      </c>
    </row>
  </sheetData>
  <sheetProtection password="CC3D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Feuil4</vt:lpstr>
      <vt:lpstr>Index</vt:lpstr>
      <vt:lpstr>Feuil1!Zone_d_impression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Mallo</dc:creator>
  <cp:lastModifiedBy>Mallo</cp:lastModifiedBy>
  <dcterms:created xsi:type="dcterms:W3CDTF">2014-05-17T09:13:42Z</dcterms:created>
  <dcterms:modified xsi:type="dcterms:W3CDTF">2014-05-18T12:17:33Z</dcterms:modified>
</cp:coreProperties>
</file>