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5" i="2" l="1"/>
  <c r="G104" l="1"/>
  <c r="G102"/>
  <c r="H22" i="8"/>
  <c r="G23" i="2"/>
  <c r="G87"/>
  <c r="H86" i="8"/>
  <c r="J86" s="1"/>
  <c r="G63" i="2"/>
  <c r="H62" i="8"/>
  <c r="J62" s="1"/>
  <c r="H78"/>
  <c r="J78" s="1"/>
  <c r="G79" i="2"/>
  <c r="G96"/>
  <c r="G106"/>
  <c r="G98"/>
  <c r="G93"/>
  <c r="G100"/>
  <c r="G99"/>
  <c r="G105"/>
  <c r="G94"/>
  <c r="G31"/>
  <c r="H30" i="8"/>
  <c r="H54"/>
  <c r="J54" s="1"/>
  <c r="G55" i="2"/>
  <c r="G101"/>
  <c r="G103"/>
  <c r="G107"/>
  <c r="G97"/>
  <c r="H52" i="8" l="1"/>
  <c r="G53" i="2"/>
  <c r="H11" i="8"/>
  <c r="G12" i="2"/>
  <c r="H60" i="8"/>
  <c r="G61" i="2"/>
  <c r="G89"/>
  <c r="H88" i="8"/>
  <c r="H13"/>
  <c r="G14" i="2"/>
  <c r="G46"/>
  <c r="H45" i="8"/>
  <c r="H48"/>
  <c r="G49" i="2"/>
  <c r="G28"/>
  <c r="H27" i="8"/>
  <c r="H18"/>
  <c r="G19" i="2"/>
  <c r="H66" i="8"/>
  <c r="G67" i="2"/>
  <c r="G17"/>
  <c r="H16" i="8"/>
  <c r="G68" i="2"/>
  <c r="H67" i="8"/>
  <c r="G92" i="2"/>
  <c r="H91" i="8"/>
  <c r="G69" i="2"/>
  <c r="H68" i="8"/>
  <c r="G44" i="2"/>
  <c r="H43" i="8"/>
  <c r="G71" i="2"/>
  <c r="H70" i="8"/>
  <c r="G52" i="2"/>
  <c r="H51" i="8"/>
  <c r="H17"/>
  <c r="G18" i="2"/>
  <c r="G82"/>
  <c r="H81" i="8"/>
  <c r="G26" i="2"/>
  <c r="H25" i="8"/>
  <c r="G90" i="2"/>
  <c r="H89" i="8"/>
  <c r="G24" i="2"/>
  <c r="H23" i="8"/>
  <c r="G41" i="2"/>
  <c r="H40" i="8"/>
  <c r="G16" i="2"/>
  <c r="H15" i="8"/>
  <c r="G39" i="2"/>
  <c r="H38" i="8"/>
  <c r="G78" i="2"/>
  <c r="H77" i="8"/>
  <c r="H12"/>
  <c r="G13" i="2"/>
  <c r="H80" i="8"/>
  <c r="G81" i="2"/>
  <c r="H87" i="8"/>
  <c r="G88" i="2"/>
  <c r="G59"/>
  <c r="H58" i="8"/>
  <c r="G70" i="2"/>
  <c r="H69" i="8"/>
  <c r="G84" i="2"/>
  <c r="H83" i="8"/>
  <c r="G34" i="2"/>
  <c r="H33" i="8"/>
  <c r="H41"/>
  <c r="G42" i="2"/>
  <c r="H76" i="8"/>
  <c r="G77" i="2"/>
  <c r="G38"/>
  <c r="H37" i="8"/>
  <c r="G73" i="2"/>
  <c r="H72" i="8"/>
  <c r="H49"/>
  <c r="G50" i="2"/>
  <c r="G21"/>
  <c r="H20" i="8"/>
  <c r="H57"/>
  <c r="G58" i="2"/>
  <c r="G29"/>
  <c r="H28" i="8"/>
  <c r="G64" i="2"/>
  <c r="H63" i="8"/>
  <c r="G54" i="2"/>
  <c r="H53" i="8"/>
  <c r="G30" i="2"/>
  <c r="H29" i="8"/>
  <c r="H64"/>
  <c r="G65" i="2"/>
  <c r="G56"/>
  <c r="H55" i="8"/>
  <c r="G47" i="2"/>
  <c r="H46" i="8"/>
  <c r="G43" i="2"/>
  <c r="H42" i="8"/>
  <c r="G22" i="2"/>
  <c r="H21" i="8"/>
  <c r="H56"/>
  <c r="G57" i="2"/>
  <c r="H50" i="8"/>
  <c r="G51" i="2"/>
  <c r="G15"/>
  <c r="H14" i="8"/>
  <c r="G66" i="2"/>
  <c r="H65" i="8"/>
  <c r="H36"/>
  <c r="G37" i="2"/>
  <c r="H47" i="8"/>
  <c r="G48" i="2"/>
  <c r="H73" i="8"/>
  <c r="G74" i="2"/>
  <c r="H44" i="8"/>
  <c r="G45" i="2"/>
  <c r="G36"/>
  <c r="H35" i="8"/>
  <c r="G86" i="2"/>
  <c r="H85" i="8"/>
  <c r="H24"/>
  <c r="G25" i="2"/>
  <c r="G85"/>
  <c r="H84" i="8"/>
  <c r="G80" i="2"/>
  <c r="H79" i="8"/>
  <c r="H71"/>
  <c r="G72" i="2"/>
  <c r="G35"/>
  <c r="H34" i="8"/>
  <c r="G83" i="2"/>
  <c r="H82" i="8"/>
  <c r="G40" i="2"/>
  <c r="H39" i="8"/>
  <c r="H61"/>
  <c r="G62" i="2"/>
  <c r="H32" i="8"/>
  <c r="G33" i="2"/>
  <c r="H59" i="8"/>
  <c r="G60" i="2"/>
  <c r="G91"/>
  <c r="H90" i="8"/>
  <c r="G32" i="2"/>
  <c r="H31" i="8"/>
  <c r="G27" i="2"/>
  <c r="H26" i="8"/>
  <c r="G76" i="2"/>
  <c r="H75" i="8"/>
  <c r="H19"/>
  <c r="G20" i="2"/>
  <c r="G75"/>
  <c r="H74" i="8"/>
  <c r="J59" l="1"/>
  <c r="J61"/>
  <c r="J71"/>
  <c r="J50"/>
  <c r="J64"/>
  <c r="J76"/>
  <c r="J87"/>
  <c r="J60"/>
  <c r="J52"/>
  <c r="J74"/>
  <c r="J75"/>
  <c r="J82"/>
  <c r="J84"/>
  <c r="G11" i="2"/>
  <c r="H10" i="8"/>
  <c r="J85"/>
  <c r="J65"/>
  <c r="J53"/>
  <c r="J72"/>
  <c r="J69"/>
  <c r="J89"/>
  <c r="J81"/>
  <c r="J51"/>
  <c r="J91"/>
  <c r="J73"/>
  <c r="J56"/>
  <c r="J57"/>
  <c r="J80"/>
  <c r="J66"/>
  <c r="J90"/>
  <c r="J79"/>
  <c r="G10" i="2"/>
  <c r="H9" i="8"/>
  <c r="J55"/>
  <c r="J63"/>
  <c r="J83"/>
  <c r="J58"/>
  <c r="J77"/>
  <c r="J70"/>
  <c r="J68"/>
  <c r="J67"/>
  <c r="J88"/>
  <c r="G9" i="2" l="1"/>
  <c r="S8" l="1"/>
  <c r="P8"/>
  <c r="J10" i="8" l="1"/>
  <c r="J12"/>
  <c r="J42"/>
  <c r="J29"/>
  <c r="J18"/>
  <c r="J48"/>
  <c r="J21"/>
  <c r="J37"/>
  <c r="J38" l="1"/>
  <c r="J24"/>
  <c r="J35"/>
  <c r="J14"/>
  <c r="J39"/>
  <c r="J13"/>
  <c r="J11"/>
  <c r="J45"/>
  <c r="J47"/>
  <c r="J28"/>
  <c r="J33"/>
  <c r="J36"/>
  <c r="J17"/>
  <c r="J31"/>
  <c r="J34"/>
  <c r="J30"/>
  <c r="J46"/>
  <c r="J40"/>
  <c r="J23"/>
  <c r="J41"/>
  <c r="J43"/>
  <c r="J20"/>
  <c r="J32"/>
  <c r="J22"/>
  <c r="J15"/>
  <c r="J49"/>
  <c r="J27"/>
  <c r="J19"/>
  <c r="J25"/>
  <c r="J9"/>
  <c r="J16"/>
  <c r="J26"/>
  <c r="P7" i="2"/>
  <c r="J44" i="8"/>
  <c r="S7" i="2"/>
</calcChain>
</file>

<file path=xl/sharedStrings.xml><?xml version="1.0" encoding="utf-8"?>
<sst xmlns="http://schemas.openxmlformats.org/spreadsheetml/2006/main" count="967" uniqueCount="209">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</sst>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4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53F22E"/>
        </patternFill>
      </fill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YannSi"/>
      <sheetName val="VirginieCh"/>
    </sheetNames>
    <sheetDataSet>
      <sheetData sheetId="0" refreshError="1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LoicSa</v>
          </cell>
        </row>
        <row r="34">
          <cell r="Z34" t="str">
            <v>MarieFr</v>
          </cell>
        </row>
        <row r="35">
          <cell r="Z35" t="str">
            <v>MathieuPr</v>
          </cell>
        </row>
        <row r="36">
          <cell r="Z36" t="str">
            <v>MickaelQu</v>
          </cell>
        </row>
        <row r="37">
          <cell r="Z37" t="str">
            <v>OliviaJo</v>
          </cell>
        </row>
        <row r="38">
          <cell r="Z38" t="str">
            <v>PatriceFr</v>
          </cell>
        </row>
        <row r="39">
          <cell r="Z39" t="str">
            <v>PierreCa</v>
          </cell>
        </row>
        <row r="40">
          <cell r="Z40" t="str">
            <v>RémyBo</v>
          </cell>
        </row>
        <row r="41">
          <cell r="Z41" t="str">
            <v>SéverineAr</v>
          </cell>
        </row>
        <row r="42">
          <cell r="Z42" t="str">
            <v>ThaisLe</v>
          </cell>
        </row>
        <row r="43">
          <cell r="Z43" t="str">
            <v>ThaisRe</v>
          </cell>
        </row>
        <row r="44">
          <cell r="Z44" t="str">
            <v>YannSi</v>
          </cell>
        </row>
        <row r="45">
          <cell r="Z45" t="str">
            <v>VirginieCh</v>
          </cell>
        </row>
        <row r="46">
          <cell r="Z46" t="str">
            <v/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 refreshError="1"/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8">
        <v>41907</v>
      </c>
      <c r="C2" s="79"/>
      <c r="D2" s="79"/>
      <c r="E2" s="79"/>
      <c r="S2" s="77" t="s">
        <v>166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</row>
    <row r="3" spans="2:30">
      <c r="B3" s="79"/>
      <c r="C3" s="79"/>
      <c r="D3" s="79"/>
      <c r="E3" s="79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/>
    <row r="6" spans="2:30"/>
    <row r="7" spans="2:30" ht="15" customHeight="1"/>
    <row r="8" spans="2:30" ht="15.75" thickBot="1"/>
    <row r="9" spans="2:30">
      <c r="B9" s="80" t="s">
        <v>17</v>
      </c>
      <c r="C9" s="81"/>
      <c r="D9" s="81"/>
      <c r="E9" s="82"/>
    </row>
    <row r="10" spans="2:30" ht="15.75" thickBot="1">
      <c r="B10" s="83"/>
      <c r="C10" s="84"/>
      <c r="D10" s="84"/>
      <c r="E10" s="85"/>
      <c r="Z10"/>
    </row>
    <row r="11" spans="2:30"/>
    <row r="12" spans="2:30" ht="15.75" thickBot="1"/>
    <row r="13" spans="2:30">
      <c r="B13" s="71" t="s">
        <v>6</v>
      </c>
      <c r="C13" s="72"/>
      <c r="D13" s="72"/>
      <c r="E13" s="73"/>
    </row>
    <row r="14" spans="2:30" ht="15.75" thickBot="1">
      <c r="B14" s="74"/>
      <c r="C14" s="75"/>
      <c r="D14" s="75"/>
      <c r="E14" s="76"/>
    </row>
    <row r="15" spans="2:30" ht="15" customHeight="1"/>
    <row r="16" spans="2:30" ht="15.75" thickBot="1"/>
    <row r="17" spans="2:5">
      <c r="B17" s="80" t="s">
        <v>35</v>
      </c>
      <c r="C17" s="81"/>
      <c r="D17" s="81"/>
      <c r="E17" s="82"/>
    </row>
    <row r="18" spans="2:5" ht="15.75" thickBot="1">
      <c r="B18" s="83"/>
      <c r="C18" s="84"/>
      <c r="D18" s="84"/>
      <c r="E18" s="85"/>
    </row>
    <row r="19" spans="2:5" ht="15.75" thickBot="1"/>
    <row r="20" spans="2:5">
      <c r="B20" s="71" t="s">
        <v>207</v>
      </c>
      <c r="C20" s="72"/>
      <c r="D20" s="72"/>
      <c r="E20" s="73"/>
    </row>
    <row r="21" spans="2:5" ht="15" customHeight="1" thickBot="1">
      <c r="B21" s="74"/>
      <c r="C21" s="75"/>
      <c r="D21" s="75"/>
      <c r="E21" s="76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6">
        <v>41907</v>
      </c>
      <c r="C2" s="87"/>
      <c r="D2" s="87"/>
      <c r="E2" s="87"/>
      <c r="O2" s="88" t="s">
        <v>10</v>
      </c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90"/>
    </row>
    <row r="3" spans="2:35">
      <c r="B3" s="87"/>
      <c r="C3" s="87"/>
      <c r="D3" s="87"/>
      <c r="E3" s="87"/>
      <c r="O3" s="91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3"/>
      <c r="AF3" s="2"/>
      <c r="AG3" s="2"/>
      <c r="AH3" s="2"/>
      <c r="AI3" s="2"/>
    </row>
    <row r="4" spans="2:35" ht="15.75" thickBot="1">
      <c r="O4" s="94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6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3" t="s">
        <v>18</v>
      </c>
      <c r="H6" s="103"/>
      <c r="I6" s="103"/>
      <c r="J6" s="103"/>
      <c r="K6" s="103"/>
      <c r="L6" s="103"/>
    </row>
    <row r="7" spans="2:35"/>
    <row r="8" spans="2:35" ht="15.75" thickBot="1">
      <c r="G8" s="3" t="s">
        <v>11</v>
      </c>
    </row>
    <row r="9" spans="2:35" ht="15" customHeight="1">
      <c r="B9" s="80" t="s">
        <v>34</v>
      </c>
      <c r="C9" s="81"/>
      <c r="D9" s="81"/>
      <c r="E9" s="82"/>
    </row>
    <row r="10" spans="2:35" ht="15.75" thickBot="1">
      <c r="B10" s="83"/>
      <c r="C10" s="84"/>
      <c r="D10" s="84"/>
      <c r="E10" s="85"/>
      <c r="K10" s="3" t="s">
        <v>12</v>
      </c>
    </row>
    <row r="11" spans="2:35" ht="15.75" thickBot="1"/>
    <row r="12" spans="2:35">
      <c r="B12" s="71" t="s">
        <v>6</v>
      </c>
      <c r="C12" s="72"/>
      <c r="D12" s="72"/>
      <c r="E12" s="73"/>
      <c r="G12" s="3" t="s">
        <v>14</v>
      </c>
    </row>
    <row r="13" spans="2:35" ht="15.75" thickBot="1">
      <c r="B13" s="74"/>
      <c r="C13" s="75"/>
      <c r="D13" s="75"/>
      <c r="E13" s="76"/>
    </row>
    <row r="14" spans="2:35" ht="15.75" thickBot="1">
      <c r="K14" s="3" t="s">
        <v>13</v>
      </c>
    </row>
    <row r="15" spans="2:35">
      <c r="B15" s="80" t="s">
        <v>35</v>
      </c>
      <c r="C15" s="81"/>
      <c r="D15" s="81"/>
      <c r="E15" s="82"/>
      <c r="I15" s="116" t="s">
        <v>21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AB15" s="116" t="s">
        <v>22</v>
      </c>
      <c r="AC15" s="116"/>
      <c r="AD15" s="116"/>
      <c r="AE15" s="116"/>
      <c r="AF15" s="116"/>
      <c r="AG15" s="116"/>
      <c r="AH15" s="116"/>
      <c r="AI15" s="116"/>
    </row>
    <row r="16" spans="2:35" ht="15.75" thickBot="1">
      <c r="B16" s="83"/>
      <c r="C16" s="84"/>
      <c r="D16" s="84"/>
      <c r="E16" s="85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AB16" s="117"/>
      <c r="AC16" s="117"/>
      <c r="AD16" s="117"/>
      <c r="AE16" s="117"/>
      <c r="AF16" s="117"/>
      <c r="AG16" s="117"/>
      <c r="AH16" s="117"/>
      <c r="AI16" s="117"/>
    </row>
    <row r="17" spans="2:35" ht="15" customHeight="1" thickBot="1">
      <c r="G17" s="5"/>
      <c r="H17" s="6"/>
      <c r="I17" s="97" t="s">
        <v>19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9"/>
      <c r="Y17" s="118" t="s">
        <v>15</v>
      </c>
      <c r="Z17" s="119"/>
      <c r="AA17" s="120"/>
      <c r="AB17" s="104" t="s">
        <v>16</v>
      </c>
      <c r="AC17" s="105"/>
      <c r="AD17" s="105"/>
      <c r="AE17" s="105"/>
      <c r="AF17" s="105"/>
      <c r="AG17" s="105"/>
      <c r="AH17" s="105"/>
      <c r="AI17" s="106"/>
    </row>
    <row r="18" spans="2:35" ht="15" customHeight="1">
      <c r="B18" s="71" t="s">
        <v>207</v>
      </c>
      <c r="C18" s="72"/>
      <c r="D18" s="72"/>
      <c r="E18" s="73"/>
      <c r="G18" s="5"/>
      <c r="H18" s="6"/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118"/>
      <c r="Z18" s="119"/>
      <c r="AA18" s="120"/>
      <c r="AB18" s="107"/>
      <c r="AC18" s="108"/>
      <c r="AD18" s="108"/>
      <c r="AE18" s="108"/>
      <c r="AF18" s="108"/>
      <c r="AG18" s="108"/>
      <c r="AH18" s="108"/>
      <c r="AI18" s="109"/>
    </row>
    <row r="19" spans="2:35" ht="15" customHeight="1" thickBot="1">
      <c r="B19" s="74"/>
      <c r="C19" s="75"/>
      <c r="D19" s="75"/>
      <c r="E19" s="76"/>
      <c r="G19" s="5"/>
      <c r="H19" s="6"/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/>
      <c r="Y19" s="118"/>
      <c r="Z19" s="119"/>
      <c r="AA19" s="120"/>
      <c r="AB19" s="107"/>
      <c r="AC19" s="108"/>
      <c r="AD19" s="108"/>
      <c r="AE19" s="108"/>
      <c r="AF19" s="108"/>
      <c r="AG19" s="108"/>
      <c r="AH19" s="108"/>
      <c r="AI19" s="109"/>
    </row>
    <row r="20" spans="2:35" ht="15" customHeight="1">
      <c r="G20" s="5"/>
      <c r="H20" s="6"/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2"/>
      <c r="Y20" s="118"/>
      <c r="Z20" s="119"/>
      <c r="AA20" s="120"/>
      <c r="AB20" s="107"/>
      <c r="AC20" s="108"/>
      <c r="AD20" s="108"/>
      <c r="AE20" s="108"/>
      <c r="AF20" s="108"/>
      <c r="AG20" s="108"/>
      <c r="AH20" s="108"/>
      <c r="AI20" s="109"/>
    </row>
    <row r="21" spans="2:35" ht="54.75" customHeight="1">
      <c r="G21" s="5"/>
      <c r="H21" s="6"/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  <c r="Y21" s="118"/>
      <c r="Z21" s="119"/>
      <c r="AA21" s="120"/>
      <c r="AB21" s="107"/>
      <c r="AC21" s="108"/>
      <c r="AD21" s="108"/>
      <c r="AE21" s="108"/>
      <c r="AF21" s="108"/>
      <c r="AG21" s="108"/>
      <c r="AH21" s="108"/>
      <c r="AI21" s="109"/>
    </row>
    <row r="22" spans="2:35" ht="94.5" customHeight="1">
      <c r="B22" s="2"/>
      <c r="C22" s="2"/>
      <c r="D22" s="2"/>
      <c r="E22" s="2"/>
      <c r="I22" s="7"/>
      <c r="J22" s="8"/>
      <c r="K22" s="8"/>
      <c r="L22" s="113" t="s">
        <v>20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8"/>
      <c r="Z22" s="119"/>
      <c r="AA22" s="120"/>
      <c r="AB22" s="110"/>
      <c r="AC22" s="111"/>
      <c r="AD22" s="111"/>
      <c r="AE22" s="111"/>
      <c r="AF22" s="111"/>
      <c r="AG22" s="111"/>
      <c r="AH22" s="111"/>
      <c r="AI22" s="112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7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6">
        <v>41907</v>
      </c>
      <c r="C2" s="87"/>
      <c r="D2" s="87"/>
      <c r="E2" s="87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7"/>
      <c r="C3" s="87"/>
      <c r="D3" s="87"/>
      <c r="E3" s="87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29" t="s">
        <v>9</v>
      </c>
      <c r="I6" s="130"/>
      <c r="J6" s="131"/>
      <c r="N6" s="10"/>
      <c r="O6" s="127" t="s">
        <v>8</v>
      </c>
      <c r="P6" s="10"/>
      <c r="Q6" s="10"/>
      <c r="R6" s="10"/>
      <c r="S6" s="12"/>
      <c r="T6" s="3"/>
    </row>
    <row r="7" spans="2:34" ht="26.25" customHeight="1" thickBot="1">
      <c r="H7" s="132"/>
      <c r="I7" s="133"/>
      <c r="J7" s="134"/>
      <c r="N7" s="3"/>
      <c r="O7" s="128"/>
      <c r="P7" s="13">
        <f>+MAX(Q10:Q107)</f>
        <v>1</v>
      </c>
      <c r="Q7" s="135" t="s">
        <v>1</v>
      </c>
      <c r="R7" s="135"/>
      <c r="S7" s="14">
        <f>MAX(S10:S107)</f>
        <v>1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+MAX(R10:R107)</f>
        <v>1</v>
      </c>
      <c r="Q8" s="136" t="s">
        <v>2</v>
      </c>
      <c r="R8" s="136" t="s">
        <v>3</v>
      </c>
      <c r="S8" s="17">
        <f>MAXA(T10:T107)</f>
        <v>1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0" t="s">
        <v>17</v>
      </c>
      <c r="C9" s="81"/>
      <c r="D9" s="81"/>
      <c r="E9" s="82"/>
      <c r="G9" s="9">
        <f>SUMPRODUCT((ISTEXT(G10:G107)*1))</f>
        <v>42</v>
      </c>
      <c r="H9" s="18"/>
      <c r="I9" s="15"/>
      <c r="J9" s="15"/>
      <c r="K9" s="15"/>
      <c r="L9" s="16"/>
      <c r="N9" s="3"/>
      <c r="O9" s="3"/>
      <c r="P9" s="19" t="s">
        <v>0</v>
      </c>
      <c r="Q9" s="136"/>
      <c r="R9" s="136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3"/>
      <c r="C10" s="84"/>
      <c r="D10" s="84"/>
      <c r="E10" s="85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67</v>
      </c>
      <c r="P10" s="25">
        <v>28.5</v>
      </c>
      <c r="Q10" s="26">
        <v>1</v>
      </c>
      <c r="R10" s="26">
        <v>1</v>
      </c>
      <c r="S10" s="27">
        <v>1</v>
      </c>
      <c r="T10" s="27">
        <v>1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4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47</v>
      </c>
      <c r="P11" s="25">
        <v>28.5</v>
      </c>
      <c r="Q11" s="26">
        <v>1</v>
      </c>
      <c r="R11" s="26">
        <v>1</v>
      </c>
      <c r="S11" s="27">
        <v>1</v>
      </c>
      <c r="T11" s="27">
        <v>1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56</v>
      </c>
      <c r="P12" s="25">
        <v>28.5</v>
      </c>
      <c r="Q12" s="26">
        <v>1</v>
      </c>
      <c r="R12" s="26">
        <v>1</v>
      </c>
      <c r="S12" s="27">
        <v>1</v>
      </c>
      <c r="T12" s="27">
        <v>1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1" t="s">
        <v>34</v>
      </c>
      <c r="C13" s="122"/>
      <c r="D13" s="122"/>
      <c r="E13" s="123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53</v>
      </c>
      <c r="P13" s="25">
        <v>28.5</v>
      </c>
      <c r="Q13" s="26">
        <v>1</v>
      </c>
      <c r="R13" s="26">
        <v>1</v>
      </c>
      <c r="S13" s="27">
        <v>1</v>
      </c>
      <c r="T13" s="27">
        <v>1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4"/>
      <c r="C14" s="125"/>
      <c r="D14" s="125"/>
      <c r="E14" s="126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70</v>
      </c>
      <c r="P14" s="25">
        <v>28.5</v>
      </c>
      <c r="Q14" s="26">
        <v>1</v>
      </c>
      <c r="R14" s="26">
        <v>1</v>
      </c>
      <c r="S14" s="27">
        <v>1</v>
      </c>
      <c r="T14" s="27">
        <v>1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50</v>
      </c>
      <c r="P15" s="25">
        <v>28.5</v>
      </c>
      <c r="Q15" s="26">
        <v>1</v>
      </c>
      <c r="R15" s="26">
        <v>1</v>
      </c>
      <c r="S15" s="27">
        <v>1</v>
      </c>
      <c r="T15" s="27">
        <v>1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37</v>
      </c>
      <c r="P16" s="25">
        <v>28.5</v>
      </c>
      <c r="Q16" s="26">
        <v>1</v>
      </c>
      <c r="R16" s="26">
        <v>1</v>
      </c>
      <c r="S16" s="27">
        <v>1</v>
      </c>
      <c r="T16" s="27">
        <v>1</v>
      </c>
    </row>
    <row r="17" spans="2:25" ht="15" customHeight="1">
      <c r="B17" s="80" t="s">
        <v>35</v>
      </c>
      <c r="C17" s="81"/>
      <c r="D17" s="81"/>
      <c r="E17" s="82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46</v>
      </c>
      <c r="P17" s="25">
        <v>28.5</v>
      </c>
      <c r="Q17" s="26">
        <v>1</v>
      </c>
      <c r="R17" s="26">
        <v>1</v>
      </c>
      <c r="S17" s="27">
        <v>1</v>
      </c>
      <c r="T17" s="27">
        <v>1</v>
      </c>
    </row>
    <row r="18" spans="2:25" ht="15" customHeight="1" thickBot="1">
      <c r="B18" s="83"/>
      <c r="C18" s="84"/>
      <c r="D18" s="84"/>
      <c r="E18" s="85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54</v>
      </c>
      <c r="P18" s="25">
        <v>28.5</v>
      </c>
      <c r="Q18" s="26">
        <v>1</v>
      </c>
      <c r="R18" s="26">
        <v>1</v>
      </c>
      <c r="S18" s="27">
        <v>1</v>
      </c>
      <c r="T18" s="27">
        <v>1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62</v>
      </c>
      <c r="P19" s="25">
        <v>10.5</v>
      </c>
      <c r="Q19" s="26">
        <v>1</v>
      </c>
      <c r="R19" s="26">
        <v>0</v>
      </c>
      <c r="S19" s="27">
        <v>1</v>
      </c>
      <c r="T19" s="27">
        <v>0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45</v>
      </c>
      <c r="P20" s="25">
        <v>10.5</v>
      </c>
      <c r="Q20" s="26">
        <v>1</v>
      </c>
      <c r="R20" s="26">
        <v>0</v>
      </c>
      <c r="S20" s="27">
        <v>1</v>
      </c>
      <c r="T20" s="27">
        <v>0</v>
      </c>
    </row>
    <row r="21" spans="2:25" ht="15" customHeight="1">
      <c r="B21" s="71" t="s">
        <v>207</v>
      </c>
      <c r="C21" s="72"/>
      <c r="D21" s="72"/>
      <c r="E21" s="73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48</v>
      </c>
      <c r="P21" s="25">
        <v>10.5</v>
      </c>
      <c r="Q21" s="26">
        <v>1</v>
      </c>
      <c r="R21" s="26">
        <v>0</v>
      </c>
      <c r="S21" s="27">
        <v>1</v>
      </c>
      <c r="T21" s="27">
        <v>0</v>
      </c>
    </row>
    <row r="22" spans="2:25" ht="15" customHeight="1" thickBot="1">
      <c r="B22" s="74"/>
      <c r="C22" s="75"/>
      <c r="D22" s="75"/>
      <c r="E22" s="76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72</v>
      </c>
      <c r="P22" s="25">
        <v>10.5</v>
      </c>
      <c r="Q22" s="26">
        <v>1</v>
      </c>
      <c r="R22" s="26">
        <v>0</v>
      </c>
      <c r="S22" s="27">
        <v>1</v>
      </c>
      <c r="T22" s="27">
        <v>0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61</v>
      </c>
      <c r="P23" s="25">
        <v>10.5</v>
      </c>
      <c r="Q23" s="26">
        <v>1</v>
      </c>
      <c r="R23" s="26">
        <v>0</v>
      </c>
      <c r="S23" s="27">
        <v>1</v>
      </c>
      <c r="T23" s="27">
        <v>0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74</v>
      </c>
      <c r="P24" s="25">
        <v>10.5</v>
      </c>
      <c r="Q24" s="26">
        <v>1</v>
      </c>
      <c r="R24" s="26">
        <v>0</v>
      </c>
      <c r="S24" s="27">
        <v>1</v>
      </c>
      <c r="T24" s="27">
        <v>0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43</v>
      </c>
      <c r="P25" s="25">
        <v>10.5</v>
      </c>
      <c r="Q25" s="26">
        <v>1</v>
      </c>
      <c r="R25" s="26">
        <v>0</v>
      </c>
      <c r="S25" s="27">
        <v>1</v>
      </c>
      <c r="T25" s="27">
        <v>0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66</v>
      </c>
      <c r="P26" s="25">
        <v>10.5</v>
      </c>
      <c r="Q26" s="26">
        <v>1</v>
      </c>
      <c r="R26" s="26">
        <v>0</v>
      </c>
      <c r="S26" s="27">
        <v>1</v>
      </c>
      <c r="T26" s="27">
        <v>0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76</v>
      </c>
      <c r="P27" s="25">
        <v>10.5</v>
      </c>
      <c r="Q27" s="26">
        <v>1</v>
      </c>
      <c r="R27" s="26">
        <v>0</v>
      </c>
      <c r="S27" s="27">
        <v>1</v>
      </c>
      <c r="T27" s="27">
        <v>0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64</v>
      </c>
      <c r="P28" s="25">
        <v>10.5</v>
      </c>
      <c r="Q28" s="26">
        <v>1</v>
      </c>
      <c r="R28" s="26">
        <v>0</v>
      </c>
      <c r="S28" s="27">
        <v>1</v>
      </c>
      <c r="T28" s="27">
        <v>0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51</v>
      </c>
      <c r="P29" s="25">
        <v>10.5</v>
      </c>
      <c r="Q29" s="26">
        <v>1</v>
      </c>
      <c r="R29" s="26">
        <v>0</v>
      </c>
      <c r="S29" s="27">
        <v>1</v>
      </c>
      <c r="T29" s="27">
        <v>0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68</v>
      </c>
      <c r="P30" s="25">
        <v>10.5</v>
      </c>
      <c r="Q30" s="26">
        <v>1</v>
      </c>
      <c r="R30" s="26">
        <v>0</v>
      </c>
      <c r="S30" s="27">
        <v>1</v>
      </c>
      <c r="T30" s="27">
        <v>0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38</v>
      </c>
      <c r="P31" s="25">
        <v>10.5</v>
      </c>
      <c r="Q31" s="26">
        <v>1</v>
      </c>
      <c r="R31" s="26">
        <v>0</v>
      </c>
      <c r="S31" s="27">
        <v>1</v>
      </c>
      <c r="T31" s="27">
        <v>0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57</v>
      </c>
      <c r="P32" s="25">
        <v>10.5</v>
      </c>
      <c r="Q32" s="26">
        <v>1</v>
      </c>
      <c r="R32" s="26">
        <v>0</v>
      </c>
      <c r="S32" s="27">
        <v>1</v>
      </c>
      <c r="T32" s="27">
        <v>0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60</v>
      </c>
      <c r="P33" s="25">
        <v>10.5</v>
      </c>
      <c r="Q33" s="26">
        <v>1</v>
      </c>
      <c r="R33" s="26">
        <v>0</v>
      </c>
      <c r="S33" s="27">
        <v>1</v>
      </c>
      <c r="T33" s="27">
        <v>0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58</v>
      </c>
      <c r="P34" s="25">
        <v>10.5</v>
      </c>
      <c r="Q34" s="26">
        <v>1</v>
      </c>
      <c r="R34" s="26">
        <v>0</v>
      </c>
      <c r="S34" s="27">
        <v>1</v>
      </c>
      <c r="T34" s="27">
        <v>0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77</v>
      </c>
      <c r="P35" s="25">
        <v>10.5</v>
      </c>
      <c r="Q35" s="26">
        <v>1</v>
      </c>
      <c r="R35" s="26">
        <v>0</v>
      </c>
      <c r="S35" s="27">
        <v>1</v>
      </c>
      <c r="T35" s="27">
        <v>0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65</v>
      </c>
      <c r="P36" s="25">
        <v>10.5</v>
      </c>
      <c r="Q36" s="26">
        <v>1</v>
      </c>
      <c r="R36" s="26">
        <v>0</v>
      </c>
      <c r="S36" s="27">
        <v>1</v>
      </c>
      <c r="T36" s="27">
        <v>0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73</v>
      </c>
      <c r="P37" s="25">
        <v>10.5</v>
      </c>
      <c r="Q37" s="26">
        <v>1</v>
      </c>
      <c r="R37" s="26">
        <v>0</v>
      </c>
      <c r="S37" s="27">
        <v>1</v>
      </c>
      <c r="T37" s="27">
        <v>0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55</v>
      </c>
      <c r="P38" s="25">
        <v>10.5</v>
      </c>
      <c r="Q38" s="26">
        <v>1</v>
      </c>
      <c r="R38" s="26">
        <v>0</v>
      </c>
      <c r="S38" s="27">
        <v>1</v>
      </c>
      <c r="T38" s="27">
        <v>0</v>
      </c>
    </row>
    <row r="39" spans="7:20" ht="15" customHeight="1">
      <c r="G39" s="9" t="str">
        <f t="shared" si="0"/>
        <v>LoicSa</v>
      </c>
      <c r="H39" s="28">
        <v>30</v>
      </c>
      <c r="I39" s="23" t="s">
        <v>63</v>
      </c>
      <c r="N39" s="26" t="s">
        <v>155</v>
      </c>
      <c r="O39" s="26" t="s">
        <v>59</v>
      </c>
      <c r="P39" s="25">
        <v>10.5</v>
      </c>
      <c r="Q39" s="26">
        <v>1</v>
      </c>
      <c r="R39" s="26">
        <v>0</v>
      </c>
      <c r="S39" s="27">
        <v>1</v>
      </c>
      <c r="T39" s="27">
        <v>0</v>
      </c>
    </row>
    <row r="40" spans="7:20" ht="15" customHeight="1">
      <c r="G40" s="9" t="str">
        <f t="shared" si="0"/>
        <v>MarieFr</v>
      </c>
      <c r="H40" s="28">
        <v>31</v>
      </c>
      <c r="I40" s="23" t="s">
        <v>70</v>
      </c>
      <c r="N40" s="26" t="s">
        <v>167</v>
      </c>
      <c r="O40" s="26" t="s">
        <v>40</v>
      </c>
      <c r="P40" s="25">
        <v>10.5</v>
      </c>
      <c r="Q40" s="26">
        <v>1</v>
      </c>
      <c r="R40" s="26">
        <v>0</v>
      </c>
      <c r="S40" s="27">
        <v>1</v>
      </c>
      <c r="T40" s="27">
        <v>0</v>
      </c>
    </row>
    <row r="41" spans="7:20" ht="15" customHeight="1">
      <c r="G41" s="9" t="str">
        <f t="shared" si="0"/>
        <v>MathieuPr</v>
      </c>
      <c r="H41" s="28">
        <v>32</v>
      </c>
      <c r="I41" s="23" t="s">
        <v>75</v>
      </c>
      <c r="N41" s="26" t="s">
        <v>156</v>
      </c>
      <c r="O41" s="26" t="s">
        <v>69</v>
      </c>
      <c r="P41" s="25">
        <v>10.5</v>
      </c>
      <c r="Q41" s="26">
        <v>1</v>
      </c>
      <c r="R41" s="26">
        <v>0</v>
      </c>
      <c r="S41" s="27">
        <v>1</v>
      </c>
      <c r="T41" s="27">
        <v>0</v>
      </c>
    </row>
    <row r="42" spans="7:20" ht="15" customHeight="1">
      <c r="G42" s="9" t="str">
        <f t="shared" si="0"/>
        <v>MickaelQu</v>
      </c>
      <c r="H42" s="28">
        <v>33</v>
      </c>
      <c r="I42" s="23" t="s">
        <v>50</v>
      </c>
      <c r="N42" s="26" t="s">
        <v>157</v>
      </c>
      <c r="O42" s="26" t="s">
        <v>49</v>
      </c>
      <c r="P42" s="25">
        <v>10.5</v>
      </c>
      <c r="Q42" s="26">
        <v>1</v>
      </c>
      <c r="R42" s="26">
        <v>0</v>
      </c>
      <c r="S42" s="27">
        <v>1</v>
      </c>
      <c r="T42" s="27">
        <v>0</v>
      </c>
    </row>
    <row r="43" spans="7:20" ht="15" customHeight="1">
      <c r="G43" s="9" t="str">
        <f t="shared" si="0"/>
        <v>OliviaJo</v>
      </c>
      <c r="H43" s="28">
        <v>34</v>
      </c>
      <c r="I43" s="23" t="s">
        <v>37</v>
      </c>
      <c r="N43" s="26" t="s">
        <v>158</v>
      </c>
      <c r="O43" s="26" t="s">
        <v>63</v>
      </c>
      <c r="P43" s="25">
        <v>10.5</v>
      </c>
      <c r="Q43" s="26">
        <v>1</v>
      </c>
      <c r="R43" s="26">
        <v>0</v>
      </c>
      <c r="S43" s="27">
        <v>1</v>
      </c>
      <c r="T43" s="27">
        <v>0</v>
      </c>
    </row>
    <row r="44" spans="7:20" ht="15" customHeight="1">
      <c r="G44" s="9" t="str">
        <f t="shared" si="0"/>
        <v>PatriceFr</v>
      </c>
      <c r="H44" s="28">
        <v>35</v>
      </c>
      <c r="I44" s="23" t="s">
        <v>46</v>
      </c>
      <c r="N44" s="26" t="s">
        <v>159</v>
      </c>
      <c r="O44" s="26" t="s">
        <v>75</v>
      </c>
      <c r="P44" s="25">
        <v>10.5</v>
      </c>
      <c r="Q44" s="26">
        <v>1</v>
      </c>
      <c r="R44" s="26">
        <v>0</v>
      </c>
      <c r="S44" s="27">
        <v>1</v>
      </c>
      <c r="T44" s="27">
        <v>0</v>
      </c>
    </row>
    <row r="45" spans="7:20" ht="15" customHeight="1">
      <c r="G45" s="9" t="str">
        <f t="shared" si="0"/>
        <v>PierreCa</v>
      </c>
      <c r="H45" s="28">
        <v>36</v>
      </c>
      <c r="I45" s="23" t="s">
        <v>71</v>
      </c>
      <c r="N45" s="26" t="s">
        <v>160</v>
      </c>
      <c r="O45" s="26" t="s">
        <v>71</v>
      </c>
      <c r="P45" s="25">
        <v>10.5</v>
      </c>
      <c r="Q45" s="26">
        <v>1</v>
      </c>
      <c r="R45" s="26">
        <v>0</v>
      </c>
      <c r="S45" s="27">
        <v>1</v>
      </c>
      <c r="T45" s="27">
        <v>0</v>
      </c>
    </row>
    <row r="46" spans="7:20" ht="15" customHeight="1">
      <c r="G46" s="9" t="str">
        <f t="shared" si="0"/>
        <v>RémyBo</v>
      </c>
      <c r="H46" s="28">
        <v>37</v>
      </c>
      <c r="I46" s="23" t="s">
        <v>52</v>
      </c>
      <c r="N46" s="26" t="s">
        <v>161</v>
      </c>
      <c r="O46" s="26" t="s">
        <v>41</v>
      </c>
      <c r="P46" s="25">
        <v>10.5</v>
      </c>
      <c r="Q46" s="26">
        <v>1</v>
      </c>
      <c r="R46" s="26">
        <v>0</v>
      </c>
      <c r="S46" s="27">
        <v>1</v>
      </c>
      <c r="T46" s="27">
        <v>0</v>
      </c>
    </row>
    <row r="47" spans="7:20" ht="15" customHeight="1">
      <c r="G47" s="9" t="str">
        <f t="shared" si="0"/>
        <v>SéverineAr</v>
      </c>
      <c r="H47" s="28">
        <v>38</v>
      </c>
      <c r="I47" s="23" t="s">
        <v>41</v>
      </c>
      <c r="N47" s="26" t="s">
        <v>162</v>
      </c>
      <c r="O47" s="26" t="s">
        <v>39</v>
      </c>
      <c r="P47" s="25">
        <v>10.5</v>
      </c>
      <c r="Q47" s="26">
        <v>1</v>
      </c>
      <c r="R47" s="26">
        <v>0</v>
      </c>
      <c r="S47" s="27">
        <v>1</v>
      </c>
      <c r="T47" s="27">
        <v>0</v>
      </c>
    </row>
    <row r="48" spans="7:20" ht="15" customHeight="1">
      <c r="G48" s="9" t="str">
        <f t="shared" si="0"/>
        <v>ThaisLe</v>
      </c>
      <c r="H48" s="28">
        <v>39</v>
      </c>
      <c r="I48" s="23" t="s">
        <v>39</v>
      </c>
      <c r="N48" s="26" t="s">
        <v>163</v>
      </c>
      <c r="O48" s="26" t="s">
        <v>78</v>
      </c>
      <c r="P48" s="25">
        <v>10.5</v>
      </c>
      <c r="Q48" s="26">
        <v>1</v>
      </c>
      <c r="R48" s="26">
        <v>0</v>
      </c>
      <c r="S48" s="27">
        <v>1</v>
      </c>
      <c r="T48" s="27">
        <v>0</v>
      </c>
    </row>
    <row r="49" spans="7:20" ht="15" customHeight="1">
      <c r="G49" s="9" t="str">
        <f t="shared" si="0"/>
        <v>ThaisRe</v>
      </c>
      <c r="H49" s="28">
        <v>40</v>
      </c>
      <c r="I49" s="23" t="s">
        <v>54</v>
      </c>
      <c r="N49" s="26" t="s">
        <v>164</v>
      </c>
      <c r="O49" s="26" t="s">
        <v>42</v>
      </c>
      <c r="P49" s="25">
        <v>10.5</v>
      </c>
      <c r="Q49" s="26">
        <v>1</v>
      </c>
      <c r="R49" s="26">
        <v>0</v>
      </c>
      <c r="S49" s="27">
        <v>1</v>
      </c>
      <c r="T49" s="27">
        <v>0</v>
      </c>
    </row>
    <row r="50" spans="7:20" ht="15" customHeight="1">
      <c r="G50" s="9" t="str">
        <f t="shared" si="0"/>
        <v>YannSi</v>
      </c>
      <c r="H50" s="28">
        <v>41</v>
      </c>
      <c r="I50" s="23" t="s">
        <v>78</v>
      </c>
      <c r="N50" s="26" t="s">
        <v>168</v>
      </c>
      <c r="O50" s="26" t="s">
        <v>44</v>
      </c>
      <c r="P50" s="25">
        <v>0</v>
      </c>
      <c r="Q50" s="26">
        <v>0</v>
      </c>
      <c r="R50" s="26">
        <v>0</v>
      </c>
      <c r="S50" s="27">
        <v>0</v>
      </c>
      <c r="T50" s="27">
        <v>0</v>
      </c>
    </row>
    <row r="51" spans="7:20" ht="15" customHeight="1">
      <c r="G51" s="9" t="str">
        <f t="shared" si="0"/>
        <v>VirginieCh</v>
      </c>
      <c r="H51" s="28">
        <v>42</v>
      </c>
      <c r="I51" s="23" t="s">
        <v>42</v>
      </c>
      <c r="N51" s="26" t="s">
        <v>165</v>
      </c>
      <c r="O51" s="26" t="s">
        <v>52</v>
      </c>
      <c r="P51" s="25">
        <v>0</v>
      </c>
      <c r="Q51" s="26">
        <v>0</v>
      </c>
      <c r="R51" s="26">
        <v>0</v>
      </c>
      <c r="S51" s="27">
        <v>0</v>
      </c>
      <c r="T51" s="27">
        <v>0</v>
      </c>
    </row>
    <row r="52" spans="7:20" ht="15" customHeight="1">
      <c r="G52" s="9">
        <f t="shared" si="0"/>
        <v>0</v>
      </c>
      <c r="H52" s="28" t="s">
        <v>36</v>
      </c>
      <c r="I52" s="23" t="s">
        <v>36</v>
      </c>
      <c r="N52" s="32" t="s">
        <v>36</v>
      </c>
      <c r="O52" s="32" t="s">
        <v>36</v>
      </c>
      <c r="P52" s="33" t="s">
        <v>36</v>
      </c>
      <c r="Q52" s="32" t="s">
        <v>36</v>
      </c>
      <c r="R52" s="32" t="s">
        <v>36</v>
      </c>
      <c r="S52" s="34" t="s">
        <v>36</v>
      </c>
      <c r="T52" s="34" t="s">
        <v>36</v>
      </c>
    </row>
    <row r="53" spans="7:20" ht="15" hidden="1" customHeight="1">
      <c r="G53" s="9">
        <f t="shared" si="0"/>
        <v>0</v>
      </c>
      <c r="H53" s="28" t="s">
        <v>36</v>
      </c>
      <c r="I53" s="23" t="s">
        <v>36</v>
      </c>
      <c r="N53" s="35" t="s">
        <v>36</v>
      </c>
      <c r="O53" s="35" t="s">
        <v>36</v>
      </c>
      <c r="P53" s="36" t="s">
        <v>36</v>
      </c>
      <c r="Q53" s="35" t="s">
        <v>36</v>
      </c>
      <c r="R53" s="35" t="s">
        <v>36</v>
      </c>
      <c r="S53" s="37" t="s">
        <v>36</v>
      </c>
      <c r="T53" s="37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ref="G75:G107" si="1">IF(I75&lt;&gt;"",I75,0)</f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si="1"/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1">
    <cfRule type="cellIs" dxfId="10" priority="12" operator="equal">
      <formula>$P$7</formula>
    </cfRule>
  </conditionalFormatting>
  <conditionalFormatting sqref="R10:R51">
    <cfRule type="cellIs" dxfId="9" priority="11" operator="equal">
      <formula>$P$8</formula>
    </cfRule>
  </conditionalFormatting>
  <conditionalFormatting sqref="S10:S37 S39:S51">
    <cfRule type="cellIs" dxfId="8" priority="7" operator="equal">
      <formula>$S$7</formula>
    </cfRule>
  </conditionalFormatting>
  <conditionalFormatting sqref="T10:T51">
    <cfRule type="cellIs" dxfId="7" priority="6" operator="equal">
      <formula>$S$8</formula>
    </cfRule>
  </conditionalFormatting>
  <conditionalFormatting sqref="H10:I107 N10:T51">
    <cfRule type="containsBlanks" dxfId="6" priority="3">
      <formula>LEN(TRIM(H10))=0</formula>
    </cfRule>
  </conditionalFormatting>
  <conditionalFormatting sqref="S38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7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6">
        <v>41907</v>
      </c>
      <c r="C2" s="87"/>
      <c r="D2" s="87"/>
      <c r="E2" s="87"/>
    </row>
    <row r="3" spans="2:61">
      <c r="B3" s="87"/>
      <c r="C3" s="87"/>
      <c r="D3" s="87"/>
      <c r="E3" s="87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7" t="s">
        <v>31</v>
      </c>
      <c r="M6" s="148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49" t="s">
        <v>33</v>
      </c>
      <c r="H7" s="150"/>
      <c r="I7" s="150"/>
      <c r="J7" s="151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7">
        <v>41803</v>
      </c>
      <c r="M8" s="139"/>
      <c r="N8" s="137">
        <v>41804</v>
      </c>
      <c r="O8" s="138"/>
      <c r="P8" s="139"/>
      <c r="Q8" s="137">
        <v>41805</v>
      </c>
      <c r="R8" s="138"/>
      <c r="S8" s="138"/>
      <c r="T8" s="139"/>
      <c r="U8" s="137">
        <v>41806</v>
      </c>
      <c r="V8" s="138"/>
      <c r="W8" s="139"/>
      <c r="X8" s="137">
        <v>41807</v>
      </c>
      <c r="Y8" s="138"/>
      <c r="Z8" s="139"/>
      <c r="AA8" s="137">
        <v>41808</v>
      </c>
      <c r="AB8" s="138"/>
      <c r="AC8" s="139"/>
      <c r="AD8" s="137">
        <v>41809</v>
      </c>
      <c r="AE8" s="138"/>
      <c r="AF8" s="139"/>
      <c r="AG8" s="137">
        <v>41810</v>
      </c>
      <c r="AH8" s="138"/>
      <c r="AI8" s="139"/>
      <c r="AJ8" s="137">
        <v>41811</v>
      </c>
      <c r="AK8" s="138"/>
      <c r="AL8" s="139"/>
      <c r="AM8" s="137">
        <v>41812</v>
      </c>
      <c r="AN8" s="138"/>
      <c r="AO8" s="139"/>
      <c r="AP8" s="137">
        <v>41813</v>
      </c>
      <c r="AQ8" s="138"/>
      <c r="AR8" s="138"/>
      <c r="AS8" s="138"/>
      <c r="AT8" s="139"/>
      <c r="AU8" s="137">
        <v>41814</v>
      </c>
      <c r="AV8" s="138"/>
      <c r="AW8" s="138"/>
      <c r="AX8" s="139"/>
      <c r="AY8" s="137">
        <v>41815</v>
      </c>
      <c r="AZ8" s="138"/>
      <c r="BA8" s="138"/>
      <c r="BB8" s="139"/>
      <c r="BC8" s="137">
        <v>41816</v>
      </c>
      <c r="BD8" s="138"/>
      <c r="BE8" s="138"/>
      <c r="BF8" s="139"/>
    </row>
    <row r="9" spans="2:61">
      <c r="H9" s="145" t="str">
        <f>'Class. Gén.'!I10</f>
        <v>AdrienRo</v>
      </c>
      <c r="I9" s="146"/>
      <c r="J9" s="48">
        <f>IF(H9="","",SUM(K9:BF9))</f>
        <v>10.5</v>
      </c>
      <c r="K9" s="49">
        <v>10.5</v>
      </c>
      <c r="L9" s="50"/>
      <c r="M9" s="51"/>
      <c r="N9" s="50"/>
      <c r="O9" s="52"/>
      <c r="P9" s="51"/>
      <c r="Q9" s="50"/>
      <c r="R9" s="52"/>
      <c r="S9" s="52"/>
      <c r="T9" s="51"/>
      <c r="U9" s="50"/>
      <c r="V9" s="52"/>
      <c r="W9" s="51"/>
      <c r="X9" s="50"/>
      <c r="Y9" s="52"/>
      <c r="Z9" s="51"/>
      <c r="AA9" s="50"/>
      <c r="AB9" s="52"/>
      <c r="AC9" s="51"/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1" t="str">
        <f>'Class. Gén.'!I11</f>
        <v>AlexisBr</v>
      </c>
      <c r="I10" s="142"/>
      <c r="J10" s="53">
        <f>IF(H10="","",SUM(K10:BF10))</f>
        <v>10.5</v>
      </c>
      <c r="K10" s="54">
        <v>10.5</v>
      </c>
      <c r="L10" s="55"/>
      <c r="M10" s="56"/>
      <c r="N10" s="55"/>
      <c r="O10" s="57"/>
      <c r="P10" s="56"/>
      <c r="Q10" s="55"/>
      <c r="R10" s="57"/>
      <c r="S10" s="57"/>
      <c r="T10" s="56"/>
      <c r="U10" s="55"/>
      <c r="V10" s="57"/>
      <c r="W10" s="56"/>
      <c r="X10" s="55"/>
      <c r="Y10" s="57"/>
      <c r="Z10" s="56"/>
      <c r="AA10" s="55"/>
      <c r="AB10" s="57"/>
      <c r="AC10" s="56"/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0" t="s">
        <v>17</v>
      </c>
      <c r="C11" s="81"/>
      <c r="D11" s="81"/>
      <c r="E11" s="82"/>
      <c r="H11" s="141" t="str">
        <f>'Class. Gén.'!I12</f>
        <v>AnthonyGo</v>
      </c>
      <c r="I11" s="142"/>
      <c r="J11" s="53">
        <f t="shared" ref="J11:J74" si="35">IF(H11="","",SUM(K11:BF11))</f>
        <v>10.5</v>
      </c>
      <c r="K11" s="54">
        <v>10.5</v>
      </c>
      <c r="L11" s="55"/>
      <c r="M11" s="56"/>
      <c r="N11" s="55"/>
      <c r="O11" s="57"/>
      <c r="P11" s="56"/>
      <c r="Q11" s="55"/>
      <c r="R11" s="57"/>
      <c r="S11" s="57"/>
      <c r="T11" s="56"/>
      <c r="U11" s="55"/>
      <c r="V11" s="57"/>
      <c r="W11" s="56"/>
      <c r="X11" s="55"/>
      <c r="Y11" s="57"/>
      <c r="Z11" s="56"/>
      <c r="AA11" s="55"/>
      <c r="AB11" s="57"/>
      <c r="AC11" s="56"/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3"/>
      <c r="C12" s="84"/>
      <c r="D12" s="84"/>
      <c r="E12" s="85"/>
      <c r="H12" s="141" t="str">
        <f>'Class. Gén.'!I13</f>
        <v>AntoineDlf</v>
      </c>
      <c r="I12" s="142"/>
      <c r="J12" s="53">
        <f t="shared" si="35"/>
        <v>10.5</v>
      </c>
      <c r="K12" s="54">
        <v>10.5</v>
      </c>
      <c r="L12" s="55"/>
      <c r="M12" s="56"/>
      <c r="N12" s="55"/>
      <c r="O12" s="57"/>
      <c r="P12" s="56"/>
      <c r="Q12" s="55"/>
      <c r="R12" s="57"/>
      <c r="S12" s="57"/>
      <c r="T12" s="56"/>
      <c r="U12" s="55"/>
      <c r="V12" s="57"/>
      <c r="W12" s="56"/>
      <c r="X12" s="55"/>
      <c r="Y12" s="57"/>
      <c r="Z12" s="56"/>
      <c r="AA12" s="55"/>
      <c r="AB12" s="57"/>
      <c r="AC12" s="56"/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1" t="str">
        <f>'Class. Gén.'!I14</f>
        <v>AntoinePo</v>
      </c>
      <c r="I13" s="142"/>
      <c r="J13" s="53">
        <f t="shared" si="35"/>
        <v>10.5</v>
      </c>
      <c r="K13" s="54">
        <v>10.5</v>
      </c>
      <c r="L13" s="55"/>
      <c r="M13" s="56"/>
      <c r="N13" s="55"/>
      <c r="O13" s="57"/>
      <c r="P13" s="56"/>
      <c r="Q13" s="55"/>
      <c r="R13" s="57"/>
      <c r="S13" s="57"/>
      <c r="T13" s="56"/>
      <c r="U13" s="55"/>
      <c r="V13" s="57"/>
      <c r="W13" s="56"/>
      <c r="X13" s="55"/>
      <c r="Y13" s="57"/>
      <c r="Z13" s="56"/>
      <c r="AA13" s="55"/>
      <c r="AB13" s="57"/>
      <c r="AC13" s="56"/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1" t="str">
        <f>'Class. Gén.'!I15</f>
        <v>ArnaudRe</v>
      </c>
      <c r="I14" s="142"/>
      <c r="J14" s="53">
        <f t="shared" si="35"/>
        <v>10.5</v>
      </c>
      <c r="K14" s="54">
        <v>10.5</v>
      </c>
      <c r="L14" s="55"/>
      <c r="M14" s="56"/>
      <c r="N14" s="55"/>
      <c r="O14" s="57"/>
      <c r="P14" s="56"/>
      <c r="Q14" s="55"/>
      <c r="R14" s="57"/>
      <c r="S14" s="57"/>
      <c r="T14" s="56"/>
      <c r="U14" s="55"/>
      <c r="V14" s="57"/>
      <c r="W14" s="56"/>
      <c r="X14" s="55"/>
      <c r="Y14" s="57"/>
      <c r="Z14" s="56"/>
      <c r="AA14" s="55"/>
      <c r="AB14" s="57"/>
      <c r="AC14" s="56"/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1" t="s">
        <v>6</v>
      </c>
      <c r="C15" s="72"/>
      <c r="D15" s="72"/>
      <c r="E15" s="73"/>
      <c r="H15" s="141" t="str">
        <f>'Class. Gén.'!I16</f>
        <v>AurélienFe</v>
      </c>
      <c r="I15" s="142"/>
      <c r="J15" s="53">
        <f t="shared" si="35"/>
        <v>28.5</v>
      </c>
      <c r="K15" s="54">
        <v>28.5</v>
      </c>
      <c r="L15" s="55"/>
      <c r="M15" s="56"/>
      <c r="N15" s="55"/>
      <c r="O15" s="57"/>
      <c r="P15" s="56"/>
      <c r="Q15" s="55"/>
      <c r="R15" s="57"/>
      <c r="S15" s="57"/>
      <c r="T15" s="56"/>
      <c r="U15" s="55"/>
      <c r="V15" s="57"/>
      <c r="W15" s="56"/>
      <c r="X15" s="55"/>
      <c r="Y15" s="57"/>
      <c r="Z15" s="56"/>
      <c r="AA15" s="55"/>
      <c r="AB15" s="57"/>
      <c r="AC15" s="56"/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4"/>
      <c r="C16" s="75"/>
      <c r="D16" s="75"/>
      <c r="E16" s="76"/>
      <c r="H16" s="141" t="str">
        <f>'Class. Gén.'!I17</f>
        <v>BaptisteDe</v>
      </c>
      <c r="I16" s="142"/>
      <c r="J16" s="53">
        <f t="shared" si="35"/>
        <v>10.5</v>
      </c>
      <c r="K16" s="54">
        <v>10.5</v>
      </c>
      <c r="L16" s="55"/>
      <c r="M16" s="56"/>
      <c r="N16" s="55"/>
      <c r="O16" s="57"/>
      <c r="P16" s="56"/>
      <c r="Q16" s="55"/>
      <c r="R16" s="57"/>
      <c r="S16" s="57"/>
      <c r="T16" s="56"/>
      <c r="U16" s="55"/>
      <c r="V16" s="57"/>
      <c r="W16" s="56"/>
      <c r="X16" s="55"/>
      <c r="Y16" s="57"/>
      <c r="Z16" s="56"/>
      <c r="AA16" s="55"/>
      <c r="AB16" s="57"/>
      <c r="AC16" s="56"/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1" t="str">
        <f>'Class. Gén.'!I18</f>
        <v>BaptistePe</v>
      </c>
      <c r="I17" s="142"/>
      <c r="J17" s="53">
        <f t="shared" si="35"/>
        <v>10.5</v>
      </c>
      <c r="K17" s="54">
        <v>10.5</v>
      </c>
      <c r="L17" s="55"/>
      <c r="M17" s="56"/>
      <c r="N17" s="55"/>
      <c r="O17" s="57"/>
      <c r="P17" s="56"/>
      <c r="Q17" s="55"/>
      <c r="R17" s="57"/>
      <c r="S17" s="57"/>
      <c r="T17" s="56"/>
      <c r="U17" s="55"/>
      <c r="V17" s="57"/>
      <c r="W17" s="56"/>
      <c r="X17" s="55"/>
      <c r="Y17" s="57"/>
      <c r="Z17" s="56"/>
      <c r="AA17" s="55"/>
      <c r="AB17" s="57"/>
      <c r="AC17" s="56"/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1" t="str">
        <f>'Class. Gén.'!I19</f>
        <v>BriceGi</v>
      </c>
      <c r="I18" s="142"/>
      <c r="J18" s="53">
        <f t="shared" si="35"/>
        <v>10.5</v>
      </c>
      <c r="K18" s="54">
        <v>10.5</v>
      </c>
      <c r="L18" s="55"/>
      <c r="M18" s="56"/>
      <c r="N18" s="55"/>
      <c r="O18" s="57"/>
      <c r="P18" s="56"/>
      <c r="Q18" s="55"/>
      <c r="R18" s="57"/>
      <c r="S18" s="57"/>
      <c r="T18" s="56"/>
      <c r="U18" s="55"/>
      <c r="V18" s="57"/>
      <c r="W18" s="56"/>
      <c r="X18" s="55"/>
      <c r="Y18" s="57"/>
      <c r="Z18" s="56"/>
      <c r="AA18" s="55"/>
      <c r="AB18" s="57"/>
      <c r="AC18" s="56"/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0" t="s">
        <v>34</v>
      </c>
      <c r="C19" s="81"/>
      <c r="D19" s="81"/>
      <c r="E19" s="82"/>
      <c r="H19" s="141" t="str">
        <f>'Class. Gén.'!I20</f>
        <v>CédricMo</v>
      </c>
      <c r="I19" s="142"/>
      <c r="J19" s="53">
        <f t="shared" si="35"/>
        <v>10.5</v>
      </c>
      <c r="K19" s="54">
        <v>10.5</v>
      </c>
      <c r="L19" s="55"/>
      <c r="M19" s="56"/>
      <c r="N19" s="55"/>
      <c r="O19" s="57"/>
      <c r="P19" s="56"/>
      <c r="Q19" s="55"/>
      <c r="R19" s="57"/>
      <c r="S19" s="57"/>
      <c r="T19" s="56"/>
      <c r="U19" s="55"/>
      <c r="V19" s="57"/>
      <c r="W19" s="56"/>
      <c r="X19" s="55"/>
      <c r="Y19" s="57"/>
      <c r="Z19" s="56"/>
      <c r="AA19" s="55"/>
      <c r="AB19" s="57"/>
      <c r="AC19" s="56"/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3"/>
      <c r="C20" s="84"/>
      <c r="D20" s="84"/>
      <c r="E20" s="85"/>
      <c r="H20" s="141" t="str">
        <f>'Class. Gén.'!I21</f>
        <v>CélineKi</v>
      </c>
      <c r="I20" s="142"/>
      <c r="J20" s="53">
        <f t="shared" si="35"/>
        <v>28.5</v>
      </c>
      <c r="K20" s="54">
        <v>28.5</v>
      </c>
      <c r="L20" s="55"/>
      <c r="M20" s="56"/>
      <c r="N20" s="55"/>
      <c r="O20" s="57"/>
      <c r="P20" s="56"/>
      <c r="Q20" s="55"/>
      <c r="R20" s="57"/>
      <c r="S20" s="57"/>
      <c r="T20" s="56"/>
      <c r="U20" s="55"/>
      <c r="V20" s="57"/>
      <c r="W20" s="56"/>
      <c r="X20" s="55"/>
      <c r="Y20" s="57"/>
      <c r="Z20" s="56"/>
      <c r="AA20" s="55"/>
      <c r="AB20" s="57"/>
      <c r="AC20" s="56"/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1" t="str">
        <f>'Class. Gén.'!I22</f>
        <v>CharlèneGu</v>
      </c>
      <c r="I21" s="142"/>
      <c r="J21" s="53">
        <f t="shared" si="35"/>
        <v>10.5</v>
      </c>
      <c r="K21" s="54">
        <v>10.5</v>
      </c>
      <c r="L21" s="55"/>
      <c r="M21" s="56"/>
      <c r="N21" s="55"/>
      <c r="O21" s="57"/>
      <c r="P21" s="56"/>
      <c r="Q21" s="55"/>
      <c r="R21" s="57"/>
      <c r="S21" s="57"/>
      <c r="T21" s="56"/>
      <c r="U21" s="55"/>
      <c r="V21" s="57"/>
      <c r="W21" s="56"/>
      <c r="X21" s="55"/>
      <c r="Y21" s="57"/>
      <c r="Z21" s="56"/>
      <c r="AA21" s="55"/>
      <c r="AB21" s="57"/>
      <c r="AC21" s="56"/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1" t="str">
        <f>'Class. Gén.'!I23</f>
        <v>ChloéGu</v>
      </c>
      <c r="I22" s="142"/>
      <c r="J22" s="53">
        <f t="shared" si="35"/>
        <v>10.5</v>
      </c>
      <c r="K22" s="54">
        <v>10.5</v>
      </c>
      <c r="L22" s="55"/>
      <c r="M22" s="56"/>
      <c r="N22" s="55"/>
      <c r="O22" s="57"/>
      <c r="P22" s="56"/>
      <c r="Q22" s="55"/>
      <c r="R22" s="57"/>
      <c r="S22" s="57"/>
      <c r="T22" s="56"/>
      <c r="U22" s="55"/>
      <c r="V22" s="57"/>
      <c r="W22" s="56"/>
      <c r="X22" s="55"/>
      <c r="Y22" s="57"/>
      <c r="Z22" s="56"/>
      <c r="AA22" s="55"/>
      <c r="AB22" s="57"/>
      <c r="AC22" s="56"/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1" t="s">
        <v>207</v>
      </c>
      <c r="C23" s="72"/>
      <c r="D23" s="72"/>
      <c r="E23" s="73"/>
      <c r="H23" s="141" t="str">
        <f>'Class. Gén.'!I24</f>
        <v>ClaireLe</v>
      </c>
      <c r="I23" s="142"/>
      <c r="J23" s="53">
        <f t="shared" si="35"/>
        <v>10.5</v>
      </c>
      <c r="K23" s="54">
        <v>10.5</v>
      </c>
      <c r="L23" s="55"/>
      <c r="M23" s="56"/>
      <c r="N23" s="55"/>
      <c r="O23" s="57"/>
      <c r="P23" s="56"/>
      <c r="Q23" s="55"/>
      <c r="R23" s="57"/>
      <c r="S23" s="57"/>
      <c r="T23" s="56"/>
      <c r="U23" s="55"/>
      <c r="V23" s="57"/>
      <c r="W23" s="56"/>
      <c r="X23" s="55"/>
      <c r="Y23" s="57"/>
      <c r="Z23" s="56"/>
      <c r="AA23" s="55"/>
      <c r="AB23" s="57"/>
      <c r="AC23" s="56"/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4"/>
      <c r="C24" s="75"/>
      <c r="D24" s="75"/>
      <c r="E24" s="76"/>
      <c r="H24" s="141" t="str">
        <f>'Class. Gén.'!I25</f>
        <v>DamienBr</v>
      </c>
      <c r="I24" s="142"/>
      <c r="J24" s="53">
        <f t="shared" si="35"/>
        <v>28.5</v>
      </c>
      <c r="K24" s="54">
        <v>28.5</v>
      </c>
      <c r="L24" s="55"/>
      <c r="M24" s="56"/>
      <c r="N24" s="55"/>
      <c r="O24" s="57"/>
      <c r="P24" s="56"/>
      <c r="Q24" s="55"/>
      <c r="R24" s="57"/>
      <c r="S24" s="57"/>
      <c r="T24" s="56"/>
      <c r="U24" s="55"/>
      <c r="V24" s="57"/>
      <c r="W24" s="56"/>
      <c r="X24" s="55"/>
      <c r="Y24" s="57"/>
      <c r="Z24" s="56"/>
      <c r="AA24" s="55"/>
      <c r="AB24" s="57"/>
      <c r="AC24" s="56"/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1" t="str">
        <f>'Class. Gén.'!I26</f>
        <v>DamienLec</v>
      </c>
      <c r="I25" s="142"/>
      <c r="J25" s="53">
        <f t="shared" si="35"/>
        <v>10.5</v>
      </c>
      <c r="K25" s="54">
        <v>10.5</v>
      </c>
      <c r="L25" s="55"/>
      <c r="M25" s="56"/>
      <c r="N25" s="55"/>
      <c r="O25" s="57"/>
      <c r="P25" s="56"/>
      <c r="Q25" s="55"/>
      <c r="R25" s="57"/>
      <c r="S25" s="57"/>
      <c r="T25" s="56"/>
      <c r="U25" s="55"/>
      <c r="V25" s="57"/>
      <c r="W25" s="56"/>
      <c r="X25" s="55"/>
      <c r="Y25" s="57"/>
      <c r="Z25" s="56"/>
      <c r="AA25" s="55"/>
      <c r="AB25" s="57"/>
      <c r="AC25" s="56"/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1" t="str">
        <f>'Class. Gén.'!I27</f>
        <v>DamienLem</v>
      </c>
      <c r="I26" s="142"/>
      <c r="J26" s="53">
        <f t="shared" si="35"/>
        <v>10.5</v>
      </c>
      <c r="K26" s="54">
        <v>10.5</v>
      </c>
      <c r="L26" s="55"/>
      <c r="M26" s="56"/>
      <c r="N26" s="55"/>
      <c r="O26" s="57"/>
      <c r="P26" s="56"/>
      <c r="Q26" s="55"/>
      <c r="R26" s="57"/>
      <c r="S26" s="57"/>
      <c r="T26" s="56"/>
      <c r="U26" s="55"/>
      <c r="V26" s="57"/>
      <c r="W26" s="56"/>
      <c r="X26" s="55"/>
      <c r="Y26" s="57"/>
      <c r="Z26" s="56"/>
      <c r="AA26" s="55"/>
      <c r="AB26" s="57"/>
      <c r="AC26" s="56"/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1" t="str">
        <f>'Class. Gén.'!I28</f>
        <v>Dominique</v>
      </c>
      <c r="I27" s="142"/>
      <c r="J27" s="53">
        <f t="shared" si="35"/>
        <v>0</v>
      </c>
      <c r="K27" s="54">
        <v>0</v>
      </c>
      <c r="L27" s="55"/>
      <c r="M27" s="56"/>
      <c r="N27" s="55"/>
      <c r="O27" s="57"/>
      <c r="P27" s="56"/>
      <c r="Q27" s="55"/>
      <c r="R27" s="57"/>
      <c r="S27" s="57"/>
      <c r="T27" s="56"/>
      <c r="U27" s="55"/>
      <c r="V27" s="57"/>
      <c r="W27" s="56"/>
      <c r="X27" s="55"/>
      <c r="Y27" s="57"/>
      <c r="Z27" s="56"/>
      <c r="AA27" s="55"/>
      <c r="AB27" s="57"/>
      <c r="AC27" s="56"/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1" t="str">
        <f>'Class. Gén.'!I29</f>
        <v>FlorianFi</v>
      </c>
      <c r="I28" s="142"/>
      <c r="J28" s="53">
        <f t="shared" si="35"/>
        <v>10.5</v>
      </c>
      <c r="K28" s="54">
        <v>10.5</v>
      </c>
      <c r="L28" s="55"/>
      <c r="M28" s="56"/>
      <c r="N28" s="55"/>
      <c r="O28" s="57"/>
      <c r="P28" s="56"/>
      <c r="Q28" s="55"/>
      <c r="R28" s="57"/>
      <c r="S28" s="57"/>
      <c r="T28" s="56"/>
      <c r="U28" s="55"/>
      <c r="V28" s="57"/>
      <c r="W28" s="56"/>
      <c r="X28" s="55"/>
      <c r="Y28" s="57"/>
      <c r="Z28" s="56"/>
      <c r="AA28" s="55"/>
      <c r="AB28" s="57"/>
      <c r="AC28" s="56"/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1" t="str">
        <f>'Class. Gén.'!I30</f>
        <v>FlorianGi</v>
      </c>
      <c r="I29" s="142"/>
      <c r="J29" s="53">
        <f t="shared" si="35"/>
        <v>28.5</v>
      </c>
      <c r="K29" s="54">
        <v>28.5</v>
      </c>
      <c r="L29" s="55"/>
      <c r="M29" s="56"/>
      <c r="N29" s="55"/>
      <c r="O29" s="57"/>
      <c r="P29" s="56"/>
      <c r="Q29" s="55"/>
      <c r="R29" s="57"/>
      <c r="S29" s="57"/>
      <c r="T29" s="56"/>
      <c r="U29" s="55"/>
      <c r="V29" s="57"/>
      <c r="W29" s="56"/>
      <c r="X29" s="55"/>
      <c r="Y29" s="57"/>
      <c r="Z29" s="56"/>
      <c r="AA29" s="55"/>
      <c r="AB29" s="57"/>
      <c r="AC29" s="56"/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1" t="str">
        <f>'Class. Gén.'!I31</f>
        <v>FlorianLe</v>
      </c>
      <c r="I30" s="142"/>
      <c r="J30" s="53">
        <f t="shared" si="35"/>
        <v>10.5</v>
      </c>
      <c r="K30" s="54">
        <v>10.5</v>
      </c>
      <c r="L30" s="55"/>
      <c r="M30" s="56"/>
      <c r="N30" s="55"/>
      <c r="O30" s="57"/>
      <c r="P30" s="56"/>
      <c r="Q30" s="55"/>
      <c r="R30" s="57"/>
      <c r="S30" s="57"/>
      <c r="T30" s="56"/>
      <c r="U30" s="55"/>
      <c r="V30" s="57"/>
      <c r="W30" s="56"/>
      <c r="X30" s="55"/>
      <c r="Y30" s="57"/>
      <c r="Z30" s="56"/>
      <c r="AA30" s="55"/>
      <c r="AB30" s="57"/>
      <c r="AC30" s="56"/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1" t="str">
        <f>'Class. Gén.'!I32</f>
        <v>GabinLe</v>
      </c>
      <c r="I31" s="142"/>
      <c r="J31" s="53">
        <f t="shared" si="35"/>
        <v>10.5</v>
      </c>
      <c r="K31" s="54">
        <v>10.5</v>
      </c>
      <c r="L31" s="55"/>
      <c r="M31" s="56"/>
      <c r="N31" s="55"/>
      <c r="O31" s="57"/>
      <c r="P31" s="56"/>
      <c r="Q31" s="55"/>
      <c r="R31" s="57"/>
      <c r="S31" s="57"/>
      <c r="T31" s="56"/>
      <c r="U31" s="55"/>
      <c r="V31" s="57"/>
      <c r="W31" s="56"/>
      <c r="X31" s="55"/>
      <c r="Y31" s="57"/>
      <c r="Z31" s="56"/>
      <c r="AA31" s="55"/>
      <c r="AB31" s="57"/>
      <c r="AC31" s="56"/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1" t="str">
        <f>'Class. Gén.'!I33</f>
        <v>GuillaumeBr</v>
      </c>
      <c r="I32" s="142"/>
      <c r="J32" s="53">
        <f t="shared" si="35"/>
        <v>10.5</v>
      </c>
      <c r="K32" s="54">
        <v>10.5</v>
      </c>
      <c r="L32" s="55"/>
      <c r="M32" s="56"/>
      <c r="N32" s="55"/>
      <c r="O32" s="57"/>
      <c r="P32" s="56"/>
      <c r="Q32" s="55"/>
      <c r="R32" s="57"/>
      <c r="S32" s="57"/>
      <c r="T32" s="56"/>
      <c r="U32" s="55"/>
      <c r="V32" s="57"/>
      <c r="W32" s="56"/>
      <c r="X32" s="55"/>
      <c r="Y32" s="57"/>
      <c r="Z32" s="56"/>
      <c r="AA32" s="55"/>
      <c r="AB32" s="57"/>
      <c r="AC32" s="56"/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1" t="str">
        <f>'Class. Gén.'!I34</f>
        <v>HélènePl</v>
      </c>
      <c r="I33" s="142"/>
      <c r="J33" s="53">
        <f t="shared" si="35"/>
        <v>10.5</v>
      </c>
      <c r="K33" s="54">
        <v>10.5</v>
      </c>
      <c r="L33" s="55"/>
      <c r="M33" s="56"/>
      <c r="N33" s="55"/>
      <c r="O33" s="57"/>
      <c r="P33" s="56"/>
      <c r="Q33" s="55"/>
      <c r="R33" s="57"/>
      <c r="S33" s="57"/>
      <c r="T33" s="56"/>
      <c r="U33" s="55"/>
      <c r="V33" s="57"/>
      <c r="W33" s="56"/>
      <c r="X33" s="55"/>
      <c r="Y33" s="57"/>
      <c r="Z33" s="56"/>
      <c r="AA33" s="55"/>
      <c r="AB33" s="57"/>
      <c r="AC33" s="56"/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1" t="str">
        <f>'Class. Gén.'!I35</f>
        <v>JanickRo</v>
      </c>
      <c r="I34" s="142"/>
      <c r="J34" s="53">
        <f t="shared" si="35"/>
        <v>10.5</v>
      </c>
      <c r="K34" s="54">
        <v>10.5</v>
      </c>
      <c r="L34" s="55"/>
      <c r="M34" s="56"/>
      <c r="N34" s="55"/>
      <c r="O34" s="57"/>
      <c r="P34" s="56"/>
      <c r="Q34" s="55"/>
      <c r="R34" s="57"/>
      <c r="S34" s="57"/>
      <c r="T34" s="56"/>
      <c r="U34" s="55"/>
      <c r="V34" s="57"/>
      <c r="W34" s="56"/>
      <c r="X34" s="55"/>
      <c r="Y34" s="57"/>
      <c r="Z34" s="56"/>
      <c r="AA34" s="55"/>
      <c r="AB34" s="57"/>
      <c r="AC34" s="56"/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1" t="str">
        <f>'Class. Gén.'!I36</f>
        <v>JérémyLe</v>
      </c>
      <c r="I35" s="142"/>
      <c r="J35" s="53">
        <f t="shared" si="35"/>
        <v>10.5</v>
      </c>
      <c r="K35" s="54">
        <v>10.5</v>
      </c>
      <c r="L35" s="55"/>
      <c r="M35" s="56"/>
      <c r="N35" s="55"/>
      <c r="O35" s="57"/>
      <c r="P35" s="56"/>
      <c r="Q35" s="55"/>
      <c r="R35" s="57"/>
      <c r="S35" s="57"/>
      <c r="T35" s="56"/>
      <c r="U35" s="55"/>
      <c r="V35" s="57"/>
      <c r="W35" s="56"/>
      <c r="X35" s="55"/>
      <c r="Y35" s="57"/>
      <c r="Z35" s="56"/>
      <c r="AA35" s="55"/>
      <c r="AB35" s="57"/>
      <c r="AC35" s="56"/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1" t="str">
        <f>'Class. Gén.'!I37</f>
        <v>JeremyPe</v>
      </c>
      <c r="I36" s="142"/>
      <c r="J36" s="53">
        <f t="shared" si="35"/>
        <v>10.5</v>
      </c>
      <c r="K36" s="54">
        <v>10.5</v>
      </c>
      <c r="L36" s="55"/>
      <c r="M36" s="56"/>
      <c r="N36" s="55"/>
      <c r="O36" s="57"/>
      <c r="P36" s="56"/>
      <c r="Q36" s="55"/>
      <c r="R36" s="57"/>
      <c r="S36" s="57"/>
      <c r="T36" s="56"/>
      <c r="U36" s="55"/>
      <c r="V36" s="57"/>
      <c r="W36" s="56"/>
      <c r="X36" s="55"/>
      <c r="Y36" s="57"/>
      <c r="Z36" s="56"/>
      <c r="AA36" s="55"/>
      <c r="AB36" s="57"/>
      <c r="AC36" s="56"/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1" t="str">
        <f>'Class. Gén.'!I38</f>
        <v>JordanLe</v>
      </c>
      <c r="I37" s="142"/>
      <c r="J37" s="53">
        <f t="shared" si="35"/>
        <v>10.5</v>
      </c>
      <c r="K37" s="54">
        <v>10.5</v>
      </c>
      <c r="L37" s="55"/>
      <c r="M37" s="56"/>
      <c r="N37" s="55"/>
      <c r="O37" s="57"/>
      <c r="P37" s="56"/>
      <c r="Q37" s="55"/>
      <c r="R37" s="57"/>
      <c r="S37" s="57"/>
      <c r="T37" s="56"/>
      <c r="U37" s="55"/>
      <c r="V37" s="57"/>
      <c r="W37" s="56"/>
      <c r="X37" s="55"/>
      <c r="Y37" s="57"/>
      <c r="Z37" s="56"/>
      <c r="AA37" s="55"/>
      <c r="AB37" s="57"/>
      <c r="AC37" s="56"/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1" t="str">
        <f>'Class. Gén.'!I39</f>
        <v>LoicSa</v>
      </c>
      <c r="I38" s="142"/>
      <c r="J38" s="53">
        <f t="shared" si="35"/>
        <v>10.5</v>
      </c>
      <c r="K38" s="54">
        <v>10.5</v>
      </c>
      <c r="L38" s="55"/>
      <c r="M38" s="56"/>
      <c r="N38" s="55"/>
      <c r="O38" s="57"/>
      <c r="P38" s="56"/>
      <c r="Q38" s="55"/>
      <c r="R38" s="57"/>
      <c r="S38" s="57"/>
      <c r="T38" s="56"/>
      <c r="U38" s="55"/>
      <c r="V38" s="57"/>
      <c r="W38" s="56"/>
      <c r="X38" s="55"/>
      <c r="Y38" s="57"/>
      <c r="Z38" s="56"/>
      <c r="AA38" s="55"/>
      <c r="AB38" s="57"/>
      <c r="AC38" s="56"/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1" t="str">
        <f>'Class. Gén.'!I40</f>
        <v>MarieFr</v>
      </c>
      <c r="I39" s="142"/>
      <c r="J39" s="53">
        <f t="shared" si="35"/>
        <v>28.5</v>
      </c>
      <c r="K39" s="54">
        <v>28.5</v>
      </c>
      <c r="L39" s="55"/>
      <c r="M39" s="56"/>
      <c r="N39" s="55"/>
      <c r="O39" s="57"/>
      <c r="P39" s="56"/>
      <c r="Q39" s="55"/>
      <c r="R39" s="57"/>
      <c r="S39" s="57"/>
      <c r="T39" s="56"/>
      <c r="U39" s="55"/>
      <c r="V39" s="57"/>
      <c r="W39" s="56"/>
      <c r="X39" s="55"/>
      <c r="Y39" s="57"/>
      <c r="Z39" s="56"/>
      <c r="AA39" s="55"/>
      <c r="AB39" s="57"/>
      <c r="AC39" s="56"/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1" t="str">
        <f>'Class. Gén.'!I41</f>
        <v>MathieuPr</v>
      </c>
      <c r="I40" s="142"/>
      <c r="J40" s="53">
        <f t="shared" si="35"/>
        <v>10.5</v>
      </c>
      <c r="K40" s="54">
        <v>10.5</v>
      </c>
      <c r="L40" s="55"/>
      <c r="M40" s="56"/>
      <c r="N40" s="55"/>
      <c r="O40" s="57"/>
      <c r="P40" s="56"/>
      <c r="Q40" s="55"/>
      <c r="R40" s="57"/>
      <c r="S40" s="57"/>
      <c r="T40" s="56"/>
      <c r="U40" s="55"/>
      <c r="V40" s="57"/>
      <c r="W40" s="56"/>
      <c r="X40" s="55"/>
      <c r="Y40" s="57"/>
      <c r="Z40" s="56"/>
      <c r="AA40" s="55"/>
      <c r="AB40" s="57"/>
      <c r="AC40" s="56"/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1" t="str">
        <f>'Class. Gén.'!I42</f>
        <v>MickaelQu</v>
      </c>
      <c r="I41" s="142"/>
      <c r="J41" s="53">
        <f t="shared" si="35"/>
        <v>28.5</v>
      </c>
      <c r="K41" s="54">
        <v>28.5</v>
      </c>
      <c r="L41" s="55"/>
      <c r="M41" s="56"/>
      <c r="N41" s="55"/>
      <c r="O41" s="57"/>
      <c r="P41" s="56"/>
      <c r="Q41" s="55"/>
      <c r="R41" s="57"/>
      <c r="S41" s="57"/>
      <c r="T41" s="56"/>
      <c r="U41" s="55"/>
      <c r="V41" s="57"/>
      <c r="W41" s="56"/>
      <c r="X41" s="55"/>
      <c r="Y41" s="57"/>
      <c r="Z41" s="56"/>
      <c r="AA41" s="55"/>
      <c r="AB41" s="57"/>
      <c r="AC41" s="56"/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1" t="str">
        <f>'Class. Gén.'!I43</f>
        <v>OliviaJo</v>
      </c>
      <c r="I42" s="142"/>
      <c r="J42" s="53">
        <f t="shared" si="35"/>
        <v>28.5</v>
      </c>
      <c r="K42" s="54">
        <v>28.5</v>
      </c>
      <c r="L42" s="55"/>
      <c r="M42" s="56"/>
      <c r="N42" s="55"/>
      <c r="O42" s="57"/>
      <c r="P42" s="56"/>
      <c r="Q42" s="55"/>
      <c r="R42" s="57"/>
      <c r="S42" s="57"/>
      <c r="T42" s="56"/>
      <c r="U42" s="55"/>
      <c r="V42" s="57"/>
      <c r="W42" s="56"/>
      <c r="X42" s="55"/>
      <c r="Y42" s="57"/>
      <c r="Z42" s="56"/>
      <c r="AA42" s="55"/>
      <c r="AB42" s="57"/>
      <c r="AC42" s="56"/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1" t="str">
        <f>'Class. Gén.'!I44</f>
        <v>PatriceFr</v>
      </c>
      <c r="I43" s="142"/>
      <c r="J43" s="53">
        <f t="shared" si="35"/>
        <v>28.5</v>
      </c>
      <c r="K43" s="54">
        <v>28.5</v>
      </c>
      <c r="L43" s="55"/>
      <c r="M43" s="56"/>
      <c r="N43" s="55"/>
      <c r="O43" s="57"/>
      <c r="P43" s="56"/>
      <c r="Q43" s="55"/>
      <c r="R43" s="57"/>
      <c r="S43" s="57"/>
      <c r="T43" s="56"/>
      <c r="U43" s="55"/>
      <c r="V43" s="57"/>
      <c r="W43" s="56"/>
      <c r="X43" s="55"/>
      <c r="Y43" s="57"/>
      <c r="Z43" s="56"/>
      <c r="AA43" s="55"/>
      <c r="AB43" s="57"/>
      <c r="AC43" s="56"/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1" t="str">
        <f>'Class. Gén.'!I45</f>
        <v>PierreCa</v>
      </c>
      <c r="I44" s="142"/>
      <c r="J44" s="53">
        <f t="shared" si="35"/>
        <v>10.5</v>
      </c>
      <c r="K44" s="54">
        <v>10.5</v>
      </c>
      <c r="L44" s="55"/>
      <c r="M44" s="56"/>
      <c r="N44" s="55"/>
      <c r="O44" s="57"/>
      <c r="P44" s="56"/>
      <c r="Q44" s="55"/>
      <c r="R44" s="57"/>
      <c r="S44" s="57"/>
      <c r="T44" s="56"/>
      <c r="U44" s="55"/>
      <c r="V44" s="57"/>
      <c r="W44" s="56"/>
      <c r="X44" s="55"/>
      <c r="Y44" s="57"/>
      <c r="Z44" s="56"/>
      <c r="AA44" s="55"/>
      <c r="AB44" s="57"/>
      <c r="AC44" s="56"/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1" t="str">
        <f>'Class. Gén.'!I46</f>
        <v>RémyBo</v>
      </c>
      <c r="I45" s="142"/>
      <c r="J45" s="53">
        <f t="shared" si="35"/>
        <v>0</v>
      </c>
      <c r="K45" s="54">
        <v>0</v>
      </c>
      <c r="L45" s="55"/>
      <c r="M45" s="56"/>
      <c r="N45" s="55"/>
      <c r="O45" s="57"/>
      <c r="P45" s="56"/>
      <c r="Q45" s="55"/>
      <c r="R45" s="57"/>
      <c r="S45" s="57"/>
      <c r="T45" s="56"/>
      <c r="U45" s="55"/>
      <c r="V45" s="57"/>
      <c r="W45" s="56"/>
      <c r="X45" s="55"/>
      <c r="Y45" s="57"/>
      <c r="Z45" s="56"/>
      <c r="AA45" s="55"/>
      <c r="AB45" s="57"/>
      <c r="AC45" s="56"/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1" t="str">
        <f>'Class. Gén.'!I47</f>
        <v>SéverineAr</v>
      </c>
      <c r="I46" s="142"/>
      <c r="J46" s="53">
        <f t="shared" si="35"/>
        <v>10.5</v>
      </c>
      <c r="K46" s="54">
        <v>10.5</v>
      </c>
      <c r="L46" s="55"/>
      <c r="M46" s="56"/>
      <c r="N46" s="55"/>
      <c r="O46" s="57"/>
      <c r="P46" s="56"/>
      <c r="Q46" s="55"/>
      <c r="R46" s="57"/>
      <c r="S46" s="57"/>
      <c r="T46" s="56"/>
      <c r="U46" s="55"/>
      <c r="V46" s="57"/>
      <c r="W46" s="56"/>
      <c r="X46" s="55"/>
      <c r="Y46" s="57"/>
      <c r="Z46" s="56"/>
      <c r="AA46" s="55"/>
      <c r="AB46" s="57"/>
      <c r="AC46" s="56"/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1" t="str">
        <f>'Class. Gén.'!I48</f>
        <v>ThaisLe</v>
      </c>
      <c r="I47" s="142"/>
      <c r="J47" s="53">
        <f t="shared" si="35"/>
        <v>10.5</v>
      </c>
      <c r="K47" s="54">
        <v>10.5</v>
      </c>
      <c r="L47" s="55"/>
      <c r="M47" s="56"/>
      <c r="N47" s="55"/>
      <c r="O47" s="57"/>
      <c r="P47" s="56"/>
      <c r="Q47" s="55"/>
      <c r="R47" s="57"/>
      <c r="S47" s="57"/>
      <c r="T47" s="56"/>
      <c r="U47" s="55"/>
      <c r="V47" s="57"/>
      <c r="W47" s="56"/>
      <c r="X47" s="55"/>
      <c r="Y47" s="57"/>
      <c r="Z47" s="56"/>
      <c r="AA47" s="55"/>
      <c r="AB47" s="57"/>
      <c r="AC47" s="56"/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1" t="str">
        <f>'Class. Gén.'!I49</f>
        <v>ThaisRe</v>
      </c>
      <c r="I48" s="142"/>
      <c r="J48" s="53">
        <f t="shared" si="35"/>
        <v>28.5</v>
      </c>
      <c r="K48" s="54">
        <v>28.5</v>
      </c>
      <c r="L48" s="55"/>
      <c r="M48" s="56"/>
      <c r="N48" s="55"/>
      <c r="O48" s="57"/>
      <c r="P48" s="56"/>
      <c r="Q48" s="55"/>
      <c r="R48" s="57"/>
      <c r="S48" s="57"/>
      <c r="T48" s="56"/>
      <c r="U48" s="55"/>
      <c r="V48" s="57"/>
      <c r="W48" s="56"/>
      <c r="X48" s="55"/>
      <c r="Y48" s="57"/>
      <c r="Z48" s="56"/>
      <c r="AA48" s="55"/>
      <c r="AB48" s="57"/>
      <c r="AC48" s="56"/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1" t="str">
        <f>'Class. Gén.'!I50</f>
        <v>YannSi</v>
      </c>
      <c r="I49" s="142"/>
      <c r="J49" s="53">
        <f t="shared" si="35"/>
        <v>10.5</v>
      </c>
      <c r="K49" s="54">
        <v>10.5</v>
      </c>
      <c r="L49" s="55"/>
      <c r="M49" s="56"/>
      <c r="N49" s="55"/>
      <c r="O49" s="57"/>
      <c r="P49" s="56"/>
      <c r="Q49" s="55"/>
      <c r="R49" s="57"/>
      <c r="S49" s="57"/>
      <c r="T49" s="56"/>
      <c r="U49" s="55"/>
      <c r="V49" s="57"/>
      <c r="W49" s="56"/>
      <c r="X49" s="55"/>
      <c r="Y49" s="57"/>
      <c r="Z49" s="56"/>
      <c r="AA49" s="55"/>
      <c r="AB49" s="57"/>
      <c r="AC49" s="56"/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 ht="15.75" thickBot="1">
      <c r="H50" s="143" t="str">
        <f>'Class. Gén.'!I51</f>
        <v>VirginieCh</v>
      </c>
      <c r="I50" s="144"/>
      <c r="J50" s="58">
        <f t="shared" si="35"/>
        <v>10.5</v>
      </c>
      <c r="K50" s="59">
        <v>10.5</v>
      </c>
      <c r="L50" s="60"/>
      <c r="M50" s="61"/>
      <c r="N50" s="60"/>
      <c r="O50" s="62"/>
      <c r="P50" s="61"/>
      <c r="Q50" s="60"/>
      <c r="R50" s="62"/>
      <c r="S50" s="62"/>
      <c r="T50" s="61"/>
      <c r="U50" s="60"/>
      <c r="V50" s="62"/>
      <c r="W50" s="61"/>
      <c r="X50" s="60"/>
      <c r="Y50" s="62"/>
      <c r="Z50" s="61"/>
      <c r="AA50" s="60"/>
      <c r="AB50" s="62"/>
      <c r="AC50" s="61"/>
      <c r="AD50" s="60"/>
      <c r="AE50" s="62"/>
      <c r="AF50" s="61"/>
      <c r="AG50" s="60"/>
      <c r="AH50" s="62"/>
      <c r="AI50" s="61"/>
      <c r="AJ50" s="60"/>
      <c r="AK50" s="62"/>
      <c r="AL50" s="61"/>
      <c r="AM50" s="60"/>
      <c r="AN50" s="62"/>
      <c r="AO50" s="61"/>
      <c r="AP50" s="60"/>
      <c r="AQ50" s="62"/>
      <c r="AR50" s="62"/>
      <c r="AS50" s="62"/>
      <c r="AT50" s="61"/>
      <c r="AU50" s="60"/>
      <c r="AV50" s="62"/>
      <c r="AW50" s="62"/>
      <c r="AX50" s="61"/>
      <c r="AY50" s="60"/>
      <c r="AZ50" s="62"/>
      <c r="BA50" s="62"/>
      <c r="BB50" s="61"/>
      <c r="BC50" s="60"/>
      <c r="BD50" s="62"/>
      <c r="BE50" s="62"/>
      <c r="BF50" s="61"/>
    </row>
    <row r="51" spans="8:58">
      <c r="H51" s="138" t="str">
        <f>'Class. Gén.'!I52</f>
        <v/>
      </c>
      <c r="I51" s="138"/>
      <c r="J51" s="63" t="str">
        <f t="shared" si="35"/>
        <v/>
      </c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</row>
    <row r="52" spans="8:58">
      <c r="H52" s="140" t="str">
        <f>'Class. Gén.'!I53</f>
        <v/>
      </c>
      <c r="I52" s="140"/>
      <c r="J52" s="65" t="str">
        <f t="shared" si="35"/>
        <v/>
      </c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</row>
    <row r="53" spans="8:58">
      <c r="H53" s="140" t="str">
        <f>'Class. Gén.'!I54</f>
        <v/>
      </c>
      <c r="I53" s="140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0" t="str">
        <f>'Class. Gén.'!I55</f>
        <v/>
      </c>
      <c r="I54" s="140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0" t="str">
        <f>'Class. Gén.'!I56</f>
        <v/>
      </c>
      <c r="I55" s="140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0" t="str">
        <f>'Class. Gén.'!I57</f>
        <v/>
      </c>
      <c r="I56" s="140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0" t="str">
        <f>'Class. Gén.'!I58</f>
        <v/>
      </c>
      <c r="I57" s="140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0" t="str">
        <f>'Class. Gén.'!I59</f>
        <v/>
      </c>
      <c r="I58" s="140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0" t="str">
        <f>'Class. Gén.'!I60</f>
        <v/>
      </c>
      <c r="I59" s="140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0" t="str">
        <f>'Class. Gén.'!I61</f>
        <v/>
      </c>
      <c r="I60" s="140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0" t="str">
        <f>'Class. Gén.'!I62</f>
        <v/>
      </c>
      <c r="I61" s="140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0" t="str">
        <f>'Class. Gén.'!I63</f>
        <v/>
      </c>
      <c r="I62" s="140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0" t="str">
        <f>'Class. Gén.'!I64</f>
        <v/>
      </c>
      <c r="I63" s="140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0" t="str">
        <f>'Class. Gén.'!I65</f>
        <v/>
      </c>
      <c r="I64" s="140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0" t="str">
        <f>'Class. Gén.'!I66</f>
        <v/>
      </c>
      <c r="I65" s="140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0" t="str">
        <f>'Class. Gén.'!I67</f>
        <v/>
      </c>
      <c r="I66" s="140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0" t="str">
        <f>'Class. Gén.'!I68</f>
        <v/>
      </c>
      <c r="I67" s="140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0" t="str">
        <f>'Class. Gén.'!I69</f>
        <v/>
      </c>
      <c r="I68" s="140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0" t="str">
        <f>'Class. Gén.'!I70</f>
        <v/>
      </c>
      <c r="I69" s="140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0" t="str">
        <f>'Class. Gén.'!I71</f>
        <v/>
      </c>
      <c r="I70" s="140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0" t="str">
        <f>'Class. Gén.'!I72</f>
        <v/>
      </c>
      <c r="I71" s="140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0" t="str">
        <f>'Class. Gén.'!I73</f>
        <v/>
      </c>
      <c r="I72" s="140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0" t="str">
        <f>'Class. Gén.'!I74</f>
        <v/>
      </c>
      <c r="I73" s="140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0" t="str">
        <f>'Class. Gén.'!I75</f>
        <v/>
      </c>
      <c r="I74" s="140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0" t="str">
        <f>'Class. Gén.'!I76</f>
        <v/>
      </c>
      <c r="I75" s="140"/>
      <c r="J75" s="65" t="str">
        <f t="shared" ref="J75:J91" si="36">IF(H75="","",SUM(K75:BF75))</f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0" t="str">
        <f>'Class. Gén.'!I77</f>
        <v/>
      </c>
      <c r="I76" s="140"/>
      <c r="J76" s="65" t="str">
        <f t="shared" si="36"/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0" t="str">
        <f>'Class. Gén.'!I78</f>
        <v/>
      </c>
      <c r="I77" s="140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0" t="str">
        <f>'Class. Gén.'!I79</f>
        <v/>
      </c>
      <c r="I78" s="140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0" t="str">
        <f>'Class. Gén.'!I80</f>
        <v/>
      </c>
      <c r="I79" s="140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0" t="str">
        <f>'Class. Gén.'!I81</f>
        <v/>
      </c>
      <c r="I80" s="140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0" t="str">
        <f>'Class. Gén.'!I82</f>
        <v/>
      </c>
      <c r="I81" s="140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0" t="str">
        <f>'Class. Gén.'!I83</f>
        <v/>
      </c>
      <c r="I82" s="140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0" t="str">
        <f>'Class. Gén.'!I84</f>
        <v/>
      </c>
      <c r="I83" s="140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0" t="str">
        <f>'Class. Gén.'!I85</f>
        <v/>
      </c>
      <c r="I84" s="140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0" t="str">
        <f>'Class. Gén.'!I86</f>
        <v/>
      </c>
      <c r="I85" s="140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0" t="str">
        <f>'Class. Gén.'!I87</f>
        <v/>
      </c>
      <c r="I86" s="140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0" t="str">
        <f>'Class. Gén.'!I88</f>
        <v/>
      </c>
      <c r="I87" s="140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0" t="str">
        <f>'Class. Gén.'!I89</f>
        <v/>
      </c>
      <c r="I88" s="140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0" t="str">
        <f>'Class. Gén.'!I90</f>
        <v/>
      </c>
      <c r="I89" s="140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0" t="str">
        <f>'Class. Gén.'!I91</f>
        <v/>
      </c>
      <c r="I90" s="140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0" t="str">
        <f>'Class. Gén.'!I92</f>
        <v/>
      </c>
      <c r="I91" s="140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/>
    <row r="93" spans="8:58"/>
    <row r="94" spans="8:58" hidden="1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</sheetData>
  <sheetProtection sheet="1" objects="1" scenarios="1" selectLockedCells="1"/>
  <mergeCells count="104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8:I48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71:I71"/>
    <mergeCell ref="H60:I60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H75:I75"/>
    <mergeCell ref="H76:I76"/>
    <mergeCell ref="H77:I77"/>
    <mergeCell ref="H78:I78"/>
    <mergeCell ref="H72:I72"/>
    <mergeCell ref="H91:I91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73:I73"/>
    <mergeCell ref="H74:I74"/>
    <mergeCell ref="B23:E24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</mergeCells>
  <conditionalFormatting sqref="K9:BF91">
    <cfRule type="cellIs" dxfId="3" priority="4" operator="equal">
      <formula>0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workbookViewId="0">
      <selection activeCell="B8" sqref="B8:E9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52" t="s">
        <v>206</v>
      </c>
      <c r="H3" s="153"/>
      <c r="I3" s="153"/>
      <c r="J3" s="153"/>
      <c r="K3" s="154"/>
      <c r="N3" s="152" t="s">
        <v>205</v>
      </c>
      <c r="O3" s="153"/>
      <c r="P3" s="153"/>
      <c r="Q3" s="153"/>
      <c r="R3" s="154"/>
    </row>
    <row r="4" spans="2:18" ht="15.75" thickBot="1">
      <c r="B4" s="80" t="s">
        <v>17</v>
      </c>
      <c r="C4" s="81"/>
      <c r="D4" s="81"/>
      <c r="E4" s="82"/>
      <c r="G4" s="155"/>
      <c r="H4" s="156"/>
      <c r="I4" s="156"/>
      <c r="J4" s="156"/>
      <c r="K4" s="157"/>
      <c r="N4" s="155"/>
      <c r="O4" s="156"/>
      <c r="P4" s="156"/>
      <c r="Q4" s="156"/>
      <c r="R4" s="157"/>
    </row>
    <row r="5" spans="2:18" ht="15.75" thickBot="1">
      <c r="B5" s="83"/>
      <c r="C5" s="84"/>
      <c r="D5" s="84"/>
      <c r="E5" s="85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1" t="s">
        <v>6</v>
      </c>
      <c r="C8" s="72"/>
      <c r="D8" s="72"/>
      <c r="E8" s="73"/>
      <c r="G8" s="68" t="s">
        <v>170</v>
      </c>
      <c r="H8" s="68">
        <v>40</v>
      </c>
      <c r="I8" s="68">
        <v>2</v>
      </c>
      <c r="J8" s="68">
        <v>0</v>
      </c>
      <c r="K8" s="68" t="s">
        <v>171</v>
      </c>
      <c r="N8" s="68" t="s">
        <v>170</v>
      </c>
      <c r="O8" s="68">
        <v>10.5</v>
      </c>
      <c r="P8" s="68">
        <v>100</v>
      </c>
      <c r="Q8" s="68">
        <v>0</v>
      </c>
      <c r="R8" s="68" t="s">
        <v>171</v>
      </c>
    </row>
    <row r="9" spans="2:18" ht="15.75" thickBot="1">
      <c r="B9" s="74"/>
      <c r="C9" s="75"/>
      <c r="D9" s="75"/>
      <c r="E9" s="76"/>
      <c r="G9" s="68" t="s">
        <v>172</v>
      </c>
      <c r="H9" s="68">
        <v>21</v>
      </c>
      <c r="I9" s="68">
        <v>14</v>
      </c>
      <c r="J9" s="68">
        <v>7</v>
      </c>
      <c r="K9" s="68" t="s">
        <v>173</v>
      </c>
      <c r="N9" s="68" t="s">
        <v>172</v>
      </c>
      <c r="O9" s="68">
        <v>20</v>
      </c>
      <c r="P9" s="68">
        <v>30</v>
      </c>
      <c r="Q9" s="68">
        <v>60</v>
      </c>
      <c r="R9" s="68" t="s">
        <v>173</v>
      </c>
    </row>
    <row r="10" spans="2:18">
      <c r="G10" s="68" t="s">
        <v>174</v>
      </c>
      <c r="H10" s="68">
        <v>22</v>
      </c>
      <c r="I10" s="68">
        <v>17</v>
      </c>
      <c r="J10" s="68">
        <v>3</v>
      </c>
      <c r="K10" s="68" t="s">
        <v>175</v>
      </c>
      <c r="N10" s="68" t="s">
        <v>174</v>
      </c>
      <c r="O10" s="68">
        <v>19.09090909090909</v>
      </c>
      <c r="P10" s="68">
        <v>24.705882352941178</v>
      </c>
      <c r="Q10" s="68">
        <v>100</v>
      </c>
      <c r="R10" s="68" t="s">
        <v>175</v>
      </c>
    </row>
    <row r="11" spans="2:18" ht="15.75" thickBot="1">
      <c r="G11" s="68" t="s">
        <v>176</v>
      </c>
      <c r="H11" s="68">
        <v>30</v>
      </c>
      <c r="I11" s="68">
        <v>5</v>
      </c>
      <c r="J11" s="68">
        <v>7</v>
      </c>
      <c r="K11" s="68" t="s">
        <v>177</v>
      </c>
      <c r="N11" s="68" t="s">
        <v>176</v>
      </c>
      <c r="O11" s="68">
        <v>14</v>
      </c>
      <c r="P11" s="68">
        <v>84</v>
      </c>
      <c r="Q11" s="68">
        <v>60</v>
      </c>
      <c r="R11" s="68" t="s">
        <v>177</v>
      </c>
    </row>
    <row r="12" spans="2:18">
      <c r="B12" s="80" t="s">
        <v>35</v>
      </c>
      <c r="C12" s="81"/>
      <c r="D12" s="81"/>
      <c r="E12" s="82"/>
      <c r="G12" s="68" t="s">
        <v>178</v>
      </c>
      <c r="H12" s="68">
        <v>14</v>
      </c>
      <c r="I12" s="68">
        <v>18</v>
      </c>
      <c r="J12" s="68">
        <v>10</v>
      </c>
      <c r="K12" s="68" t="s">
        <v>179</v>
      </c>
      <c r="N12" s="68" t="s">
        <v>178</v>
      </c>
      <c r="O12" s="68">
        <v>30</v>
      </c>
      <c r="P12" s="68">
        <v>23.333333333333332</v>
      </c>
      <c r="Q12" s="68">
        <v>42</v>
      </c>
      <c r="R12" s="68" t="s">
        <v>179</v>
      </c>
    </row>
    <row r="13" spans="2:18" ht="15.75" thickBot="1">
      <c r="B13" s="83"/>
      <c r="C13" s="84"/>
      <c r="D13" s="84"/>
      <c r="E13" s="85"/>
      <c r="G13" s="68" t="s">
        <v>180</v>
      </c>
      <c r="H13" s="68">
        <v>35</v>
      </c>
      <c r="I13" s="68">
        <v>6</v>
      </c>
      <c r="J13" s="68">
        <v>1</v>
      </c>
      <c r="K13" s="68" t="s">
        <v>181</v>
      </c>
      <c r="N13" s="68" t="s">
        <v>180</v>
      </c>
      <c r="O13" s="68">
        <v>12</v>
      </c>
      <c r="P13" s="68">
        <v>70</v>
      </c>
      <c r="Q13" s="68">
        <v>100</v>
      </c>
      <c r="R13" s="68" t="s">
        <v>181</v>
      </c>
    </row>
    <row r="14" spans="2:18">
      <c r="G14" s="68" t="s">
        <v>182</v>
      </c>
      <c r="H14" s="68">
        <v>7</v>
      </c>
      <c r="I14" s="68">
        <v>19</v>
      </c>
      <c r="J14" s="68">
        <v>16</v>
      </c>
      <c r="K14" s="68" t="s">
        <v>183</v>
      </c>
      <c r="N14" s="68" t="s">
        <v>182</v>
      </c>
      <c r="O14" s="68">
        <v>60</v>
      </c>
      <c r="P14" s="68">
        <v>22.105263157894736</v>
      </c>
      <c r="Q14" s="68">
        <v>26.25</v>
      </c>
      <c r="R14" s="68" t="s">
        <v>183</v>
      </c>
    </row>
    <row r="15" spans="2:18" ht="15.75" thickBot="1">
      <c r="G15" s="68" t="s">
        <v>184</v>
      </c>
      <c r="H15" s="68">
        <v>29</v>
      </c>
      <c r="I15" s="68">
        <v>9</v>
      </c>
      <c r="J15" s="68">
        <v>4</v>
      </c>
      <c r="K15" s="68" t="s">
        <v>185</v>
      </c>
      <c r="N15" s="68" t="s">
        <v>184</v>
      </c>
      <c r="O15" s="68">
        <v>14.482758620689655</v>
      </c>
      <c r="P15" s="68">
        <v>46.666666666666664</v>
      </c>
      <c r="Q15" s="68">
        <v>100</v>
      </c>
      <c r="R15" s="68" t="s">
        <v>185</v>
      </c>
    </row>
    <row r="16" spans="2:18">
      <c r="B16" s="158" t="s">
        <v>34</v>
      </c>
      <c r="C16" s="159"/>
      <c r="D16" s="159"/>
      <c r="E16" s="160"/>
      <c r="G16" s="68" t="s">
        <v>186</v>
      </c>
      <c r="H16" s="68">
        <v>23</v>
      </c>
      <c r="I16" s="68">
        <v>15</v>
      </c>
      <c r="J16" s="68">
        <v>4</v>
      </c>
      <c r="K16" s="68" t="s">
        <v>187</v>
      </c>
      <c r="N16" s="68" t="s">
        <v>186</v>
      </c>
      <c r="O16" s="68">
        <v>18.260869565217391</v>
      </c>
      <c r="P16" s="68">
        <v>28</v>
      </c>
      <c r="Q16" s="68">
        <v>100</v>
      </c>
      <c r="R16" s="68" t="s">
        <v>187</v>
      </c>
    </row>
    <row r="17" spans="2:18" ht="15.75" thickBot="1">
      <c r="B17" s="161"/>
      <c r="C17" s="162"/>
      <c r="D17" s="162"/>
      <c r="E17" s="163"/>
      <c r="G17" s="68" t="s">
        <v>188</v>
      </c>
      <c r="H17" s="68">
        <v>41</v>
      </c>
      <c r="I17" s="68">
        <v>0</v>
      </c>
      <c r="J17" s="68">
        <v>1</v>
      </c>
      <c r="K17" s="68" t="s">
        <v>189</v>
      </c>
      <c r="N17" s="68" t="s">
        <v>188</v>
      </c>
      <c r="O17" s="68">
        <v>10.24390243902439</v>
      </c>
      <c r="P17" s="68">
        <v>0</v>
      </c>
      <c r="Q17" s="68">
        <v>100</v>
      </c>
      <c r="R17" s="68" t="s">
        <v>189</v>
      </c>
    </row>
    <row r="18" spans="2:18">
      <c r="G18" s="68" t="s">
        <v>190</v>
      </c>
      <c r="H18" s="68">
        <v>36</v>
      </c>
      <c r="I18" s="68">
        <v>3</v>
      </c>
      <c r="J18" s="68">
        <v>3</v>
      </c>
      <c r="K18" s="68" t="s">
        <v>191</v>
      </c>
      <c r="N18" s="68" t="s">
        <v>190</v>
      </c>
      <c r="O18" s="68">
        <v>11.666666666666666</v>
      </c>
      <c r="P18" s="68">
        <v>100</v>
      </c>
      <c r="Q18" s="68">
        <v>100</v>
      </c>
      <c r="R18" s="68" t="s">
        <v>191</v>
      </c>
    </row>
    <row r="19" spans="2:18">
      <c r="G19" s="68" t="s">
        <v>192</v>
      </c>
      <c r="H19" s="68">
        <v>25</v>
      </c>
      <c r="I19" s="68">
        <v>13</v>
      </c>
      <c r="J19" s="68">
        <v>4</v>
      </c>
      <c r="K19" s="68" t="s">
        <v>193</v>
      </c>
      <c r="N19" s="68" t="s">
        <v>192</v>
      </c>
      <c r="O19" s="68">
        <v>16.8</v>
      </c>
      <c r="P19" s="68">
        <v>32.307692307692307</v>
      </c>
      <c r="Q19" s="68">
        <v>100</v>
      </c>
      <c r="R19" s="68" t="s">
        <v>193</v>
      </c>
    </row>
    <row r="20" spans="2:18">
      <c r="G20" s="68" t="s">
        <v>194</v>
      </c>
      <c r="H20" s="68">
        <v>0</v>
      </c>
      <c r="I20" s="68">
        <v>7</v>
      </c>
      <c r="J20" s="68">
        <v>35</v>
      </c>
      <c r="K20" s="68" t="s">
        <v>195</v>
      </c>
      <c r="N20" s="68" t="s">
        <v>194</v>
      </c>
      <c r="O20" s="68">
        <v>0</v>
      </c>
      <c r="P20" s="68">
        <v>60</v>
      </c>
      <c r="Q20" s="68">
        <v>12</v>
      </c>
      <c r="R20" s="68" t="s">
        <v>195</v>
      </c>
    </row>
    <row r="21" spans="2:18">
      <c r="G21" s="68" t="s">
        <v>196</v>
      </c>
      <c r="H21" s="68">
        <v>24</v>
      </c>
      <c r="I21" s="68">
        <v>11</v>
      </c>
      <c r="J21" s="68">
        <v>7</v>
      </c>
      <c r="K21" s="68" t="s">
        <v>197</v>
      </c>
      <c r="N21" s="68" t="s">
        <v>196</v>
      </c>
      <c r="O21" s="68">
        <v>17.5</v>
      </c>
      <c r="P21" s="68">
        <v>38.18181818181818</v>
      </c>
      <c r="Q21" s="68">
        <v>60</v>
      </c>
      <c r="R21" s="68" t="s">
        <v>197</v>
      </c>
    </row>
    <row r="22" spans="2:18">
      <c r="G22" s="68" t="s">
        <v>198</v>
      </c>
      <c r="H22" s="68">
        <v>32</v>
      </c>
      <c r="I22" s="68">
        <v>2</v>
      </c>
      <c r="J22" s="68">
        <v>8</v>
      </c>
      <c r="K22" s="68" t="s">
        <v>199</v>
      </c>
      <c r="N22" s="68" t="s">
        <v>198</v>
      </c>
      <c r="O22" s="68">
        <v>13.125</v>
      </c>
      <c r="P22" s="68">
        <v>100</v>
      </c>
      <c r="Q22" s="68">
        <v>52.5</v>
      </c>
      <c r="R22" s="68" t="s">
        <v>199</v>
      </c>
    </row>
    <row r="23" spans="2:18">
      <c r="G23" s="68" t="s">
        <v>170</v>
      </c>
      <c r="H23" s="68">
        <v>37</v>
      </c>
      <c r="I23" s="68">
        <v>4</v>
      </c>
      <c r="J23" s="68">
        <v>1</v>
      </c>
      <c r="K23" s="68" t="s">
        <v>172</v>
      </c>
      <c r="N23" s="68" t="s">
        <v>170</v>
      </c>
      <c r="O23" s="68">
        <v>11.351351351351351</v>
      </c>
      <c r="P23" s="68">
        <v>100</v>
      </c>
      <c r="Q23" s="68">
        <v>100</v>
      </c>
      <c r="R23" s="68" t="s">
        <v>172</v>
      </c>
    </row>
    <row r="24" spans="2:18">
      <c r="G24" s="68" t="s">
        <v>200</v>
      </c>
      <c r="H24" s="68">
        <v>23</v>
      </c>
      <c r="I24" s="68">
        <v>11</v>
      </c>
      <c r="J24" s="68">
        <v>8</v>
      </c>
      <c r="K24" s="68" t="s">
        <v>201</v>
      </c>
      <c r="N24" s="68" t="s">
        <v>200</v>
      </c>
      <c r="O24" s="68">
        <v>18.260869565217391</v>
      </c>
      <c r="P24" s="68">
        <v>38.18181818181818</v>
      </c>
      <c r="Q24" s="68">
        <v>52.5</v>
      </c>
      <c r="R24" s="68" t="s">
        <v>201</v>
      </c>
    </row>
    <row r="25" spans="2:18">
      <c r="G25" s="68" t="s">
        <v>177</v>
      </c>
      <c r="H25" s="68">
        <v>4</v>
      </c>
      <c r="I25" s="68">
        <v>2</v>
      </c>
      <c r="J25" s="68">
        <v>36</v>
      </c>
      <c r="K25" s="68" t="s">
        <v>175</v>
      </c>
      <c r="N25" s="68" t="s">
        <v>177</v>
      </c>
      <c r="O25" s="68">
        <v>100</v>
      </c>
      <c r="P25" s="68">
        <v>100</v>
      </c>
      <c r="Q25" s="68">
        <v>11.666666666666666</v>
      </c>
      <c r="R25" s="68" t="s">
        <v>175</v>
      </c>
    </row>
    <row r="26" spans="2:18">
      <c r="G26" s="68" t="s">
        <v>174</v>
      </c>
      <c r="H26" s="68">
        <v>37</v>
      </c>
      <c r="I26" s="68">
        <v>4</v>
      </c>
      <c r="J26" s="68">
        <v>1</v>
      </c>
      <c r="K26" s="68" t="s">
        <v>176</v>
      </c>
      <c r="N26" s="68" t="s">
        <v>174</v>
      </c>
      <c r="O26" s="68">
        <v>11.351351351351351</v>
      </c>
      <c r="P26" s="68">
        <v>100</v>
      </c>
      <c r="Q26" s="68">
        <v>100</v>
      </c>
      <c r="R26" s="68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14</v>
      </c>
      <c r="K27" s="68" t="s">
        <v>171</v>
      </c>
      <c r="N27" s="68" t="s">
        <v>173</v>
      </c>
      <c r="O27" s="68">
        <v>42</v>
      </c>
      <c r="P27" s="68">
        <v>23.333333333333332</v>
      </c>
      <c r="Q27" s="68">
        <v>30</v>
      </c>
      <c r="R27" s="68" t="s">
        <v>171</v>
      </c>
    </row>
    <row r="28" spans="2:18">
      <c r="G28" s="68" t="s">
        <v>178</v>
      </c>
      <c r="H28" s="68">
        <v>10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42</v>
      </c>
      <c r="P28" s="68">
        <v>32.307692307692307</v>
      </c>
      <c r="Q28" s="68">
        <v>22.105263157894736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12</v>
      </c>
      <c r="K29" s="68" t="s">
        <v>182</v>
      </c>
      <c r="N29" s="68" t="s">
        <v>180</v>
      </c>
      <c r="O29" s="68">
        <v>35</v>
      </c>
      <c r="P29" s="68">
        <v>23.333333333333332</v>
      </c>
      <c r="Q29" s="68">
        <v>35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17</v>
      </c>
      <c r="K30" s="68" t="s">
        <v>179</v>
      </c>
      <c r="N30" s="68" t="s">
        <v>185</v>
      </c>
      <c r="O30" s="68">
        <v>52.5</v>
      </c>
      <c r="P30" s="68">
        <v>24.705882352941178</v>
      </c>
      <c r="Q30" s="68">
        <v>24.705882352941178</v>
      </c>
      <c r="R30" s="68" t="s">
        <v>179</v>
      </c>
    </row>
    <row r="31" spans="2:18">
      <c r="G31" s="68" t="s">
        <v>183</v>
      </c>
      <c r="H31" s="68">
        <v>37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11.351351351351351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29</v>
      </c>
      <c r="K32" s="68" t="s">
        <v>188</v>
      </c>
      <c r="N32" s="68" t="s">
        <v>186</v>
      </c>
      <c r="O32" s="68">
        <v>0</v>
      </c>
      <c r="P32" s="68">
        <v>32.307692307692307</v>
      </c>
      <c r="Q32" s="68">
        <v>14.482758620689655</v>
      </c>
      <c r="R32" s="68" t="s">
        <v>188</v>
      </c>
    </row>
    <row r="33" spans="7:18">
      <c r="G33" s="68" t="s">
        <v>189</v>
      </c>
      <c r="H33" s="68">
        <v>5</v>
      </c>
      <c r="I33" s="68">
        <v>14</v>
      </c>
      <c r="J33" s="68">
        <v>23</v>
      </c>
      <c r="K33" s="68" t="s">
        <v>187</v>
      </c>
      <c r="N33" s="68" t="s">
        <v>189</v>
      </c>
      <c r="O33" s="68">
        <v>84</v>
      </c>
      <c r="P33" s="68">
        <v>30</v>
      </c>
      <c r="Q33" s="68">
        <v>18.260869565217391</v>
      </c>
      <c r="R33" s="68" t="s">
        <v>187</v>
      </c>
    </row>
    <row r="34" spans="7:18">
      <c r="G34" s="68" t="s">
        <v>190</v>
      </c>
      <c r="H34" s="68">
        <v>39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10.76923076923077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39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10.76923076923077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11</v>
      </c>
      <c r="K36" s="68" t="s">
        <v>191</v>
      </c>
      <c r="N36" s="68" t="s">
        <v>195</v>
      </c>
      <c r="O36" s="68">
        <v>32.307692307692307</v>
      </c>
      <c r="P36" s="68">
        <v>23.333333333333332</v>
      </c>
      <c r="Q36" s="68">
        <v>38.18181818181818</v>
      </c>
      <c r="R36" s="68" t="s">
        <v>191</v>
      </c>
    </row>
    <row r="37" spans="7:18">
      <c r="G37" s="68" t="s">
        <v>198</v>
      </c>
      <c r="H37" s="68">
        <v>28</v>
      </c>
      <c r="I37" s="68">
        <v>10</v>
      </c>
      <c r="J37" s="68">
        <v>4</v>
      </c>
      <c r="K37" s="68" t="s">
        <v>200</v>
      </c>
      <c r="N37" s="68" t="s">
        <v>198</v>
      </c>
      <c r="O37" s="68">
        <v>15</v>
      </c>
      <c r="P37" s="68">
        <v>42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15</v>
      </c>
      <c r="K38" s="68" t="s">
        <v>199</v>
      </c>
      <c r="N38" s="68" t="s">
        <v>201</v>
      </c>
      <c r="O38" s="68">
        <v>32.307692307692307</v>
      </c>
      <c r="P38" s="68">
        <v>30</v>
      </c>
      <c r="Q38" s="68">
        <v>28</v>
      </c>
      <c r="R38" s="68" t="s">
        <v>199</v>
      </c>
    </row>
    <row r="39" spans="7:18">
      <c r="G39" s="68" t="s">
        <v>197</v>
      </c>
      <c r="H39" s="68">
        <v>3</v>
      </c>
      <c r="I39" s="68">
        <v>2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11.351351351351351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38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11.052631578947368</v>
      </c>
      <c r="R40" s="68" t="s">
        <v>174</v>
      </c>
    </row>
    <row r="41" spans="7:18">
      <c r="G41" s="68" t="s">
        <v>175</v>
      </c>
      <c r="H41" s="68">
        <v>29</v>
      </c>
      <c r="I41" s="68">
        <v>10</v>
      </c>
      <c r="J41" s="68">
        <v>3</v>
      </c>
      <c r="K41" s="68" t="s">
        <v>176</v>
      </c>
      <c r="N41" s="68" t="s">
        <v>175</v>
      </c>
      <c r="O41" s="68">
        <v>14.482758620689655</v>
      </c>
      <c r="P41" s="68">
        <v>42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39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10.76923076923077</v>
      </c>
      <c r="R42" s="68" t="s">
        <v>202</v>
      </c>
    </row>
    <row r="43" spans="7:18">
      <c r="G43" s="68" t="s">
        <v>171</v>
      </c>
      <c r="H43" s="68">
        <v>10</v>
      </c>
      <c r="I43" s="68">
        <v>14</v>
      </c>
      <c r="J43" s="68">
        <v>18</v>
      </c>
      <c r="K43" s="68" t="s">
        <v>172</v>
      </c>
      <c r="N43" s="68" t="s">
        <v>171</v>
      </c>
      <c r="O43" s="68">
        <v>42</v>
      </c>
      <c r="P43" s="68">
        <v>30</v>
      </c>
      <c r="Q43" s="68">
        <v>23.333333333333332</v>
      </c>
      <c r="R43" s="68" t="s">
        <v>172</v>
      </c>
    </row>
    <row r="44" spans="7:18">
      <c r="G44" s="68" t="s">
        <v>183</v>
      </c>
      <c r="H44" s="68">
        <v>15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28</v>
      </c>
      <c r="P44" s="68">
        <v>23.333333333333332</v>
      </c>
      <c r="Q44" s="68">
        <v>46.666666666666664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32</v>
      </c>
      <c r="K45" s="68" t="s">
        <v>182</v>
      </c>
      <c r="N45" s="68" t="s">
        <v>203</v>
      </c>
      <c r="O45" s="68">
        <v>100</v>
      </c>
      <c r="P45" s="68">
        <v>60</v>
      </c>
      <c r="Q45" s="68">
        <v>13.125</v>
      </c>
      <c r="R45" s="68" t="s">
        <v>182</v>
      </c>
    </row>
    <row r="46" spans="7:18">
      <c r="G46" s="68" t="s">
        <v>185</v>
      </c>
      <c r="H46" s="68">
        <v>11</v>
      </c>
      <c r="I46" s="68">
        <v>15</v>
      </c>
      <c r="J46" s="68">
        <v>16</v>
      </c>
      <c r="K46" s="68" t="s">
        <v>178</v>
      </c>
      <c r="N46" s="68" t="s">
        <v>185</v>
      </c>
      <c r="O46" s="68">
        <v>38.18181818181818</v>
      </c>
      <c r="P46" s="68">
        <v>28</v>
      </c>
      <c r="Q46" s="68">
        <v>26.25</v>
      </c>
      <c r="R46" s="68" t="s">
        <v>178</v>
      </c>
    </row>
    <row r="47" spans="7:18">
      <c r="G47" s="68" t="s">
        <v>179</v>
      </c>
      <c r="H47" s="68">
        <v>4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100</v>
      </c>
      <c r="P47" s="68">
        <v>24.705882352941178</v>
      </c>
      <c r="Q47" s="68">
        <v>20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38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11.052631578947368</v>
      </c>
      <c r="R48" s="68" t="s">
        <v>190</v>
      </c>
    </row>
    <row r="49" spans="7:18">
      <c r="G49" s="68" t="s">
        <v>191</v>
      </c>
      <c r="H49" s="68">
        <v>26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16.153846153846153</v>
      </c>
      <c r="P49" s="68">
        <v>28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28</v>
      </c>
      <c r="K50" s="68" t="s">
        <v>204</v>
      </c>
      <c r="N50" s="68" t="s">
        <v>189</v>
      </c>
      <c r="O50" s="68">
        <v>70</v>
      </c>
      <c r="P50" s="68">
        <v>52.5</v>
      </c>
      <c r="Q50" s="68">
        <v>15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37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11.351351351351351</v>
      </c>
      <c r="R51" s="68" t="s">
        <v>188</v>
      </c>
    </row>
    <row r="52" spans="7:18">
      <c r="G52" s="68" t="s">
        <v>197</v>
      </c>
      <c r="H52" s="68">
        <v>2</v>
      </c>
      <c r="I52" s="68">
        <v>3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11.351351351351351</v>
      </c>
      <c r="R52" s="68" t="s">
        <v>192</v>
      </c>
    </row>
    <row r="53" spans="7:18">
      <c r="G53" s="68" t="s">
        <v>193</v>
      </c>
      <c r="H53" s="68">
        <v>29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14.482758620689655</v>
      </c>
      <c r="P53" s="68">
        <v>35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30</v>
      </c>
      <c r="K54" s="68" t="s">
        <v>198</v>
      </c>
      <c r="N54" s="68" t="s">
        <v>201</v>
      </c>
      <c r="O54" s="68">
        <v>60</v>
      </c>
      <c r="P54" s="68">
        <v>84</v>
      </c>
      <c r="Q54" s="68">
        <v>14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15</v>
      </c>
      <c r="K55" s="68" t="s">
        <v>200</v>
      </c>
      <c r="N55" s="68" t="s">
        <v>199</v>
      </c>
      <c r="O55" s="68">
        <v>42</v>
      </c>
      <c r="P55" s="68">
        <v>24.705882352941178</v>
      </c>
      <c r="Q55" s="68">
        <v>28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2014-06-12T21:57:04Z</dcterms:modified>
</cp:coreProperties>
</file>