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 activeTab="1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 l="1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<sst xmlns="http://schemas.openxmlformats.org/spreadsheetml/2006/main" count="965" uniqueCount="211">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</sst>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6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ill>
        <patternFill>
          <bgColor rgb="FF00FF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8">
        <v>41907</v>
      </c>
      <c r="C2" s="79"/>
      <c r="D2" s="79"/>
      <c r="E2" s="79"/>
      <c r="S2" s="77" t="s">
        <v>166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</row>
    <row r="3" spans="2:30">
      <c r="B3" s="79"/>
      <c r="C3" s="79"/>
      <c r="D3" s="79"/>
      <c r="E3" s="79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/>
    <row r="6" spans="2:30"/>
    <row r="7" spans="2:30" ht="15" customHeight="1"/>
    <row r="8" spans="2:30" ht="15.75" thickBot="1"/>
    <row r="9" spans="2:30">
      <c r="B9" s="80" t="s">
        <v>17</v>
      </c>
      <c r="C9" s="81"/>
      <c r="D9" s="81"/>
      <c r="E9" s="82"/>
    </row>
    <row r="10" spans="2:30" ht="15.75" thickBot="1">
      <c r="B10" s="83"/>
      <c r="C10" s="84"/>
      <c r="D10" s="84"/>
      <c r="E10" s="85"/>
      <c r="Z10"/>
    </row>
    <row r="11" spans="2:30"/>
    <row r="12" spans="2:30" ht="15.75" thickBot="1"/>
    <row r="13" spans="2:30">
      <c r="B13" s="71" t="s">
        <v>6</v>
      </c>
      <c r="C13" s="72"/>
      <c r="D13" s="72"/>
      <c r="E13" s="73"/>
    </row>
    <row r="14" spans="2:30" ht="15.75" thickBot="1">
      <c r="B14" s="74"/>
      <c r="C14" s="75"/>
      <c r="D14" s="75"/>
      <c r="E14" s="76"/>
    </row>
    <row r="15" spans="2:30" ht="15" customHeight="1"/>
    <row r="16" spans="2:30" ht="15.75" thickBot="1"/>
    <row r="17" spans="2:5">
      <c r="B17" s="80" t="s">
        <v>35</v>
      </c>
      <c r="C17" s="81"/>
      <c r="D17" s="81"/>
      <c r="E17" s="82"/>
    </row>
    <row r="18" spans="2:5" ht="15.75" thickBot="1">
      <c r="B18" s="83"/>
      <c r="C18" s="84"/>
      <c r="D18" s="84"/>
      <c r="E18" s="85"/>
    </row>
    <row r="19" spans="2:5" ht="15.75" thickBot="1"/>
    <row r="20" spans="2:5">
      <c r="B20" s="71" t="s">
        <v>207</v>
      </c>
      <c r="C20" s="72"/>
      <c r="D20" s="72"/>
      <c r="E20" s="73"/>
    </row>
    <row r="21" spans="2:5" ht="15" customHeight="1" thickBot="1">
      <c r="B21" s="74"/>
      <c r="C21" s="75"/>
      <c r="D21" s="75"/>
      <c r="E21" s="76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abSelected="1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6">
        <v>41907</v>
      </c>
      <c r="C2" s="87"/>
      <c r="D2" s="87"/>
      <c r="E2" s="87"/>
      <c r="O2" s="88" t="s">
        <v>10</v>
      </c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90"/>
    </row>
    <row r="3" spans="2:35">
      <c r="B3" s="87"/>
      <c r="C3" s="87"/>
      <c r="D3" s="87"/>
      <c r="E3" s="87"/>
      <c r="O3" s="91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/>
      <c r="AF3" s="2"/>
      <c r="AG3" s="2"/>
      <c r="AH3" s="2"/>
      <c r="AI3" s="2"/>
    </row>
    <row r="4" spans="2:35" ht="15.75" thickBot="1">
      <c r="O4" s="94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3" t="s">
        <v>18</v>
      </c>
      <c r="H6" s="103"/>
      <c r="I6" s="103"/>
      <c r="J6" s="103"/>
      <c r="K6" s="103"/>
      <c r="L6" s="103"/>
    </row>
    <row r="7" spans="2:35"/>
    <row r="8" spans="2:35" ht="15.75" thickBot="1">
      <c r="G8" s="3" t="s">
        <v>11</v>
      </c>
    </row>
    <row r="9" spans="2:35" ht="15" customHeight="1">
      <c r="B9" s="80" t="s">
        <v>34</v>
      </c>
      <c r="C9" s="81"/>
      <c r="D9" s="81"/>
      <c r="E9" s="82"/>
    </row>
    <row r="10" spans="2:35" ht="15.75" thickBot="1">
      <c r="B10" s="83"/>
      <c r="C10" s="84"/>
      <c r="D10" s="84"/>
      <c r="E10" s="85"/>
      <c r="K10" s="3" t="s">
        <v>12</v>
      </c>
    </row>
    <row r="11" spans="2:35" ht="15.75" thickBot="1"/>
    <row r="12" spans="2:35">
      <c r="B12" s="71" t="s">
        <v>6</v>
      </c>
      <c r="C12" s="72"/>
      <c r="D12" s="72"/>
      <c r="E12" s="73"/>
      <c r="G12" s="3" t="s">
        <v>14</v>
      </c>
    </row>
    <row r="13" spans="2:35" ht="15.75" thickBot="1">
      <c r="B13" s="74"/>
      <c r="C13" s="75"/>
      <c r="D13" s="75"/>
      <c r="E13" s="76"/>
    </row>
    <row r="14" spans="2:35" ht="15.75" thickBot="1">
      <c r="K14" s="3" t="s">
        <v>13</v>
      </c>
    </row>
    <row r="15" spans="2:35">
      <c r="B15" s="80" t="s">
        <v>35</v>
      </c>
      <c r="C15" s="81"/>
      <c r="D15" s="81"/>
      <c r="E15" s="82"/>
      <c r="I15" s="116" t="s">
        <v>21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AB15" s="116" t="s">
        <v>22</v>
      </c>
      <c r="AC15" s="116"/>
      <c r="AD15" s="116"/>
      <c r="AE15" s="116"/>
      <c r="AF15" s="116"/>
      <c r="AG15" s="116"/>
      <c r="AH15" s="116"/>
      <c r="AI15" s="116"/>
    </row>
    <row r="16" spans="2:35" ht="15.75" thickBot="1">
      <c r="B16" s="83"/>
      <c r="C16" s="84"/>
      <c r="D16" s="84"/>
      <c r="E16" s="85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AB16" s="117"/>
      <c r="AC16" s="117"/>
      <c r="AD16" s="117"/>
      <c r="AE16" s="117"/>
      <c r="AF16" s="117"/>
      <c r="AG16" s="117"/>
      <c r="AH16" s="117"/>
      <c r="AI16" s="117"/>
    </row>
    <row r="17" spans="2:35" ht="15" customHeight="1" thickBot="1">
      <c r="G17" s="5"/>
      <c r="H17" s="6"/>
      <c r="I17" s="97" t="s">
        <v>19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  <c r="Y17" s="118" t="s">
        <v>15</v>
      </c>
      <c r="Z17" s="119"/>
      <c r="AA17" s="120"/>
      <c r="AB17" s="104" t="s">
        <v>16</v>
      </c>
      <c r="AC17" s="105"/>
      <c r="AD17" s="105"/>
      <c r="AE17" s="105"/>
      <c r="AF17" s="105"/>
      <c r="AG17" s="105"/>
      <c r="AH17" s="105"/>
      <c r="AI17" s="106"/>
    </row>
    <row r="18" spans="2:35" ht="15" customHeight="1">
      <c r="B18" s="71" t="s">
        <v>207</v>
      </c>
      <c r="C18" s="72"/>
      <c r="D18" s="72"/>
      <c r="E18" s="73"/>
      <c r="G18" s="5"/>
      <c r="H18" s="6"/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118"/>
      <c r="Z18" s="119"/>
      <c r="AA18" s="120"/>
      <c r="AB18" s="107"/>
      <c r="AC18" s="108"/>
      <c r="AD18" s="108"/>
      <c r="AE18" s="108"/>
      <c r="AF18" s="108"/>
      <c r="AG18" s="108"/>
      <c r="AH18" s="108"/>
      <c r="AI18" s="109"/>
    </row>
    <row r="19" spans="2:35" ht="15" customHeight="1" thickBot="1">
      <c r="B19" s="74"/>
      <c r="C19" s="75"/>
      <c r="D19" s="75"/>
      <c r="E19" s="76"/>
      <c r="G19" s="5"/>
      <c r="H19" s="6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  <c r="Y19" s="118"/>
      <c r="Z19" s="119"/>
      <c r="AA19" s="120"/>
      <c r="AB19" s="107"/>
      <c r="AC19" s="108"/>
      <c r="AD19" s="108"/>
      <c r="AE19" s="108"/>
      <c r="AF19" s="108"/>
      <c r="AG19" s="108"/>
      <c r="AH19" s="108"/>
      <c r="AI19" s="109"/>
    </row>
    <row r="20" spans="2:35" ht="15" customHeight="1">
      <c r="G20" s="5"/>
      <c r="H20" s="6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Y20" s="118"/>
      <c r="Z20" s="119"/>
      <c r="AA20" s="120"/>
      <c r="AB20" s="107"/>
      <c r="AC20" s="108"/>
      <c r="AD20" s="108"/>
      <c r="AE20" s="108"/>
      <c r="AF20" s="108"/>
      <c r="AG20" s="108"/>
      <c r="AH20" s="108"/>
      <c r="AI20" s="109"/>
    </row>
    <row r="21" spans="2:35" ht="54.75" customHeight="1">
      <c r="G21" s="5"/>
      <c r="H21" s="6"/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118"/>
      <c r="Z21" s="119"/>
      <c r="AA21" s="120"/>
      <c r="AB21" s="107"/>
      <c r="AC21" s="108"/>
      <c r="AD21" s="108"/>
      <c r="AE21" s="108"/>
      <c r="AF21" s="108"/>
      <c r="AG21" s="108"/>
      <c r="AH21" s="108"/>
      <c r="AI21" s="109"/>
    </row>
    <row r="22" spans="2:35" ht="94.5" customHeight="1">
      <c r="B22" s="2"/>
      <c r="C22" s="2"/>
      <c r="D22" s="2"/>
      <c r="E22" s="2"/>
      <c r="I22" s="7"/>
      <c r="J22" s="8"/>
      <c r="K22" s="8"/>
      <c r="L22" s="113" t="s">
        <v>20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8"/>
      <c r="Z22" s="119"/>
      <c r="AA22" s="120"/>
      <c r="AB22" s="110"/>
      <c r="AC22" s="111"/>
      <c r="AD22" s="111"/>
      <c r="AE22" s="111"/>
      <c r="AF22" s="111"/>
      <c r="AG22" s="111"/>
      <c r="AH22" s="111"/>
      <c r="AI22" s="112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9" sqref="B9:E10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6">
        <v>41907</v>
      </c>
      <c r="C2" s="87"/>
      <c r="D2" s="87"/>
      <c r="E2" s="87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7"/>
      <c r="C3" s="87"/>
      <c r="D3" s="87"/>
      <c r="E3" s="87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29" t="s">
        <v>9</v>
      </c>
      <c r="I6" s="130"/>
      <c r="J6" s="131"/>
      <c r="N6" s="10"/>
      <c r="O6" s="127" t="s">
        <v>8</v>
      </c>
      <c r="P6" s="10"/>
      <c r="Q6" s="10"/>
      <c r="R6" s="10"/>
      <c r="S6" s="12"/>
      <c r="T6" s="3"/>
    </row>
    <row r="7" spans="2:34" ht="26.25" customHeight="1" thickBot="1">
      <c r="H7" s="132"/>
      <c r="I7" s="133"/>
      <c r="J7" s="134"/>
      <c r="N7" s="3"/>
      <c r="O7" s="128"/>
      <c r="P7" s="13">
        <f>+MAX(Q10:Q108)</f>
        <v>4</v>
      </c>
      <c r="Q7" s="135" t="s">
        <v>1</v>
      </c>
      <c r="R7" s="135"/>
      <c r="S7" s="14">
        <f>MAX(S10:S108)</f>
        <v>1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2</v>
      </c>
      <c r="Q8" s="136" t="s">
        <v>2</v>
      </c>
      <c r="R8" s="136" t="s">
        <v>3</v>
      </c>
      <c r="S8" s="17">
        <f>MAXA(T10:T108)</f>
        <v>0.5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0" t="s">
        <v>17</v>
      </c>
      <c r="C9" s="81"/>
      <c r="D9" s="81"/>
      <c r="E9" s="82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6"/>
      <c r="R9" s="136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3"/>
      <c r="C10" s="84"/>
      <c r="D10" s="84"/>
      <c r="E10" s="85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161.90422716543881</v>
      </c>
      <c r="Q10" s="26">
        <v>4</v>
      </c>
      <c r="R10" s="26">
        <v>1</v>
      </c>
      <c r="S10" s="27">
        <v>1</v>
      </c>
      <c r="T10" s="27">
        <v>0.25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74</v>
      </c>
      <c r="P11" s="25">
        <v>124.35877261998426</v>
      </c>
      <c r="Q11" s="26">
        <v>3</v>
      </c>
      <c r="R11" s="26">
        <v>0</v>
      </c>
      <c r="S11" s="27">
        <v>0.75</v>
      </c>
      <c r="T11" s="27">
        <v>0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65</v>
      </c>
      <c r="P12" s="25">
        <v>124.35877261998426</v>
      </c>
      <c r="Q12" s="26">
        <v>3</v>
      </c>
      <c r="R12" s="26">
        <v>0</v>
      </c>
      <c r="S12" s="27">
        <v>0.75</v>
      </c>
      <c r="T12" s="27">
        <v>0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1" t="s">
        <v>34</v>
      </c>
      <c r="C13" s="122"/>
      <c r="D13" s="122"/>
      <c r="E13" s="123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56</v>
      </c>
      <c r="P13" s="25">
        <v>61.904227165438812</v>
      </c>
      <c r="Q13" s="26">
        <v>3</v>
      </c>
      <c r="R13" s="26">
        <v>1</v>
      </c>
      <c r="S13" s="27">
        <v>0.75</v>
      </c>
      <c r="T13" s="27">
        <v>0.25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4"/>
      <c r="C14" s="125"/>
      <c r="D14" s="125"/>
      <c r="E14" s="126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70</v>
      </c>
      <c r="P14" s="25">
        <v>61.904227165438812</v>
      </c>
      <c r="Q14" s="26">
        <v>3</v>
      </c>
      <c r="R14" s="26">
        <v>1</v>
      </c>
      <c r="S14" s="27">
        <v>0.75</v>
      </c>
      <c r="T14" s="27">
        <v>0.25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50</v>
      </c>
      <c r="P15" s="25">
        <v>61.904227165438812</v>
      </c>
      <c r="Q15" s="26">
        <v>3</v>
      </c>
      <c r="R15" s="26">
        <v>1</v>
      </c>
      <c r="S15" s="27">
        <v>0.75</v>
      </c>
      <c r="T15" s="27">
        <v>0.25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46</v>
      </c>
      <c r="P16" s="25">
        <v>60.358772619984265</v>
      </c>
      <c r="Q16" s="26">
        <v>2</v>
      </c>
      <c r="R16" s="26">
        <v>2</v>
      </c>
      <c r="S16" s="27">
        <v>0.5</v>
      </c>
      <c r="T16" s="27">
        <v>0.5</v>
      </c>
    </row>
    <row r="17" spans="2:25" ht="15" customHeight="1">
      <c r="B17" s="80" t="s">
        <v>35</v>
      </c>
      <c r="C17" s="81"/>
      <c r="D17" s="81"/>
      <c r="E17" s="82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67</v>
      </c>
      <c r="P17" s="25">
        <v>58.033259423503324</v>
      </c>
      <c r="Q17" s="26">
        <v>2</v>
      </c>
      <c r="R17" s="26">
        <v>2</v>
      </c>
      <c r="S17" s="27">
        <v>0.5</v>
      </c>
      <c r="T17" s="27">
        <v>0.5</v>
      </c>
    </row>
    <row r="18" spans="2:25" ht="15" customHeight="1" thickBot="1">
      <c r="B18" s="83"/>
      <c r="C18" s="84"/>
      <c r="D18" s="84"/>
      <c r="E18" s="85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37</v>
      </c>
      <c r="P18" s="25">
        <v>58.033259423503324</v>
      </c>
      <c r="Q18" s="26">
        <v>2</v>
      </c>
      <c r="R18" s="26">
        <v>2</v>
      </c>
      <c r="S18" s="27">
        <v>0.5</v>
      </c>
      <c r="T18" s="27">
        <v>0.5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64</v>
      </c>
      <c r="P19" s="25">
        <v>53.904227165438812</v>
      </c>
      <c r="Q19" s="26">
        <v>3</v>
      </c>
      <c r="R19" s="26">
        <v>1</v>
      </c>
      <c r="S19" s="27">
        <v>0.75</v>
      </c>
      <c r="T19" s="27">
        <v>0.25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55</v>
      </c>
      <c r="P20" s="25">
        <v>53.904227165438812</v>
      </c>
      <c r="Q20" s="26">
        <v>3</v>
      </c>
      <c r="R20" s="26">
        <v>1</v>
      </c>
      <c r="S20" s="27">
        <v>0.75</v>
      </c>
      <c r="T20" s="27">
        <v>0.25</v>
      </c>
    </row>
    <row r="21" spans="2:25" ht="15" customHeight="1">
      <c r="B21" s="71" t="s">
        <v>207</v>
      </c>
      <c r="C21" s="72"/>
      <c r="D21" s="72"/>
      <c r="E21" s="73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209</v>
      </c>
      <c r="P21" s="25">
        <v>53.904227165438812</v>
      </c>
      <c r="Q21" s="26">
        <v>3</v>
      </c>
      <c r="R21" s="26">
        <v>1</v>
      </c>
      <c r="S21" s="27">
        <v>0.75</v>
      </c>
      <c r="T21" s="27">
        <v>0.25</v>
      </c>
    </row>
    <row r="22" spans="2:25" ht="15" customHeight="1" thickBot="1">
      <c r="B22" s="74"/>
      <c r="C22" s="75"/>
      <c r="D22" s="75"/>
      <c r="E22" s="76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54</v>
      </c>
      <c r="P22" s="25">
        <v>48.033259423503324</v>
      </c>
      <c r="Q22" s="26">
        <v>2</v>
      </c>
      <c r="R22" s="26">
        <v>1</v>
      </c>
      <c r="S22" s="27">
        <v>0.5</v>
      </c>
      <c r="T22" s="27">
        <v>0.25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66</v>
      </c>
      <c r="P23" s="25">
        <v>43.904227165438812</v>
      </c>
      <c r="Q23" s="26">
        <v>3</v>
      </c>
      <c r="R23" s="26">
        <v>0</v>
      </c>
      <c r="S23" s="27">
        <v>0.75</v>
      </c>
      <c r="T23" s="27">
        <v>0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68</v>
      </c>
      <c r="P24" s="25">
        <v>43.904227165438812</v>
      </c>
      <c r="Q24" s="26">
        <v>3</v>
      </c>
      <c r="R24" s="26">
        <v>0</v>
      </c>
      <c r="S24" s="27">
        <v>0.75</v>
      </c>
      <c r="T24" s="27">
        <v>0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77</v>
      </c>
      <c r="P25" s="25">
        <v>43.904227165438812</v>
      </c>
      <c r="Q25" s="26">
        <v>3</v>
      </c>
      <c r="R25" s="26">
        <v>0</v>
      </c>
      <c r="S25" s="27">
        <v>0.75</v>
      </c>
      <c r="T25" s="27">
        <v>0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73</v>
      </c>
      <c r="P26" s="25">
        <v>43.904227165438812</v>
      </c>
      <c r="Q26" s="26">
        <v>3</v>
      </c>
      <c r="R26" s="26">
        <v>0</v>
      </c>
      <c r="S26" s="27">
        <v>0.75</v>
      </c>
      <c r="T26" s="27">
        <v>0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40</v>
      </c>
      <c r="P27" s="25">
        <v>43.904227165438812</v>
      </c>
      <c r="Q27" s="26">
        <v>3</v>
      </c>
      <c r="R27" s="26">
        <v>0</v>
      </c>
      <c r="S27" s="27">
        <v>0.75</v>
      </c>
      <c r="T27" s="27">
        <v>0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75</v>
      </c>
      <c r="P28" s="25">
        <v>43.904227165438812</v>
      </c>
      <c r="Q28" s="26">
        <v>3</v>
      </c>
      <c r="R28" s="26">
        <v>0</v>
      </c>
      <c r="S28" s="27">
        <v>0.75</v>
      </c>
      <c r="T28" s="27">
        <v>0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71</v>
      </c>
      <c r="P29" s="25">
        <v>43.904227165438812</v>
      </c>
      <c r="Q29" s="26">
        <v>3</v>
      </c>
      <c r="R29" s="26">
        <v>0</v>
      </c>
      <c r="S29" s="27">
        <v>0.75</v>
      </c>
      <c r="T29" s="27">
        <v>0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78</v>
      </c>
      <c r="P30" s="25">
        <v>43.904227165438812</v>
      </c>
      <c r="Q30" s="26">
        <v>3</v>
      </c>
      <c r="R30" s="26">
        <v>0</v>
      </c>
      <c r="S30" s="27">
        <v>0.75</v>
      </c>
      <c r="T30" s="27">
        <v>0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39</v>
      </c>
      <c r="P31" s="25">
        <v>40.033259423503324</v>
      </c>
      <c r="Q31" s="26">
        <v>2</v>
      </c>
      <c r="R31" s="26">
        <v>1</v>
      </c>
      <c r="S31" s="27">
        <v>0.5</v>
      </c>
      <c r="T31" s="27">
        <v>0.25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44</v>
      </c>
      <c r="P32" s="25">
        <v>33.416422287390034</v>
      </c>
      <c r="Q32" s="26">
        <v>2</v>
      </c>
      <c r="R32" s="26">
        <v>0</v>
      </c>
      <c r="S32" s="27">
        <v>0.5</v>
      </c>
      <c r="T32" s="27">
        <v>0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52</v>
      </c>
      <c r="P33" s="25">
        <v>33.416422287390034</v>
      </c>
      <c r="Q33" s="26">
        <v>2</v>
      </c>
      <c r="R33" s="26">
        <v>0</v>
      </c>
      <c r="S33" s="27">
        <v>0.5</v>
      </c>
      <c r="T33" s="27">
        <v>0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51</v>
      </c>
      <c r="P34" s="25">
        <v>30.033259423503328</v>
      </c>
      <c r="Q34" s="26">
        <v>2</v>
      </c>
      <c r="R34" s="26">
        <v>0</v>
      </c>
      <c r="S34" s="27">
        <v>0.5</v>
      </c>
      <c r="T34" s="27">
        <v>0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53</v>
      </c>
      <c r="P35" s="25">
        <v>28.487804878048781</v>
      </c>
      <c r="Q35" s="26">
        <v>1</v>
      </c>
      <c r="R35" s="26">
        <v>1</v>
      </c>
      <c r="S35" s="27">
        <v>0.25</v>
      </c>
      <c r="T35" s="27">
        <v>0.25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62</v>
      </c>
      <c r="P36" s="25">
        <v>24.358772619984265</v>
      </c>
      <c r="Q36" s="26">
        <v>2</v>
      </c>
      <c r="R36" s="26">
        <v>0</v>
      </c>
      <c r="S36" s="27">
        <v>0.5</v>
      </c>
      <c r="T36" s="27">
        <v>0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45</v>
      </c>
      <c r="P37" s="25">
        <v>24.358772619984265</v>
      </c>
      <c r="Q37" s="26">
        <v>2</v>
      </c>
      <c r="R37" s="26">
        <v>0</v>
      </c>
      <c r="S37" s="27">
        <v>0.5</v>
      </c>
      <c r="T37" s="27">
        <v>0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72</v>
      </c>
      <c r="P38" s="25">
        <v>24.358772619984265</v>
      </c>
      <c r="Q38" s="26">
        <v>2</v>
      </c>
      <c r="R38" s="26">
        <v>0</v>
      </c>
      <c r="S38" s="27">
        <v>0.5</v>
      </c>
      <c r="T38" s="27">
        <v>0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61</v>
      </c>
      <c r="P39" s="25">
        <v>24.358772619984265</v>
      </c>
      <c r="Q39" s="26">
        <v>2</v>
      </c>
      <c r="R39" s="26">
        <v>0</v>
      </c>
      <c r="S39" s="27">
        <v>0.5</v>
      </c>
      <c r="T39" s="27">
        <v>0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43</v>
      </c>
      <c r="P40" s="25">
        <v>24.358772619984265</v>
      </c>
      <c r="Q40" s="26">
        <v>2</v>
      </c>
      <c r="R40" s="26">
        <v>0</v>
      </c>
      <c r="S40" s="27">
        <v>0.5</v>
      </c>
      <c r="T40" s="27">
        <v>0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76</v>
      </c>
      <c r="P41" s="25">
        <v>24.358772619984265</v>
      </c>
      <c r="Q41" s="26">
        <v>2</v>
      </c>
      <c r="R41" s="26">
        <v>0</v>
      </c>
      <c r="S41" s="27">
        <v>0.5</v>
      </c>
      <c r="T41" s="27">
        <v>0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57</v>
      </c>
      <c r="P42" s="25">
        <v>24.358772619984265</v>
      </c>
      <c r="Q42" s="26">
        <v>2</v>
      </c>
      <c r="R42" s="26">
        <v>0</v>
      </c>
      <c r="S42" s="27">
        <v>0.5</v>
      </c>
      <c r="T42" s="27">
        <v>0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60</v>
      </c>
      <c r="P43" s="25">
        <v>24.358772619984265</v>
      </c>
      <c r="Q43" s="26">
        <v>2</v>
      </c>
      <c r="R43" s="26">
        <v>0</v>
      </c>
      <c r="S43" s="27">
        <v>0.5</v>
      </c>
      <c r="T43" s="27">
        <v>0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58</v>
      </c>
      <c r="P44" s="25">
        <v>24.358772619984265</v>
      </c>
      <c r="Q44" s="26">
        <v>2</v>
      </c>
      <c r="R44" s="26">
        <v>0</v>
      </c>
      <c r="S44" s="27">
        <v>0.5</v>
      </c>
      <c r="T44" s="27">
        <v>0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69</v>
      </c>
      <c r="P45" s="25">
        <v>24.358772619984265</v>
      </c>
      <c r="Q45" s="26">
        <v>2</v>
      </c>
      <c r="R45" s="26">
        <v>0</v>
      </c>
      <c r="S45" s="27">
        <v>0.5</v>
      </c>
      <c r="T45" s="27">
        <v>0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63</v>
      </c>
      <c r="P46" s="25">
        <v>24.358772619984265</v>
      </c>
      <c r="Q46" s="26">
        <v>2</v>
      </c>
      <c r="R46" s="26">
        <v>0</v>
      </c>
      <c r="S46" s="27">
        <v>0.5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48</v>
      </c>
      <c r="P47" s="25">
        <v>10.487804878048781</v>
      </c>
      <c r="Q47" s="26">
        <v>1</v>
      </c>
      <c r="R47" s="26">
        <v>0</v>
      </c>
      <c r="S47" s="27">
        <v>0.25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38</v>
      </c>
      <c r="P48" s="25">
        <v>10.487804878048781</v>
      </c>
      <c r="Q48" s="26">
        <v>1</v>
      </c>
      <c r="R48" s="26">
        <v>0</v>
      </c>
      <c r="S48" s="27">
        <v>0.25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59</v>
      </c>
      <c r="P49" s="25">
        <v>10.487804878048781</v>
      </c>
      <c r="Q49" s="26">
        <v>1</v>
      </c>
      <c r="R49" s="26">
        <v>0</v>
      </c>
      <c r="S49" s="27">
        <v>0.25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49</v>
      </c>
      <c r="P50" s="25">
        <v>10.487804878048781</v>
      </c>
      <c r="Q50" s="26">
        <v>1</v>
      </c>
      <c r="R50" s="26">
        <v>0</v>
      </c>
      <c r="S50" s="27">
        <v>0.25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41</v>
      </c>
      <c r="P51" s="25">
        <v>10.487804878048781</v>
      </c>
      <c r="Q51" s="26">
        <v>1</v>
      </c>
      <c r="R51" s="26">
        <v>0</v>
      </c>
      <c r="S51" s="27">
        <v>0.25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42</v>
      </c>
      <c r="P52" s="25">
        <v>10.487804878048781</v>
      </c>
      <c r="Q52" s="26">
        <v>1</v>
      </c>
      <c r="R52" s="26">
        <v>0</v>
      </c>
      <c r="S52" s="27">
        <v>0.25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23" sqref="B23:E24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6">
        <v>41907</v>
      </c>
      <c r="C2" s="87"/>
      <c r="D2" s="87"/>
      <c r="E2" s="87"/>
    </row>
    <row r="3" spans="2:61">
      <c r="B3" s="87"/>
      <c r="C3" s="87"/>
      <c r="D3" s="87"/>
      <c r="E3" s="87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7" t="s">
        <v>31</v>
      </c>
      <c r="M6" s="148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9" t="s">
        <v>33</v>
      </c>
      <c r="H7" s="150"/>
      <c r="I7" s="150"/>
      <c r="J7" s="151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7">
        <v>41803</v>
      </c>
      <c r="M8" s="139"/>
      <c r="N8" s="137">
        <v>41804</v>
      </c>
      <c r="O8" s="138"/>
      <c r="P8" s="139"/>
      <c r="Q8" s="137">
        <v>41805</v>
      </c>
      <c r="R8" s="138"/>
      <c r="S8" s="138"/>
      <c r="T8" s="139"/>
      <c r="U8" s="137">
        <v>41806</v>
      </c>
      <c r="V8" s="138"/>
      <c r="W8" s="139"/>
      <c r="X8" s="137">
        <v>41807</v>
      </c>
      <c r="Y8" s="138"/>
      <c r="Z8" s="139"/>
      <c r="AA8" s="137">
        <v>41808</v>
      </c>
      <c r="AB8" s="138"/>
      <c r="AC8" s="139"/>
      <c r="AD8" s="137">
        <v>41809</v>
      </c>
      <c r="AE8" s="138"/>
      <c r="AF8" s="139"/>
      <c r="AG8" s="137">
        <v>41810</v>
      </c>
      <c r="AH8" s="138"/>
      <c r="AI8" s="139"/>
      <c r="AJ8" s="137">
        <v>41811</v>
      </c>
      <c r="AK8" s="138"/>
      <c r="AL8" s="139"/>
      <c r="AM8" s="137">
        <v>41812</v>
      </c>
      <c r="AN8" s="138"/>
      <c r="AO8" s="139"/>
      <c r="AP8" s="137">
        <v>41813</v>
      </c>
      <c r="AQ8" s="138"/>
      <c r="AR8" s="138"/>
      <c r="AS8" s="138"/>
      <c r="AT8" s="139"/>
      <c r="AU8" s="137">
        <v>41814</v>
      </c>
      <c r="AV8" s="138"/>
      <c r="AW8" s="138"/>
      <c r="AX8" s="139"/>
      <c r="AY8" s="137">
        <v>41815</v>
      </c>
      <c r="AZ8" s="138"/>
      <c r="BA8" s="138"/>
      <c r="BB8" s="139"/>
      <c r="BC8" s="137">
        <v>41816</v>
      </c>
      <c r="BD8" s="138"/>
      <c r="BE8" s="138"/>
      <c r="BF8" s="139"/>
    </row>
    <row r="9" spans="2:61">
      <c r="H9" s="152" t="str">
        <f>'Class. Gén.'!I10</f>
        <v>AdrienRo</v>
      </c>
      <c r="I9" s="153"/>
      <c r="J9" s="48">
        <f>IF(H9="","",SUM(K9:BF9))</f>
        <v>24.358772619984265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/>
      <c r="P9" s="51"/>
      <c r="Q9" s="50"/>
      <c r="R9" s="52"/>
      <c r="S9" s="52"/>
      <c r="T9" s="51"/>
      <c r="U9" s="50"/>
      <c r="V9" s="52"/>
      <c r="W9" s="51"/>
      <c r="X9" s="50"/>
      <c r="Y9" s="52"/>
      <c r="Z9" s="51"/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1" t="str">
        <f>'Class. Gén.'!I11</f>
        <v>AlexisBr</v>
      </c>
      <c r="I10" s="142"/>
      <c r="J10" s="53">
        <f>IF(H10="","",SUM(K10:BF10))</f>
        <v>24.358772619984265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/>
      <c r="P10" s="56"/>
      <c r="Q10" s="55"/>
      <c r="R10" s="57"/>
      <c r="S10" s="57"/>
      <c r="T10" s="56"/>
      <c r="U10" s="55"/>
      <c r="V10" s="57"/>
      <c r="W10" s="56"/>
      <c r="X10" s="55"/>
      <c r="Y10" s="57"/>
      <c r="Z10" s="56"/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0" t="s">
        <v>17</v>
      </c>
      <c r="C11" s="81"/>
      <c r="D11" s="81"/>
      <c r="E11" s="82"/>
      <c r="H11" s="141" t="str">
        <f>'Class. Gén.'!I12</f>
        <v>AnthonyGo</v>
      </c>
      <c r="I11" s="142"/>
      <c r="J11" s="53">
        <f t="shared" ref="J11:J75" si="35">IF(H11="","",SUM(K11:BF11))</f>
        <v>10.487804878048781</v>
      </c>
      <c r="K11" s="54">
        <v>10.487804878048781</v>
      </c>
      <c r="L11" s="55">
        <v>0</v>
      </c>
      <c r="M11" s="56">
        <v>0</v>
      </c>
      <c r="N11" s="55">
        <v>0</v>
      </c>
      <c r="O11" s="57"/>
      <c r="P11" s="56"/>
      <c r="Q11" s="55"/>
      <c r="R11" s="57"/>
      <c r="S11" s="57"/>
      <c r="T11" s="56"/>
      <c r="U11" s="55"/>
      <c r="V11" s="57"/>
      <c r="W11" s="56"/>
      <c r="X11" s="55"/>
      <c r="Y11" s="57"/>
      <c r="Z11" s="56"/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3"/>
      <c r="C12" s="84"/>
      <c r="D12" s="84"/>
      <c r="E12" s="85"/>
      <c r="H12" s="141" t="str">
        <f>'Class. Gén.'!I13</f>
        <v>AntoineDlf</v>
      </c>
      <c r="I12" s="142"/>
      <c r="J12" s="53">
        <f t="shared" si="35"/>
        <v>24.358772619984265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/>
      <c r="P12" s="56"/>
      <c r="Q12" s="55"/>
      <c r="R12" s="57"/>
      <c r="S12" s="57"/>
      <c r="T12" s="56"/>
      <c r="U12" s="55"/>
      <c r="V12" s="57"/>
      <c r="W12" s="56"/>
      <c r="X12" s="55"/>
      <c r="Y12" s="57"/>
      <c r="Z12" s="56"/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1" t="str">
        <f>'Class. Gén.'!I14</f>
        <v>AntoinePo</v>
      </c>
      <c r="I13" s="142"/>
      <c r="J13" s="53">
        <f t="shared" si="35"/>
        <v>24.358772619984265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/>
      <c r="P13" s="56"/>
      <c r="Q13" s="55"/>
      <c r="R13" s="57"/>
      <c r="S13" s="57"/>
      <c r="T13" s="56"/>
      <c r="U13" s="55"/>
      <c r="V13" s="57"/>
      <c r="W13" s="56"/>
      <c r="X13" s="55"/>
      <c r="Y13" s="57"/>
      <c r="Z13" s="56"/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1" t="str">
        <f>'Class. Gén.'!I15</f>
        <v>ArnaudRe</v>
      </c>
      <c r="I14" s="142"/>
      <c r="J14" s="53">
        <f t="shared" si="35"/>
        <v>124.35877261998426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/>
      <c r="P14" s="56"/>
      <c r="Q14" s="55"/>
      <c r="R14" s="57"/>
      <c r="S14" s="57"/>
      <c r="T14" s="56"/>
      <c r="U14" s="55"/>
      <c r="V14" s="57"/>
      <c r="W14" s="56"/>
      <c r="X14" s="55"/>
      <c r="Y14" s="57"/>
      <c r="Z14" s="56"/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1" t="s">
        <v>6</v>
      </c>
      <c r="C15" s="72"/>
      <c r="D15" s="72"/>
      <c r="E15" s="73"/>
      <c r="H15" s="141" t="str">
        <f>'Class. Gén.'!I16</f>
        <v>AurélienFe</v>
      </c>
      <c r="I15" s="142"/>
      <c r="J15" s="53">
        <f t="shared" si="35"/>
        <v>58.033259423503324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/>
      <c r="P15" s="56"/>
      <c r="Q15" s="55"/>
      <c r="R15" s="57"/>
      <c r="S15" s="57"/>
      <c r="T15" s="56"/>
      <c r="U15" s="55"/>
      <c r="V15" s="57"/>
      <c r="W15" s="56"/>
      <c r="X15" s="55"/>
      <c r="Y15" s="57"/>
      <c r="Z15" s="56"/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4"/>
      <c r="C16" s="75"/>
      <c r="D16" s="75"/>
      <c r="E16" s="76"/>
      <c r="H16" s="141" t="str">
        <f>'Class. Gén.'!I17</f>
        <v>BaptisteDe</v>
      </c>
      <c r="I16" s="142"/>
      <c r="J16" s="53">
        <f t="shared" si="35"/>
        <v>24.358772619984265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/>
      <c r="P16" s="56"/>
      <c r="Q16" s="55"/>
      <c r="R16" s="57"/>
      <c r="S16" s="57"/>
      <c r="T16" s="56"/>
      <c r="U16" s="55"/>
      <c r="V16" s="57"/>
      <c r="W16" s="56"/>
      <c r="X16" s="55"/>
      <c r="Y16" s="57"/>
      <c r="Z16" s="56"/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1" t="str">
        <f>'Class. Gén.'!I18</f>
        <v>BaptistePe</v>
      </c>
      <c r="I17" s="142"/>
      <c r="J17" s="53">
        <f t="shared" si="35"/>
        <v>43.904227165438812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/>
      <c r="P17" s="56"/>
      <c r="Q17" s="55"/>
      <c r="R17" s="57"/>
      <c r="S17" s="57"/>
      <c r="T17" s="56"/>
      <c r="U17" s="55"/>
      <c r="V17" s="57"/>
      <c r="W17" s="56"/>
      <c r="X17" s="55"/>
      <c r="Y17" s="57"/>
      <c r="Z17" s="56"/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1" t="str">
        <f>'Class. Gén.'!I19</f>
        <v>BriceGi</v>
      </c>
      <c r="I18" s="142"/>
      <c r="J18" s="53">
        <f t="shared" si="35"/>
        <v>24.358772619984265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/>
      <c r="P18" s="56"/>
      <c r="Q18" s="55"/>
      <c r="R18" s="57"/>
      <c r="S18" s="57"/>
      <c r="T18" s="56"/>
      <c r="U18" s="55"/>
      <c r="V18" s="57"/>
      <c r="W18" s="56"/>
      <c r="X18" s="55"/>
      <c r="Y18" s="57"/>
      <c r="Z18" s="56"/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0" t="s">
        <v>34</v>
      </c>
      <c r="C19" s="81"/>
      <c r="D19" s="81"/>
      <c r="E19" s="82"/>
      <c r="H19" s="141" t="str">
        <f>'Class. Gén.'!I20</f>
        <v>CédricMo</v>
      </c>
      <c r="I19" s="142"/>
      <c r="J19" s="53">
        <f t="shared" si="35"/>
        <v>53.904227165438812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/>
      <c r="P19" s="56"/>
      <c r="Q19" s="55"/>
      <c r="R19" s="57"/>
      <c r="S19" s="57"/>
      <c r="T19" s="56"/>
      <c r="U19" s="55"/>
      <c r="V19" s="57"/>
      <c r="W19" s="56"/>
      <c r="X19" s="55"/>
      <c r="Y19" s="57"/>
      <c r="Z19" s="56"/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3"/>
      <c r="C20" s="84"/>
      <c r="D20" s="84"/>
      <c r="E20" s="85"/>
      <c r="H20" s="141" t="str">
        <f>'Class. Gén.'!I21</f>
        <v>CélineKi</v>
      </c>
      <c r="I20" s="142"/>
      <c r="J20" s="53">
        <f t="shared" si="35"/>
        <v>161.90422716543881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/>
      <c r="P20" s="56"/>
      <c r="Q20" s="55"/>
      <c r="R20" s="57"/>
      <c r="S20" s="57"/>
      <c r="T20" s="56"/>
      <c r="U20" s="55"/>
      <c r="V20" s="57"/>
      <c r="W20" s="56"/>
      <c r="X20" s="55"/>
      <c r="Y20" s="57"/>
      <c r="Z20" s="56"/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1" t="str">
        <f>'Class. Gén.'!I22</f>
        <v>CharlèneGu</v>
      </c>
      <c r="I21" s="142"/>
      <c r="J21" s="53">
        <f t="shared" si="35"/>
        <v>30.033259423503328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/>
      <c r="P21" s="56"/>
      <c r="Q21" s="55"/>
      <c r="R21" s="57"/>
      <c r="S21" s="57"/>
      <c r="T21" s="56"/>
      <c r="U21" s="55"/>
      <c r="V21" s="57"/>
      <c r="W21" s="56"/>
      <c r="X21" s="55"/>
      <c r="Y21" s="57"/>
      <c r="Z21" s="56"/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1" t="str">
        <f>'Class. Gén.'!I23</f>
        <v>ChloéGu</v>
      </c>
      <c r="I22" s="142"/>
      <c r="J22" s="53">
        <f t="shared" si="35"/>
        <v>43.904227165438812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/>
      <c r="P22" s="56"/>
      <c r="Q22" s="55"/>
      <c r="R22" s="57"/>
      <c r="S22" s="57"/>
      <c r="T22" s="56"/>
      <c r="U22" s="55"/>
      <c r="V22" s="57"/>
      <c r="W22" s="56"/>
      <c r="X22" s="55"/>
      <c r="Y22" s="57"/>
      <c r="Z22" s="56"/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1" t="s">
        <v>207</v>
      </c>
      <c r="C23" s="72"/>
      <c r="D23" s="72"/>
      <c r="E23" s="73"/>
      <c r="H23" s="141" t="str">
        <f>'Class. Gén.'!I24</f>
        <v>ClaireLe</v>
      </c>
      <c r="I23" s="142"/>
      <c r="J23" s="53">
        <f t="shared" si="35"/>
        <v>10.487804878048781</v>
      </c>
      <c r="K23" s="54">
        <v>10.487804878048781</v>
      </c>
      <c r="L23" s="55">
        <v>0</v>
      </c>
      <c r="M23" s="56">
        <v>0</v>
      </c>
      <c r="N23" s="55">
        <v>0</v>
      </c>
      <c r="O23" s="57"/>
      <c r="P23" s="56"/>
      <c r="Q23" s="55"/>
      <c r="R23" s="57"/>
      <c r="S23" s="57"/>
      <c r="T23" s="56"/>
      <c r="U23" s="55"/>
      <c r="V23" s="57"/>
      <c r="W23" s="56"/>
      <c r="X23" s="55"/>
      <c r="Y23" s="57"/>
      <c r="Z23" s="56"/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4"/>
      <c r="C24" s="75"/>
      <c r="D24" s="75"/>
      <c r="E24" s="76"/>
      <c r="H24" s="141" t="str">
        <f>'Class. Gén.'!I25</f>
        <v>DamienBr</v>
      </c>
      <c r="I24" s="142"/>
      <c r="J24" s="53">
        <f t="shared" si="35"/>
        <v>61.904227165438812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/>
      <c r="P24" s="56"/>
      <c r="Q24" s="55"/>
      <c r="R24" s="57"/>
      <c r="S24" s="57"/>
      <c r="T24" s="56"/>
      <c r="U24" s="55"/>
      <c r="V24" s="57"/>
      <c r="W24" s="56"/>
      <c r="X24" s="55"/>
      <c r="Y24" s="57"/>
      <c r="Z24" s="56"/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1" t="str">
        <f>'Class. Gén.'!I26</f>
        <v>DamienLec</v>
      </c>
      <c r="I25" s="142"/>
      <c r="J25" s="53">
        <f t="shared" si="35"/>
        <v>24.358772619984265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/>
      <c r="P25" s="56"/>
      <c r="Q25" s="55"/>
      <c r="R25" s="57"/>
      <c r="S25" s="57"/>
      <c r="T25" s="56"/>
      <c r="U25" s="55"/>
      <c r="V25" s="57"/>
      <c r="W25" s="56"/>
      <c r="X25" s="55"/>
      <c r="Y25" s="57"/>
      <c r="Z25" s="56"/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1" t="str">
        <f>'Class. Gén.'!I27</f>
        <v>DamienLem</v>
      </c>
      <c r="I26" s="142"/>
      <c r="J26" s="53">
        <f t="shared" si="35"/>
        <v>24.358772619984265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/>
      <c r="P26" s="56"/>
      <c r="Q26" s="55"/>
      <c r="R26" s="57"/>
      <c r="S26" s="57"/>
      <c r="T26" s="56"/>
      <c r="U26" s="55"/>
      <c r="V26" s="57"/>
      <c r="W26" s="56"/>
      <c r="X26" s="55"/>
      <c r="Y26" s="57"/>
      <c r="Z26" s="56"/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1" t="str">
        <f>'Class. Gén.'!I28</f>
        <v>Dominique</v>
      </c>
      <c r="I27" s="142"/>
      <c r="J27" s="53">
        <f t="shared" si="35"/>
        <v>33.416422287390034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/>
      <c r="P27" s="56"/>
      <c r="Q27" s="55"/>
      <c r="R27" s="57"/>
      <c r="S27" s="57"/>
      <c r="T27" s="56"/>
      <c r="U27" s="55"/>
      <c r="V27" s="57"/>
      <c r="W27" s="56"/>
      <c r="X27" s="55"/>
      <c r="Y27" s="57"/>
      <c r="Z27" s="56"/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1" t="str">
        <f>'Class. Gén.'!I29</f>
        <v>FlorianFi</v>
      </c>
      <c r="I28" s="142"/>
      <c r="J28" s="53">
        <f t="shared" si="35"/>
        <v>24.358772619984265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/>
      <c r="P28" s="56"/>
      <c r="Q28" s="55"/>
      <c r="R28" s="57"/>
      <c r="S28" s="57"/>
      <c r="T28" s="56"/>
      <c r="U28" s="55"/>
      <c r="V28" s="57"/>
      <c r="W28" s="56"/>
      <c r="X28" s="55"/>
      <c r="Y28" s="57"/>
      <c r="Z28" s="56"/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1" t="str">
        <f>'Class. Gén.'!I30</f>
        <v>FlorianGi</v>
      </c>
      <c r="I29" s="142"/>
      <c r="J29" s="53">
        <f t="shared" si="35"/>
        <v>28.487804878048781</v>
      </c>
      <c r="K29" s="54">
        <v>28.487804878048781</v>
      </c>
      <c r="L29" s="55">
        <v>0</v>
      </c>
      <c r="M29" s="56">
        <v>0</v>
      </c>
      <c r="N29" s="55">
        <v>0</v>
      </c>
      <c r="O29" s="57"/>
      <c r="P29" s="56"/>
      <c r="Q29" s="55"/>
      <c r="R29" s="57"/>
      <c r="S29" s="57"/>
      <c r="T29" s="56"/>
      <c r="U29" s="55"/>
      <c r="V29" s="57"/>
      <c r="W29" s="56"/>
      <c r="X29" s="55"/>
      <c r="Y29" s="57"/>
      <c r="Z29" s="56"/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1" t="str">
        <f>'Class. Gén.'!I31</f>
        <v>FlorianLe</v>
      </c>
      <c r="I30" s="142"/>
      <c r="J30" s="53">
        <f t="shared" si="35"/>
        <v>43.904227165438812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/>
      <c r="P30" s="56"/>
      <c r="Q30" s="55"/>
      <c r="R30" s="57"/>
      <c r="S30" s="57"/>
      <c r="T30" s="56"/>
      <c r="U30" s="55"/>
      <c r="V30" s="57"/>
      <c r="W30" s="56"/>
      <c r="X30" s="55"/>
      <c r="Y30" s="57"/>
      <c r="Z30" s="56"/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1" t="str">
        <f>'Class. Gén.'!I32</f>
        <v>GabinLe</v>
      </c>
      <c r="I31" s="142"/>
      <c r="J31" s="53">
        <f t="shared" si="35"/>
        <v>124.35877261998426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/>
      <c r="P31" s="56"/>
      <c r="Q31" s="55"/>
      <c r="R31" s="57"/>
      <c r="S31" s="57"/>
      <c r="T31" s="56"/>
      <c r="U31" s="55"/>
      <c r="V31" s="57"/>
      <c r="W31" s="56"/>
      <c r="X31" s="55"/>
      <c r="Y31" s="57"/>
      <c r="Z31" s="56"/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1" t="str">
        <f>'Class. Gén.'!I33</f>
        <v>GuillaumeBr</v>
      </c>
      <c r="I32" s="142"/>
      <c r="J32" s="53">
        <f t="shared" si="35"/>
        <v>43.904227165438812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/>
      <c r="P32" s="56"/>
      <c r="Q32" s="55"/>
      <c r="R32" s="57"/>
      <c r="S32" s="57"/>
      <c r="T32" s="56"/>
      <c r="U32" s="55"/>
      <c r="V32" s="57"/>
      <c r="W32" s="56"/>
      <c r="X32" s="55"/>
      <c r="Y32" s="57"/>
      <c r="Z32" s="56"/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1" t="str">
        <f>'Class. Gén.'!I34</f>
        <v>HélènePl</v>
      </c>
      <c r="I33" s="142"/>
      <c r="J33" s="53">
        <f t="shared" si="35"/>
        <v>53.904227165438812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/>
      <c r="P33" s="56"/>
      <c r="Q33" s="55"/>
      <c r="R33" s="57"/>
      <c r="S33" s="57"/>
      <c r="T33" s="56"/>
      <c r="U33" s="55"/>
      <c r="V33" s="57"/>
      <c r="W33" s="56"/>
      <c r="X33" s="55"/>
      <c r="Y33" s="57"/>
      <c r="Z33" s="56"/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1" t="str">
        <f>'Class. Gén.'!I35</f>
        <v>JanickRo</v>
      </c>
      <c r="I34" s="142"/>
      <c r="J34" s="53">
        <f t="shared" si="35"/>
        <v>10.487804878048781</v>
      </c>
      <c r="K34" s="54">
        <v>10.487804878048781</v>
      </c>
      <c r="L34" s="55">
        <v>0</v>
      </c>
      <c r="M34" s="56">
        <v>0</v>
      </c>
      <c r="N34" s="55">
        <v>0</v>
      </c>
      <c r="O34" s="57"/>
      <c r="P34" s="56"/>
      <c r="Q34" s="55"/>
      <c r="R34" s="57"/>
      <c r="S34" s="57"/>
      <c r="T34" s="56"/>
      <c r="U34" s="55"/>
      <c r="V34" s="57"/>
      <c r="W34" s="56"/>
      <c r="X34" s="55"/>
      <c r="Y34" s="57"/>
      <c r="Z34" s="56"/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1" t="str">
        <f>'Class. Gén.'!I36</f>
        <v>JérémyLe</v>
      </c>
      <c r="I35" s="142"/>
      <c r="J35" s="53">
        <f t="shared" si="35"/>
        <v>43.904227165438812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/>
      <c r="P35" s="56"/>
      <c r="Q35" s="55"/>
      <c r="R35" s="57"/>
      <c r="S35" s="57"/>
      <c r="T35" s="56"/>
      <c r="U35" s="55"/>
      <c r="V35" s="57"/>
      <c r="W35" s="56"/>
      <c r="X35" s="55"/>
      <c r="Y35" s="57"/>
      <c r="Z35" s="56"/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1" t="str">
        <f>'Class. Gén.'!I37</f>
        <v>JeremyPe</v>
      </c>
      <c r="I36" s="142"/>
      <c r="J36" s="53">
        <f t="shared" si="35"/>
        <v>24.358772619984265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/>
      <c r="P36" s="56"/>
      <c r="Q36" s="55"/>
      <c r="R36" s="57"/>
      <c r="S36" s="57"/>
      <c r="T36" s="56"/>
      <c r="U36" s="55"/>
      <c r="V36" s="57"/>
      <c r="W36" s="56"/>
      <c r="X36" s="55"/>
      <c r="Y36" s="57"/>
      <c r="Z36" s="56"/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1" t="str">
        <f>'Class. Gén.'!I38</f>
        <v>JordanLe</v>
      </c>
      <c r="I37" s="142"/>
      <c r="J37" s="53">
        <f t="shared" si="35"/>
        <v>10.487804878048781</v>
      </c>
      <c r="K37" s="54">
        <v>10.487804878048781</v>
      </c>
      <c r="L37" s="55">
        <v>0</v>
      </c>
      <c r="M37" s="56">
        <v>0</v>
      </c>
      <c r="N37" s="55">
        <v>0</v>
      </c>
      <c r="O37" s="57"/>
      <c r="P37" s="56"/>
      <c r="Q37" s="55"/>
      <c r="R37" s="57"/>
      <c r="S37" s="57"/>
      <c r="T37" s="56"/>
      <c r="U37" s="55"/>
      <c r="V37" s="57"/>
      <c r="W37" s="56"/>
      <c r="X37" s="55"/>
      <c r="Y37" s="57"/>
      <c r="Z37" s="56"/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5" t="s">
        <v>209</v>
      </c>
      <c r="I38" s="146"/>
      <c r="J38" s="53">
        <f t="shared" si="35"/>
        <v>53.904227165438812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/>
      <c r="P38" s="56"/>
      <c r="Q38" s="55"/>
      <c r="R38" s="57"/>
      <c r="S38" s="57"/>
      <c r="T38" s="56"/>
      <c r="U38" s="55"/>
      <c r="V38" s="57"/>
      <c r="W38" s="56"/>
      <c r="X38" s="55"/>
      <c r="Y38" s="57"/>
      <c r="Z38" s="56"/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1" t="str">
        <f>'Class. Gén.'!I40</f>
        <v>LoicSa</v>
      </c>
      <c r="I39" s="142"/>
      <c r="J39" s="53">
        <f t="shared" si="35"/>
        <v>24.358772619984265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/>
      <c r="P39" s="56"/>
      <c r="Q39" s="55"/>
      <c r="R39" s="57"/>
      <c r="S39" s="57"/>
      <c r="T39" s="56"/>
      <c r="U39" s="55"/>
      <c r="V39" s="57"/>
      <c r="W39" s="56"/>
      <c r="X39" s="55"/>
      <c r="Y39" s="57"/>
      <c r="Z39" s="56"/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1" t="str">
        <f>'Class. Gén.'!I41</f>
        <v>MarieFr</v>
      </c>
      <c r="I40" s="142"/>
      <c r="J40" s="53">
        <f t="shared" si="35"/>
        <v>61.904227165438812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/>
      <c r="P40" s="56"/>
      <c r="Q40" s="55"/>
      <c r="R40" s="57"/>
      <c r="S40" s="57"/>
      <c r="T40" s="56"/>
      <c r="U40" s="55"/>
      <c r="V40" s="57"/>
      <c r="W40" s="56"/>
      <c r="X40" s="55"/>
      <c r="Y40" s="57"/>
      <c r="Z40" s="56"/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1" t="str">
        <f>'Class. Gén.'!I42</f>
        <v>MathieuPr</v>
      </c>
      <c r="I41" s="142"/>
      <c r="J41" s="53">
        <f t="shared" si="35"/>
        <v>43.904227165438812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/>
      <c r="P41" s="56"/>
      <c r="Q41" s="55"/>
      <c r="R41" s="57"/>
      <c r="S41" s="57"/>
      <c r="T41" s="56"/>
      <c r="U41" s="55"/>
      <c r="V41" s="57"/>
      <c r="W41" s="56"/>
      <c r="X41" s="55"/>
      <c r="Y41" s="57"/>
      <c r="Z41" s="56"/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1" t="str">
        <f>'Class. Gén.'!I43</f>
        <v>MickaelQu</v>
      </c>
      <c r="I42" s="142"/>
      <c r="J42" s="53">
        <f t="shared" si="35"/>
        <v>61.904227165438812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/>
      <c r="P42" s="56"/>
      <c r="Q42" s="55"/>
      <c r="R42" s="57"/>
      <c r="S42" s="57"/>
      <c r="T42" s="56"/>
      <c r="U42" s="55"/>
      <c r="V42" s="57"/>
      <c r="W42" s="56"/>
      <c r="X42" s="55"/>
      <c r="Y42" s="57"/>
      <c r="Z42" s="56"/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1" t="str">
        <f>'Class. Gén.'!I44</f>
        <v>OliviaJo</v>
      </c>
      <c r="I43" s="142"/>
      <c r="J43" s="53">
        <f t="shared" si="35"/>
        <v>58.033259423503324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/>
      <c r="P43" s="56"/>
      <c r="Q43" s="55"/>
      <c r="R43" s="57"/>
      <c r="S43" s="57"/>
      <c r="T43" s="56"/>
      <c r="U43" s="55"/>
      <c r="V43" s="57"/>
      <c r="W43" s="56"/>
      <c r="X43" s="55"/>
      <c r="Y43" s="57"/>
      <c r="Z43" s="56"/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1" t="str">
        <f>'Class. Gén.'!I45</f>
        <v>PatriceFr</v>
      </c>
      <c r="I44" s="142"/>
      <c r="J44" s="53">
        <f t="shared" si="35"/>
        <v>60.358772619984265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/>
      <c r="P44" s="56"/>
      <c r="Q44" s="55"/>
      <c r="R44" s="57"/>
      <c r="S44" s="57"/>
      <c r="T44" s="56"/>
      <c r="U44" s="55"/>
      <c r="V44" s="57"/>
      <c r="W44" s="56"/>
      <c r="X44" s="55"/>
      <c r="Y44" s="57"/>
      <c r="Z44" s="56"/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1" t="str">
        <f>'Class. Gén.'!I46</f>
        <v>PierreCa</v>
      </c>
      <c r="I45" s="142"/>
      <c r="J45" s="53">
        <f t="shared" si="35"/>
        <v>43.904227165438812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/>
      <c r="P45" s="56"/>
      <c r="Q45" s="55"/>
      <c r="R45" s="57"/>
      <c r="S45" s="57"/>
      <c r="T45" s="56"/>
      <c r="U45" s="55"/>
      <c r="V45" s="57"/>
      <c r="W45" s="56"/>
      <c r="X45" s="55"/>
      <c r="Y45" s="57"/>
      <c r="Z45" s="56"/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1" t="str">
        <f>'Class. Gén.'!I47</f>
        <v>RémyBo</v>
      </c>
      <c r="I46" s="142"/>
      <c r="J46" s="53">
        <f t="shared" si="35"/>
        <v>33.416422287390034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/>
      <c r="P46" s="56"/>
      <c r="Q46" s="55"/>
      <c r="R46" s="57"/>
      <c r="S46" s="57"/>
      <c r="T46" s="56"/>
      <c r="U46" s="55"/>
      <c r="V46" s="57"/>
      <c r="W46" s="56"/>
      <c r="X46" s="55"/>
      <c r="Y46" s="57"/>
      <c r="Z46" s="56"/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1" t="str">
        <f>'Class. Gén.'!I48</f>
        <v>SéverineAr</v>
      </c>
      <c r="I47" s="142"/>
      <c r="J47" s="53">
        <f t="shared" si="35"/>
        <v>10.487804878048781</v>
      </c>
      <c r="K47" s="54">
        <v>10.487804878048781</v>
      </c>
      <c r="L47" s="55">
        <v>0</v>
      </c>
      <c r="M47" s="56">
        <v>0</v>
      </c>
      <c r="N47" s="55">
        <v>0</v>
      </c>
      <c r="O47" s="57"/>
      <c r="P47" s="56"/>
      <c r="Q47" s="55"/>
      <c r="R47" s="57"/>
      <c r="S47" s="57"/>
      <c r="T47" s="56"/>
      <c r="U47" s="55"/>
      <c r="V47" s="57"/>
      <c r="W47" s="56"/>
      <c r="X47" s="55"/>
      <c r="Y47" s="57"/>
      <c r="Z47" s="56"/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1" t="str">
        <f>'Class. Gén.'!I49</f>
        <v>ThaisLe</v>
      </c>
      <c r="I48" s="142"/>
      <c r="J48" s="53">
        <f t="shared" si="35"/>
        <v>40.033259423503324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/>
      <c r="P48" s="56"/>
      <c r="Q48" s="55"/>
      <c r="R48" s="57"/>
      <c r="S48" s="57"/>
      <c r="T48" s="56"/>
      <c r="U48" s="55"/>
      <c r="V48" s="57"/>
      <c r="W48" s="56"/>
      <c r="X48" s="55"/>
      <c r="Y48" s="57"/>
      <c r="Z48" s="56"/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1" t="str">
        <f>'Class. Gén.'!I50</f>
        <v>ThaisRe</v>
      </c>
      <c r="I49" s="142"/>
      <c r="J49" s="53">
        <f t="shared" si="35"/>
        <v>48.033259423503324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/>
      <c r="P49" s="56"/>
      <c r="Q49" s="55"/>
      <c r="R49" s="57"/>
      <c r="S49" s="57"/>
      <c r="T49" s="56"/>
      <c r="U49" s="55"/>
      <c r="V49" s="57"/>
      <c r="W49" s="56"/>
      <c r="X49" s="55"/>
      <c r="Y49" s="57"/>
      <c r="Z49" s="56"/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1" t="str">
        <f>'Class. Gén.'!I51</f>
        <v>YannSi</v>
      </c>
      <c r="I50" s="142"/>
      <c r="J50" s="53">
        <f t="shared" si="35"/>
        <v>43.904227165438812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/>
      <c r="P50" s="56"/>
      <c r="Q50" s="55"/>
      <c r="R50" s="57"/>
      <c r="S50" s="57"/>
      <c r="T50" s="56"/>
      <c r="U50" s="55"/>
      <c r="V50" s="57"/>
      <c r="W50" s="56"/>
      <c r="X50" s="55"/>
      <c r="Y50" s="57"/>
      <c r="Z50" s="56"/>
      <c r="AA50" s="55"/>
      <c r="AB50" s="57"/>
      <c r="AC50" s="56"/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3" t="str">
        <f>'Class. Gén.'!I52</f>
        <v>VirginieCh</v>
      </c>
      <c r="I51" s="144"/>
      <c r="J51" s="58">
        <f t="shared" si="35"/>
        <v>10.487804878048781</v>
      </c>
      <c r="K51" s="59">
        <v>10.487804878048781</v>
      </c>
      <c r="L51" s="60">
        <v>0</v>
      </c>
      <c r="M51" s="61">
        <v>0</v>
      </c>
      <c r="N51" s="60">
        <v>0</v>
      </c>
      <c r="O51" s="62"/>
      <c r="P51" s="61"/>
      <c r="Q51" s="60"/>
      <c r="R51" s="62"/>
      <c r="S51" s="62"/>
      <c r="T51" s="61"/>
      <c r="U51" s="60"/>
      <c r="V51" s="62"/>
      <c r="W51" s="61"/>
      <c r="X51" s="60"/>
      <c r="Y51" s="62"/>
      <c r="Z51" s="61"/>
      <c r="AA51" s="60"/>
      <c r="AB51" s="62"/>
      <c r="AC51" s="61"/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8" t="str">
        <f>'Class. Gén.'!I53</f>
        <v/>
      </c>
      <c r="I52" s="138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0" t="str">
        <f>'Class. Gén.'!I54</f>
        <v/>
      </c>
      <c r="I53" s="140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0" t="str">
        <f>'Class. Gén.'!I55</f>
        <v/>
      </c>
      <c r="I54" s="140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0" t="str">
        <f>'Class. Gén.'!I56</f>
        <v/>
      </c>
      <c r="I55" s="140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0" t="str">
        <f>'Class. Gén.'!I57</f>
        <v/>
      </c>
      <c r="I56" s="140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0" t="str">
        <f>'Class. Gén.'!I58</f>
        <v/>
      </c>
      <c r="I57" s="140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0" t="str">
        <f>'Class. Gén.'!I59</f>
        <v/>
      </c>
      <c r="I58" s="140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0" t="str">
        <f>'Class. Gén.'!I60</f>
        <v/>
      </c>
      <c r="I59" s="140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0" t="str">
        <f>'Class. Gén.'!I61</f>
        <v/>
      </c>
      <c r="I60" s="140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0" t="str">
        <f>'Class. Gén.'!I62</f>
        <v/>
      </c>
      <c r="I61" s="140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0" t="str">
        <f>'Class. Gén.'!I63</f>
        <v/>
      </c>
      <c r="I62" s="140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0" t="str">
        <f>'Class. Gén.'!I64</f>
        <v/>
      </c>
      <c r="I63" s="140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0" t="str">
        <f>'Class. Gén.'!I65</f>
        <v/>
      </c>
      <c r="I64" s="140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0" t="str">
        <f>'Class. Gén.'!I66</f>
        <v/>
      </c>
      <c r="I65" s="140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0" t="str">
        <f>'Class. Gén.'!I67</f>
        <v/>
      </c>
      <c r="I66" s="140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0" t="str">
        <f>'Class. Gén.'!I68</f>
        <v/>
      </c>
      <c r="I67" s="140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0" t="str">
        <f>'Class. Gén.'!I69</f>
        <v/>
      </c>
      <c r="I68" s="140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0" t="str">
        <f>'Class. Gén.'!I70</f>
        <v/>
      </c>
      <c r="I69" s="140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0" t="str">
        <f>'Class. Gén.'!I71</f>
        <v/>
      </c>
      <c r="I70" s="140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0" t="str">
        <f>'Class. Gén.'!I72</f>
        <v/>
      </c>
      <c r="I71" s="140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0" t="str">
        <f>'Class. Gén.'!I73</f>
        <v/>
      </c>
      <c r="I72" s="140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0" t="str">
        <f>'Class. Gén.'!I74</f>
        <v/>
      </c>
      <c r="I73" s="140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0" t="str">
        <f>'Class. Gén.'!I75</f>
        <v/>
      </c>
      <c r="I74" s="140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0" t="str">
        <f>'Class. Gén.'!I76</f>
        <v/>
      </c>
      <c r="I75" s="140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0" t="str">
        <f>'Class. Gén.'!I77</f>
        <v/>
      </c>
      <c r="I76" s="140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0" t="str">
        <f>'Class. Gén.'!I78</f>
        <v/>
      </c>
      <c r="I77" s="140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0" t="str">
        <f>'Class. Gén.'!I79</f>
        <v/>
      </c>
      <c r="I78" s="140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0" t="str">
        <f>'Class. Gén.'!I80</f>
        <v/>
      </c>
      <c r="I79" s="140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0" t="str">
        <f>'Class. Gén.'!I81</f>
        <v/>
      </c>
      <c r="I80" s="140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0" t="str">
        <f>'Class. Gén.'!I82</f>
        <v/>
      </c>
      <c r="I81" s="140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0" t="str">
        <f>'Class. Gén.'!I83</f>
        <v/>
      </c>
      <c r="I82" s="140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0" t="str">
        <f>'Class. Gén.'!I84</f>
        <v/>
      </c>
      <c r="I83" s="140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0" t="str">
        <f>'Class. Gén.'!I85</f>
        <v/>
      </c>
      <c r="I84" s="140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0" t="str">
        <f>'Class. Gén.'!I86</f>
        <v/>
      </c>
      <c r="I85" s="140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0" t="str">
        <f>'Class. Gén.'!I87</f>
        <v/>
      </c>
      <c r="I86" s="140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0" t="str">
        <f>'Class. Gén.'!I88</f>
        <v/>
      </c>
      <c r="I87" s="140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0" t="str">
        <f>'Class. Gén.'!I89</f>
        <v/>
      </c>
      <c r="I88" s="140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0" t="str">
        <f>'Class. Gén.'!I90</f>
        <v/>
      </c>
      <c r="I89" s="140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0" t="str">
        <f>'Class. Gén.'!I91</f>
        <v/>
      </c>
      <c r="I90" s="140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0" t="str">
        <f>'Class. Gén.'!I92</f>
        <v/>
      </c>
      <c r="I91" s="140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0" t="str">
        <f>'Class. Gén.'!I93</f>
        <v/>
      </c>
      <c r="I92" s="140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0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0" t="s">
        <v>206</v>
      </c>
      <c r="H3" s="161"/>
      <c r="I3" s="161"/>
      <c r="J3" s="161"/>
      <c r="K3" s="162"/>
      <c r="N3" s="160" t="s">
        <v>205</v>
      </c>
      <c r="O3" s="161"/>
      <c r="P3" s="161"/>
      <c r="Q3" s="161"/>
      <c r="R3" s="162"/>
    </row>
    <row r="4" spans="2:18" ht="15.75" thickBot="1">
      <c r="B4" s="80" t="s">
        <v>17</v>
      </c>
      <c r="C4" s="81"/>
      <c r="D4" s="81"/>
      <c r="E4" s="82"/>
      <c r="G4" s="163"/>
      <c r="H4" s="164"/>
      <c r="I4" s="164"/>
      <c r="J4" s="164"/>
      <c r="K4" s="165"/>
      <c r="N4" s="163"/>
      <c r="O4" s="164"/>
      <c r="P4" s="164"/>
      <c r="Q4" s="164"/>
      <c r="R4" s="165"/>
    </row>
    <row r="5" spans="2:18" ht="15.75" thickBot="1">
      <c r="B5" s="83"/>
      <c r="C5" s="84"/>
      <c r="D5" s="84"/>
      <c r="E5" s="85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1" t="s">
        <v>6</v>
      </c>
      <c r="C8" s="72"/>
      <c r="D8" s="72"/>
      <c r="E8" s="73"/>
      <c r="G8" s="68" t="s">
        <v>170</v>
      </c>
      <c r="H8" s="68">
        <v>41</v>
      </c>
      <c r="I8" s="68">
        <v>2</v>
      </c>
      <c r="J8" s="68">
        <v>0</v>
      </c>
      <c r="K8" s="68" t="s">
        <v>171</v>
      </c>
      <c r="N8" s="68" t="s">
        <v>170</v>
      </c>
      <c r="O8" s="68">
        <v>10.487804878048781</v>
      </c>
      <c r="P8" s="68">
        <v>100</v>
      </c>
      <c r="Q8" s="68">
        <v>0</v>
      </c>
      <c r="R8" s="68" t="s">
        <v>171</v>
      </c>
    </row>
    <row r="9" spans="2:18" ht="15.75" thickBot="1">
      <c r="B9" s="74"/>
      <c r="C9" s="75"/>
      <c r="D9" s="75"/>
      <c r="E9" s="76"/>
      <c r="G9" s="68" t="s">
        <v>172</v>
      </c>
      <c r="H9" s="68">
        <v>22</v>
      </c>
      <c r="I9" s="68">
        <v>14</v>
      </c>
      <c r="J9" s="68">
        <v>7</v>
      </c>
      <c r="K9" s="68" t="s">
        <v>173</v>
      </c>
      <c r="N9" s="68" t="s">
        <v>172</v>
      </c>
      <c r="O9" s="68">
        <v>19.545454545454547</v>
      </c>
      <c r="P9" s="68">
        <v>30.714285714285715</v>
      </c>
      <c r="Q9" s="68">
        <v>61.428571428571431</v>
      </c>
      <c r="R9" s="68" t="s">
        <v>173</v>
      </c>
    </row>
    <row r="10" spans="2:18">
      <c r="G10" s="68" t="s">
        <v>174</v>
      </c>
      <c r="H10" s="68">
        <v>22</v>
      </c>
      <c r="I10" s="68">
        <v>18</v>
      </c>
      <c r="J10" s="68">
        <v>3</v>
      </c>
      <c r="K10" s="68" t="s">
        <v>175</v>
      </c>
      <c r="N10" s="68" t="s">
        <v>174</v>
      </c>
      <c r="O10" s="68">
        <v>19.545454545454547</v>
      </c>
      <c r="P10" s="68">
        <v>23.888888888888889</v>
      </c>
      <c r="Q10" s="68">
        <v>100</v>
      </c>
      <c r="R10" s="68" t="s">
        <v>175</v>
      </c>
    </row>
    <row r="11" spans="2:18" ht="15.75" thickBot="1">
      <c r="G11" s="68" t="s">
        <v>176</v>
      </c>
      <c r="H11" s="68">
        <v>31</v>
      </c>
      <c r="I11" s="68">
        <v>5</v>
      </c>
      <c r="J11" s="68">
        <v>7</v>
      </c>
      <c r="K11" s="68" t="s">
        <v>177</v>
      </c>
      <c r="N11" s="68" t="s">
        <v>176</v>
      </c>
      <c r="O11" s="68">
        <v>13.870967741935484</v>
      </c>
      <c r="P11" s="68">
        <v>86</v>
      </c>
      <c r="Q11" s="68">
        <v>61.428571428571431</v>
      </c>
      <c r="R11" s="68" t="s">
        <v>177</v>
      </c>
    </row>
    <row r="12" spans="2:18">
      <c r="B12" s="80" t="s">
        <v>35</v>
      </c>
      <c r="C12" s="81"/>
      <c r="D12" s="81"/>
      <c r="E12" s="82"/>
      <c r="G12" s="68" t="s">
        <v>178</v>
      </c>
      <c r="H12" s="68">
        <v>14</v>
      </c>
      <c r="I12" s="68">
        <v>19</v>
      </c>
      <c r="J12" s="68">
        <v>10</v>
      </c>
      <c r="K12" s="68" t="s">
        <v>179</v>
      </c>
      <c r="N12" s="68" t="s">
        <v>178</v>
      </c>
      <c r="O12" s="68">
        <v>30.714285714285715</v>
      </c>
      <c r="P12" s="68">
        <v>22.631578947368421</v>
      </c>
      <c r="Q12" s="68">
        <v>43</v>
      </c>
      <c r="R12" s="68" t="s">
        <v>179</v>
      </c>
    </row>
    <row r="13" spans="2:18" ht="15.75" thickBot="1">
      <c r="B13" s="83"/>
      <c r="C13" s="84"/>
      <c r="D13" s="84"/>
      <c r="E13" s="85"/>
      <c r="G13" s="68" t="s">
        <v>180</v>
      </c>
      <c r="H13" s="68">
        <v>36</v>
      </c>
      <c r="I13" s="68">
        <v>6</v>
      </c>
      <c r="J13" s="68">
        <v>1</v>
      </c>
      <c r="K13" s="68" t="s">
        <v>181</v>
      </c>
      <c r="N13" s="68" t="s">
        <v>180</v>
      </c>
      <c r="O13" s="68">
        <v>11.944444444444445</v>
      </c>
      <c r="P13" s="68">
        <v>71.666666666666671</v>
      </c>
      <c r="Q13" s="68">
        <v>100</v>
      </c>
      <c r="R13" s="68" t="s">
        <v>181</v>
      </c>
    </row>
    <row r="14" spans="2:18">
      <c r="G14" s="68" t="s">
        <v>182</v>
      </c>
      <c r="H14" s="68">
        <v>7</v>
      </c>
      <c r="I14" s="68">
        <v>20</v>
      </c>
      <c r="J14" s="68">
        <v>16</v>
      </c>
      <c r="K14" s="68" t="s">
        <v>183</v>
      </c>
      <c r="N14" s="68" t="s">
        <v>182</v>
      </c>
      <c r="O14" s="68">
        <v>61.428571428571431</v>
      </c>
      <c r="P14" s="68">
        <v>21.5</v>
      </c>
      <c r="Q14" s="68">
        <v>26.875</v>
      </c>
      <c r="R14" s="68" t="s">
        <v>183</v>
      </c>
    </row>
    <row r="15" spans="2:18" ht="15.75" thickBot="1">
      <c r="G15" s="68" t="s">
        <v>184</v>
      </c>
      <c r="H15" s="68">
        <v>29</v>
      </c>
      <c r="I15" s="68">
        <v>10</v>
      </c>
      <c r="J15" s="68">
        <v>4</v>
      </c>
      <c r="K15" s="68" t="s">
        <v>185</v>
      </c>
      <c r="N15" s="68" t="s">
        <v>184</v>
      </c>
      <c r="O15" s="68">
        <v>14.827586206896552</v>
      </c>
      <c r="P15" s="68">
        <v>43</v>
      </c>
      <c r="Q15" s="68">
        <v>100</v>
      </c>
      <c r="R15" s="68" t="s">
        <v>185</v>
      </c>
    </row>
    <row r="16" spans="2:18">
      <c r="B16" s="154" t="s">
        <v>34</v>
      </c>
      <c r="C16" s="155"/>
      <c r="D16" s="155"/>
      <c r="E16" s="156"/>
      <c r="G16" s="68" t="s">
        <v>186</v>
      </c>
      <c r="H16" s="68">
        <v>24</v>
      </c>
      <c r="I16" s="68">
        <v>15</v>
      </c>
      <c r="J16" s="68">
        <v>4</v>
      </c>
      <c r="K16" s="68" t="s">
        <v>187</v>
      </c>
      <c r="N16" s="68" t="s">
        <v>186</v>
      </c>
      <c r="O16" s="68">
        <v>17.916666666666668</v>
      </c>
      <c r="P16" s="68">
        <v>28.666666666666668</v>
      </c>
      <c r="Q16" s="68">
        <v>100</v>
      </c>
      <c r="R16" s="68" t="s">
        <v>187</v>
      </c>
    </row>
    <row r="17" spans="2:18" ht="15.75" thickBot="1">
      <c r="B17" s="157"/>
      <c r="C17" s="158"/>
      <c r="D17" s="158"/>
      <c r="E17" s="159"/>
      <c r="G17" s="68" t="s">
        <v>188</v>
      </c>
      <c r="H17" s="68">
        <v>42</v>
      </c>
      <c r="I17" s="68">
        <v>0</v>
      </c>
      <c r="J17" s="68">
        <v>1</v>
      </c>
      <c r="K17" s="68" t="s">
        <v>189</v>
      </c>
      <c r="N17" s="68" t="s">
        <v>188</v>
      </c>
      <c r="O17" s="68">
        <v>10.238095238095237</v>
      </c>
      <c r="P17" s="68">
        <v>0</v>
      </c>
      <c r="Q17" s="68">
        <v>100</v>
      </c>
      <c r="R17" s="68" t="s">
        <v>189</v>
      </c>
    </row>
    <row r="18" spans="2:18">
      <c r="G18" s="68" t="s">
        <v>190</v>
      </c>
      <c r="H18" s="68">
        <v>36</v>
      </c>
      <c r="I18" s="68">
        <v>4</v>
      </c>
      <c r="J18" s="68">
        <v>3</v>
      </c>
      <c r="K18" s="68" t="s">
        <v>191</v>
      </c>
      <c r="N18" s="68" t="s">
        <v>190</v>
      </c>
      <c r="O18" s="68">
        <v>11.944444444444445</v>
      </c>
      <c r="P18" s="68">
        <v>100</v>
      </c>
      <c r="Q18" s="68">
        <v>100</v>
      </c>
      <c r="R18" s="68" t="s">
        <v>191</v>
      </c>
    </row>
    <row r="19" spans="2:18">
      <c r="G19" s="68" t="s">
        <v>192</v>
      </c>
      <c r="H19" s="68">
        <v>25</v>
      </c>
      <c r="I19" s="68">
        <v>14</v>
      </c>
      <c r="J19" s="68">
        <v>4</v>
      </c>
      <c r="K19" s="68" t="s">
        <v>193</v>
      </c>
      <c r="N19" s="68" t="s">
        <v>192</v>
      </c>
      <c r="O19" s="68">
        <v>17.2</v>
      </c>
      <c r="P19" s="68">
        <v>30.714285714285715</v>
      </c>
      <c r="Q19" s="68">
        <v>100</v>
      </c>
      <c r="R19" s="68" t="s">
        <v>193</v>
      </c>
    </row>
    <row r="20" spans="2:18">
      <c r="G20" s="68" t="s">
        <v>194</v>
      </c>
      <c r="H20" s="68">
        <v>0</v>
      </c>
      <c r="I20" s="68">
        <v>7</v>
      </c>
      <c r="J20" s="68">
        <v>36</v>
      </c>
      <c r="K20" s="68" t="s">
        <v>195</v>
      </c>
      <c r="N20" s="68" t="s">
        <v>194</v>
      </c>
      <c r="O20" s="68">
        <v>0</v>
      </c>
      <c r="P20" s="68">
        <v>61.428571428571431</v>
      </c>
      <c r="Q20" s="68">
        <v>11.944444444444445</v>
      </c>
      <c r="R20" s="68" t="s">
        <v>195</v>
      </c>
    </row>
    <row r="21" spans="2:18">
      <c r="G21" s="68" t="s">
        <v>196</v>
      </c>
      <c r="H21" s="68">
        <v>25</v>
      </c>
      <c r="I21" s="68">
        <v>11</v>
      </c>
      <c r="J21" s="68">
        <v>7</v>
      </c>
      <c r="K21" s="68" t="s">
        <v>197</v>
      </c>
      <c r="N21" s="68" t="s">
        <v>196</v>
      </c>
      <c r="O21" s="68">
        <v>17.2</v>
      </c>
      <c r="P21" s="68">
        <v>39.090909090909093</v>
      </c>
      <c r="Q21" s="68">
        <v>61.428571428571431</v>
      </c>
      <c r="R21" s="68" t="s">
        <v>197</v>
      </c>
    </row>
    <row r="22" spans="2:18">
      <c r="G22" s="68" t="s">
        <v>198</v>
      </c>
      <c r="H22" s="68">
        <v>33</v>
      </c>
      <c r="I22" s="68">
        <v>2</v>
      </c>
      <c r="J22" s="68">
        <v>8</v>
      </c>
      <c r="K22" s="68" t="s">
        <v>199</v>
      </c>
      <c r="N22" s="68" t="s">
        <v>198</v>
      </c>
      <c r="O22" s="68">
        <v>13.030303030303031</v>
      </c>
      <c r="P22" s="68">
        <v>100</v>
      </c>
      <c r="Q22" s="68">
        <v>53.75</v>
      </c>
      <c r="R22" s="68" t="s">
        <v>199</v>
      </c>
    </row>
    <row r="23" spans="2:18">
      <c r="G23" s="68" t="s">
        <v>170</v>
      </c>
      <c r="H23" s="68">
        <v>38</v>
      </c>
      <c r="I23" s="68">
        <v>4</v>
      </c>
      <c r="J23" s="68">
        <v>1</v>
      </c>
      <c r="K23" s="68" t="s">
        <v>172</v>
      </c>
      <c r="N23" s="68" t="s">
        <v>170</v>
      </c>
      <c r="O23" s="68">
        <v>11.315789473684211</v>
      </c>
      <c r="P23" s="68">
        <v>100</v>
      </c>
      <c r="Q23" s="68">
        <v>100</v>
      </c>
      <c r="R23" s="68" t="s">
        <v>172</v>
      </c>
    </row>
    <row r="24" spans="2:18">
      <c r="G24" s="68" t="s">
        <v>200</v>
      </c>
      <c r="H24" s="68">
        <v>24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17.916666666666668</v>
      </c>
      <c r="P24" s="68">
        <v>39.090909090909093</v>
      </c>
      <c r="Q24" s="68">
        <v>53.75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37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11.621621621621621</v>
      </c>
      <c r="R25" s="68" t="s">
        <v>175</v>
      </c>
    </row>
    <row r="26" spans="2:18">
      <c r="G26" s="68" t="s">
        <v>174</v>
      </c>
      <c r="H26" s="68">
        <v>38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11.315789473684211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3" priority="2" operator="equal">
      <formula>0</formula>
    </cfRule>
    <cfRule type="cellIs" dxfId="2" priority="3" operator="greaterThan">
      <formula>100</formula>
    </cfRule>
  </conditionalFormatting>
  <conditionalFormatting sqref="H8:J55">
    <cfRule type="cellIs" dxfId="1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2014-06-13T23:55:09Z</dcterms:modified>
</cp:coreProperties>
</file>