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7665" yWindow="150" windowWidth="15510" windowHeight="11700"/>
  </bookViews>
  <sheets>
    <sheet name="Sommaire" sheetId="3" r:id="rId1"/>
    <sheet name="Distri. des points" sheetId="7" r:id="rId2"/>
    <sheet name="Class. Gén." sheetId="2" r:id="rId3"/>
    <sheet name="Historique points" sheetId="8" r:id="rId4"/>
    <sheet name="Stats Générales" sheetId="9" state="hidden" r:id="rId5"/>
    <sheet name="Cotes" sheetId="10" r:id="rId6"/>
  </sheets>
  <externalReferences>
    <externalReference r:id="rId7"/>
    <externalReference r:id="rId8"/>
  </externalReferences>
  <definedNames>
    <definedName name="datespoules">OFFSET([1]Sommaire!$U$2,0,0,COUNT([1]Sommaire!$U:$U),1)</definedName>
    <definedName name="datespoules2" localSheetId="3">OFFSET('Historique points'!#REF!,0,0,COUNT('Historique points'!#REF!),1)</definedName>
    <definedName name="datespoules2">OFFSET(#REF!,0,0,COUNT(#REF!),1)</definedName>
    <definedName name="joueurs">OFFSET([2]Classement!$Z$4,0,0,COUNTA([2]Classement!$Z$4:$Z$699),1)</definedName>
    <definedName name="joueurs2">OFFSET('Class. Gén.'!$G$10,0,0,SUM('Class. Gén.'!$G$9),1)</definedName>
  </definedNames>
  <calcPr calcId="125725"/>
</workbook>
</file>

<file path=xl/calcChain.xml><?xml version="1.0" encoding="utf-8"?>
<calcChain xmlns="http://schemas.openxmlformats.org/spreadsheetml/2006/main">
  <c r="T107" i="2"/>
  <c r="S107"/>
  <c r="R107"/>
  <c r="Q107"/>
  <c r="P107"/>
  <c r="O107"/>
  <c r="T106"/>
  <c r="S106"/>
  <c r="R106"/>
  <c r="Q106"/>
  <c r="P106"/>
  <c r="O106"/>
  <c r="T105"/>
  <c r="S105"/>
  <c r="R105"/>
  <c r="Q105"/>
  <c r="P105"/>
  <c r="O105"/>
  <c r="T104"/>
  <c r="S104"/>
  <c r="R104"/>
  <c r="Q104"/>
  <c r="P104"/>
  <c r="O104"/>
  <c r="T103"/>
  <c r="S103"/>
  <c r="R103"/>
  <c r="Q103"/>
  <c r="P103"/>
  <c r="O103"/>
  <c r="T102"/>
  <c r="S102"/>
  <c r="R102"/>
  <c r="Q102"/>
  <c r="P102"/>
  <c r="O102"/>
  <c r="T101"/>
  <c r="S101"/>
  <c r="R101"/>
  <c r="Q101"/>
  <c r="P101"/>
  <c r="O101"/>
  <c r="T100"/>
  <c r="S100"/>
  <c r="R100"/>
  <c r="Q100"/>
  <c r="P100"/>
  <c r="O100"/>
  <c r="T99"/>
  <c r="S99"/>
  <c r="R99"/>
  <c r="Q99"/>
  <c r="P99"/>
  <c r="O99"/>
  <c r="T98"/>
  <c r="S98"/>
  <c r="R98"/>
  <c r="Q98"/>
  <c r="P98"/>
  <c r="O98"/>
  <c r="T97"/>
  <c r="S97"/>
  <c r="R97"/>
  <c r="Q97"/>
  <c r="P97"/>
  <c r="O97"/>
  <c r="T96"/>
  <c r="S96"/>
  <c r="R96"/>
  <c r="Q96"/>
  <c r="P96"/>
  <c r="O96"/>
  <c r="T95"/>
  <c r="S95"/>
  <c r="R95"/>
  <c r="Q95"/>
  <c r="P95"/>
  <c r="O95"/>
  <c r="T94"/>
  <c r="S94"/>
  <c r="R94"/>
  <c r="Q94"/>
  <c r="P94"/>
  <c r="O94"/>
  <c r="T93"/>
  <c r="S93"/>
  <c r="R93"/>
  <c r="Q93"/>
  <c r="P93"/>
  <c r="O93"/>
  <c r="T92"/>
  <c r="S92"/>
  <c r="R92"/>
  <c r="Q92"/>
  <c r="P92"/>
  <c r="O92"/>
  <c r="T91"/>
  <c r="S91"/>
  <c r="R91"/>
  <c r="Q91"/>
  <c r="P91"/>
  <c r="O91"/>
  <c r="T90"/>
  <c r="S90"/>
  <c r="R90"/>
  <c r="Q90"/>
  <c r="P90"/>
  <c r="O90"/>
  <c r="T89"/>
  <c r="S89"/>
  <c r="R89"/>
  <c r="Q89"/>
  <c r="P89"/>
  <c r="O89"/>
  <c r="T88"/>
  <c r="S88"/>
  <c r="R88"/>
  <c r="Q88"/>
  <c r="P88"/>
  <c r="O88"/>
  <c r="T87"/>
  <c r="S87"/>
  <c r="R87"/>
  <c r="Q87"/>
  <c r="P87"/>
  <c r="O87"/>
  <c r="T86"/>
  <c r="S86"/>
  <c r="R86"/>
  <c r="Q86"/>
  <c r="P86"/>
  <c r="O86"/>
  <c r="T85"/>
  <c r="S85"/>
  <c r="R85"/>
  <c r="Q85"/>
  <c r="P85"/>
  <c r="O85"/>
  <c r="T84"/>
  <c r="S84"/>
  <c r="R84"/>
  <c r="Q84"/>
  <c r="P84"/>
  <c r="O84"/>
  <c r="T83"/>
  <c r="S83"/>
  <c r="R83"/>
  <c r="Q83"/>
  <c r="P83"/>
  <c r="O83"/>
  <c r="T82"/>
  <c r="S82"/>
  <c r="R82"/>
  <c r="Q82"/>
  <c r="P82"/>
  <c r="O82"/>
  <c r="T81"/>
  <c r="S81"/>
  <c r="R81"/>
  <c r="Q81"/>
  <c r="P81"/>
  <c r="O81"/>
  <c r="T80"/>
  <c r="S80"/>
  <c r="R80"/>
  <c r="Q80"/>
  <c r="P80"/>
  <c r="O80"/>
  <c r="T79"/>
  <c r="S79"/>
  <c r="R79"/>
  <c r="Q79"/>
  <c r="P79"/>
  <c r="O79"/>
  <c r="T78"/>
  <c r="S78"/>
  <c r="R78"/>
  <c r="Q78"/>
  <c r="P78"/>
  <c r="O78"/>
  <c r="T77"/>
  <c r="S77"/>
  <c r="R77"/>
  <c r="Q77"/>
  <c r="P77"/>
  <c r="O77"/>
  <c r="T76"/>
  <c r="S76"/>
  <c r="R76"/>
  <c r="Q76"/>
  <c r="P76"/>
  <c r="O76"/>
  <c r="T75"/>
  <c r="S75"/>
  <c r="R75"/>
  <c r="Q75"/>
  <c r="P75"/>
  <c r="O75"/>
  <c r="T74"/>
  <c r="S74"/>
  <c r="R74"/>
  <c r="Q74"/>
  <c r="P74"/>
  <c r="O74"/>
  <c r="T73"/>
  <c r="S73"/>
  <c r="R73"/>
  <c r="Q73"/>
  <c r="P73"/>
  <c r="O73"/>
  <c r="T72"/>
  <c r="S72"/>
  <c r="R72"/>
  <c r="Q72"/>
  <c r="P72"/>
  <c r="O72"/>
  <c r="T71"/>
  <c r="S71"/>
  <c r="R71"/>
  <c r="Q71"/>
  <c r="P71"/>
  <c r="O71"/>
  <c r="T70"/>
  <c r="S70"/>
  <c r="R70"/>
  <c r="Q70"/>
  <c r="P70"/>
  <c r="O70"/>
  <c r="T69"/>
  <c r="S69"/>
  <c r="R69"/>
  <c r="Q69"/>
  <c r="P69"/>
  <c r="O69"/>
  <c r="T68"/>
  <c r="S68"/>
  <c r="R68"/>
  <c r="Q68"/>
  <c r="P68"/>
  <c r="O68"/>
  <c r="T67"/>
  <c r="S67"/>
  <c r="R67"/>
  <c r="Q67"/>
  <c r="P67"/>
  <c r="O67"/>
  <c r="T66"/>
  <c r="S66"/>
  <c r="R66"/>
  <c r="Q66"/>
  <c r="P66"/>
  <c r="O66"/>
  <c r="T65"/>
  <c r="S65"/>
  <c r="R65"/>
  <c r="Q65"/>
  <c r="P65"/>
  <c r="O65"/>
  <c r="T64"/>
  <c r="S64"/>
  <c r="R64"/>
  <c r="Q64"/>
  <c r="P64"/>
  <c r="O64"/>
  <c r="T63"/>
  <c r="S63"/>
  <c r="R63"/>
  <c r="Q63"/>
  <c r="P63"/>
  <c r="O63"/>
  <c r="T62"/>
  <c r="S62"/>
  <c r="R62"/>
  <c r="Q62"/>
  <c r="P62"/>
  <c r="O62"/>
  <c r="T61"/>
  <c r="S61"/>
  <c r="R61"/>
  <c r="Q61"/>
  <c r="P61"/>
  <c r="O61"/>
  <c r="T60"/>
  <c r="S60"/>
  <c r="R60"/>
  <c r="Q60"/>
  <c r="P60"/>
  <c r="O60"/>
  <c r="T59"/>
  <c r="S59"/>
  <c r="R59"/>
  <c r="Q59"/>
  <c r="P59"/>
  <c r="O59"/>
  <c r="T58"/>
  <c r="S58"/>
  <c r="R58"/>
  <c r="Q58"/>
  <c r="P58"/>
  <c r="O58"/>
  <c r="T57"/>
  <c r="S57"/>
  <c r="R57"/>
  <c r="Q57"/>
  <c r="P57"/>
  <c r="O57"/>
  <c r="T56"/>
  <c r="S56"/>
  <c r="R56"/>
  <c r="Q56"/>
  <c r="P56"/>
  <c r="O56"/>
  <c r="T55"/>
  <c r="S55"/>
  <c r="R55"/>
  <c r="Q55"/>
  <c r="P55"/>
  <c r="O55"/>
  <c r="T54"/>
  <c r="S54"/>
  <c r="R54"/>
  <c r="Q54"/>
  <c r="P54"/>
  <c r="O54"/>
  <c r="T53"/>
  <c r="S53"/>
  <c r="R53"/>
  <c r="Q53"/>
  <c r="P53"/>
  <c r="O53"/>
  <c r="T52"/>
  <c r="S52"/>
  <c r="R52"/>
  <c r="Q52"/>
  <c r="P52"/>
  <c r="O52"/>
  <c r="T51"/>
  <c r="S51"/>
  <c r="R51"/>
  <c r="Q51"/>
  <c r="P51"/>
  <c r="O51"/>
  <c r="T50"/>
  <c r="S50"/>
  <c r="R50"/>
  <c r="Q50"/>
  <c r="P50"/>
  <c r="O50"/>
  <c r="T49"/>
  <c r="S49"/>
  <c r="R49"/>
  <c r="Q49"/>
  <c r="P49"/>
  <c r="O49"/>
  <c r="T48"/>
  <c r="S48"/>
  <c r="R48"/>
  <c r="Q48"/>
  <c r="P48"/>
  <c r="O48"/>
  <c r="T47"/>
  <c r="S47"/>
  <c r="R47"/>
  <c r="Q47"/>
  <c r="P47"/>
  <c r="O47"/>
  <c r="T46"/>
  <c r="S46"/>
  <c r="R46"/>
  <c r="Q46"/>
  <c r="P46"/>
  <c r="O46"/>
  <c r="T45"/>
  <c r="S45"/>
  <c r="R45"/>
  <c r="Q45"/>
  <c r="P45"/>
  <c r="O45"/>
  <c r="T44"/>
  <c r="S44"/>
  <c r="R44"/>
  <c r="Q44"/>
  <c r="P44"/>
  <c r="O44"/>
  <c r="T43"/>
  <c r="S43"/>
  <c r="R43"/>
  <c r="Q43"/>
  <c r="P43"/>
  <c r="O43"/>
  <c r="T42"/>
  <c r="S42"/>
  <c r="R42"/>
  <c r="Q42"/>
  <c r="P42"/>
  <c r="O42"/>
  <c r="T41"/>
  <c r="S41"/>
  <c r="R41"/>
  <c r="Q41"/>
  <c r="P41"/>
  <c r="O41"/>
  <c r="T40"/>
  <c r="S40"/>
  <c r="R40"/>
  <c r="Q40"/>
  <c r="P40"/>
  <c r="O40"/>
  <c r="T39"/>
  <c r="S39"/>
  <c r="R39"/>
  <c r="Q39"/>
  <c r="P39"/>
  <c r="O39"/>
  <c r="T38"/>
  <c r="S38"/>
  <c r="R38"/>
  <c r="Q38"/>
  <c r="P38"/>
  <c r="O38"/>
  <c r="T37"/>
  <c r="S37"/>
  <c r="R37"/>
  <c r="Q37"/>
  <c r="P37"/>
  <c r="O37"/>
  <c r="T36"/>
  <c r="S36"/>
  <c r="R36"/>
  <c r="Q36"/>
  <c r="P36"/>
  <c r="O36"/>
  <c r="T35"/>
  <c r="S35"/>
  <c r="R35"/>
  <c r="Q35"/>
  <c r="P35"/>
  <c r="O35"/>
  <c r="T34"/>
  <c r="S34"/>
  <c r="R34"/>
  <c r="Q34"/>
  <c r="P34"/>
  <c r="O34"/>
  <c r="T33"/>
  <c r="S33"/>
  <c r="R33"/>
  <c r="Q33"/>
  <c r="P33"/>
  <c r="O33"/>
  <c r="T32"/>
  <c r="S32"/>
  <c r="R32"/>
  <c r="Q32"/>
  <c r="P32"/>
  <c r="O32"/>
  <c r="T31"/>
  <c r="S31"/>
  <c r="R31"/>
  <c r="Q31"/>
  <c r="P31"/>
  <c r="O31"/>
  <c r="T30"/>
  <c r="S30"/>
  <c r="R30"/>
  <c r="Q30"/>
  <c r="P30"/>
  <c r="O30"/>
  <c r="T29"/>
  <c r="S29"/>
  <c r="R29"/>
  <c r="Q29"/>
  <c r="P29"/>
  <c r="O29"/>
  <c r="T28"/>
  <c r="S28"/>
  <c r="R28"/>
  <c r="Q28"/>
  <c r="P28"/>
  <c r="O28"/>
  <c r="T27"/>
  <c r="S27"/>
  <c r="R27"/>
  <c r="Q27"/>
  <c r="P27"/>
  <c r="O27"/>
  <c r="T26"/>
  <c r="S26"/>
  <c r="R26"/>
  <c r="Q26"/>
  <c r="P26"/>
  <c r="O26"/>
  <c r="T25"/>
  <c r="S25"/>
  <c r="R25"/>
  <c r="Q25"/>
  <c r="P25"/>
  <c r="O25"/>
  <c r="T24"/>
  <c r="S24"/>
  <c r="R24"/>
  <c r="Q24"/>
  <c r="P24"/>
  <c r="O24"/>
  <c r="T23"/>
  <c r="S23"/>
  <c r="R23"/>
  <c r="Q23"/>
  <c r="P23"/>
  <c r="O23"/>
  <c r="T22"/>
  <c r="S22"/>
  <c r="R22"/>
  <c r="Q22"/>
  <c r="P22"/>
  <c r="O22"/>
  <c r="T21"/>
  <c r="S21"/>
  <c r="R21"/>
  <c r="Q21"/>
  <c r="P21"/>
  <c r="O21"/>
  <c r="T20"/>
  <c r="S20"/>
  <c r="R20"/>
  <c r="Q20"/>
  <c r="P20"/>
  <c r="O20"/>
  <c r="T19"/>
  <c r="S19"/>
  <c r="R19"/>
  <c r="Q19"/>
  <c r="P19"/>
  <c r="O19"/>
  <c r="T18"/>
  <c r="S18"/>
  <c r="R18"/>
  <c r="Q18"/>
  <c r="P18"/>
  <c r="O18"/>
  <c r="T17"/>
  <c r="S17"/>
  <c r="R17"/>
  <c r="Q17"/>
  <c r="P17"/>
  <c r="O17"/>
  <c r="T16"/>
  <c r="S16"/>
  <c r="R16"/>
  <c r="Q16"/>
  <c r="P16"/>
  <c r="O16"/>
  <c r="T15"/>
  <c r="S15"/>
  <c r="R15"/>
  <c r="Q15"/>
  <c r="P15"/>
  <c r="O15"/>
  <c r="T14"/>
  <c r="S14"/>
  <c r="R14"/>
  <c r="Q14"/>
  <c r="P14"/>
  <c r="O14"/>
  <c r="T13"/>
  <c r="S13"/>
  <c r="R13"/>
  <c r="Q13"/>
  <c r="P13"/>
  <c r="O13"/>
  <c r="T12"/>
  <c r="S12"/>
  <c r="R12"/>
  <c r="Q12"/>
  <c r="P12"/>
  <c r="O12"/>
  <c r="T11"/>
  <c r="S11"/>
  <c r="R11"/>
  <c r="Q11"/>
  <c r="P11"/>
  <c r="O11"/>
  <c r="T10"/>
  <c r="S10"/>
  <c r="R10"/>
  <c r="Q10"/>
  <c r="P10"/>
  <c r="O10"/>
  <c r="J38" i="8" l="1"/>
  <c r="G39" i="2"/>
  <c r="S6" i="8"/>
  <c r="W6"/>
  <c r="AF6"/>
  <c r="O6"/>
  <c r="R6"/>
  <c r="V6"/>
  <c r="Z6"/>
  <c r="AE6"/>
  <c r="AY6"/>
  <c r="BI6"/>
  <c r="P6"/>
  <c r="T6"/>
  <c r="X6"/>
  <c r="AB6"/>
  <c r="N6"/>
  <c r="AA6"/>
  <c r="Q6"/>
  <c r="U6"/>
  <c r="Y6"/>
  <c r="AC6"/>
  <c r="AQ6"/>
  <c r="BF6"/>
  <c r="AD6"/>
  <c r="AP6"/>
  <c r="AW6"/>
  <c r="BE6"/>
  <c r="BH6"/>
  <c r="AR6"/>
  <c r="AN6"/>
  <c r="AO6" l="1"/>
  <c r="AH6"/>
  <c r="AU6"/>
  <c r="AS6"/>
  <c r="BC6"/>
  <c r="AJ6"/>
  <c r="AZ6"/>
  <c r="BA6"/>
  <c r="AV6"/>
  <c r="AM6"/>
  <c r="AL6"/>
  <c r="AG6"/>
  <c r="BB6"/>
  <c r="AI6"/>
  <c r="AK6"/>
  <c r="BG6"/>
  <c r="BD6"/>
  <c r="AX6"/>
  <c r="AT6"/>
  <c r="G96" i="2" l="1"/>
  <c r="G105" l="1"/>
  <c r="G103"/>
  <c r="H22" i="8"/>
  <c r="G23" i="2"/>
  <c r="G88"/>
  <c r="H87" i="8"/>
  <c r="J87" s="1"/>
  <c r="G64" i="2"/>
  <c r="H63" i="8"/>
  <c r="J63" s="1"/>
  <c r="H79"/>
  <c r="J79" s="1"/>
  <c r="G80" i="2"/>
  <c r="G97"/>
  <c r="G107"/>
  <c r="G99"/>
  <c r="G94"/>
  <c r="G101"/>
  <c r="G100"/>
  <c r="G106"/>
  <c r="G95"/>
  <c r="G31"/>
  <c r="H30" i="8"/>
  <c r="H55"/>
  <c r="J55" s="1"/>
  <c r="G56" i="2"/>
  <c r="G102"/>
  <c r="G104"/>
  <c r="G108"/>
  <c r="G98"/>
  <c r="H53" i="8" l="1"/>
  <c r="G54" i="2"/>
  <c r="H11" i="8"/>
  <c r="G12" i="2"/>
  <c r="H61" i="8"/>
  <c r="G62" i="2"/>
  <c r="G90"/>
  <c r="H89" i="8"/>
  <c r="H13"/>
  <c r="G14" i="2"/>
  <c r="G47"/>
  <c r="H46" i="8"/>
  <c r="H49"/>
  <c r="G50" i="2"/>
  <c r="G28"/>
  <c r="H27" i="8"/>
  <c r="H18"/>
  <c r="G19" i="2"/>
  <c r="H67" i="8"/>
  <c r="G68" i="2"/>
  <c r="G17"/>
  <c r="H16" i="8"/>
  <c r="G69" i="2"/>
  <c r="H68" i="8"/>
  <c r="G93" i="2"/>
  <c r="H92" i="8"/>
  <c r="G70" i="2"/>
  <c r="H69" i="8"/>
  <c r="G45" i="2"/>
  <c r="H44" i="8"/>
  <c r="G72" i="2"/>
  <c r="H71" i="8"/>
  <c r="G53" i="2"/>
  <c r="H52" i="8"/>
  <c r="H17"/>
  <c r="J17" s="1"/>
  <c r="G18" i="2"/>
  <c r="G83"/>
  <c r="H82" i="8"/>
  <c r="G26" i="2"/>
  <c r="H25" i="8"/>
  <c r="G91" i="2"/>
  <c r="H90" i="8"/>
  <c r="G24" i="2"/>
  <c r="H23" i="8"/>
  <c r="G42" i="2"/>
  <c r="H41" i="8"/>
  <c r="G16" i="2"/>
  <c r="H15" i="8"/>
  <c r="J15" s="1"/>
  <c r="G40" i="2"/>
  <c r="H39" i="8"/>
  <c r="G79" i="2"/>
  <c r="H78" i="8"/>
  <c r="H12"/>
  <c r="G13" i="2"/>
  <c r="H81" i="8"/>
  <c r="G82" i="2"/>
  <c r="H88" i="8"/>
  <c r="G89" i="2"/>
  <c r="G60"/>
  <c r="H59" i="8"/>
  <c r="G71" i="2"/>
  <c r="H70" i="8"/>
  <c r="G85" i="2"/>
  <c r="H84" i="8"/>
  <c r="G34" i="2"/>
  <c r="H33" i="8"/>
  <c r="H42"/>
  <c r="G43" i="2"/>
  <c r="H77" i="8"/>
  <c r="G78" i="2"/>
  <c r="G38"/>
  <c r="H37" i="8"/>
  <c r="G74" i="2"/>
  <c r="H73" i="8"/>
  <c r="H50"/>
  <c r="G51" i="2"/>
  <c r="G21"/>
  <c r="H20" i="8"/>
  <c r="H58"/>
  <c r="G59" i="2"/>
  <c r="G29"/>
  <c r="H28" i="8"/>
  <c r="G65" i="2"/>
  <c r="H64" i="8"/>
  <c r="G55" i="2"/>
  <c r="H54" i="8"/>
  <c r="G30" i="2"/>
  <c r="H29" i="8"/>
  <c r="H65"/>
  <c r="G66" i="2"/>
  <c r="G57"/>
  <c r="H56" i="8"/>
  <c r="G48" i="2"/>
  <c r="H47" i="8"/>
  <c r="G44" i="2"/>
  <c r="H43" i="8"/>
  <c r="G22" i="2"/>
  <c r="H21" i="8"/>
  <c r="H57"/>
  <c r="G58" i="2"/>
  <c r="H51" i="8"/>
  <c r="G52" i="2"/>
  <c r="G15"/>
  <c r="H14" i="8"/>
  <c r="G67" i="2"/>
  <c r="H66" i="8"/>
  <c r="H36"/>
  <c r="G37" i="2"/>
  <c r="H48" i="8"/>
  <c r="G49" i="2"/>
  <c r="H74" i="8"/>
  <c r="G75" i="2"/>
  <c r="H45" i="8"/>
  <c r="G46" i="2"/>
  <c r="G36"/>
  <c r="H35" i="8"/>
  <c r="G87" i="2"/>
  <c r="H86" i="8"/>
  <c r="H24"/>
  <c r="G25" i="2"/>
  <c r="G86"/>
  <c r="H85" i="8"/>
  <c r="G81" i="2"/>
  <c r="H80" i="8"/>
  <c r="H72"/>
  <c r="G73" i="2"/>
  <c r="G35"/>
  <c r="H34" i="8"/>
  <c r="G84" i="2"/>
  <c r="H83" i="8"/>
  <c r="G41" i="2"/>
  <c r="H40" i="8"/>
  <c r="H62"/>
  <c r="G63" i="2"/>
  <c r="H32" i="8"/>
  <c r="G33" i="2"/>
  <c r="H60" i="8"/>
  <c r="G61" i="2"/>
  <c r="G92"/>
  <c r="H91" i="8"/>
  <c r="G32" i="2"/>
  <c r="H31" i="8"/>
  <c r="G27" i="2"/>
  <c r="H26" i="8"/>
  <c r="G77" i="2"/>
  <c r="H76" i="8"/>
  <c r="H19"/>
  <c r="G20" i="2"/>
  <c r="G76"/>
  <c r="H75" i="8"/>
  <c r="J60" l="1"/>
  <c r="J62"/>
  <c r="J72"/>
  <c r="J51"/>
  <c r="J65"/>
  <c r="J77"/>
  <c r="J88"/>
  <c r="J61"/>
  <c r="J53"/>
  <c r="J75"/>
  <c r="J76"/>
  <c r="J83"/>
  <c r="J85"/>
  <c r="G11" i="2"/>
  <c r="H10" i="8"/>
  <c r="J86"/>
  <c r="J66"/>
  <c r="J54"/>
  <c r="J73"/>
  <c r="J70"/>
  <c r="J90"/>
  <c r="J82"/>
  <c r="J52"/>
  <c r="J92"/>
  <c r="J74"/>
  <c r="J57"/>
  <c r="J58"/>
  <c r="J81"/>
  <c r="J67"/>
  <c r="J91"/>
  <c r="J80"/>
  <c r="G10" i="2"/>
  <c r="H9" i="8"/>
  <c r="J56"/>
  <c r="J64"/>
  <c r="J84"/>
  <c r="J59"/>
  <c r="J78"/>
  <c r="J71"/>
  <c r="J69"/>
  <c r="J68"/>
  <c r="J89"/>
  <c r="G9" i="2" l="1"/>
  <c r="S8" l="1"/>
  <c r="P8"/>
  <c r="J10" i="8" l="1"/>
  <c r="J12"/>
  <c r="J43"/>
  <c r="J29"/>
  <c r="J18"/>
  <c r="J49"/>
  <c r="J21"/>
  <c r="J37"/>
  <c r="J39" l="1"/>
  <c r="J24"/>
  <c r="J35"/>
  <c r="J14"/>
  <c r="J40"/>
  <c r="J13"/>
  <c r="J11"/>
  <c r="J46"/>
  <c r="J48"/>
  <c r="J28"/>
  <c r="J33"/>
  <c r="J36"/>
  <c r="J31"/>
  <c r="J34"/>
  <c r="J30"/>
  <c r="J47"/>
  <c r="J41"/>
  <c r="J23"/>
  <c r="J42"/>
  <c r="J44"/>
  <c r="J20"/>
  <c r="J32"/>
  <c r="J22"/>
  <c r="J50"/>
  <c r="J27"/>
  <c r="J19"/>
  <c r="J25"/>
  <c r="J9"/>
  <c r="J16"/>
  <c r="J26"/>
  <c r="P7" i="2"/>
  <c r="J45" i="8"/>
  <c r="S7" i="2"/>
</calcChain>
</file>

<file path=xl/sharedStrings.xml><?xml version="1.0" encoding="utf-8"?>
<sst xmlns="http://schemas.openxmlformats.org/spreadsheetml/2006/main" count="592" uniqueCount="211">
  <si>
    <t>Pts</t>
  </si>
  <si>
    <t>Phase de poule (48 matchs)</t>
  </si>
  <si>
    <t>Nbs 1N2 exacts</t>
  </si>
  <si>
    <t>Nbs scores exacts</t>
  </si>
  <si>
    <t>% 1N2</t>
  </si>
  <si>
    <t>% Sc.</t>
  </si>
  <si>
    <t>Classement général</t>
  </si>
  <si>
    <t>21ème</t>
  </si>
  <si>
    <t>CLASSEMENT GENERAL</t>
  </si>
  <si>
    <t>LISTE DES JOUEURS</t>
  </si>
  <si>
    <t xml:space="preserve">Distribution des points </t>
  </si>
  <si>
    <t>1 - Chaque joueur engage 10 points par match</t>
  </si>
  <si>
    <t>Il y a donc 10 points x nombre de joueurs à répartir par match   (ex : 20 joueurs x 10 points = 200 points)</t>
  </si>
  <si>
    <t>Les cotes sont calculées en fonction des paris des joueurs, plus les parieurs ont misé sur une équipe, moins les gains sont important en cas de victoire.</t>
  </si>
  <si>
    <r>
      <t xml:space="preserve">2 - La répartition se fait selon les "cotes" </t>
    </r>
    <r>
      <rPr>
        <b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le joueur empoche un bonus en cas de score exact</t>
    </r>
  </si>
  <si>
    <t>+</t>
  </si>
  <si>
    <r>
      <t xml:space="preserve">Des </t>
    </r>
    <r>
      <rPr>
        <b/>
        <sz val="11"/>
        <color theme="1"/>
        <rFont val="Calibri"/>
        <family val="2"/>
        <scheme val="minor"/>
      </rPr>
      <t>points bonus</t>
    </r>
    <r>
      <rPr>
        <sz val="11"/>
        <color theme="1"/>
        <rFont val="Calibri"/>
        <family val="2"/>
        <scheme val="minor"/>
      </rPr>
      <t xml:space="preserve"> sont distribués en cas de pronostique exact pour le score du match : plus le nb de but est important, plus c'était difficile de le pronostiquer, plus les gains sont importants.
Nb buts du match          Pts bonus                ex :
        0 ou 1 but    ======&gt; 10 pts         (ex: 0-0 ou 0-1)
            2 buts       ======&gt; 12 pts         (ex: 1-1 ou 2-0)
            3 buts       ======&gt; 15 pts         (ex: 2-1 ou 0-3)
            4 buts       ======&gt; 18 pts         (ex: 2-2 ou 3-1)
            5 buts       ======&gt; 22 pts         (ex: 2-3 ou 4-1)
    + de 5 buts       ======&gt; 26 pts         (ex: 3-3 ou 6-2)</t>
    </r>
  </si>
  <si>
    <t>Distributions des points</t>
  </si>
  <si>
    <t>POUR LA PHASE DE POULE</t>
  </si>
  <si>
    <r>
      <rPr>
        <u/>
        <sz val="11"/>
        <color theme="1"/>
        <rFont val="Calibri"/>
        <family val="2"/>
        <scheme val="minor"/>
      </rPr>
      <t>Exemple</t>
    </r>
    <r>
      <rPr>
        <sz val="11"/>
        <color theme="1"/>
        <rFont val="Calibri"/>
        <family val="2"/>
        <scheme val="minor"/>
      </rPr>
      <t xml:space="preserve"> :      Match       Brésil - Croatie
Sur les 20 parieurs, 15 ont misés sur le BRESIL, 3 sur un NUL et 1 sur la CROATIE.
Si le BRESIL gagne, les 15 gagnants remportent : 200 points / 15  = 13,33 points
Si il y a match NUL, les 3 gagnants remportent : 200 points / 3  = 66,67 points
Si la CROATIE gagne, les 15 gagnants remportent : 200 points / 1  = 200 points (</t>
    </r>
    <r>
      <rPr>
        <b/>
        <sz val="11"/>
        <color theme="1"/>
        <rFont val="Calibri"/>
        <family val="2"/>
        <scheme val="minor"/>
      </rPr>
      <t xml:space="preserve">100 </t>
    </r>
    <r>
      <rPr>
        <sz val="11"/>
        <color theme="1"/>
        <rFont val="Calibri"/>
        <family val="2"/>
        <scheme val="minor"/>
      </rPr>
      <t xml:space="preserve">car plafond atteint)
                        </t>
    </r>
  </si>
  <si>
    <r>
      <t xml:space="preserve"> Les gains sont plafonnés à </t>
    </r>
    <r>
      <rPr>
        <b/>
        <sz val="11"/>
        <color theme="1"/>
        <rFont val="Calibri"/>
        <family val="2"/>
        <scheme val="minor"/>
      </rPr>
      <t>100</t>
    </r>
    <r>
      <rPr>
        <sz val="11"/>
        <color theme="1"/>
        <rFont val="Calibri"/>
        <family val="2"/>
        <scheme val="minor"/>
      </rPr>
      <t xml:space="preserve"> points ! Dans l'exemple ci-dessus, le seul gagnant en cas de victoire de la Croatie ne gagnera finalement que 100 points. De façon a ne pas fausser tout le concours...    
</t>
    </r>
  </si>
  <si>
    <t>POINTS DU 1N2</t>
  </si>
  <si>
    <t>POINTS BONUS SCORE EXACT</t>
  </si>
  <si>
    <t>A</t>
  </si>
  <si>
    <t>B</t>
  </si>
  <si>
    <t>C</t>
  </si>
  <si>
    <t>D</t>
  </si>
  <si>
    <t>E</t>
  </si>
  <si>
    <t>F</t>
  </si>
  <si>
    <t>G</t>
  </si>
  <si>
    <t>H</t>
  </si>
  <si>
    <t>Poule :</t>
  </si>
  <si>
    <t>Total</t>
  </si>
  <si>
    <t>Points par match
(Points du 1N2 + bonus score)</t>
  </si>
  <si>
    <t>Sommaire</t>
  </si>
  <si>
    <t>Historique par match</t>
  </si>
  <si>
    <t/>
  </si>
  <si>
    <t>OliviaJo</t>
  </si>
  <si>
    <t>ClaireLe</t>
  </si>
  <si>
    <t>ThaisLe</t>
  </si>
  <si>
    <t>JérémyLe</t>
  </si>
  <si>
    <t>SéverineAr</t>
  </si>
  <si>
    <t>VirginieCh</t>
  </si>
  <si>
    <t>BaptisteDe</t>
  </si>
  <si>
    <t>Dominique</t>
  </si>
  <si>
    <t>AlexisBr</t>
  </si>
  <si>
    <t>PatriceFr</t>
  </si>
  <si>
    <t>CélineKi</t>
  </si>
  <si>
    <t>AnthonyGo</t>
  </si>
  <si>
    <t>JordanLe</t>
  </si>
  <si>
    <t>MickaelQu</t>
  </si>
  <si>
    <t>CharlèneGu</t>
  </si>
  <si>
    <t>RémyBo</t>
  </si>
  <si>
    <t>FlorianGi</t>
  </si>
  <si>
    <t>ThaisRe</t>
  </si>
  <si>
    <t>HélènePl</t>
  </si>
  <si>
    <t>DamienBr</t>
  </si>
  <si>
    <t>DamienLec</t>
  </si>
  <si>
    <t>FlorianFi</t>
  </si>
  <si>
    <t>JanickRo</t>
  </si>
  <si>
    <t>DamienLem</t>
  </si>
  <si>
    <t>AntoinePo</t>
  </si>
  <si>
    <t>AdrienRo</t>
  </si>
  <si>
    <t>LoicSa</t>
  </si>
  <si>
    <t>CédricMo</t>
  </si>
  <si>
    <t>GabinLe</t>
  </si>
  <si>
    <t>BaptistePe</t>
  </si>
  <si>
    <t>AurélienFe</t>
  </si>
  <si>
    <t>ChloéGu</t>
  </si>
  <si>
    <t>JeremyPe</t>
  </si>
  <si>
    <t>MarieFr</t>
  </si>
  <si>
    <t>PierreCa</t>
  </si>
  <si>
    <t>AntoineDlf</t>
  </si>
  <si>
    <t>GuillaumeBr</t>
  </si>
  <si>
    <t>ArnaudRe</t>
  </si>
  <si>
    <t>MathieuPr</t>
  </si>
  <si>
    <t>BriceGi</t>
  </si>
  <si>
    <t>FlorianLe</t>
  </si>
  <si>
    <t>YannSi</t>
  </si>
  <si>
    <t>Brésil  - Croatie</t>
  </si>
  <si>
    <t>Mexique - Cameroun</t>
  </si>
  <si>
    <t>Espagne - Pays-Bas</t>
  </si>
  <si>
    <t>Chili - Australie</t>
  </si>
  <si>
    <t>Colombie - Grèce</t>
  </si>
  <si>
    <t>Uruguay - Costa Rica</t>
  </si>
  <si>
    <t>Angleterre - Italie</t>
  </si>
  <si>
    <t>Côte d'Ivoire - Japon</t>
  </si>
  <si>
    <t>Suisse  - Equateur</t>
  </si>
  <si>
    <t>France - Honduras</t>
  </si>
  <si>
    <t>Argentine - Bosnie</t>
  </si>
  <si>
    <t>Allemagne - Portugal</t>
  </si>
  <si>
    <t>Iran - Nigéria</t>
  </si>
  <si>
    <t>Ghana - Etats-Unis</t>
  </si>
  <si>
    <t>Belgique - Algérie</t>
  </si>
  <si>
    <t>Brésil  - Mexique</t>
  </si>
  <si>
    <t>Russie - Corée du Sud</t>
  </si>
  <si>
    <t>Australie - Pays-Bas</t>
  </si>
  <si>
    <t>Espagne - Chili</t>
  </si>
  <si>
    <t>Cameroun - Croatie</t>
  </si>
  <si>
    <t>Colombie - Côte d'Ivoire</t>
  </si>
  <si>
    <t>Uruguay - Angleterre</t>
  </si>
  <si>
    <t>Japon - Grèce</t>
  </si>
  <si>
    <t>Italie - Costa Rica</t>
  </si>
  <si>
    <t>Suisse  - France</t>
  </si>
  <si>
    <t>Honduras - Equateur</t>
  </si>
  <si>
    <t>Argentine - Iran</t>
  </si>
  <si>
    <t>Allemagne - Ghana</t>
  </si>
  <si>
    <t>Nigéria - Bosnie</t>
  </si>
  <si>
    <t>Belgique - Russie</t>
  </si>
  <si>
    <t>Corée du Sud - Algérie</t>
  </si>
  <si>
    <t>Etats-Unis - Portugal</t>
  </si>
  <si>
    <t>Australie - Espagne</t>
  </si>
  <si>
    <t>Pays-Bas - Chili</t>
  </si>
  <si>
    <t>Cameroun - Brésil</t>
  </si>
  <si>
    <t>Croatie - Mexique</t>
  </si>
  <si>
    <t>Italie - Uruguay</t>
  </si>
  <si>
    <t>Costa-Rica - Angleterre</t>
  </si>
  <si>
    <t>Japon - Colombie</t>
  </si>
  <si>
    <t>Grèce - Côte d'Ivoire</t>
  </si>
  <si>
    <t>Nigéria - Argentine</t>
  </si>
  <si>
    <t>Bosnie - Iran</t>
  </si>
  <si>
    <t>Honduras - Suisse</t>
  </si>
  <si>
    <t>Equateur - France</t>
  </si>
  <si>
    <t>Etats-Unis - Allemagne</t>
  </si>
  <si>
    <t>Portugal - Ghana</t>
  </si>
  <si>
    <t>Corée du Sud - Belgique</t>
  </si>
  <si>
    <t>Algérie - Russie</t>
  </si>
  <si>
    <t>1er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</si>
  <si>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</si>
  <si>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</si>
  <si>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</si>
  <si>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</si>
  <si>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</si>
  <si>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</si>
  <si>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</si>
  <si>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</si>
  <si>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</si>
  <si>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</si>
  <si>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</si>
  <si>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</si>
  <si>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</si>
  <si>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</si>
  <si>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>16ème</t>
  </si>
  <si>
    <t>17ème</t>
  </si>
  <si>
    <t>18ème</t>
  </si>
  <si>
    <t>19ème</t>
  </si>
  <si>
    <t>20ème</t>
  </si>
  <si>
    <t>22ème</t>
  </si>
  <si>
    <t>23ème</t>
  </si>
  <si>
    <t>24ème</t>
  </si>
  <si>
    <t>25ème</t>
  </si>
  <si>
    <t>26ème</t>
  </si>
  <si>
    <t>27ème</t>
  </si>
  <si>
    <t>28ème</t>
  </si>
  <si>
    <t>29ème</t>
  </si>
  <si>
    <t>30ème</t>
  </si>
  <si>
    <t>32ème</t>
  </si>
  <si>
    <t>33ème</t>
  </si>
  <si>
    <t>34ème</t>
  </si>
  <si>
    <t>35ème</t>
  </si>
  <si>
    <t>36ème</t>
  </si>
  <si>
    <t>37ème</t>
  </si>
  <si>
    <t>38ème</t>
  </si>
  <si>
    <t>39ème</t>
  </si>
  <si>
    <t>40ème</t>
  </si>
  <si>
    <t>42ème</t>
  </si>
  <si>
    <t>42 JOUEURS ! :)</t>
  </si>
  <si>
    <t>31ème</t>
  </si>
  <si>
    <t>41ème</t>
  </si>
  <si>
    <t>N</t>
  </si>
  <si>
    <t xml:space="preserve">Brésil </t>
  </si>
  <si>
    <t>Croatie</t>
  </si>
  <si>
    <t>Mexique</t>
  </si>
  <si>
    <t>Cameroun</t>
  </si>
  <si>
    <t>Espagne</t>
  </si>
  <si>
    <t>Pays-Bas</t>
  </si>
  <si>
    <t>Chili</t>
  </si>
  <si>
    <t>Australie</t>
  </si>
  <si>
    <t>Colombie</t>
  </si>
  <si>
    <t>Grèce</t>
  </si>
  <si>
    <t>Uruguay</t>
  </si>
  <si>
    <t>Costa Rica</t>
  </si>
  <si>
    <t>Angleterre</t>
  </si>
  <si>
    <t>Italie</t>
  </si>
  <si>
    <t>Côte d'Ivoire</t>
  </si>
  <si>
    <t>Japon</t>
  </si>
  <si>
    <t xml:space="preserve">Suisse </t>
  </si>
  <si>
    <t>Equateur</t>
  </si>
  <si>
    <t>France</t>
  </si>
  <si>
    <t>Honduras</t>
  </si>
  <si>
    <t>Argentine</t>
  </si>
  <si>
    <t>Bosnie</t>
  </si>
  <si>
    <t>Allemagne</t>
  </si>
  <si>
    <t>Portugal</t>
  </si>
  <si>
    <t>Iran</t>
  </si>
  <si>
    <t>Nigéria</t>
  </si>
  <si>
    <t>Ghana</t>
  </si>
  <si>
    <t>Etats-Unis</t>
  </si>
  <si>
    <t>Belgique</t>
  </si>
  <si>
    <t>Algérie</t>
  </si>
  <si>
    <t>Russie</t>
  </si>
  <si>
    <t>Corée du Sud</t>
  </si>
  <si>
    <t>Brésil</t>
  </si>
  <si>
    <t>Costa-Rica</t>
  </si>
  <si>
    <t>Suisse</t>
  </si>
  <si>
    <t>Nombre de points en cas de bon pronostique :</t>
  </si>
  <si>
    <t>Détails des paris selon les 42 joueurs :</t>
  </si>
  <si>
    <t>"Cotes"</t>
  </si>
  <si>
    <t>* pour rappel le plafond est a 100 points par match (hors bonus sc. excact)</t>
  </si>
  <si>
    <t>LaurentPo</t>
  </si>
  <si>
    <t>43ème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</si>
</sst>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69">
    <xf numFmtId="0" fontId="0" fillId="0" borderId="0" xfId="0"/>
    <xf numFmtId="0" fontId="0" fillId="4" borderId="0" xfId="0" applyFill="1"/>
    <xf numFmtId="0" fontId="6" fillId="4" borderId="0" xfId="1" applyFill="1" applyBorder="1" applyAlignment="1" applyProtection="1">
      <alignment vertical="center" wrapText="1"/>
    </xf>
    <xf numFmtId="0" fontId="0" fillId="4" borderId="0" xfId="0" applyFill="1" applyProtection="1"/>
    <xf numFmtId="0" fontId="11" fillId="4" borderId="0" xfId="0" applyFont="1" applyFill="1" applyBorder="1" applyAlignment="1" applyProtection="1">
      <alignment horizontal="center" vertical="center"/>
    </xf>
    <xf numFmtId="0" fontId="14" fillId="4" borderId="0" xfId="0" applyFont="1" applyFill="1" applyAlignment="1" applyProtection="1">
      <alignment vertical="center" textRotation="90"/>
    </xf>
    <xf numFmtId="0" fontId="14" fillId="4" borderId="29" xfId="0" applyFont="1" applyFill="1" applyBorder="1" applyAlignment="1" applyProtection="1">
      <alignment vertical="center" textRotation="90"/>
    </xf>
    <xf numFmtId="0" fontId="0" fillId="4" borderId="30" xfId="0" applyFill="1" applyBorder="1" applyProtection="1"/>
    <xf numFmtId="0" fontId="0" fillId="4" borderId="31" xfId="0" applyFill="1" applyBorder="1" applyProtection="1"/>
    <xf numFmtId="0" fontId="7" fillId="4" borderId="0" xfId="0" applyFont="1" applyFill="1" applyAlignment="1" applyProtection="1"/>
    <xf numFmtId="0" fontId="0" fillId="4" borderId="0" xfId="0" applyFill="1" applyAlignment="1" applyProtection="1"/>
    <xf numFmtId="0" fontId="0" fillId="3" borderId="0" xfId="0" applyFill="1" applyBorder="1" applyAlignment="1" applyProtection="1"/>
    <xf numFmtId="0" fontId="0" fillId="4" borderId="0" xfId="0" applyFill="1" applyAlignment="1" applyProtection="1">
      <alignment vertical="center"/>
    </xf>
    <xf numFmtId="0" fontId="7" fillId="4" borderId="0" xfId="0" applyFont="1" applyFill="1" applyAlignment="1" applyProtection="1">
      <alignment horizontal="right" vertical="center"/>
    </xf>
    <xf numFmtId="164" fontId="7" fillId="4" borderId="0" xfId="0" applyNumberFormat="1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0" fillId="4" borderId="0" xfId="0" applyFill="1" applyBorder="1" applyAlignment="1" applyProtection="1"/>
    <xf numFmtId="0" fontId="0" fillId="4" borderId="1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vertical="center"/>
    </xf>
    <xf numFmtId="0" fontId="0" fillId="4" borderId="4" xfId="0" applyFill="1" applyBorder="1" applyAlignment="1" applyProtection="1">
      <alignment horizontal="center" vertical="center"/>
    </xf>
    <xf numFmtId="0" fontId="10" fillId="4" borderId="20" xfId="0" applyFont="1" applyFill="1" applyBorder="1" applyAlignment="1" applyProtection="1"/>
    <xf numFmtId="0" fontId="10" fillId="4" borderId="5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/>
    </xf>
    <xf numFmtId="0" fontId="10" fillId="4" borderId="3" xfId="0" applyFont="1" applyFill="1" applyBorder="1" applyAlignment="1" applyProtection="1"/>
    <xf numFmtId="0" fontId="0" fillId="3" borderId="4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0" borderId="0" xfId="0" applyProtection="1"/>
    <xf numFmtId="0" fontId="0" fillId="4" borderId="53" xfId="0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2" fontId="1" fillId="4" borderId="0" xfId="0" applyNumberFormat="1" applyFont="1" applyFill="1" applyBorder="1" applyAlignment="1" applyProtection="1">
      <alignment horizontal="center" vertical="center"/>
    </xf>
    <xf numFmtId="164" fontId="0" fillId="4" borderId="0" xfId="0" applyNumberFormat="1" applyFill="1" applyBorder="1" applyAlignment="1" applyProtection="1">
      <alignment vertical="center"/>
    </xf>
    <xf numFmtId="0" fontId="0" fillId="4" borderId="0" xfId="0" quotePrefix="1" applyFill="1" applyProtection="1"/>
    <xf numFmtId="0" fontId="7" fillId="4" borderId="0" xfId="0" applyFont="1" applyFill="1" applyAlignment="1" applyProtection="1">
      <alignment horizontal="center" vertical="center"/>
    </xf>
    <xf numFmtId="0" fontId="0" fillId="4" borderId="24" xfId="0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left" vertical="center" textRotation="45"/>
    </xf>
    <xf numFmtId="0" fontId="4" fillId="4" borderId="45" xfId="0" applyFont="1" applyFill="1" applyBorder="1" applyAlignment="1" applyProtection="1">
      <alignment horizontal="left" vertical="center" textRotation="45"/>
    </xf>
    <xf numFmtId="0" fontId="4" fillId="4" borderId="46" xfId="0" applyFont="1" applyFill="1" applyBorder="1" applyAlignment="1" applyProtection="1">
      <alignment horizontal="left" vertical="center" textRotation="45"/>
    </xf>
    <xf numFmtId="0" fontId="4" fillId="4" borderId="47" xfId="0" applyFont="1" applyFill="1" applyBorder="1" applyAlignment="1" applyProtection="1">
      <alignment horizontal="left" vertical="center" textRotation="45"/>
    </xf>
    <xf numFmtId="0" fontId="0" fillId="4" borderId="0" xfId="0" applyFill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16" fontId="5" fillId="4" borderId="8" xfId="0" quotePrefix="1" applyNumberFormat="1" applyFont="1" applyFill="1" applyBorder="1" applyAlignment="1" applyProtection="1">
      <alignment vertical="center"/>
    </xf>
    <xf numFmtId="165" fontId="18" fillId="3" borderId="7" xfId="0" applyNumberFormat="1" applyFont="1" applyFill="1" applyBorder="1" applyAlignment="1" applyProtection="1">
      <alignment horizontal="center" vertical="center"/>
    </xf>
    <xf numFmtId="165" fontId="16" fillId="4" borderId="42" xfId="0" applyNumberFormat="1" applyFont="1" applyFill="1" applyBorder="1" applyAlignment="1" applyProtection="1">
      <alignment horizontal="center" vertical="center"/>
    </xf>
    <xf numFmtId="165" fontId="16" fillId="4" borderId="9" xfId="0" applyNumberFormat="1" applyFont="1" applyFill="1" applyBorder="1" applyAlignment="1" applyProtection="1">
      <alignment horizontal="center" vertical="center"/>
    </xf>
    <xf numFmtId="165" fontId="16" fillId="4" borderId="12" xfId="0" applyNumberFormat="1" applyFont="1" applyFill="1" applyBorder="1" applyAlignment="1" applyProtection="1">
      <alignment horizontal="center" vertical="center"/>
    </xf>
    <xf numFmtId="165" fontId="16" fillId="4" borderId="11" xfId="0" applyNumberFormat="1" applyFont="1" applyFill="1" applyBorder="1" applyAlignment="1" applyProtection="1">
      <alignment horizontal="center" vertical="center"/>
    </xf>
    <xf numFmtId="165" fontId="18" fillId="3" borderId="48" xfId="0" applyNumberFormat="1" applyFont="1" applyFill="1" applyBorder="1" applyAlignment="1" applyProtection="1">
      <alignment horizontal="center" vertical="center"/>
    </xf>
    <xf numFmtId="165" fontId="16" fillId="4" borderId="43" xfId="0" applyNumberFormat="1" applyFont="1" applyFill="1" applyBorder="1" applyAlignment="1" applyProtection="1">
      <alignment horizontal="center" vertical="center"/>
    </xf>
    <xf numFmtId="165" fontId="16" fillId="4" borderId="13" xfId="0" applyNumberFormat="1" applyFont="1" applyFill="1" applyBorder="1" applyAlignment="1" applyProtection="1">
      <alignment horizontal="center" vertical="center"/>
    </xf>
    <xf numFmtId="165" fontId="16" fillId="4" borderId="14" xfId="0" applyNumberFormat="1" applyFont="1" applyFill="1" applyBorder="1" applyAlignment="1" applyProtection="1">
      <alignment horizontal="center" vertical="center"/>
    </xf>
    <xf numFmtId="165" fontId="16" fillId="4" borderId="4" xfId="0" applyNumberFormat="1" applyFont="1" applyFill="1" applyBorder="1" applyAlignment="1" applyProtection="1">
      <alignment horizontal="center" vertical="center"/>
    </xf>
    <xf numFmtId="165" fontId="18" fillId="3" borderId="50" xfId="0" applyNumberFormat="1" applyFont="1" applyFill="1" applyBorder="1" applyAlignment="1" applyProtection="1">
      <alignment horizontal="center" vertical="center"/>
    </xf>
    <xf numFmtId="165" fontId="16" fillId="4" borderId="51" xfId="0" applyNumberFormat="1" applyFont="1" applyFill="1" applyBorder="1" applyAlignment="1" applyProtection="1">
      <alignment horizontal="center" vertical="center"/>
    </xf>
    <xf numFmtId="165" fontId="16" fillId="4" borderId="49" xfId="0" applyNumberFormat="1" applyFont="1" applyFill="1" applyBorder="1" applyAlignment="1" applyProtection="1">
      <alignment horizontal="center" vertical="center"/>
    </xf>
    <xf numFmtId="165" fontId="16" fillId="4" borderId="52" xfId="0" applyNumberFormat="1" applyFont="1" applyFill="1" applyBorder="1" applyAlignment="1" applyProtection="1">
      <alignment horizontal="center" vertical="center"/>
    </xf>
    <xf numFmtId="165" fontId="16" fillId="4" borderId="24" xfId="0" applyNumberFormat="1" applyFont="1" applyFill="1" applyBorder="1" applyAlignment="1" applyProtection="1">
      <alignment horizontal="center" vertical="center"/>
    </xf>
    <xf numFmtId="165" fontId="18" fillId="4" borderId="15" xfId="0" applyNumberFormat="1" applyFont="1" applyFill="1" applyBorder="1" applyAlignment="1" applyProtection="1">
      <alignment horizontal="center" vertical="center"/>
    </xf>
    <xf numFmtId="165" fontId="16" fillId="4" borderId="15" xfId="0" applyNumberFormat="1" applyFont="1" applyFill="1" applyBorder="1" applyAlignment="1" applyProtection="1">
      <alignment horizontal="center" vertical="center"/>
    </xf>
    <xf numFmtId="165" fontId="18" fillId="4" borderId="0" xfId="0" applyNumberFormat="1" applyFont="1" applyFill="1" applyBorder="1" applyAlignment="1" applyProtection="1">
      <alignment horizontal="center" vertical="center"/>
    </xf>
    <xf numFmtId="165" fontId="16" fillId="4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5" fillId="4" borderId="0" xfId="0" quotePrefix="1" applyFont="1" applyFill="1"/>
    <xf numFmtId="0" fontId="20" fillId="4" borderId="0" xfId="0" quotePrefix="1" applyFont="1" applyFill="1"/>
    <xf numFmtId="0" fontId="0" fillId="3" borderId="4" xfId="0" applyFill="1" applyBorder="1" applyAlignment="1">
      <alignment horizontal="center" vertical="center"/>
    </xf>
    <xf numFmtId="0" fontId="6" fillId="6" borderId="7" xfId="1" applyFill="1" applyBorder="1" applyAlignment="1" applyProtection="1">
      <alignment horizontal="center" vertical="center"/>
      <protection locked="0"/>
    </xf>
    <xf numFmtId="0" fontId="6" fillId="6" borderId="15" xfId="1" applyFill="1" applyBorder="1" applyAlignment="1" applyProtection="1">
      <alignment horizontal="center" vertical="center"/>
      <protection locked="0"/>
    </xf>
    <xf numFmtId="0" fontId="6" fillId="6" borderId="16" xfId="1" applyFill="1" applyBorder="1" applyAlignment="1" applyProtection="1">
      <alignment horizontal="center" vertical="center"/>
      <protection locked="0"/>
    </xf>
    <xf numFmtId="0" fontId="6" fillId="6" borderId="17" xfId="1" applyFill="1" applyBorder="1" applyAlignment="1" applyProtection="1">
      <alignment horizontal="center" vertical="center"/>
      <protection locked="0"/>
    </xf>
    <xf numFmtId="0" fontId="6" fillId="6" borderId="18" xfId="1" applyFill="1" applyBorder="1" applyAlignment="1" applyProtection="1">
      <alignment horizontal="center" vertical="center"/>
      <protection locked="0"/>
    </xf>
    <xf numFmtId="0" fontId="6" fillId="6" borderId="19" xfId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6" fillId="2" borderId="7" xfId="1" applyFill="1" applyBorder="1" applyAlignment="1" applyProtection="1">
      <alignment horizontal="center" vertical="center" wrapText="1"/>
      <protection locked="0"/>
    </xf>
    <xf numFmtId="0" fontId="6" fillId="2" borderId="15" xfId="1" applyFill="1" applyBorder="1" applyAlignment="1" applyProtection="1">
      <alignment horizontal="center" vertical="center" wrapText="1"/>
      <protection locked="0"/>
    </xf>
    <xf numFmtId="0" fontId="6" fillId="2" borderId="16" xfId="1" applyFill="1" applyBorder="1" applyAlignment="1" applyProtection="1">
      <alignment horizontal="center" vertical="center" wrapText="1"/>
      <protection locked="0"/>
    </xf>
    <xf numFmtId="0" fontId="6" fillId="2" borderId="17" xfId="1" applyFill="1" applyBorder="1" applyAlignment="1" applyProtection="1">
      <alignment horizontal="center" vertical="center" wrapText="1"/>
      <protection locked="0"/>
    </xf>
    <xf numFmtId="0" fontId="6" fillId="2" borderId="18" xfId="1" applyFill="1" applyBorder="1" applyAlignment="1" applyProtection="1">
      <alignment horizontal="center" vertical="center" wrapText="1"/>
      <protection locked="0"/>
    </xf>
    <xf numFmtId="0" fontId="6" fillId="2" borderId="19" xfId="1" applyFill="1" applyBorder="1" applyAlignment="1" applyProtection="1">
      <alignment horizontal="center" vertical="center" wrapText="1"/>
      <protection locked="0"/>
    </xf>
    <xf numFmtId="14" fontId="7" fillId="4" borderId="0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</xf>
    <xf numFmtId="0" fontId="11" fillId="4" borderId="15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/>
    </xf>
    <xf numFmtId="0" fontId="11" fillId="4" borderId="21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center" vertical="center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horizontal="center" vertical="center"/>
    </xf>
    <xf numFmtId="0" fontId="0" fillId="4" borderId="25" xfId="0" applyFill="1" applyBorder="1" applyAlignment="1" applyProtection="1">
      <alignment horizontal="left" vertical="top" wrapText="1"/>
    </xf>
    <xf numFmtId="0" fontId="0" fillId="0" borderId="26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0" xfId="0" applyBorder="1" applyProtection="1"/>
    <xf numFmtId="0" fontId="0" fillId="0" borderId="29" xfId="0" applyBorder="1" applyProtection="1"/>
    <xf numFmtId="0" fontId="15" fillId="4" borderId="34" xfId="0" applyFont="1" applyFill="1" applyBorder="1" applyAlignment="1" applyProtection="1">
      <alignment horizontal="center"/>
    </xf>
    <xf numFmtId="0" fontId="0" fillId="4" borderId="33" xfId="0" applyFill="1" applyBorder="1" applyAlignment="1" applyProtection="1">
      <alignment horizontal="left" vertical="top" wrapText="1"/>
    </xf>
    <xf numFmtId="0" fontId="0" fillId="4" borderId="34" xfId="0" applyFill="1" applyBorder="1" applyAlignment="1" applyProtection="1">
      <alignment horizontal="left" vertical="top" wrapText="1"/>
    </xf>
    <xf numFmtId="0" fontId="0" fillId="4" borderId="35" xfId="0" applyFill="1" applyBorder="1" applyAlignment="1" applyProtection="1">
      <alignment horizontal="left" vertical="top" wrapText="1"/>
    </xf>
    <xf numFmtId="0" fontId="0" fillId="4" borderId="36" xfId="0" applyFill="1" applyBorder="1" applyAlignment="1" applyProtection="1">
      <alignment horizontal="left" vertical="top" wrapText="1"/>
    </xf>
    <xf numFmtId="0" fontId="0" fillId="4" borderId="0" xfId="0" applyFill="1" applyBorder="1" applyAlignment="1" applyProtection="1">
      <alignment horizontal="left" vertical="top" wrapText="1"/>
    </xf>
    <xf numFmtId="0" fontId="0" fillId="4" borderId="37" xfId="0" applyFill="1" applyBorder="1" applyAlignment="1" applyProtection="1">
      <alignment horizontal="left" vertical="top" wrapText="1"/>
    </xf>
    <xf numFmtId="0" fontId="0" fillId="4" borderId="38" xfId="0" applyFill="1" applyBorder="1" applyAlignment="1" applyProtection="1">
      <alignment horizontal="left" vertical="top" wrapText="1"/>
    </xf>
    <xf numFmtId="0" fontId="0" fillId="4" borderId="39" xfId="0" applyFill="1" applyBorder="1" applyAlignment="1" applyProtection="1">
      <alignment horizontal="left" vertical="top" wrapText="1"/>
    </xf>
    <xf numFmtId="0" fontId="0" fillId="4" borderId="40" xfId="0" applyFill="1" applyBorder="1" applyAlignment="1" applyProtection="1">
      <alignment horizontal="left" vertical="top" wrapText="1"/>
    </xf>
    <xf numFmtId="0" fontId="0" fillId="4" borderId="31" xfId="0" applyFill="1" applyBorder="1" applyAlignment="1" applyProtection="1">
      <alignment horizontal="left" vertical="center" wrapText="1"/>
    </xf>
    <xf numFmtId="0" fontId="0" fillId="4" borderId="31" xfId="0" applyFill="1" applyBorder="1" applyAlignment="1" applyProtection="1">
      <alignment horizontal="left" vertical="center"/>
    </xf>
    <xf numFmtId="0" fontId="0" fillId="4" borderId="32" xfId="0" applyFill="1" applyBorder="1" applyAlignment="1" applyProtection="1">
      <alignment horizontal="left" vertical="center"/>
    </xf>
    <xf numFmtId="0" fontId="14" fillId="4" borderId="0" xfId="0" applyFont="1" applyFill="1" applyAlignment="1" applyProtection="1">
      <alignment horizontal="center"/>
    </xf>
    <xf numFmtId="0" fontId="14" fillId="4" borderId="31" xfId="0" applyFont="1" applyFill="1" applyBorder="1" applyAlignment="1" applyProtection="1">
      <alignment horizontal="center"/>
    </xf>
    <xf numFmtId="0" fontId="13" fillId="4" borderId="28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13" fillId="4" borderId="37" xfId="0" applyFont="1" applyFill="1" applyBorder="1" applyAlignment="1" applyProtection="1">
      <alignment horizontal="center" vertical="center"/>
    </xf>
    <xf numFmtId="0" fontId="6" fillId="7" borderId="7" xfId="1" applyFill="1" applyBorder="1" applyAlignment="1" applyProtection="1">
      <alignment horizontal="center" vertical="center" wrapText="1"/>
      <protection locked="0"/>
    </xf>
    <xf numFmtId="0" fontId="6" fillId="7" borderId="15" xfId="1" applyFill="1" applyBorder="1" applyAlignment="1" applyProtection="1">
      <alignment horizontal="center" vertical="center" wrapText="1"/>
      <protection locked="0"/>
    </xf>
    <xf numFmtId="0" fontId="6" fillId="7" borderId="16" xfId="1" applyFill="1" applyBorder="1" applyAlignment="1" applyProtection="1">
      <alignment horizontal="center" vertical="center" wrapText="1"/>
      <protection locked="0"/>
    </xf>
    <xf numFmtId="0" fontId="6" fillId="7" borderId="17" xfId="1" applyFill="1" applyBorder="1" applyAlignment="1" applyProtection="1">
      <alignment horizontal="center" vertical="center" wrapText="1"/>
      <protection locked="0"/>
    </xf>
    <xf numFmtId="0" fontId="6" fillId="7" borderId="18" xfId="1" applyFill="1" applyBorder="1" applyAlignment="1" applyProtection="1">
      <alignment horizontal="center" vertical="center" wrapText="1"/>
      <protection locked="0"/>
    </xf>
    <xf numFmtId="0" fontId="6" fillId="7" borderId="19" xfId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41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16" fontId="0" fillId="4" borderId="7" xfId="0" applyNumberFormat="1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49" xfId="0" applyFill="1" applyBorder="1" applyAlignment="1" applyProtection="1">
      <alignment horizontal="center" vertical="center"/>
    </xf>
    <xf numFmtId="0" fontId="0" fillId="4" borderId="23" xfId="0" applyFill="1" applyBorder="1" applyAlignment="1" applyProtection="1">
      <alignment horizontal="center" vertical="center"/>
    </xf>
    <xf numFmtId="0" fontId="0" fillId="4" borderId="48" xfId="0" applyFill="1" applyBorder="1" applyAlignment="1" applyProtection="1">
      <alignment horizontal="center" vertical="center"/>
    </xf>
    <xf numFmtId="0" fontId="0" fillId="4" borderId="54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/>
    </xf>
    <xf numFmtId="0" fontId="0" fillId="4" borderId="44" xfId="0" applyFill="1" applyBorder="1" applyAlignment="1" applyProtection="1">
      <alignment horizontal="center"/>
    </xf>
    <xf numFmtId="0" fontId="17" fillId="4" borderId="0" xfId="0" applyFont="1" applyFill="1" applyAlignment="1" applyProtection="1">
      <alignment horizontal="center" vertical="center" wrapText="1"/>
    </xf>
    <xf numFmtId="0" fontId="17" fillId="4" borderId="0" xfId="0" applyFont="1" applyFill="1" applyAlignment="1" applyProtection="1">
      <alignment horizontal="center" vertical="center"/>
    </xf>
    <xf numFmtId="0" fontId="17" fillId="4" borderId="22" xfId="0" applyFont="1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/>
    </xf>
    <xf numFmtId="0" fontId="6" fillId="6" borderId="7" xfId="1" applyFill="1" applyBorder="1" applyAlignment="1" applyProtection="1">
      <alignment horizontal="center" vertical="center" wrapText="1"/>
      <protection locked="0"/>
    </xf>
    <xf numFmtId="0" fontId="6" fillId="6" borderId="15" xfId="1" applyFill="1" applyBorder="1" applyAlignment="1" applyProtection="1">
      <alignment horizontal="center" vertical="center" wrapText="1"/>
      <protection locked="0"/>
    </xf>
    <xf numFmtId="0" fontId="6" fillId="6" borderId="16" xfId="1" applyFill="1" applyBorder="1" applyAlignment="1" applyProtection="1">
      <alignment horizontal="center" vertical="center" wrapText="1"/>
      <protection locked="0"/>
    </xf>
    <xf numFmtId="0" fontId="6" fillId="6" borderId="17" xfId="1" applyFill="1" applyBorder="1" applyAlignment="1" applyProtection="1">
      <alignment horizontal="center" vertical="center" wrapText="1"/>
      <protection locked="0"/>
    </xf>
    <xf numFmtId="0" fontId="6" fillId="6" borderId="18" xfId="1" applyFill="1" applyBorder="1" applyAlignment="1" applyProtection="1">
      <alignment horizontal="center" vertical="center" wrapText="1"/>
      <protection locked="0"/>
    </xf>
    <xf numFmtId="0" fontId="6" fillId="6" borderId="19" xfId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2" fontId="1" fillId="4" borderId="5" xfId="0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164" fontId="0" fillId="4" borderId="4" xfId="0" applyNumberFormat="1" applyFill="1" applyBorder="1" applyAlignment="1">
      <alignment vertical="center"/>
    </xf>
    <xf numFmtId="0" fontId="0" fillId="3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</cellXfs>
  <cellStyles count="3">
    <cellStyle name="Excel Built-in Normal" xfId="2"/>
    <cellStyle name="Lien hypertexte" xfId="1" builtinId="8"/>
    <cellStyle name="Normal" xfId="0" builtinId="0"/>
  </cellStyles>
  <dxfs count="16">
    <dxf>
      <border>
        <left/>
        <right/>
        <top/>
        <bottom/>
        <vertical/>
        <horizontal/>
      </border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00FF00"/>
        </patternFill>
      </fill>
    </dxf>
    <dxf>
      <font>
        <color theme="0"/>
      </font>
    </dxf>
    <dxf>
      <fill>
        <patternFill>
          <bgColor rgb="FF00FF00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FF00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</xdr:row>
      <xdr:rowOff>142875</xdr:rowOff>
    </xdr:from>
    <xdr:to>
      <xdr:col>16</xdr:col>
      <xdr:colOff>47625</xdr:colOff>
      <xdr:row>23</xdr:row>
      <xdr:rowOff>71155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47950" y="142875"/>
          <a:ext cx="3438525" cy="4205005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5</xdr:row>
      <xdr:rowOff>57149</xdr:rowOff>
    </xdr:from>
    <xdr:to>
      <xdr:col>31</xdr:col>
      <xdr:colOff>147108</xdr:colOff>
      <xdr:row>20</xdr:row>
      <xdr:rowOff>104774</xdr:rowOff>
    </xdr:to>
    <xdr:pic>
      <xdr:nvPicPr>
        <xdr:cNvPr id="1025" name="Picture 1" descr="http://www.estadaldoha.com/Uploaded/News/0dda7156a8d741679f4b7b55771affac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57975" y="819149"/>
          <a:ext cx="5300133" cy="2981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8</xdr:row>
      <xdr:rowOff>76200</xdr:rowOff>
    </xdr:from>
    <xdr:to>
      <xdr:col>9</xdr:col>
      <xdr:colOff>352424</xdr:colOff>
      <xdr:row>10</xdr:row>
      <xdr:rowOff>0</xdr:rowOff>
    </xdr:to>
    <xdr:sp macro="" textlink="">
      <xdr:nvSpPr>
        <xdr:cNvPr id="2" name="Flèche à angle droit 1"/>
        <xdr:cNvSpPr/>
      </xdr:nvSpPr>
      <xdr:spPr>
        <a:xfrm rot="5400000">
          <a:off x="1490662" y="1347787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8</xdr:col>
      <xdr:colOff>266699</xdr:colOff>
      <xdr:row>12</xdr:row>
      <xdr:rowOff>57151</xdr:rowOff>
    </xdr:from>
    <xdr:to>
      <xdr:col>9</xdr:col>
      <xdr:colOff>352424</xdr:colOff>
      <xdr:row>13</xdr:row>
      <xdr:rowOff>171451</xdr:rowOff>
    </xdr:to>
    <xdr:sp macro="" textlink="">
      <xdr:nvSpPr>
        <xdr:cNvPr id="3" name="Flèche à angle droit 2"/>
        <xdr:cNvSpPr/>
      </xdr:nvSpPr>
      <xdr:spPr>
        <a:xfrm rot="5400000">
          <a:off x="1490662" y="2090738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8</xdr:col>
      <xdr:colOff>305858</xdr:colOff>
      <xdr:row>21</xdr:row>
      <xdr:rowOff>169330</xdr:rowOff>
    </xdr:from>
    <xdr:to>
      <xdr:col>10</xdr:col>
      <xdr:colOff>293158</xdr:colOff>
      <xdr:row>21</xdr:row>
      <xdr:rowOff>793747</xdr:rowOff>
    </xdr:to>
    <xdr:pic>
      <xdr:nvPicPr>
        <xdr:cNvPr id="2049" name="Picture 1" descr="Fichier:Panneau attention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8858" y="4868330"/>
          <a:ext cx="749300" cy="624417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127000</xdr:colOff>
      <xdr:row>20</xdr:row>
      <xdr:rowOff>603250</xdr:rowOff>
    </xdr:from>
    <xdr:to>
      <xdr:col>21</xdr:col>
      <xdr:colOff>31750</xdr:colOff>
      <xdr:row>21</xdr:row>
      <xdr:rowOff>127000</xdr:rowOff>
    </xdr:to>
    <xdr:cxnSp macro="">
      <xdr:nvCxnSpPr>
        <xdr:cNvPr id="8" name="Connecteur droit avec flèche 7"/>
        <xdr:cNvCxnSpPr/>
      </xdr:nvCxnSpPr>
      <xdr:spPr>
        <a:xfrm flipH="1">
          <a:off x="4699000" y="4603750"/>
          <a:ext cx="1428750" cy="22225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6</xdr:row>
      <xdr:rowOff>142875</xdr:rowOff>
    </xdr:from>
    <xdr:to>
      <xdr:col>4</xdr:col>
      <xdr:colOff>85725</xdr:colOff>
      <xdr:row>7</xdr:row>
      <xdr:rowOff>13270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1295400"/>
          <a:ext cx="828675" cy="10133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oinePo"/>
      <sheetName val="ArnaudRe"/>
      <sheetName val="BaptisteDe"/>
      <sheetName val="BriceGi"/>
      <sheetName val="CédricMo"/>
      <sheetName val="CélineKi"/>
      <sheetName val="ChloéGu"/>
      <sheetName val="ClaireLe"/>
      <sheetName val="DamienLe"/>
      <sheetName val="FlorianFi"/>
      <sheetName val="FlorianLe"/>
      <sheetName val="JanickRo"/>
      <sheetName val="JérémyLe"/>
      <sheetName val="JordanLe"/>
      <sheetName val="LoicSa"/>
      <sheetName val="MarieFr"/>
      <sheetName val="MathieuPr"/>
      <sheetName val="MickaelQu"/>
      <sheetName val="PatriceFr"/>
      <sheetName val="PierreCa"/>
      <sheetName val="RémyBo"/>
      <sheetName val="SéverineAr"/>
      <sheetName val="YannSi"/>
      <sheetName val="VirginieCh"/>
    </sheetNames>
    <sheetDataSet>
      <sheetData sheetId="0">
        <row r="2">
          <cell r="U2">
            <v>41802</v>
          </cell>
        </row>
        <row r="3">
          <cell r="U3">
            <v>41803</v>
          </cell>
        </row>
        <row r="4">
          <cell r="U4">
            <v>41804</v>
          </cell>
        </row>
        <row r="5">
          <cell r="U5">
            <v>41805</v>
          </cell>
        </row>
        <row r="6">
          <cell r="U6">
            <v>41806</v>
          </cell>
        </row>
        <row r="7">
          <cell r="U7">
            <v>41807</v>
          </cell>
        </row>
        <row r="8">
          <cell r="U8">
            <v>41808</v>
          </cell>
        </row>
        <row r="9">
          <cell r="U9">
            <v>41809</v>
          </cell>
        </row>
        <row r="10">
          <cell r="U10">
            <v>41810</v>
          </cell>
        </row>
        <row r="11">
          <cell r="U11">
            <v>41811</v>
          </cell>
        </row>
        <row r="12">
          <cell r="U12">
            <v>41812</v>
          </cell>
        </row>
        <row r="13">
          <cell r="U13">
            <v>41813</v>
          </cell>
        </row>
        <row r="14">
          <cell r="U14">
            <v>41814</v>
          </cell>
        </row>
        <row r="15">
          <cell r="U15">
            <v>41815</v>
          </cell>
        </row>
        <row r="16">
          <cell r="U16">
            <v>41816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Points par journée"/>
      <sheetName val="Classement"/>
      <sheetName val="Resultats réels"/>
      <sheetName val="Cotes"/>
      <sheetName val="recap"/>
      <sheetName val="Nomdujoueur"/>
      <sheetName val="AdrienRo"/>
      <sheetName val="AlexisBr"/>
      <sheetName val="AnthonyGo"/>
      <sheetName val="AntoineDlf"/>
      <sheetName val="AntoinePo"/>
      <sheetName val="ArnaudRe"/>
      <sheetName val="AurélienFe"/>
      <sheetName val="BaptisteDe"/>
      <sheetName val="BaptistePe"/>
      <sheetName val="BriceGi"/>
      <sheetName val="CédricMo"/>
      <sheetName val="CélineKi"/>
      <sheetName val="CharlèneGu"/>
      <sheetName val="ChloéGu"/>
      <sheetName val="ClaireLe"/>
      <sheetName val="DamienBr"/>
      <sheetName val="DamienLec"/>
      <sheetName val="DamienLem"/>
      <sheetName val="Dominique"/>
      <sheetName val="FlorianFi"/>
      <sheetName val="FlorianGi"/>
      <sheetName val="FlorianLe"/>
      <sheetName val="GabinLe"/>
      <sheetName val="GuillaumeBr"/>
      <sheetName val="HélènePl"/>
      <sheetName val="JanickRo"/>
      <sheetName val="JérémyLe"/>
      <sheetName val="JeremyPe"/>
      <sheetName val="JordanLe"/>
      <sheetName val="LaurentPo"/>
      <sheetName val="LoicSa"/>
      <sheetName val="MarieFr"/>
      <sheetName val="MathieuPr"/>
      <sheetName val="MickaelQu"/>
      <sheetName val="OliviaJo"/>
      <sheetName val="PatriceFr"/>
      <sheetName val="PierreCa"/>
      <sheetName val="RémyBo"/>
      <sheetName val="SéverineAr"/>
      <sheetName val="ThaisLe"/>
      <sheetName val="ThaisRe"/>
      <sheetName val="VirginieCh"/>
      <sheetName val="YannSi"/>
    </sheetNames>
    <sheetDataSet>
      <sheetData sheetId="0"/>
      <sheetData sheetId="1"/>
      <sheetData sheetId="2">
        <row r="4">
          <cell r="Z4" t="str">
            <v>AdrienRo</v>
          </cell>
        </row>
        <row r="5">
          <cell r="Z5" t="str">
            <v>AlexisBr</v>
          </cell>
        </row>
        <row r="6">
          <cell r="Z6" t="str">
            <v>AnthonyGo</v>
          </cell>
        </row>
        <row r="7">
          <cell r="Z7" t="str">
            <v>AntoineDlf</v>
          </cell>
        </row>
        <row r="8">
          <cell r="Z8" t="str">
            <v>AntoinePo</v>
          </cell>
          <cell r="BJ8" t="str">
            <v>MickaelQu</v>
          </cell>
          <cell r="BK8">
            <v>476.13505185677593</v>
          </cell>
          <cell r="BL8">
            <v>17</v>
          </cell>
          <cell r="BM8">
            <v>5</v>
          </cell>
          <cell r="BN8">
            <v>0.6071428571428571</v>
          </cell>
          <cell r="BO8">
            <v>0.17857142857142858</v>
          </cell>
        </row>
        <row r="9">
          <cell r="Z9" t="str">
            <v>ArnaudRe</v>
          </cell>
          <cell r="BJ9" t="str">
            <v>CélineKi</v>
          </cell>
          <cell r="BK9">
            <v>463.40779859401022</v>
          </cell>
          <cell r="BL9">
            <v>11</v>
          </cell>
          <cell r="BM9">
            <v>2</v>
          </cell>
          <cell r="BN9">
            <v>0.39285714285714285</v>
          </cell>
          <cell r="BO9">
            <v>7.1428571428571425E-2</v>
          </cell>
        </row>
        <row r="10">
          <cell r="Z10" t="str">
            <v>AurélienFe</v>
          </cell>
          <cell r="BJ10" t="str">
            <v>GuillaumeBr</v>
          </cell>
          <cell r="BK10">
            <v>446.98365612606989</v>
          </cell>
          <cell r="BL10">
            <v>16</v>
          </cell>
          <cell r="BM10">
            <v>4</v>
          </cell>
          <cell r="BN10">
            <v>0.5714285714285714</v>
          </cell>
          <cell r="BO10">
            <v>0.14285714285714285</v>
          </cell>
        </row>
        <row r="11">
          <cell r="Z11" t="str">
            <v>BaptisteDe</v>
          </cell>
          <cell r="BJ11" t="str">
            <v>HélènePl</v>
          </cell>
          <cell r="BK11">
            <v>385.99279073625394</v>
          </cell>
          <cell r="BL11">
            <v>12</v>
          </cell>
          <cell r="BM11">
            <v>2</v>
          </cell>
          <cell r="BN11">
            <v>0.42857142857142855</v>
          </cell>
          <cell r="BO11">
            <v>7.1428571428571425E-2</v>
          </cell>
        </row>
        <row r="12">
          <cell r="Z12" t="str">
            <v>BaptistePe</v>
          </cell>
          <cell r="BJ12" t="str">
            <v>AurélienFe</v>
          </cell>
          <cell r="BK12">
            <v>377.50050477005902</v>
          </cell>
          <cell r="BL12">
            <v>13</v>
          </cell>
          <cell r="BM12">
            <v>5</v>
          </cell>
          <cell r="BN12">
            <v>0.4642857142857143</v>
          </cell>
          <cell r="BO12">
            <v>0.17857142857142858</v>
          </cell>
        </row>
        <row r="13">
          <cell r="Z13" t="str">
            <v>BriceGi</v>
          </cell>
          <cell r="BJ13" t="str">
            <v>ChloéGu</v>
          </cell>
          <cell r="BK13">
            <v>375.10290899963303</v>
          </cell>
          <cell r="BL13">
            <v>18</v>
          </cell>
          <cell r="BM13">
            <v>3</v>
          </cell>
          <cell r="BN13">
            <v>0.6428571428571429</v>
          </cell>
          <cell r="BO13">
            <v>0.10714285714285714</v>
          </cell>
        </row>
        <row r="14">
          <cell r="Z14" t="str">
            <v>CédricMo</v>
          </cell>
          <cell r="BJ14" t="str">
            <v>JordanLe</v>
          </cell>
          <cell r="BK14">
            <v>370.92884092665605</v>
          </cell>
          <cell r="BL14">
            <v>11</v>
          </cell>
          <cell r="BM14">
            <v>4</v>
          </cell>
          <cell r="BN14">
            <v>0.39285714285714285</v>
          </cell>
          <cell r="BO14">
            <v>0.14285714285714285</v>
          </cell>
        </row>
        <row r="15">
          <cell r="Z15" t="str">
            <v>CélineKi</v>
          </cell>
          <cell r="BJ15" t="str">
            <v>AntoinePo</v>
          </cell>
          <cell r="BK15">
            <v>366.73169687842091</v>
          </cell>
          <cell r="BL15">
            <v>17</v>
          </cell>
          <cell r="BM15">
            <v>2</v>
          </cell>
          <cell r="BN15">
            <v>0.6071428571428571</v>
          </cell>
          <cell r="BO15">
            <v>7.1428571428571425E-2</v>
          </cell>
        </row>
        <row r="16">
          <cell r="Z16" t="str">
            <v>CharlèneGu</v>
          </cell>
          <cell r="BJ16" t="str">
            <v>ArnaudRe</v>
          </cell>
          <cell r="BK16">
            <v>356.04392631565037</v>
          </cell>
          <cell r="BL16">
            <v>15</v>
          </cell>
          <cell r="BM16">
            <v>2</v>
          </cell>
          <cell r="BN16">
            <v>0.5357142857142857</v>
          </cell>
          <cell r="BO16">
            <v>7.1428571428571425E-2</v>
          </cell>
        </row>
        <row r="17">
          <cell r="Z17" t="str">
            <v>ChloéGu</v>
          </cell>
          <cell r="BJ17" t="str">
            <v>YannSi</v>
          </cell>
          <cell r="BK17">
            <v>352.65563344909663</v>
          </cell>
          <cell r="BL17">
            <v>15</v>
          </cell>
          <cell r="BM17">
            <v>4</v>
          </cell>
          <cell r="BN17">
            <v>0.5357142857142857</v>
          </cell>
          <cell r="BO17">
            <v>0.14285714285714285</v>
          </cell>
        </row>
        <row r="18">
          <cell r="Z18" t="str">
            <v>ClaireLe</v>
          </cell>
          <cell r="BJ18" t="str">
            <v>ThaisLe</v>
          </cell>
          <cell r="BK18">
            <v>352.01783656134137</v>
          </cell>
          <cell r="BL18">
            <v>12</v>
          </cell>
          <cell r="BM18">
            <v>4</v>
          </cell>
          <cell r="BN18">
            <v>0.42857142857142855</v>
          </cell>
          <cell r="BO18">
            <v>0.14285714285714285</v>
          </cell>
        </row>
        <row r="19">
          <cell r="Z19" t="str">
            <v>DamienBr</v>
          </cell>
          <cell r="BJ19" t="str">
            <v>OliviaJo</v>
          </cell>
          <cell r="BK19">
            <v>344.83742072766461</v>
          </cell>
          <cell r="BL19">
            <v>10</v>
          </cell>
          <cell r="BM19">
            <v>3</v>
          </cell>
          <cell r="BN19">
            <v>0.35714285714285715</v>
          </cell>
          <cell r="BO19">
            <v>0.10714285714285714</v>
          </cell>
        </row>
        <row r="20">
          <cell r="Z20" t="str">
            <v>DamienLec</v>
          </cell>
          <cell r="BJ20" t="str">
            <v>ThaisRe</v>
          </cell>
          <cell r="BK20">
            <v>344.54967356491744</v>
          </cell>
          <cell r="BL20">
            <v>11</v>
          </cell>
          <cell r="BM20">
            <v>3</v>
          </cell>
          <cell r="BN20">
            <v>0.39285714285714285</v>
          </cell>
          <cell r="BO20">
            <v>0.10714285714285714</v>
          </cell>
        </row>
        <row r="21">
          <cell r="Z21" t="str">
            <v>DamienLem</v>
          </cell>
          <cell r="BJ21" t="str">
            <v>CédricMo</v>
          </cell>
          <cell r="BK21">
            <v>343.76712468590756</v>
          </cell>
          <cell r="BL21">
            <v>17</v>
          </cell>
          <cell r="BM21">
            <v>2</v>
          </cell>
          <cell r="BN21">
            <v>0.6071428571428571</v>
          </cell>
          <cell r="BO21">
            <v>7.1428571428571425E-2</v>
          </cell>
        </row>
        <row r="22">
          <cell r="Z22" t="str">
            <v>Dominique</v>
          </cell>
          <cell r="BJ22" t="str">
            <v>JérémyLe</v>
          </cell>
          <cell r="BK22">
            <v>343.49388630509793</v>
          </cell>
          <cell r="BL22">
            <v>14</v>
          </cell>
          <cell r="BM22">
            <v>1</v>
          </cell>
          <cell r="BN22">
            <v>0.5</v>
          </cell>
          <cell r="BO22">
            <v>3.5714285714285712E-2</v>
          </cell>
        </row>
        <row r="23">
          <cell r="Z23" t="str">
            <v>FlorianFi</v>
          </cell>
          <cell r="BJ23" t="str">
            <v>BaptistePe</v>
          </cell>
          <cell r="BK23">
            <v>335.24754501495875</v>
          </cell>
          <cell r="BL23">
            <v>14</v>
          </cell>
          <cell r="BM23">
            <v>4</v>
          </cell>
          <cell r="BN23">
            <v>0.5</v>
          </cell>
          <cell r="BO23">
            <v>0.14285714285714285</v>
          </cell>
        </row>
        <row r="24">
          <cell r="Z24" t="str">
            <v>FlorianGi</v>
          </cell>
          <cell r="BJ24" t="str">
            <v>Dominique</v>
          </cell>
          <cell r="BK24">
            <v>333.65347282875092</v>
          </cell>
          <cell r="BL24">
            <v>13</v>
          </cell>
          <cell r="BM24">
            <v>2</v>
          </cell>
          <cell r="BN24">
            <v>0.4642857142857143</v>
          </cell>
          <cell r="BO24">
            <v>7.1428571428571425E-2</v>
          </cell>
        </row>
        <row r="25">
          <cell r="Z25" t="str">
            <v>FlorianLe</v>
          </cell>
          <cell r="BJ25" t="str">
            <v>LoicSa</v>
          </cell>
          <cell r="BK25">
            <v>323.38833680711969</v>
          </cell>
          <cell r="BL25">
            <v>15</v>
          </cell>
          <cell r="BM25">
            <v>4</v>
          </cell>
          <cell r="BN25">
            <v>0.5357142857142857</v>
          </cell>
          <cell r="BO25">
            <v>0.14285714285714285</v>
          </cell>
        </row>
        <row r="26">
          <cell r="Z26" t="str">
            <v>GabinLe</v>
          </cell>
          <cell r="BJ26" t="str">
            <v>MarieFr</v>
          </cell>
          <cell r="BK26">
            <v>319.27223008775206</v>
          </cell>
          <cell r="BL26">
            <v>14</v>
          </cell>
          <cell r="BM26">
            <v>5</v>
          </cell>
          <cell r="BN26">
            <v>0.5</v>
          </cell>
          <cell r="BO26">
            <v>0.17857142857142858</v>
          </cell>
        </row>
        <row r="27">
          <cell r="Z27" t="str">
            <v>GuillaumeBr</v>
          </cell>
          <cell r="BJ27" t="str">
            <v>VirginieCh</v>
          </cell>
          <cell r="BK27">
            <v>307.15060939379447</v>
          </cell>
          <cell r="BL27">
            <v>8</v>
          </cell>
          <cell r="BM27">
            <v>2</v>
          </cell>
          <cell r="BN27">
            <v>0.2857142857142857</v>
          </cell>
          <cell r="BO27">
            <v>7.1428571428571425E-2</v>
          </cell>
        </row>
        <row r="28">
          <cell r="Z28" t="str">
            <v>HélènePl</v>
          </cell>
          <cell r="BJ28" t="str">
            <v>GabinLe</v>
          </cell>
          <cell r="BK28">
            <v>304.68918323264637</v>
          </cell>
          <cell r="BL28">
            <v>13</v>
          </cell>
          <cell r="BM28">
            <v>1</v>
          </cell>
          <cell r="BN28">
            <v>0.4642857142857143</v>
          </cell>
          <cell r="BO28">
            <v>3.5714285714285712E-2</v>
          </cell>
        </row>
        <row r="29">
          <cell r="Z29" t="str">
            <v>JanickRo</v>
          </cell>
          <cell r="BJ29" t="str">
            <v>RémyBo</v>
          </cell>
          <cell r="BK29">
            <v>296.01579166933061</v>
          </cell>
          <cell r="BL29">
            <v>14</v>
          </cell>
          <cell r="BM29">
            <v>3</v>
          </cell>
          <cell r="BN29">
            <v>0.5</v>
          </cell>
          <cell r="BO29">
            <v>0.10714285714285714</v>
          </cell>
        </row>
        <row r="30">
          <cell r="Z30" t="str">
            <v>JérémyLe</v>
          </cell>
          <cell r="BJ30" t="str">
            <v>JeremyPe</v>
          </cell>
          <cell r="BK30">
            <v>293.8431687398928</v>
          </cell>
          <cell r="BL30">
            <v>14</v>
          </cell>
          <cell r="BM30">
            <v>4</v>
          </cell>
          <cell r="BN30">
            <v>0.5</v>
          </cell>
          <cell r="BO30">
            <v>0.14285714285714285</v>
          </cell>
        </row>
        <row r="31">
          <cell r="Z31" t="str">
            <v>JeremyPe</v>
          </cell>
          <cell r="BJ31" t="str">
            <v>CharlèneGu</v>
          </cell>
          <cell r="BK31">
            <v>290.29759846610324</v>
          </cell>
          <cell r="BL31">
            <v>12</v>
          </cell>
          <cell r="BM31">
            <v>2</v>
          </cell>
          <cell r="BN31">
            <v>0.42857142857142855</v>
          </cell>
          <cell r="BO31">
            <v>7.1428571428571425E-2</v>
          </cell>
        </row>
        <row r="32">
          <cell r="Z32" t="str">
            <v>JordanLe</v>
          </cell>
          <cell r="BJ32" t="str">
            <v>BriceGi</v>
          </cell>
          <cell r="BK32">
            <v>284.43916441088845</v>
          </cell>
          <cell r="BL32">
            <v>13</v>
          </cell>
          <cell r="BM32">
            <v>4</v>
          </cell>
          <cell r="BN32">
            <v>0.4642857142857143</v>
          </cell>
          <cell r="BO32">
            <v>0.14285714285714285</v>
          </cell>
        </row>
        <row r="33">
          <cell r="Z33" t="str">
            <v>LaurentPo</v>
          </cell>
          <cell r="BJ33" t="str">
            <v>AnthonyGo</v>
          </cell>
          <cell r="BK33">
            <v>265.48789363864989</v>
          </cell>
          <cell r="BL33">
            <v>12</v>
          </cell>
          <cell r="BM33">
            <v>2</v>
          </cell>
          <cell r="BN33">
            <v>0.42857142857142855</v>
          </cell>
          <cell r="BO33">
            <v>7.1428571428571425E-2</v>
          </cell>
        </row>
        <row r="34">
          <cell r="Z34" t="str">
            <v>LoicSa</v>
          </cell>
          <cell r="BJ34" t="str">
            <v>DamienLec</v>
          </cell>
          <cell r="BK34">
            <v>263.45346894693211</v>
          </cell>
          <cell r="BL34">
            <v>13</v>
          </cell>
          <cell r="BM34">
            <v>2</v>
          </cell>
          <cell r="BN34">
            <v>0.4642857142857143</v>
          </cell>
          <cell r="BO34">
            <v>7.1428571428571425E-2</v>
          </cell>
        </row>
        <row r="35">
          <cell r="Z35" t="str">
            <v>MarieFr</v>
          </cell>
          <cell r="BJ35" t="str">
            <v>DamienBr</v>
          </cell>
          <cell r="BK35">
            <v>259.44702483323647</v>
          </cell>
          <cell r="BL35">
            <v>12</v>
          </cell>
          <cell r="BM35">
            <v>4</v>
          </cell>
          <cell r="BN35">
            <v>0.42857142857142855</v>
          </cell>
          <cell r="BO35">
            <v>0.14285714285714285</v>
          </cell>
        </row>
        <row r="36">
          <cell r="Z36" t="str">
            <v>MathieuPr</v>
          </cell>
          <cell r="BJ36" t="str">
            <v>PatriceFr</v>
          </cell>
          <cell r="BK36">
            <v>252.80500347378631</v>
          </cell>
          <cell r="BL36">
            <v>13</v>
          </cell>
          <cell r="BM36">
            <v>2</v>
          </cell>
          <cell r="BN36">
            <v>0.4642857142857143</v>
          </cell>
          <cell r="BO36">
            <v>7.1428571428571425E-2</v>
          </cell>
        </row>
        <row r="37">
          <cell r="Z37" t="str">
            <v>MickaelQu</v>
          </cell>
          <cell r="BJ37" t="str">
            <v>FlorianLe</v>
          </cell>
          <cell r="BK37">
            <v>239.13692988071276</v>
          </cell>
          <cell r="BL37">
            <v>13</v>
          </cell>
          <cell r="BM37">
            <v>3</v>
          </cell>
          <cell r="BN37">
            <v>0.4642857142857143</v>
          </cell>
          <cell r="BO37">
            <v>0.10714285714285714</v>
          </cell>
        </row>
        <row r="38">
          <cell r="Z38" t="str">
            <v>OliviaJo</v>
          </cell>
          <cell r="BJ38" t="str">
            <v>MathieuPr</v>
          </cell>
          <cell r="BK38">
            <v>237.80359654737941</v>
          </cell>
          <cell r="BL38">
            <v>14</v>
          </cell>
          <cell r="BM38">
            <v>1</v>
          </cell>
          <cell r="BN38">
            <v>0.5</v>
          </cell>
          <cell r="BO38">
            <v>3.5714285714285712E-2</v>
          </cell>
        </row>
        <row r="39">
          <cell r="Z39" t="str">
            <v>PatriceFr</v>
          </cell>
          <cell r="BJ39" t="str">
            <v>LaurentPo</v>
          </cell>
          <cell r="BK39">
            <v>229.55182281303448</v>
          </cell>
          <cell r="BL39">
            <v>11</v>
          </cell>
          <cell r="BM39">
            <v>3</v>
          </cell>
          <cell r="BN39">
            <v>0.39285714285714285</v>
          </cell>
          <cell r="BO39">
            <v>0.10714285714285714</v>
          </cell>
        </row>
        <row r="40">
          <cell r="Z40" t="str">
            <v>PierreCa</v>
          </cell>
          <cell r="BJ40" t="str">
            <v>PierreCa</v>
          </cell>
          <cell r="BK40">
            <v>218.56369149990314</v>
          </cell>
          <cell r="BL40">
            <v>12</v>
          </cell>
          <cell r="BM40">
            <v>2</v>
          </cell>
          <cell r="BN40">
            <v>0.42857142857142855</v>
          </cell>
          <cell r="BO40">
            <v>7.1428571428571425E-2</v>
          </cell>
        </row>
        <row r="41">
          <cell r="Z41" t="str">
            <v>RémyBo</v>
          </cell>
          <cell r="BJ41" t="str">
            <v>ClaireLe</v>
          </cell>
          <cell r="BK41">
            <v>213.95391922347352</v>
          </cell>
          <cell r="BL41">
            <v>8</v>
          </cell>
          <cell r="BM41">
            <v>3</v>
          </cell>
          <cell r="BN41">
            <v>0.2857142857142857</v>
          </cell>
          <cell r="BO41">
            <v>0.10714285714285714</v>
          </cell>
        </row>
        <row r="42">
          <cell r="Z42" t="str">
            <v>SéverineAr</v>
          </cell>
          <cell r="BJ42" t="str">
            <v>AdrienRo</v>
          </cell>
          <cell r="BK42">
            <v>198.83381924797209</v>
          </cell>
          <cell r="BL42">
            <v>11</v>
          </cell>
          <cell r="BM42">
            <v>1</v>
          </cell>
          <cell r="BN42">
            <v>0.39285714285714285</v>
          </cell>
          <cell r="BO42">
            <v>3.5714285714285712E-2</v>
          </cell>
        </row>
        <row r="43">
          <cell r="Z43" t="str">
            <v>ThaisLe</v>
          </cell>
          <cell r="BJ43" t="str">
            <v>FlorianFi</v>
          </cell>
          <cell r="BK43">
            <v>191.18076104954389</v>
          </cell>
          <cell r="BL43">
            <v>10</v>
          </cell>
          <cell r="BM43">
            <v>3</v>
          </cell>
          <cell r="BN43">
            <v>0.35714285714285715</v>
          </cell>
          <cell r="BO43">
            <v>0.10714285714285714</v>
          </cell>
        </row>
        <row r="44">
          <cell r="Z44" t="str">
            <v>ThaisRe</v>
          </cell>
          <cell r="BJ44" t="str">
            <v>DamienLem</v>
          </cell>
          <cell r="BK44">
            <v>178.82119904292307</v>
          </cell>
          <cell r="BL44">
            <v>10</v>
          </cell>
          <cell r="BM44">
            <v>1</v>
          </cell>
          <cell r="BN44">
            <v>0.35714285714285715</v>
          </cell>
          <cell r="BO44">
            <v>3.5714285714285712E-2</v>
          </cell>
        </row>
        <row r="45">
          <cell r="Z45" t="str">
            <v>YannSi</v>
          </cell>
          <cell r="BJ45" t="str">
            <v>AlexisBr</v>
          </cell>
          <cell r="BK45">
            <v>173.87480866859153</v>
          </cell>
          <cell r="BL45">
            <v>12</v>
          </cell>
          <cell r="BM45">
            <v>0</v>
          </cell>
          <cell r="BN45">
            <v>0.42857142857142855</v>
          </cell>
          <cell r="BO45">
            <v>0</v>
          </cell>
        </row>
        <row r="46">
          <cell r="Z46" t="str">
            <v>VirginieCh</v>
          </cell>
          <cell r="BJ46" t="str">
            <v>AntoineDlf</v>
          </cell>
          <cell r="BK46">
            <v>171.58888912836164</v>
          </cell>
          <cell r="BL46">
            <v>11</v>
          </cell>
          <cell r="BM46">
            <v>0</v>
          </cell>
          <cell r="BN46">
            <v>0.39285714285714285</v>
          </cell>
          <cell r="BO46">
            <v>0</v>
          </cell>
        </row>
        <row r="47">
          <cell r="Z47" t="str">
            <v/>
          </cell>
          <cell r="BJ47" t="str">
            <v>JanickRo</v>
          </cell>
          <cell r="BK47">
            <v>171.44076451031876</v>
          </cell>
          <cell r="BL47">
            <v>11</v>
          </cell>
          <cell r="BM47">
            <v>0</v>
          </cell>
          <cell r="BN47">
            <v>0.39285714285714285</v>
          </cell>
          <cell r="BO47">
            <v>0</v>
          </cell>
        </row>
        <row r="48">
          <cell r="Z48" t="str">
            <v/>
          </cell>
          <cell r="BJ48" t="str">
            <v>FlorianGi</v>
          </cell>
          <cell r="BK48">
            <v>145.69152208607633</v>
          </cell>
          <cell r="BL48">
            <v>9</v>
          </cell>
          <cell r="BM48">
            <v>1</v>
          </cell>
          <cell r="BN48">
            <v>0.32142857142857145</v>
          </cell>
          <cell r="BO48">
            <v>3.5714285714285712E-2</v>
          </cell>
        </row>
        <row r="49">
          <cell r="Z49" t="str">
            <v/>
          </cell>
          <cell r="BJ49" t="str">
            <v>BaptisteDe</v>
          </cell>
          <cell r="BK49">
            <v>136.39827414173732</v>
          </cell>
          <cell r="BL49">
            <v>10</v>
          </cell>
          <cell r="BM49">
            <v>0</v>
          </cell>
          <cell r="BN49">
            <v>0.35714285714285715</v>
          </cell>
          <cell r="BO49">
            <v>0</v>
          </cell>
        </row>
        <row r="50">
          <cell r="Z50" t="str">
            <v/>
          </cell>
          <cell r="BJ50" t="str">
            <v>SéverineAr</v>
          </cell>
          <cell r="BK50">
            <v>108.82076011857525</v>
          </cell>
          <cell r="BL50">
            <v>7</v>
          </cell>
          <cell r="BM50">
            <v>1</v>
          </cell>
          <cell r="BN50">
            <v>0.25</v>
          </cell>
          <cell r="BO50">
            <v>3.5714285714285712E-2</v>
          </cell>
        </row>
        <row r="51">
          <cell r="Z51" t="str">
            <v/>
          </cell>
          <cell r="BJ51" t="str">
            <v/>
          </cell>
          <cell r="BK51" t="str">
            <v/>
          </cell>
          <cell r="BL51" t="str">
            <v/>
          </cell>
          <cell r="BM51" t="str">
            <v/>
          </cell>
          <cell r="BN51" t="str">
            <v/>
          </cell>
          <cell r="BO51" t="str">
            <v/>
          </cell>
        </row>
        <row r="52">
          <cell r="Z52" t="str">
            <v/>
          </cell>
          <cell r="BJ52" t="str">
            <v/>
          </cell>
          <cell r="BK52" t="str">
            <v/>
          </cell>
          <cell r="BL52" t="str">
            <v/>
          </cell>
          <cell r="BM52" t="str">
            <v/>
          </cell>
          <cell r="BN52" t="str">
            <v/>
          </cell>
          <cell r="BO52" t="str">
            <v/>
          </cell>
        </row>
        <row r="53">
          <cell r="Z53" t="str">
            <v/>
          </cell>
          <cell r="BJ53" t="str">
            <v/>
          </cell>
          <cell r="BK53" t="str">
            <v/>
          </cell>
          <cell r="BL53" t="str">
            <v/>
          </cell>
          <cell r="BM53" t="str">
            <v/>
          </cell>
          <cell r="BN53" t="str">
            <v/>
          </cell>
          <cell r="BO53" t="str">
            <v/>
          </cell>
        </row>
        <row r="54">
          <cell r="Z54" t="str">
            <v/>
          </cell>
          <cell r="BJ54" t="str">
            <v/>
          </cell>
          <cell r="BK54" t="str">
            <v/>
          </cell>
          <cell r="BL54" t="str">
            <v/>
          </cell>
          <cell r="BM54" t="str">
            <v/>
          </cell>
          <cell r="BN54" t="str">
            <v/>
          </cell>
          <cell r="BO54" t="str">
            <v/>
          </cell>
        </row>
        <row r="55">
          <cell r="Z55" t="str">
            <v/>
          </cell>
          <cell r="BJ55" t="str">
            <v/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 t="str">
            <v/>
          </cell>
        </row>
        <row r="56">
          <cell r="Z56" t="str">
            <v/>
          </cell>
          <cell r="BJ56" t="str">
            <v/>
          </cell>
          <cell r="BK56" t="str">
            <v/>
          </cell>
          <cell r="BL56" t="str">
            <v/>
          </cell>
          <cell r="BM56" t="str">
            <v/>
          </cell>
          <cell r="BN56" t="str">
            <v/>
          </cell>
          <cell r="BO56" t="str">
            <v/>
          </cell>
        </row>
        <row r="57">
          <cell r="Z57" t="str">
            <v/>
          </cell>
          <cell r="BJ57" t="str">
            <v/>
          </cell>
          <cell r="BK57" t="str">
            <v/>
          </cell>
          <cell r="BL57" t="str">
            <v/>
          </cell>
          <cell r="BM57" t="str">
            <v/>
          </cell>
          <cell r="BN57" t="str">
            <v/>
          </cell>
          <cell r="BO57" t="str">
            <v/>
          </cell>
        </row>
        <row r="58">
          <cell r="Z58" t="str">
            <v/>
          </cell>
          <cell r="BJ58" t="str">
            <v/>
          </cell>
          <cell r="BK58" t="str">
            <v/>
          </cell>
          <cell r="BL58" t="str">
            <v/>
          </cell>
          <cell r="BM58" t="str">
            <v/>
          </cell>
          <cell r="BN58" t="str">
            <v/>
          </cell>
          <cell r="BO58" t="str">
            <v/>
          </cell>
        </row>
        <row r="59">
          <cell r="Z59" t="str">
            <v/>
          </cell>
          <cell r="BJ59" t="str">
            <v/>
          </cell>
          <cell r="BK59" t="str">
            <v/>
          </cell>
          <cell r="BL59" t="str">
            <v/>
          </cell>
          <cell r="BM59" t="str">
            <v/>
          </cell>
          <cell r="BN59" t="str">
            <v/>
          </cell>
          <cell r="BO59" t="str">
            <v/>
          </cell>
        </row>
        <row r="60">
          <cell r="Z60" t="str">
            <v/>
          </cell>
          <cell r="BJ60" t="str">
            <v/>
          </cell>
          <cell r="BK60" t="str">
            <v/>
          </cell>
          <cell r="BL60" t="str">
            <v/>
          </cell>
          <cell r="BM60" t="str">
            <v/>
          </cell>
          <cell r="BN60" t="str">
            <v/>
          </cell>
          <cell r="BO60" t="str">
            <v/>
          </cell>
        </row>
        <row r="61">
          <cell r="Z61" t="str">
            <v/>
          </cell>
          <cell r="BJ61" t="str">
            <v/>
          </cell>
          <cell r="BK61" t="str">
            <v/>
          </cell>
          <cell r="BL61" t="str">
            <v/>
          </cell>
          <cell r="BM61" t="str">
            <v/>
          </cell>
          <cell r="BN61" t="str">
            <v/>
          </cell>
          <cell r="BO61" t="str">
            <v/>
          </cell>
        </row>
        <row r="62">
          <cell r="Z62" t="str">
            <v/>
          </cell>
          <cell r="BJ62" t="str">
            <v/>
          </cell>
          <cell r="BK62" t="str">
            <v/>
          </cell>
          <cell r="BL62" t="str">
            <v/>
          </cell>
          <cell r="BM62" t="str">
            <v/>
          </cell>
          <cell r="BN62" t="str">
            <v/>
          </cell>
          <cell r="BO62" t="str">
            <v/>
          </cell>
        </row>
        <row r="63">
          <cell r="Z63" t="str">
            <v/>
          </cell>
          <cell r="BJ63" t="str">
            <v/>
          </cell>
          <cell r="BK63" t="str">
            <v/>
          </cell>
          <cell r="BL63" t="str">
            <v/>
          </cell>
          <cell r="BM63" t="str">
            <v/>
          </cell>
          <cell r="BN63" t="str">
            <v/>
          </cell>
          <cell r="BO63" t="str">
            <v/>
          </cell>
        </row>
        <row r="64">
          <cell r="Z64" t="str">
            <v/>
          </cell>
          <cell r="BJ64" t="str">
            <v/>
          </cell>
          <cell r="BK64" t="str">
            <v/>
          </cell>
          <cell r="BL64" t="str">
            <v/>
          </cell>
          <cell r="BM64" t="str">
            <v/>
          </cell>
          <cell r="BN64" t="str">
            <v/>
          </cell>
          <cell r="BO64" t="str">
            <v/>
          </cell>
        </row>
        <row r="65">
          <cell r="Z65" t="str">
            <v/>
          </cell>
          <cell r="BJ65" t="str">
            <v/>
          </cell>
          <cell r="BK65" t="str">
            <v/>
          </cell>
          <cell r="BL65" t="str">
            <v/>
          </cell>
          <cell r="BM65" t="str">
            <v/>
          </cell>
          <cell r="BN65" t="str">
            <v/>
          </cell>
          <cell r="BO65" t="str">
            <v/>
          </cell>
        </row>
        <row r="66">
          <cell r="Z66" t="str">
            <v/>
          </cell>
          <cell r="BJ66" t="str">
            <v/>
          </cell>
          <cell r="BK66" t="str">
            <v/>
          </cell>
          <cell r="BL66" t="str">
            <v/>
          </cell>
          <cell r="BM66" t="str">
            <v/>
          </cell>
          <cell r="BN66" t="str">
            <v/>
          </cell>
          <cell r="BO66" t="str">
            <v/>
          </cell>
        </row>
        <row r="67">
          <cell r="Z67" t="str">
            <v/>
          </cell>
          <cell r="BJ67" t="str">
            <v/>
          </cell>
          <cell r="BK67" t="str">
            <v/>
          </cell>
          <cell r="BL67" t="str">
            <v/>
          </cell>
          <cell r="BM67" t="str">
            <v/>
          </cell>
          <cell r="BN67" t="str">
            <v/>
          </cell>
          <cell r="BO67" t="str">
            <v/>
          </cell>
        </row>
        <row r="68">
          <cell r="Z68" t="str">
            <v/>
          </cell>
          <cell r="BJ68" t="str">
            <v/>
          </cell>
          <cell r="BK68" t="str">
            <v/>
          </cell>
          <cell r="BL68" t="str">
            <v/>
          </cell>
          <cell r="BM68" t="str">
            <v/>
          </cell>
          <cell r="BN68" t="str">
            <v/>
          </cell>
          <cell r="BO68" t="str">
            <v/>
          </cell>
        </row>
        <row r="69">
          <cell r="Z69" t="str">
            <v/>
          </cell>
          <cell r="BJ69" t="str">
            <v/>
          </cell>
          <cell r="BK69" t="str">
            <v/>
          </cell>
          <cell r="BL69" t="str">
            <v/>
          </cell>
          <cell r="BM69" t="str">
            <v/>
          </cell>
          <cell r="BN69" t="str">
            <v/>
          </cell>
          <cell r="BO69" t="str">
            <v/>
          </cell>
        </row>
        <row r="70">
          <cell r="Z70" t="str">
            <v/>
          </cell>
          <cell r="BJ70" t="str">
            <v/>
          </cell>
          <cell r="BK70" t="str">
            <v/>
          </cell>
          <cell r="BL70" t="str">
            <v/>
          </cell>
          <cell r="BM70" t="str">
            <v/>
          </cell>
          <cell r="BN70" t="str">
            <v/>
          </cell>
          <cell r="BO70" t="str">
            <v/>
          </cell>
        </row>
        <row r="71">
          <cell r="Z71" t="str">
            <v/>
          </cell>
          <cell r="BJ71" t="str">
            <v/>
          </cell>
          <cell r="BK71" t="str">
            <v/>
          </cell>
          <cell r="BL71" t="str">
            <v/>
          </cell>
          <cell r="BM71" t="str">
            <v/>
          </cell>
          <cell r="BN71" t="str">
            <v/>
          </cell>
          <cell r="BO71" t="str">
            <v/>
          </cell>
        </row>
        <row r="72">
          <cell r="Z72" t="str">
            <v/>
          </cell>
          <cell r="BJ72" t="str">
            <v/>
          </cell>
          <cell r="BK72" t="str">
            <v/>
          </cell>
          <cell r="BL72" t="str">
            <v/>
          </cell>
          <cell r="BM72" t="str">
            <v/>
          </cell>
          <cell r="BN72" t="str">
            <v/>
          </cell>
          <cell r="BO72" t="str">
            <v/>
          </cell>
        </row>
        <row r="73">
          <cell r="Z73" t="str">
            <v/>
          </cell>
          <cell r="BJ73" t="str">
            <v/>
          </cell>
          <cell r="BK73" t="str">
            <v/>
          </cell>
          <cell r="BL73" t="str">
            <v/>
          </cell>
          <cell r="BM73" t="str">
            <v/>
          </cell>
          <cell r="BN73" t="str">
            <v/>
          </cell>
          <cell r="BO73" t="str">
            <v/>
          </cell>
        </row>
        <row r="74">
          <cell r="Z74" t="str">
            <v/>
          </cell>
          <cell r="BJ74" t="str">
            <v/>
          </cell>
          <cell r="BK74" t="str">
            <v/>
          </cell>
          <cell r="BL74" t="str">
            <v/>
          </cell>
          <cell r="BM74" t="str">
            <v/>
          </cell>
          <cell r="BN74" t="str">
            <v/>
          </cell>
          <cell r="BO74" t="str">
            <v/>
          </cell>
        </row>
        <row r="75">
          <cell r="Z75" t="str">
            <v/>
          </cell>
          <cell r="BJ75" t="str">
            <v/>
          </cell>
          <cell r="BK75" t="str">
            <v/>
          </cell>
          <cell r="BL75" t="str">
            <v/>
          </cell>
          <cell r="BM75" t="str">
            <v/>
          </cell>
          <cell r="BN75" t="str">
            <v/>
          </cell>
          <cell r="BO75" t="str">
            <v/>
          </cell>
        </row>
        <row r="76">
          <cell r="Z76" t="str">
            <v/>
          </cell>
          <cell r="BJ76" t="str">
            <v/>
          </cell>
          <cell r="BK76" t="str">
            <v/>
          </cell>
          <cell r="BL76" t="str">
            <v/>
          </cell>
          <cell r="BM76" t="str">
            <v/>
          </cell>
          <cell r="BN76" t="str">
            <v/>
          </cell>
          <cell r="BO76" t="str">
            <v/>
          </cell>
        </row>
        <row r="77">
          <cell r="Z77" t="str">
            <v/>
          </cell>
          <cell r="BJ77" t="str">
            <v/>
          </cell>
          <cell r="BK77" t="str">
            <v/>
          </cell>
          <cell r="BL77" t="str">
            <v/>
          </cell>
          <cell r="BM77" t="str">
            <v/>
          </cell>
          <cell r="BN77" t="str">
            <v/>
          </cell>
          <cell r="BO77" t="str">
            <v/>
          </cell>
        </row>
        <row r="78">
          <cell r="Z78" t="str">
            <v/>
          </cell>
          <cell r="BJ78" t="str">
            <v/>
          </cell>
          <cell r="BK78" t="str">
            <v/>
          </cell>
          <cell r="BL78" t="str">
            <v/>
          </cell>
          <cell r="BM78" t="str">
            <v/>
          </cell>
          <cell r="BN78" t="str">
            <v/>
          </cell>
          <cell r="BO78" t="str">
            <v/>
          </cell>
        </row>
        <row r="79">
          <cell r="Z79" t="str">
            <v/>
          </cell>
          <cell r="BJ79" t="str">
            <v/>
          </cell>
          <cell r="BK79" t="str">
            <v/>
          </cell>
          <cell r="BL79" t="str">
            <v/>
          </cell>
          <cell r="BM79" t="str">
            <v/>
          </cell>
          <cell r="BN79" t="str">
            <v/>
          </cell>
          <cell r="BO79" t="str">
            <v/>
          </cell>
        </row>
        <row r="80">
          <cell r="Z80" t="str">
            <v/>
          </cell>
          <cell r="BJ80" t="str">
            <v/>
          </cell>
          <cell r="BK80" t="str">
            <v/>
          </cell>
          <cell r="BL80" t="str">
            <v/>
          </cell>
          <cell r="BM80" t="str">
            <v/>
          </cell>
          <cell r="BN80" t="str">
            <v/>
          </cell>
          <cell r="BO80" t="str">
            <v/>
          </cell>
        </row>
        <row r="81">
          <cell r="Z81" t="str">
            <v/>
          </cell>
          <cell r="BJ81" t="str">
            <v/>
          </cell>
          <cell r="BK81" t="str">
            <v/>
          </cell>
          <cell r="BL81" t="str">
            <v/>
          </cell>
          <cell r="BM81" t="str">
            <v/>
          </cell>
          <cell r="BN81" t="str">
            <v/>
          </cell>
          <cell r="BO81" t="str">
            <v/>
          </cell>
        </row>
        <row r="82">
          <cell r="Z82" t="str">
            <v/>
          </cell>
          <cell r="BJ82" t="str">
            <v/>
          </cell>
          <cell r="BK82" t="str">
            <v/>
          </cell>
          <cell r="BL82" t="str">
            <v/>
          </cell>
          <cell r="BM82" t="str">
            <v/>
          </cell>
          <cell r="BN82" t="str">
            <v/>
          </cell>
          <cell r="BO82" t="str">
            <v/>
          </cell>
        </row>
        <row r="83">
          <cell r="Z83" t="str">
            <v/>
          </cell>
          <cell r="BJ83" t="str">
            <v/>
          </cell>
          <cell r="BK83" t="str">
            <v/>
          </cell>
          <cell r="BL83" t="str">
            <v/>
          </cell>
          <cell r="BM83" t="str">
            <v/>
          </cell>
          <cell r="BN83" t="str">
            <v/>
          </cell>
          <cell r="BO83" t="str">
            <v/>
          </cell>
        </row>
        <row r="84">
          <cell r="Z84" t="str">
            <v/>
          </cell>
          <cell r="BJ84" t="str">
            <v/>
          </cell>
          <cell r="BK84" t="str">
            <v/>
          </cell>
          <cell r="BL84" t="str">
            <v/>
          </cell>
          <cell r="BM84" t="str">
            <v/>
          </cell>
          <cell r="BN84" t="str">
            <v/>
          </cell>
          <cell r="BO84" t="str">
            <v/>
          </cell>
        </row>
        <row r="85">
          <cell r="Z85" t="str">
            <v/>
          </cell>
          <cell r="BJ85" t="str">
            <v/>
          </cell>
          <cell r="BK85" t="str">
            <v/>
          </cell>
          <cell r="BL85" t="str">
            <v/>
          </cell>
          <cell r="BM85" t="str">
            <v/>
          </cell>
          <cell r="BN85" t="str">
            <v/>
          </cell>
          <cell r="BO85" t="str">
            <v/>
          </cell>
        </row>
        <row r="86">
          <cell r="Z86" t="str">
            <v/>
          </cell>
          <cell r="BJ86" t="str">
            <v/>
          </cell>
          <cell r="BK86" t="str">
            <v/>
          </cell>
          <cell r="BL86" t="str">
            <v/>
          </cell>
          <cell r="BM86" t="str">
            <v/>
          </cell>
          <cell r="BN86" t="str">
            <v/>
          </cell>
          <cell r="BO86" t="str">
            <v/>
          </cell>
        </row>
        <row r="87">
          <cell r="Z87" t="str">
            <v/>
          </cell>
          <cell r="BJ87" t="str">
            <v/>
          </cell>
          <cell r="BK87" t="str">
            <v/>
          </cell>
          <cell r="BL87" t="str">
            <v/>
          </cell>
          <cell r="BM87" t="str">
            <v/>
          </cell>
          <cell r="BN87" t="str">
            <v/>
          </cell>
          <cell r="BO87" t="str">
            <v/>
          </cell>
        </row>
        <row r="88">
          <cell r="Z88" t="str">
            <v/>
          </cell>
          <cell r="BJ88" t="str">
            <v/>
          </cell>
          <cell r="BK88" t="str">
            <v/>
          </cell>
          <cell r="BL88" t="str">
            <v/>
          </cell>
          <cell r="BM88" t="str">
            <v/>
          </cell>
          <cell r="BN88" t="str">
            <v/>
          </cell>
          <cell r="BO88" t="str">
            <v/>
          </cell>
        </row>
        <row r="89">
          <cell r="Z89" t="str">
            <v/>
          </cell>
          <cell r="BJ89" t="str">
            <v/>
          </cell>
          <cell r="BK89" t="str">
            <v/>
          </cell>
          <cell r="BL89" t="str">
            <v/>
          </cell>
          <cell r="BM89" t="str">
            <v/>
          </cell>
          <cell r="BN89" t="str">
            <v/>
          </cell>
          <cell r="BO89" t="str">
            <v/>
          </cell>
        </row>
        <row r="90">
          <cell r="Z90" t="str">
            <v/>
          </cell>
          <cell r="BJ90" t="str">
            <v/>
          </cell>
          <cell r="BK90" t="str">
            <v/>
          </cell>
          <cell r="BL90" t="str">
            <v/>
          </cell>
          <cell r="BM90" t="str">
            <v/>
          </cell>
          <cell r="BN90" t="str">
            <v/>
          </cell>
          <cell r="BO90" t="str">
            <v/>
          </cell>
        </row>
        <row r="91">
          <cell r="Z91" t="str">
            <v/>
          </cell>
          <cell r="BJ91" t="str">
            <v/>
          </cell>
          <cell r="BK91" t="str">
            <v/>
          </cell>
          <cell r="BL91" t="str">
            <v/>
          </cell>
          <cell r="BM91" t="str">
            <v/>
          </cell>
          <cell r="BN91" t="str">
            <v/>
          </cell>
          <cell r="BO91" t="str">
            <v/>
          </cell>
        </row>
        <row r="92">
          <cell r="Z92" t="str">
            <v/>
          </cell>
          <cell r="BJ92" t="str">
            <v/>
          </cell>
          <cell r="BK92" t="str">
            <v/>
          </cell>
          <cell r="BL92" t="str">
            <v/>
          </cell>
          <cell r="BM92" t="str">
            <v/>
          </cell>
          <cell r="BN92" t="str">
            <v/>
          </cell>
          <cell r="BO92" t="str">
            <v/>
          </cell>
        </row>
        <row r="93">
          <cell r="Z93" t="str">
            <v/>
          </cell>
          <cell r="BJ93" t="str">
            <v/>
          </cell>
          <cell r="BK93" t="str">
            <v/>
          </cell>
          <cell r="BL93" t="str">
            <v/>
          </cell>
          <cell r="BM93" t="str">
            <v/>
          </cell>
          <cell r="BN93" t="str">
            <v/>
          </cell>
          <cell r="BO93" t="str">
            <v/>
          </cell>
        </row>
        <row r="94">
          <cell r="Z94" t="str">
            <v/>
          </cell>
          <cell r="BJ94" t="str">
            <v/>
          </cell>
          <cell r="BK94" t="str">
            <v/>
          </cell>
          <cell r="BL94" t="str">
            <v/>
          </cell>
          <cell r="BM94" t="str">
            <v/>
          </cell>
          <cell r="BN94" t="str">
            <v/>
          </cell>
          <cell r="BO94" t="str">
            <v/>
          </cell>
        </row>
        <row r="95">
          <cell r="Z95" t="str">
            <v/>
          </cell>
          <cell r="BJ95" t="str">
            <v/>
          </cell>
          <cell r="BK95" t="str">
            <v/>
          </cell>
          <cell r="BL95" t="str">
            <v/>
          </cell>
          <cell r="BM95" t="str">
            <v/>
          </cell>
          <cell r="BN95" t="str">
            <v/>
          </cell>
          <cell r="BO95" t="str">
            <v/>
          </cell>
        </row>
        <row r="96">
          <cell r="Z96" t="str">
            <v/>
          </cell>
          <cell r="BJ96" t="str">
            <v/>
          </cell>
          <cell r="BK96" t="str">
            <v/>
          </cell>
          <cell r="BL96" t="str">
            <v/>
          </cell>
          <cell r="BM96" t="str">
            <v/>
          </cell>
          <cell r="BN96" t="str">
            <v/>
          </cell>
          <cell r="BO96" t="str">
            <v/>
          </cell>
        </row>
        <row r="97">
          <cell r="Z97" t="str">
            <v/>
          </cell>
          <cell r="BJ97" t="str">
            <v/>
          </cell>
          <cell r="BK97" t="str">
            <v/>
          </cell>
          <cell r="BL97" t="str">
            <v/>
          </cell>
          <cell r="BM97" t="str">
            <v/>
          </cell>
          <cell r="BN97" t="str">
            <v/>
          </cell>
          <cell r="BO97" t="str">
            <v/>
          </cell>
        </row>
        <row r="98">
          <cell r="Z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</row>
        <row r="99">
          <cell r="Z99" t="str">
            <v/>
          </cell>
          <cell r="BJ99" t="str">
            <v/>
          </cell>
          <cell r="BK99" t="str">
            <v/>
          </cell>
          <cell r="BL99" t="str">
            <v/>
          </cell>
          <cell r="BM99" t="str">
            <v/>
          </cell>
          <cell r="BN99" t="str">
            <v/>
          </cell>
          <cell r="BO99" t="str">
            <v/>
          </cell>
        </row>
        <row r="100">
          <cell r="Z100" t="str">
            <v/>
          </cell>
          <cell r="BJ100" t="str">
            <v/>
          </cell>
          <cell r="BK100" t="str">
            <v/>
          </cell>
          <cell r="BL100" t="str">
            <v/>
          </cell>
          <cell r="BM100" t="str">
            <v/>
          </cell>
          <cell r="BN100" t="str">
            <v/>
          </cell>
          <cell r="BO100" t="str">
            <v/>
          </cell>
        </row>
        <row r="101">
          <cell r="Z101" t="str">
            <v/>
          </cell>
          <cell r="BJ101" t="str">
            <v/>
          </cell>
          <cell r="BK101" t="str">
            <v/>
          </cell>
          <cell r="BL101" t="str">
            <v/>
          </cell>
          <cell r="BM101" t="str">
            <v/>
          </cell>
          <cell r="BN101" t="str">
            <v/>
          </cell>
          <cell r="BO101" t="str">
            <v/>
          </cell>
        </row>
        <row r="102">
          <cell r="Z102" t="str">
            <v/>
          </cell>
          <cell r="BJ102" t="str">
            <v/>
          </cell>
          <cell r="BK102" t="str">
            <v/>
          </cell>
          <cell r="BL102" t="str">
            <v/>
          </cell>
          <cell r="BM102" t="str">
            <v/>
          </cell>
          <cell r="BN102" t="str">
            <v/>
          </cell>
          <cell r="BO102" t="str">
            <v/>
          </cell>
        </row>
        <row r="103">
          <cell r="Z103" t="str">
            <v/>
          </cell>
          <cell r="BJ103" t="str">
            <v/>
          </cell>
          <cell r="BK103" t="str">
            <v/>
          </cell>
          <cell r="BL103" t="str">
            <v/>
          </cell>
          <cell r="BM103" t="str">
            <v/>
          </cell>
          <cell r="BN103" t="str">
            <v/>
          </cell>
          <cell r="BO103" t="str">
            <v/>
          </cell>
        </row>
        <row r="104">
          <cell r="Z104" t="str">
            <v/>
          </cell>
          <cell r="BJ104" t="str">
            <v/>
          </cell>
          <cell r="BK104" t="str">
            <v/>
          </cell>
          <cell r="BL104" t="str">
            <v/>
          </cell>
          <cell r="BM104" t="str">
            <v/>
          </cell>
          <cell r="BN104" t="str">
            <v/>
          </cell>
          <cell r="BO104" t="str">
            <v/>
          </cell>
        </row>
        <row r="105">
          <cell r="Z105" t="str">
            <v/>
          </cell>
          <cell r="BJ105" t="str">
            <v/>
          </cell>
          <cell r="BK105" t="str">
            <v/>
          </cell>
          <cell r="BL105" t="str">
            <v/>
          </cell>
          <cell r="BM105" t="str">
            <v/>
          </cell>
          <cell r="BN105" t="str">
            <v/>
          </cell>
          <cell r="BO105" t="str">
            <v/>
          </cell>
        </row>
        <row r="106">
          <cell r="Z106" t="str">
            <v/>
          </cell>
        </row>
        <row r="107">
          <cell r="Z107" t="str">
            <v/>
          </cell>
        </row>
        <row r="108">
          <cell r="Z108" t="str">
            <v/>
          </cell>
        </row>
        <row r="109">
          <cell r="Z109" t="str">
            <v/>
          </cell>
        </row>
        <row r="110">
          <cell r="Z110" t="str">
            <v/>
          </cell>
        </row>
        <row r="111">
          <cell r="Z111" t="str">
            <v/>
          </cell>
        </row>
        <row r="112">
          <cell r="Z112" t="str">
            <v/>
          </cell>
        </row>
        <row r="113">
          <cell r="Z113" t="str">
            <v/>
          </cell>
        </row>
        <row r="114">
          <cell r="Z114" t="str">
            <v/>
          </cell>
        </row>
        <row r="115">
          <cell r="Z115" t="str">
            <v/>
          </cell>
        </row>
        <row r="116">
          <cell r="Z116" t="str">
            <v/>
          </cell>
        </row>
        <row r="117">
          <cell r="Z117" t="str">
            <v/>
          </cell>
        </row>
        <row r="118">
          <cell r="Z118" t="str">
            <v/>
          </cell>
        </row>
        <row r="119">
          <cell r="Z119" t="str">
            <v/>
          </cell>
        </row>
        <row r="120">
          <cell r="Z120" t="str">
            <v/>
          </cell>
        </row>
        <row r="121">
          <cell r="Z121" t="str">
            <v/>
          </cell>
        </row>
        <row r="122">
          <cell r="Z122" t="str">
            <v/>
          </cell>
        </row>
        <row r="123">
          <cell r="Z123" t="str">
            <v/>
          </cell>
        </row>
        <row r="124">
          <cell r="Z124" t="str">
            <v/>
          </cell>
        </row>
        <row r="125">
          <cell r="Z125" t="str">
            <v/>
          </cell>
        </row>
        <row r="126">
          <cell r="Z126" t="str">
            <v/>
          </cell>
        </row>
        <row r="127">
          <cell r="Z127" t="str">
            <v/>
          </cell>
        </row>
        <row r="128">
          <cell r="Z128" t="str">
            <v/>
          </cell>
        </row>
        <row r="129">
          <cell r="Z129" t="str">
            <v/>
          </cell>
        </row>
        <row r="130">
          <cell r="Z130" t="str">
            <v/>
          </cell>
        </row>
        <row r="131">
          <cell r="Z131" t="str">
            <v/>
          </cell>
        </row>
        <row r="132">
          <cell r="Z132" t="str">
            <v/>
          </cell>
        </row>
        <row r="133">
          <cell r="Z133" t="str">
            <v/>
          </cell>
        </row>
        <row r="134">
          <cell r="Z134" t="str">
            <v/>
          </cell>
        </row>
        <row r="135">
          <cell r="Z135" t="str">
            <v/>
          </cell>
        </row>
        <row r="136">
          <cell r="Z136" t="str">
            <v/>
          </cell>
        </row>
        <row r="137">
          <cell r="Z137" t="str">
            <v/>
          </cell>
        </row>
        <row r="138">
          <cell r="Z138" t="str">
            <v/>
          </cell>
        </row>
        <row r="139">
          <cell r="Z139" t="str">
            <v/>
          </cell>
        </row>
        <row r="140">
          <cell r="Z140" t="str">
            <v/>
          </cell>
        </row>
        <row r="141">
          <cell r="Z141" t="str">
            <v/>
          </cell>
        </row>
        <row r="142">
          <cell r="Z142" t="str">
            <v/>
          </cell>
        </row>
        <row r="143">
          <cell r="Z143" t="str">
            <v/>
          </cell>
        </row>
        <row r="144">
          <cell r="Z144" t="str">
            <v/>
          </cell>
        </row>
        <row r="145">
          <cell r="Z145" t="str">
            <v/>
          </cell>
        </row>
        <row r="146">
          <cell r="Z146" t="str">
            <v/>
          </cell>
        </row>
        <row r="147">
          <cell r="Z147" t="str">
            <v/>
          </cell>
        </row>
        <row r="148">
          <cell r="Z148" t="str">
            <v/>
          </cell>
        </row>
        <row r="149">
          <cell r="Z149" t="str">
            <v/>
          </cell>
        </row>
        <row r="150">
          <cell r="Z150" t="str">
            <v/>
          </cell>
        </row>
        <row r="151">
          <cell r="Z151" t="str">
            <v/>
          </cell>
        </row>
        <row r="152">
          <cell r="Z152" t="str">
            <v/>
          </cell>
        </row>
        <row r="153">
          <cell r="Z153" t="str">
            <v/>
          </cell>
        </row>
        <row r="154">
          <cell r="Z154" t="str">
            <v/>
          </cell>
        </row>
        <row r="155">
          <cell r="Z155" t="str">
            <v/>
          </cell>
        </row>
        <row r="156">
          <cell r="Z156" t="str">
            <v/>
          </cell>
        </row>
        <row r="157">
          <cell r="Z157" t="str">
            <v/>
          </cell>
        </row>
        <row r="158">
          <cell r="Z158" t="str">
            <v/>
          </cell>
        </row>
        <row r="159">
          <cell r="Z159" t="str">
            <v/>
          </cell>
        </row>
        <row r="160">
          <cell r="Z160" t="str">
            <v/>
          </cell>
        </row>
        <row r="161">
          <cell r="Z161" t="str">
            <v/>
          </cell>
        </row>
        <row r="162">
          <cell r="Z162" t="str">
            <v/>
          </cell>
        </row>
        <row r="163">
          <cell r="Z163" t="str">
            <v/>
          </cell>
        </row>
        <row r="164">
          <cell r="Z164" t="str">
            <v/>
          </cell>
        </row>
        <row r="165">
          <cell r="Z165" t="str">
            <v/>
          </cell>
        </row>
        <row r="166">
          <cell r="Z166" t="str">
            <v/>
          </cell>
        </row>
        <row r="167">
          <cell r="Z167" t="str">
            <v/>
          </cell>
        </row>
        <row r="168">
          <cell r="Z168" t="str">
            <v/>
          </cell>
        </row>
        <row r="169">
          <cell r="Z169" t="str">
            <v/>
          </cell>
        </row>
        <row r="170">
          <cell r="Z170" t="str">
            <v/>
          </cell>
        </row>
        <row r="171">
          <cell r="Z171" t="str">
            <v/>
          </cell>
        </row>
        <row r="172">
          <cell r="Z172" t="str">
            <v/>
          </cell>
        </row>
        <row r="173">
          <cell r="Z173" t="str">
            <v/>
          </cell>
        </row>
        <row r="174">
          <cell r="Z174" t="str">
            <v/>
          </cell>
        </row>
        <row r="175">
          <cell r="Z175" t="str">
            <v/>
          </cell>
        </row>
        <row r="176">
          <cell r="Z176" t="str">
            <v/>
          </cell>
        </row>
        <row r="177">
          <cell r="Z177" t="str">
            <v/>
          </cell>
        </row>
        <row r="178">
          <cell r="Z178" t="str">
            <v/>
          </cell>
        </row>
        <row r="179">
          <cell r="Z179" t="str">
            <v/>
          </cell>
        </row>
        <row r="180">
          <cell r="Z180" t="str">
            <v/>
          </cell>
        </row>
        <row r="181">
          <cell r="Z181" t="str">
            <v/>
          </cell>
        </row>
        <row r="182">
          <cell r="Z182" t="str">
            <v/>
          </cell>
        </row>
        <row r="183">
          <cell r="Z183" t="str">
            <v/>
          </cell>
        </row>
        <row r="184">
          <cell r="Z184" t="str">
            <v/>
          </cell>
        </row>
        <row r="185">
          <cell r="Z185" t="str">
            <v/>
          </cell>
        </row>
        <row r="186">
          <cell r="Z186" t="str">
            <v/>
          </cell>
        </row>
        <row r="187">
          <cell r="Z187" t="str">
            <v/>
          </cell>
        </row>
        <row r="188">
          <cell r="Z188" t="str">
            <v/>
          </cell>
        </row>
        <row r="189">
          <cell r="Z189" t="str">
            <v/>
          </cell>
        </row>
        <row r="190">
          <cell r="Z190" t="str">
            <v/>
          </cell>
        </row>
        <row r="191">
          <cell r="Z191" t="str">
            <v/>
          </cell>
        </row>
        <row r="192">
          <cell r="Z192" t="str">
            <v/>
          </cell>
        </row>
        <row r="193">
          <cell r="Z193" t="str">
            <v/>
          </cell>
        </row>
        <row r="194">
          <cell r="Z194" t="str">
            <v/>
          </cell>
        </row>
        <row r="195">
          <cell r="Z195" t="str">
            <v/>
          </cell>
        </row>
        <row r="196">
          <cell r="Z196" t="str">
            <v/>
          </cell>
        </row>
        <row r="197">
          <cell r="Z197" t="str">
            <v/>
          </cell>
        </row>
        <row r="198">
          <cell r="Z198" t="str">
            <v/>
          </cell>
        </row>
        <row r="199">
          <cell r="Z199" t="str">
            <v/>
          </cell>
        </row>
        <row r="200">
          <cell r="Z200" t="str">
            <v/>
          </cell>
        </row>
        <row r="201">
          <cell r="Z201" t="str">
            <v/>
          </cell>
        </row>
        <row r="202">
          <cell r="Z202" t="str">
            <v/>
          </cell>
        </row>
        <row r="203">
          <cell r="Z203" t="str">
            <v/>
          </cell>
        </row>
        <row r="204">
          <cell r="Z204" t="str">
            <v/>
          </cell>
        </row>
        <row r="205">
          <cell r="Z205" t="str">
            <v/>
          </cell>
        </row>
        <row r="206">
          <cell r="Z206" t="str">
            <v/>
          </cell>
        </row>
        <row r="207">
          <cell r="Z207" t="str">
            <v/>
          </cell>
        </row>
        <row r="208">
          <cell r="Z208" t="str">
            <v/>
          </cell>
        </row>
        <row r="209">
          <cell r="Z209" t="str">
            <v/>
          </cell>
        </row>
        <row r="210">
          <cell r="Z210" t="str">
            <v/>
          </cell>
        </row>
        <row r="211">
          <cell r="Z211" t="str">
            <v/>
          </cell>
        </row>
        <row r="212">
          <cell r="Z212" t="str">
            <v/>
          </cell>
        </row>
        <row r="213">
          <cell r="Z213" t="str">
            <v/>
          </cell>
        </row>
        <row r="214">
          <cell r="Z214" t="str">
            <v/>
          </cell>
        </row>
        <row r="215">
          <cell r="Z215" t="str">
            <v/>
          </cell>
        </row>
        <row r="216">
          <cell r="Z216" t="str">
            <v/>
          </cell>
        </row>
        <row r="217">
          <cell r="Z217" t="str">
            <v/>
          </cell>
        </row>
        <row r="218">
          <cell r="Z218" t="str">
            <v/>
          </cell>
        </row>
        <row r="219">
          <cell r="Z219" t="str">
            <v/>
          </cell>
        </row>
        <row r="220">
          <cell r="Z220" t="str">
            <v/>
          </cell>
        </row>
        <row r="221">
          <cell r="Z221" t="str">
            <v/>
          </cell>
        </row>
        <row r="222">
          <cell r="Z222" t="str">
            <v/>
          </cell>
        </row>
        <row r="223">
          <cell r="Z223" t="str">
            <v/>
          </cell>
        </row>
        <row r="224">
          <cell r="Z224" t="str">
            <v/>
          </cell>
        </row>
        <row r="225">
          <cell r="Z225" t="str">
            <v/>
          </cell>
        </row>
        <row r="226">
          <cell r="Z226" t="str">
            <v/>
          </cell>
        </row>
        <row r="227">
          <cell r="Z227" t="str">
            <v/>
          </cell>
        </row>
        <row r="228">
          <cell r="Z228" t="str">
            <v/>
          </cell>
        </row>
        <row r="229">
          <cell r="Z229" t="str">
            <v/>
          </cell>
        </row>
        <row r="230">
          <cell r="Z230" t="str">
            <v/>
          </cell>
        </row>
        <row r="231">
          <cell r="Z231" t="str">
            <v/>
          </cell>
        </row>
        <row r="232">
          <cell r="Z232" t="str">
            <v/>
          </cell>
        </row>
        <row r="233">
          <cell r="Z233" t="str">
            <v/>
          </cell>
        </row>
        <row r="234">
          <cell r="Z234" t="str">
            <v/>
          </cell>
        </row>
        <row r="235">
          <cell r="Z235" t="str">
            <v/>
          </cell>
        </row>
        <row r="236">
          <cell r="Z236" t="str">
            <v/>
          </cell>
        </row>
        <row r="237">
          <cell r="Z237" t="str">
            <v/>
          </cell>
        </row>
        <row r="238">
          <cell r="Z238" t="str">
            <v/>
          </cell>
        </row>
        <row r="239">
          <cell r="Z239" t="str">
            <v/>
          </cell>
        </row>
        <row r="240">
          <cell r="Z240" t="str">
            <v/>
          </cell>
        </row>
        <row r="241">
          <cell r="Z241" t="str">
            <v/>
          </cell>
        </row>
        <row r="242">
          <cell r="Z242" t="str">
            <v/>
          </cell>
        </row>
        <row r="243">
          <cell r="Z243" t="str">
            <v/>
          </cell>
        </row>
        <row r="244">
          <cell r="Z244" t="str">
            <v/>
          </cell>
        </row>
        <row r="245">
          <cell r="Z245" t="str">
            <v/>
          </cell>
        </row>
        <row r="246">
          <cell r="Z246" t="str">
            <v/>
          </cell>
        </row>
        <row r="247">
          <cell r="Z247" t="str">
            <v/>
          </cell>
        </row>
        <row r="248">
          <cell r="Z248" t="str">
            <v/>
          </cell>
        </row>
        <row r="249">
          <cell r="Z249" t="str">
            <v/>
          </cell>
        </row>
        <row r="250">
          <cell r="Z250" t="str">
            <v/>
          </cell>
        </row>
        <row r="251">
          <cell r="Z251" t="str">
            <v/>
          </cell>
        </row>
        <row r="252">
          <cell r="Z252" t="str">
            <v/>
          </cell>
        </row>
        <row r="253">
          <cell r="Z253" t="str">
            <v/>
          </cell>
        </row>
        <row r="254">
          <cell r="Z254" t="str">
            <v/>
          </cell>
        </row>
        <row r="255">
          <cell r="Z255" t="str">
            <v/>
          </cell>
        </row>
        <row r="256">
          <cell r="Z256" t="str">
            <v/>
          </cell>
        </row>
        <row r="257">
          <cell r="Z257" t="str">
            <v/>
          </cell>
        </row>
        <row r="258">
          <cell r="Z258" t="str">
            <v/>
          </cell>
        </row>
        <row r="259">
          <cell r="Z259" t="str">
            <v/>
          </cell>
        </row>
        <row r="260">
          <cell r="Z260" t="str">
            <v/>
          </cell>
        </row>
        <row r="261">
          <cell r="Z261" t="str">
            <v/>
          </cell>
        </row>
        <row r="262">
          <cell r="Z262" t="str">
            <v/>
          </cell>
        </row>
        <row r="263">
          <cell r="Z263" t="str">
            <v/>
          </cell>
        </row>
        <row r="264">
          <cell r="Z264" t="str">
            <v/>
          </cell>
        </row>
        <row r="265">
          <cell r="Z265" t="str">
            <v/>
          </cell>
        </row>
        <row r="266">
          <cell r="Z266" t="str">
            <v/>
          </cell>
        </row>
        <row r="267">
          <cell r="Z267" t="str">
            <v/>
          </cell>
        </row>
        <row r="268">
          <cell r="Z268" t="str">
            <v/>
          </cell>
        </row>
        <row r="269">
          <cell r="Z269" t="str">
            <v/>
          </cell>
        </row>
        <row r="270">
          <cell r="Z270" t="str">
            <v/>
          </cell>
        </row>
        <row r="271">
          <cell r="Z271" t="str">
            <v/>
          </cell>
        </row>
        <row r="272">
          <cell r="Z272" t="str">
            <v/>
          </cell>
        </row>
        <row r="273">
          <cell r="Z273" t="str">
            <v/>
          </cell>
        </row>
        <row r="274">
          <cell r="Z274" t="str">
            <v/>
          </cell>
        </row>
        <row r="275">
          <cell r="Z275" t="str">
            <v/>
          </cell>
        </row>
        <row r="276">
          <cell r="Z276" t="str">
            <v/>
          </cell>
        </row>
        <row r="277">
          <cell r="Z277" t="str">
            <v/>
          </cell>
        </row>
        <row r="278">
          <cell r="Z278" t="str">
            <v/>
          </cell>
        </row>
        <row r="279">
          <cell r="Z279" t="str">
            <v/>
          </cell>
        </row>
        <row r="280">
          <cell r="Z280" t="str">
            <v/>
          </cell>
        </row>
        <row r="281">
          <cell r="Z281" t="str">
            <v/>
          </cell>
        </row>
        <row r="282">
          <cell r="Z282" t="str">
            <v/>
          </cell>
        </row>
        <row r="283">
          <cell r="Z283" t="str">
            <v/>
          </cell>
        </row>
        <row r="284">
          <cell r="Z284" t="str">
            <v/>
          </cell>
        </row>
        <row r="285">
          <cell r="Z285" t="str">
            <v/>
          </cell>
        </row>
        <row r="286">
          <cell r="Z286" t="str">
            <v/>
          </cell>
        </row>
        <row r="287">
          <cell r="Z287" t="str">
            <v/>
          </cell>
        </row>
        <row r="288">
          <cell r="Z288" t="str">
            <v/>
          </cell>
        </row>
        <row r="289">
          <cell r="Z289" t="str">
            <v/>
          </cell>
        </row>
        <row r="290">
          <cell r="Z290" t="str">
            <v/>
          </cell>
        </row>
        <row r="291">
          <cell r="Z291" t="str">
            <v/>
          </cell>
        </row>
        <row r="292">
          <cell r="Z292" t="str">
            <v/>
          </cell>
        </row>
        <row r="293">
          <cell r="Z293" t="str">
            <v/>
          </cell>
        </row>
        <row r="294">
          <cell r="Z294" t="str">
            <v/>
          </cell>
        </row>
        <row r="295">
          <cell r="Z295" t="str">
            <v/>
          </cell>
        </row>
        <row r="296">
          <cell r="Z296" t="str">
            <v/>
          </cell>
        </row>
        <row r="297">
          <cell r="Z297" t="str">
            <v/>
          </cell>
        </row>
        <row r="298">
          <cell r="Z298" t="str">
            <v/>
          </cell>
        </row>
        <row r="299">
          <cell r="Z299" t="str">
            <v/>
          </cell>
        </row>
        <row r="300">
          <cell r="Z300" t="str">
            <v/>
          </cell>
        </row>
        <row r="301">
          <cell r="Z301" t="str">
            <v/>
          </cell>
        </row>
        <row r="302">
          <cell r="Z302" t="str">
            <v/>
          </cell>
        </row>
        <row r="303">
          <cell r="Z303" t="str">
            <v/>
          </cell>
        </row>
        <row r="304">
          <cell r="Z304" t="str">
            <v/>
          </cell>
        </row>
        <row r="305">
          <cell r="Z305" t="str">
            <v/>
          </cell>
        </row>
        <row r="306">
          <cell r="Z306" t="str">
            <v/>
          </cell>
        </row>
        <row r="307">
          <cell r="Z307" t="str">
            <v/>
          </cell>
        </row>
        <row r="308">
          <cell r="Z308" t="str">
            <v/>
          </cell>
        </row>
        <row r="309">
          <cell r="Z309" t="str">
            <v/>
          </cell>
        </row>
        <row r="310">
          <cell r="Z310" t="str">
            <v/>
          </cell>
        </row>
        <row r="311">
          <cell r="Z311" t="str">
            <v/>
          </cell>
        </row>
        <row r="312">
          <cell r="Z312" t="str">
            <v/>
          </cell>
        </row>
        <row r="313">
          <cell r="Z313" t="str">
            <v/>
          </cell>
        </row>
        <row r="314">
          <cell r="Z314" t="str">
            <v/>
          </cell>
        </row>
        <row r="315">
          <cell r="Z315" t="str">
            <v/>
          </cell>
        </row>
        <row r="316">
          <cell r="Z316" t="str">
            <v/>
          </cell>
        </row>
        <row r="317">
          <cell r="Z317" t="str">
            <v/>
          </cell>
        </row>
        <row r="318">
          <cell r="Z318" t="str">
            <v/>
          </cell>
        </row>
        <row r="319">
          <cell r="Z319" t="str">
            <v/>
          </cell>
        </row>
        <row r="320">
          <cell r="Z320" t="str">
            <v/>
          </cell>
        </row>
        <row r="321">
          <cell r="Z321" t="str">
            <v/>
          </cell>
        </row>
        <row r="322">
          <cell r="Z322" t="str">
            <v/>
          </cell>
        </row>
        <row r="323">
          <cell r="Z323" t="str">
            <v/>
          </cell>
        </row>
        <row r="324">
          <cell r="Z324" t="str">
            <v/>
          </cell>
        </row>
        <row r="325">
          <cell r="Z325" t="str">
            <v/>
          </cell>
        </row>
        <row r="326">
          <cell r="Z326" t="str">
            <v/>
          </cell>
        </row>
        <row r="327">
          <cell r="Z327" t="str">
            <v/>
          </cell>
        </row>
        <row r="328">
          <cell r="Z328" t="str">
            <v/>
          </cell>
        </row>
        <row r="329">
          <cell r="Z329" t="str">
            <v/>
          </cell>
        </row>
        <row r="330">
          <cell r="Z330" t="str">
            <v/>
          </cell>
        </row>
        <row r="331">
          <cell r="Z331" t="str">
            <v/>
          </cell>
        </row>
        <row r="332">
          <cell r="Z332" t="str">
            <v/>
          </cell>
        </row>
        <row r="333">
          <cell r="Z333" t="str">
            <v/>
          </cell>
        </row>
        <row r="334">
          <cell r="Z334" t="str">
            <v/>
          </cell>
        </row>
        <row r="335">
          <cell r="Z335" t="str">
            <v/>
          </cell>
        </row>
        <row r="336">
          <cell r="Z336" t="str">
            <v/>
          </cell>
        </row>
        <row r="337">
          <cell r="Z337" t="str">
            <v/>
          </cell>
        </row>
        <row r="338">
          <cell r="Z338" t="str">
            <v/>
          </cell>
        </row>
        <row r="339">
          <cell r="Z339" t="str">
            <v/>
          </cell>
        </row>
        <row r="340">
          <cell r="Z340" t="str">
            <v/>
          </cell>
        </row>
        <row r="341">
          <cell r="Z341" t="str">
            <v/>
          </cell>
        </row>
        <row r="342">
          <cell r="Z342" t="str">
            <v/>
          </cell>
        </row>
        <row r="343">
          <cell r="Z343" t="str">
            <v/>
          </cell>
        </row>
        <row r="344">
          <cell r="Z344" t="str">
            <v/>
          </cell>
        </row>
        <row r="345">
          <cell r="Z345" t="str">
            <v/>
          </cell>
        </row>
        <row r="346">
          <cell r="Z346" t="str">
            <v/>
          </cell>
        </row>
        <row r="347">
          <cell r="Z347" t="str">
            <v/>
          </cell>
        </row>
        <row r="348">
          <cell r="Z348" t="str">
            <v/>
          </cell>
        </row>
        <row r="349">
          <cell r="Z349" t="str">
            <v/>
          </cell>
        </row>
        <row r="350">
          <cell r="Z350" t="str">
            <v/>
          </cell>
        </row>
        <row r="351">
          <cell r="Z351" t="str">
            <v/>
          </cell>
        </row>
        <row r="352">
          <cell r="Z352" t="str">
            <v/>
          </cell>
        </row>
        <row r="353">
          <cell r="Z353" t="str">
            <v/>
          </cell>
        </row>
        <row r="354">
          <cell r="Z354" t="str">
            <v/>
          </cell>
        </row>
        <row r="355">
          <cell r="Z355" t="str">
            <v/>
          </cell>
        </row>
        <row r="356">
          <cell r="Z356" t="str">
            <v/>
          </cell>
        </row>
        <row r="357">
          <cell r="Z357" t="str">
            <v/>
          </cell>
        </row>
        <row r="358">
          <cell r="Z358" t="str">
            <v/>
          </cell>
        </row>
        <row r="359">
          <cell r="Z359" t="str">
            <v/>
          </cell>
        </row>
        <row r="360">
          <cell r="Z360" t="str">
            <v/>
          </cell>
        </row>
        <row r="361">
          <cell r="Z361" t="str">
            <v/>
          </cell>
        </row>
        <row r="362">
          <cell r="Z362" t="str">
            <v/>
          </cell>
        </row>
        <row r="363">
          <cell r="Z363" t="str">
            <v/>
          </cell>
        </row>
        <row r="364">
          <cell r="Z364" t="str">
            <v/>
          </cell>
        </row>
        <row r="365">
          <cell r="Z365" t="str">
            <v/>
          </cell>
        </row>
        <row r="366">
          <cell r="Z366" t="str">
            <v/>
          </cell>
        </row>
        <row r="367">
          <cell r="Z367" t="str">
            <v/>
          </cell>
        </row>
        <row r="368">
          <cell r="Z368" t="str">
            <v/>
          </cell>
        </row>
        <row r="369">
          <cell r="Z369" t="str">
            <v/>
          </cell>
        </row>
        <row r="370">
          <cell r="Z370" t="str">
            <v/>
          </cell>
        </row>
        <row r="371">
          <cell r="Z371" t="str">
            <v/>
          </cell>
        </row>
        <row r="372">
          <cell r="Z372" t="str">
            <v/>
          </cell>
        </row>
        <row r="373">
          <cell r="Z373" t="str">
            <v/>
          </cell>
        </row>
        <row r="374">
          <cell r="Z374" t="str">
            <v/>
          </cell>
        </row>
        <row r="375">
          <cell r="Z375" t="str">
            <v/>
          </cell>
        </row>
        <row r="376">
          <cell r="Z376" t="str">
            <v/>
          </cell>
        </row>
        <row r="377">
          <cell r="Z377" t="str">
            <v/>
          </cell>
        </row>
        <row r="378">
          <cell r="Z378" t="str">
            <v/>
          </cell>
        </row>
        <row r="379">
          <cell r="Z379" t="str">
            <v/>
          </cell>
        </row>
        <row r="380">
          <cell r="Z380" t="str">
            <v/>
          </cell>
        </row>
        <row r="381">
          <cell r="Z381" t="str">
            <v/>
          </cell>
        </row>
        <row r="382">
          <cell r="Z382" t="str">
            <v/>
          </cell>
        </row>
        <row r="383">
          <cell r="Z383" t="str">
            <v/>
          </cell>
        </row>
        <row r="384">
          <cell r="Z384" t="str">
            <v/>
          </cell>
        </row>
        <row r="385">
          <cell r="Z385" t="str">
            <v/>
          </cell>
        </row>
        <row r="386">
          <cell r="Z386" t="str">
            <v/>
          </cell>
        </row>
        <row r="387">
          <cell r="Z387" t="str">
            <v/>
          </cell>
        </row>
        <row r="388">
          <cell r="Z388" t="str">
            <v/>
          </cell>
        </row>
        <row r="389">
          <cell r="Z389" t="str">
            <v/>
          </cell>
        </row>
        <row r="390">
          <cell r="Z390" t="str">
            <v/>
          </cell>
        </row>
        <row r="391">
          <cell r="Z391" t="str">
            <v/>
          </cell>
        </row>
        <row r="392">
          <cell r="Z392" t="str">
            <v/>
          </cell>
        </row>
        <row r="393">
          <cell r="Z393" t="str">
            <v/>
          </cell>
        </row>
        <row r="394">
          <cell r="Z394" t="str">
            <v/>
          </cell>
        </row>
        <row r="395">
          <cell r="Z395" t="str">
            <v/>
          </cell>
        </row>
        <row r="396">
          <cell r="Z396" t="str">
            <v/>
          </cell>
        </row>
        <row r="397">
          <cell r="Z397" t="str">
            <v/>
          </cell>
        </row>
        <row r="398">
          <cell r="Z398" t="str">
            <v/>
          </cell>
        </row>
        <row r="399">
          <cell r="Z399" t="str">
            <v/>
          </cell>
        </row>
        <row r="400">
          <cell r="Z400" t="str">
            <v/>
          </cell>
        </row>
        <row r="401">
          <cell r="Z401" t="str">
            <v/>
          </cell>
        </row>
        <row r="402">
          <cell r="Z402" t="str">
            <v/>
          </cell>
        </row>
        <row r="403">
          <cell r="Z403" t="str">
            <v/>
          </cell>
        </row>
        <row r="404">
          <cell r="Z404" t="str">
            <v/>
          </cell>
        </row>
        <row r="405">
          <cell r="Z405" t="str">
            <v/>
          </cell>
        </row>
        <row r="406">
          <cell r="Z406" t="str">
            <v/>
          </cell>
        </row>
        <row r="407">
          <cell r="Z407" t="str">
            <v/>
          </cell>
        </row>
        <row r="408">
          <cell r="Z408" t="str">
            <v/>
          </cell>
        </row>
        <row r="409">
          <cell r="Z409" t="str">
            <v/>
          </cell>
        </row>
        <row r="410">
          <cell r="Z410" t="str">
            <v/>
          </cell>
        </row>
        <row r="411">
          <cell r="Z411" t="str">
            <v/>
          </cell>
        </row>
        <row r="412">
          <cell r="Z412" t="str">
            <v/>
          </cell>
        </row>
        <row r="413">
          <cell r="Z413" t="str">
            <v/>
          </cell>
        </row>
        <row r="414">
          <cell r="Z414" t="str">
            <v/>
          </cell>
        </row>
        <row r="415">
          <cell r="Z415" t="str">
            <v/>
          </cell>
        </row>
        <row r="416">
          <cell r="Z416" t="str">
            <v/>
          </cell>
        </row>
        <row r="417">
          <cell r="Z417" t="str">
            <v/>
          </cell>
        </row>
        <row r="418">
          <cell r="Z418" t="str">
            <v/>
          </cell>
        </row>
        <row r="419">
          <cell r="Z419" t="str">
            <v/>
          </cell>
        </row>
        <row r="420">
          <cell r="Z420" t="str">
            <v/>
          </cell>
        </row>
        <row r="421">
          <cell r="Z421" t="str">
            <v/>
          </cell>
        </row>
        <row r="422">
          <cell r="Z422" t="str">
            <v/>
          </cell>
        </row>
        <row r="423">
          <cell r="Z423" t="str">
            <v/>
          </cell>
        </row>
        <row r="424">
          <cell r="Z424" t="str">
            <v/>
          </cell>
        </row>
        <row r="425">
          <cell r="Z425" t="str">
            <v/>
          </cell>
        </row>
        <row r="426">
          <cell r="Z426" t="str">
            <v/>
          </cell>
        </row>
        <row r="427">
          <cell r="Z427" t="str">
            <v/>
          </cell>
        </row>
        <row r="428">
          <cell r="Z428" t="str">
            <v/>
          </cell>
        </row>
        <row r="429">
          <cell r="Z429" t="str">
            <v/>
          </cell>
        </row>
        <row r="430">
          <cell r="Z430" t="str">
            <v/>
          </cell>
        </row>
        <row r="431">
          <cell r="Z431" t="str">
            <v/>
          </cell>
        </row>
        <row r="432">
          <cell r="Z432" t="str">
            <v/>
          </cell>
        </row>
        <row r="433">
          <cell r="Z433" t="str">
            <v/>
          </cell>
        </row>
        <row r="434">
          <cell r="Z434" t="str">
            <v/>
          </cell>
        </row>
        <row r="435">
          <cell r="Z435" t="str">
            <v/>
          </cell>
        </row>
        <row r="436">
          <cell r="Z436" t="str">
            <v/>
          </cell>
        </row>
        <row r="437">
          <cell r="Z437" t="str">
            <v/>
          </cell>
        </row>
        <row r="438">
          <cell r="Z438" t="str">
            <v/>
          </cell>
        </row>
        <row r="439">
          <cell r="Z439" t="str">
            <v/>
          </cell>
        </row>
        <row r="440">
          <cell r="Z440" t="str">
            <v/>
          </cell>
        </row>
        <row r="441">
          <cell r="Z441" t="str">
            <v/>
          </cell>
        </row>
        <row r="442">
          <cell r="Z442" t="str">
            <v/>
          </cell>
        </row>
        <row r="443">
          <cell r="Z443" t="str">
            <v/>
          </cell>
        </row>
        <row r="444">
          <cell r="Z444" t="str">
            <v/>
          </cell>
        </row>
        <row r="445">
          <cell r="Z445" t="str">
            <v/>
          </cell>
        </row>
        <row r="446">
          <cell r="Z446" t="str">
            <v/>
          </cell>
        </row>
        <row r="447">
          <cell r="Z447" t="str">
            <v/>
          </cell>
        </row>
        <row r="448">
          <cell r="Z448" t="str">
            <v/>
          </cell>
        </row>
        <row r="449">
          <cell r="Z449" t="str">
            <v/>
          </cell>
        </row>
        <row r="450">
          <cell r="Z450" t="str">
            <v/>
          </cell>
        </row>
        <row r="451">
          <cell r="Z451" t="str">
            <v/>
          </cell>
        </row>
        <row r="452">
          <cell r="Z452" t="str">
            <v/>
          </cell>
        </row>
        <row r="453">
          <cell r="Z453" t="str">
            <v/>
          </cell>
        </row>
        <row r="454">
          <cell r="Z454" t="str">
            <v/>
          </cell>
        </row>
        <row r="455">
          <cell r="Z455" t="str">
            <v/>
          </cell>
        </row>
        <row r="456">
          <cell r="Z456" t="str">
            <v/>
          </cell>
        </row>
        <row r="457">
          <cell r="Z457" t="str">
            <v/>
          </cell>
        </row>
        <row r="458">
          <cell r="Z458" t="str">
            <v/>
          </cell>
        </row>
        <row r="459">
          <cell r="Z459" t="str">
            <v/>
          </cell>
        </row>
        <row r="460">
          <cell r="Z460" t="str">
            <v/>
          </cell>
        </row>
        <row r="461">
          <cell r="Z461" t="str">
            <v/>
          </cell>
        </row>
        <row r="462">
          <cell r="Z462" t="str">
            <v/>
          </cell>
        </row>
        <row r="463">
          <cell r="Z463" t="str">
            <v/>
          </cell>
        </row>
        <row r="464">
          <cell r="Z464" t="str">
            <v/>
          </cell>
        </row>
        <row r="465">
          <cell r="Z465" t="str">
            <v/>
          </cell>
        </row>
        <row r="466">
          <cell r="Z466" t="str">
            <v/>
          </cell>
        </row>
        <row r="467">
          <cell r="Z467" t="str">
            <v/>
          </cell>
        </row>
        <row r="468">
          <cell r="Z468" t="str">
            <v/>
          </cell>
        </row>
        <row r="469">
          <cell r="Z469" t="str">
            <v/>
          </cell>
        </row>
        <row r="470">
          <cell r="Z470" t="str">
            <v/>
          </cell>
        </row>
        <row r="471">
          <cell r="Z471" t="str">
            <v/>
          </cell>
        </row>
        <row r="472">
          <cell r="Z472" t="str">
            <v/>
          </cell>
        </row>
        <row r="473">
          <cell r="Z473" t="str">
            <v/>
          </cell>
        </row>
        <row r="474">
          <cell r="Z474" t="str">
            <v/>
          </cell>
        </row>
        <row r="475">
          <cell r="Z475" t="str">
            <v/>
          </cell>
        </row>
        <row r="476">
          <cell r="Z476" t="str">
            <v/>
          </cell>
        </row>
        <row r="477">
          <cell r="Z477" t="str">
            <v/>
          </cell>
        </row>
        <row r="478">
          <cell r="Z478" t="str">
            <v/>
          </cell>
        </row>
        <row r="479">
          <cell r="Z479" t="str">
            <v/>
          </cell>
        </row>
        <row r="480">
          <cell r="Z480" t="str">
            <v/>
          </cell>
        </row>
        <row r="481">
          <cell r="Z481" t="str">
            <v/>
          </cell>
        </row>
        <row r="482">
          <cell r="Z482" t="str">
            <v/>
          </cell>
        </row>
        <row r="483">
          <cell r="Z483" t="str">
            <v/>
          </cell>
        </row>
        <row r="484">
          <cell r="Z484" t="str">
            <v/>
          </cell>
        </row>
        <row r="485">
          <cell r="Z485" t="str">
            <v/>
          </cell>
        </row>
        <row r="486">
          <cell r="Z486" t="str">
            <v/>
          </cell>
        </row>
        <row r="487">
          <cell r="Z487" t="str">
            <v/>
          </cell>
        </row>
        <row r="488">
          <cell r="Z488" t="str">
            <v/>
          </cell>
        </row>
        <row r="489">
          <cell r="Z489" t="str">
            <v/>
          </cell>
        </row>
        <row r="490">
          <cell r="Z490" t="str">
            <v/>
          </cell>
        </row>
        <row r="491">
          <cell r="Z491" t="str">
            <v/>
          </cell>
        </row>
        <row r="492">
          <cell r="Z492" t="str">
            <v/>
          </cell>
        </row>
        <row r="493">
          <cell r="Z493" t="str">
            <v/>
          </cell>
        </row>
        <row r="494">
          <cell r="Z494" t="str">
            <v/>
          </cell>
        </row>
        <row r="495">
          <cell r="Z495" t="str">
            <v/>
          </cell>
        </row>
        <row r="496">
          <cell r="Z496" t="str">
            <v/>
          </cell>
        </row>
        <row r="497">
          <cell r="Z497" t="str">
            <v/>
          </cell>
        </row>
        <row r="498">
          <cell r="Z498" t="str">
            <v/>
          </cell>
        </row>
        <row r="499">
          <cell r="Z499" t="str">
            <v/>
          </cell>
        </row>
        <row r="500">
          <cell r="Z500" t="str">
            <v/>
          </cell>
        </row>
        <row r="501">
          <cell r="Z501" t="str">
            <v/>
          </cell>
        </row>
        <row r="502">
          <cell r="Z502" t="str">
            <v/>
          </cell>
        </row>
        <row r="503">
          <cell r="Z503" t="str">
            <v/>
          </cell>
        </row>
        <row r="504">
          <cell r="Z504" t="str">
            <v/>
          </cell>
        </row>
        <row r="505">
          <cell r="Z505" t="str">
            <v/>
          </cell>
        </row>
        <row r="506">
          <cell r="Z506" t="str">
            <v/>
          </cell>
        </row>
        <row r="507">
          <cell r="Z507" t="str">
            <v/>
          </cell>
        </row>
        <row r="508">
          <cell r="Z508" t="str">
            <v/>
          </cell>
        </row>
        <row r="509">
          <cell r="Z509" t="str">
            <v/>
          </cell>
        </row>
        <row r="510">
          <cell r="Z510" t="str">
            <v/>
          </cell>
        </row>
        <row r="511">
          <cell r="Z511" t="str">
            <v/>
          </cell>
        </row>
        <row r="512">
          <cell r="Z512" t="str">
            <v/>
          </cell>
        </row>
        <row r="513">
          <cell r="Z513" t="str">
            <v/>
          </cell>
        </row>
        <row r="514">
          <cell r="Z514" t="str">
            <v/>
          </cell>
        </row>
        <row r="515">
          <cell r="Z515" t="str">
            <v/>
          </cell>
        </row>
        <row r="516">
          <cell r="Z516" t="str">
            <v/>
          </cell>
        </row>
        <row r="517">
          <cell r="Z517" t="str">
            <v/>
          </cell>
        </row>
        <row r="518">
          <cell r="Z518" t="str">
            <v/>
          </cell>
        </row>
        <row r="519">
          <cell r="Z519" t="str">
            <v/>
          </cell>
        </row>
        <row r="520">
          <cell r="Z520" t="str">
            <v/>
          </cell>
        </row>
        <row r="521">
          <cell r="Z521" t="str">
            <v/>
          </cell>
        </row>
        <row r="522">
          <cell r="Z522" t="str">
            <v/>
          </cell>
        </row>
        <row r="523">
          <cell r="Z523" t="str">
            <v/>
          </cell>
        </row>
        <row r="524">
          <cell r="Z524" t="str">
            <v/>
          </cell>
        </row>
        <row r="525">
          <cell r="Z525" t="str">
            <v/>
          </cell>
        </row>
        <row r="526">
          <cell r="Z526" t="str">
            <v/>
          </cell>
        </row>
        <row r="527">
          <cell r="Z527" t="str">
            <v/>
          </cell>
        </row>
        <row r="528">
          <cell r="Z528" t="str">
            <v/>
          </cell>
        </row>
        <row r="529">
          <cell r="Z529" t="str">
            <v/>
          </cell>
        </row>
        <row r="530">
          <cell r="Z530" t="str">
            <v/>
          </cell>
        </row>
        <row r="531">
          <cell r="Z531" t="str">
            <v/>
          </cell>
        </row>
        <row r="532">
          <cell r="Z532" t="str">
            <v/>
          </cell>
        </row>
        <row r="533">
          <cell r="Z533" t="str">
            <v/>
          </cell>
        </row>
        <row r="534">
          <cell r="Z534" t="str">
            <v/>
          </cell>
        </row>
        <row r="535">
          <cell r="Z535" t="str">
            <v/>
          </cell>
        </row>
        <row r="536">
          <cell r="Z536" t="str">
            <v/>
          </cell>
        </row>
        <row r="537">
          <cell r="Z537" t="str">
            <v/>
          </cell>
        </row>
        <row r="538">
          <cell r="Z538" t="str">
            <v/>
          </cell>
        </row>
        <row r="539">
          <cell r="Z539" t="str">
            <v/>
          </cell>
        </row>
        <row r="540">
          <cell r="Z540" t="str">
            <v/>
          </cell>
        </row>
        <row r="541">
          <cell r="Z541" t="str">
            <v/>
          </cell>
        </row>
        <row r="542">
          <cell r="Z542" t="str">
            <v/>
          </cell>
        </row>
        <row r="543">
          <cell r="Z543" t="str">
            <v/>
          </cell>
        </row>
        <row r="544">
          <cell r="Z544" t="str">
            <v/>
          </cell>
        </row>
        <row r="545">
          <cell r="Z545" t="str">
            <v/>
          </cell>
        </row>
        <row r="546">
          <cell r="Z546" t="str">
            <v/>
          </cell>
        </row>
        <row r="547">
          <cell r="Z547" t="str">
            <v/>
          </cell>
        </row>
        <row r="548">
          <cell r="Z548" t="str">
            <v/>
          </cell>
        </row>
        <row r="549">
          <cell r="Z549" t="str">
            <v/>
          </cell>
        </row>
        <row r="550">
          <cell r="Z550" t="str">
            <v/>
          </cell>
        </row>
        <row r="551">
          <cell r="Z551" t="str">
            <v/>
          </cell>
        </row>
        <row r="552">
          <cell r="Z552" t="str">
            <v/>
          </cell>
        </row>
        <row r="553">
          <cell r="Z553" t="str">
            <v/>
          </cell>
        </row>
        <row r="554">
          <cell r="Z554" t="str">
            <v/>
          </cell>
        </row>
        <row r="555">
          <cell r="Z555" t="str">
            <v/>
          </cell>
        </row>
        <row r="556">
          <cell r="Z556" t="str">
            <v/>
          </cell>
        </row>
        <row r="557">
          <cell r="Z557" t="str">
            <v/>
          </cell>
        </row>
        <row r="558">
          <cell r="Z558" t="str">
            <v/>
          </cell>
        </row>
        <row r="559">
          <cell r="Z559" t="str">
            <v/>
          </cell>
        </row>
        <row r="560">
          <cell r="Z560" t="str">
            <v/>
          </cell>
        </row>
        <row r="561">
          <cell r="Z561" t="str">
            <v/>
          </cell>
        </row>
        <row r="562">
          <cell r="Z562" t="str">
            <v/>
          </cell>
        </row>
        <row r="563">
          <cell r="Z563" t="str">
            <v/>
          </cell>
        </row>
        <row r="564">
          <cell r="Z564" t="str">
            <v/>
          </cell>
        </row>
        <row r="565">
          <cell r="Z565" t="str">
            <v/>
          </cell>
        </row>
        <row r="566">
          <cell r="Z566" t="str">
            <v/>
          </cell>
        </row>
        <row r="567">
          <cell r="Z567" t="str">
            <v/>
          </cell>
        </row>
        <row r="568">
          <cell r="Z568" t="str">
            <v/>
          </cell>
        </row>
        <row r="569">
          <cell r="Z569" t="str">
            <v/>
          </cell>
        </row>
        <row r="570">
          <cell r="Z570" t="str">
            <v/>
          </cell>
        </row>
        <row r="571">
          <cell r="Z571" t="str">
            <v/>
          </cell>
        </row>
        <row r="572">
          <cell r="Z572" t="str">
            <v/>
          </cell>
        </row>
        <row r="573">
          <cell r="Z573" t="str">
            <v/>
          </cell>
        </row>
        <row r="574">
          <cell r="Z574" t="str">
            <v/>
          </cell>
        </row>
        <row r="575">
          <cell r="Z575" t="str">
            <v/>
          </cell>
        </row>
        <row r="576">
          <cell r="Z576" t="str">
            <v/>
          </cell>
        </row>
        <row r="577">
          <cell r="Z577" t="str">
            <v/>
          </cell>
        </row>
        <row r="578">
          <cell r="Z578" t="str">
            <v/>
          </cell>
        </row>
        <row r="579">
          <cell r="Z579" t="str">
            <v/>
          </cell>
        </row>
        <row r="580">
          <cell r="Z580" t="str">
            <v/>
          </cell>
        </row>
        <row r="581">
          <cell r="Z581" t="str">
            <v/>
          </cell>
        </row>
        <row r="582">
          <cell r="Z582" t="str">
            <v/>
          </cell>
        </row>
        <row r="583">
          <cell r="Z583" t="str">
            <v/>
          </cell>
        </row>
        <row r="584">
          <cell r="Z584" t="str">
            <v/>
          </cell>
        </row>
        <row r="585">
          <cell r="Z585" t="str">
            <v/>
          </cell>
        </row>
        <row r="586">
          <cell r="Z586" t="str">
            <v/>
          </cell>
        </row>
        <row r="587">
          <cell r="Z587" t="str">
            <v/>
          </cell>
        </row>
        <row r="588">
          <cell r="Z588" t="str">
            <v/>
          </cell>
        </row>
        <row r="589">
          <cell r="Z589" t="str">
            <v/>
          </cell>
        </row>
        <row r="590">
          <cell r="Z590" t="str">
            <v/>
          </cell>
        </row>
        <row r="591">
          <cell r="Z591" t="str">
            <v/>
          </cell>
        </row>
        <row r="592">
          <cell r="Z592" t="str">
            <v/>
          </cell>
        </row>
        <row r="593">
          <cell r="Z593" t="str">
            <v/>
          </cell>
        </row>
        <row r="594">
          <cell r="Z594" t="str">
            <v/>
          </cell>
        </row>
        <row r="595">
          <cell r="Z595" t="str">
            <v/>
          </cell>
        </row>
        <row r="596">
          <cell r="Z596" t="str">
            <v/>
          </cell>
        </row>
        <row r="597">
          <cell r="Z597" t="str">
            <v/>
          </cell>
        </row>
        <row r="598">
          <cell r="Z598" t="str">
            <v/>
          </cell>
        </row>
        <row r="599">
          <cell r="Z599" t="str">
            <v/>
          </cell>
        </row>
        <row r="600">
          <cell r="Z600" t="str">
            <v/>
          </cell>
        </row>
        <row r="601">
          <cell r="Z601" t="str">
            <v/>
          </cell>
        </row>
        <row r="602">
          <cell r="Z602" t="str">
            <v/>
          </cell>
        </row>
        <row r="603">
          <cell r="Z603" t="str">
            <v/>
          </cell>
        </row>
        <row r="604">
          <cell r="Z604" t="str">
            <v/>
          </cell>
        </row>
        <row r="605">
          <cell r="Z605" t="str">
            <v/>
          </cell>
        </row>
        <row r="606">
          <cell r="Z606" t="str">
            <v/>
          </cell>
        </row>
        <row r="607">
          <cell r="Z607" t="str">
            <v/>
          </cell>
        </row>
        <row r="608">
          <cell r="Z608" t="str">
            <v/>
          </cell>
        </row>
        <row r="609">
          <cell r="Z609" t="str">
            <v/>
          </cell>
        </row>
        <row r="610">
          <cell r="Z610" t="str">
            <v/>
          </cell>
        </row>
        <row r="611">
          <cell r="Z611" t="str">
            <v/>
          </cell>
        </row>
        <row r="612">
          <cell r="Z612" t="str">
            <v/>
          </cell>
        </row>
        <row r="613">
          <cell r="Z613" t="str">
            <v/>
          </cell>
        </row>
        <row r="614">
          <cell r="Z614" t="str">
            <v/>
          </cell>
        </row>
        <row r="615">
          <cell r="Z615" t="str">
            <v/>
          </cell>
        </row>
        <row r="616">
          <cell r="Z616" t="str">
            <v/>
          </cell>
        </row>
        <row r="617">
          <cell r="Z617" t="str">
            <v/>
          </cell>
        </row>
        <row r="618">
          <cell r="Z618" t="str">
            <v/>
          </cell>
        </row>
        <row r="619">
          <cell r="Z619" t="str">
            <v/>
          </cell>
        </row>
        <row r="620">
          <cell r="Z620" t="str">
            <v/>
          </cell>
        </row>
        <row r="621">
          <cell r="Z621" t="str">
            <v/>
          </cell>
        </row>
        <row r="622">
          <cell r="Z622" t="str">
            <v/>
          </cell>
        </row>
        <row r="623">
          <cell r="Z623" t="str">
            <v/>
          </cell>
        </row>
        <row r="624">
          <cell r="Z624" t="str">
            <v/>
          </cell>
        </row>
        <row r="625">
          <cell r="Z625" t="str">
            <v/>
          </cell>
        </row>
        <row r="626">
          <cell r="Z626" t="str">
            <v/>
          </cell>
        </row>
        <row r="627">
          <cell r="Z627" t="str">
            <v/>
          </cell>
        </row>
        <row r="628">
          <cell r="Z628" t="str">
            <v/>
          </cell>
        </row>
        <row r="629">
          <cell r="Z629" t="str">
            <v/>
          </cell>
        </row>
        <row r="630">
          <cell r="Z630" t="str">
            <v/>
          </cell>
        </row>
        <row r="631">
          <cell r="Z631" t="str">
            <v/>
          </cell>
        </row>
        <row r="632">
          <cell r="Z632" t="str">
            <v/>
          </cell>
        </row>
        <row r="633">
          <cell r="Z633" t="str">
            <v/>
          </cell>
        </row>
        <row r="634">
          <cell r="Z634" t="str">
            <v/>
          </cell>
        </row>
        <row r="635">
          <cell r="Z635" t="str">
            <v/>
          </cell>
        </row>
        <row r="636">
          <cell r="Z636" t="str">
            <v/>
          </cell>
        </row>
        <row r="637">
          <cell r="Z637" t="str">
            <v/>
          </cell>
        </row>
        <row r="638">
          <cell r="Z638" t="str">
            <v/>
          </cell>
        </row>
        <row r="639">
          <cell r="Z639" t="str">
            <v/>
          </cell>
        </row>
        <row r="640">
          <cell r="Z640" t="str">
            <v/>
          </cell>
        </row>
        <row r="641">
          <cell r="Z641" t="str">
            <v/>
          </cell>
        </row>
        <row r="642">
          <cell r="Z642" t="str">
            <v/>
          </cell>
        </row>
        <row r="643">
          <cell r="Z643" t="str">
            <v/>
          </cell>
        </row>
        <row r="644">
          <cell r="Z644" t="str">
            <v/>
          </cell>
        </row>
        <row r="645">
          <cell r="Z645" t="str">
            <v/>
          </cell>
        </row>
        <row r="646">
          <cell r="Z646" t="str">
            <v/>
          </cell>
        </row>
        <row r="647">
          <cell r="Z647" t="str">
            <v/>
          </cell>
        </row>
        <row r="648">
          <cell r="Z648" t="str">
            <v/>
          </cell>
        </row>
        <row r="649">
          <cell r="Z649" t="str">
            <v/>
          </cell>
        </row>
        <row r="650">
          <cell r="Z650" t="str">
            <v/>
          </cell>
        </row>
        <row r="651">
          <cell r="Z651" t="str">
            <v/>
          </cell>
        </row>
        <row r="652">
          <cell r="Z652" t="str">
            <v/>
          </cell>
        </row>
        <row r="653">
          <cell r="Z653" t="str">
            <v/>
          </cell>
        </row>
        <row r="654">
          <cell r="Z654" t="str">
            <v/>
          </cell>
        </row>
        <row r="655">
          <cell r="Z655" t="str">
            <v/>
          </cell>
        </row>
        <row r="656">
          <cell r="Z656" t="str">
            <v/>
          </cell>
        </row>
        <row r="657">
          <cell r="Z657" t="str">
            <v/>
          </cell>
        </row>
        <row r="658">
          <cell r="Z658" t="str">
            <v/>
          </cell>
        </row>
        <row r="659">
          <cell r="Z659" t="str">
            <v/>
          </cell>
        </row>
        <row r="660">
          <cell r="Z660" t="str">
            <v/>
          </cell>
        </row>
        <row r="661">
          <cell r="Z661" t="str">
            <v/>
          </cell>
        </row>
        <row r="662">
          <cell r="Z662" t="str">
            <v/>
          </cell>
        </row>
        <row r="663">
          <cell r="Z663" t="str">
            <v/>
          </cell>
        </row>
        <row r="664">
          <cell r="Z664" t="str">
            <v/>
          </cell>
        </row>
        <row r="665">
          <cell r="Z665" t="str">
            <v/>
          </cell>
        </row>
        <row r="666">
          <cell r="Z666" t="str">
            <v/>
          </cell>
        </row>
        <row r="667">
          <cell r="Z667" t="str">
            <v/>
          </cell>
        </row>
        <row r="668">
          <cell r="Z668" t="str">
            <v/>
          </cell>
        </row>
        <row r="669">
          <cell r="Z669" t="str">
            <v/>
          </cell>
        </row>
        <row r="670">
          <cell r="Z670" t="str">
            <v/>
          </cell>
        </row>
        <row r="671">
          <cell r="Z671" t="str">
            <v/>
          </cell>
        </row>
        <row r="672">
          <cell r="Z672" t="str">
            <v/>
          </cell>
        </row>
        <row r="673">
          <cell r="Z673" t="str">
            <v/>
          </cell>
        </row>
        <row r="674">
          <cell r="Z674" t="str">
            <v/>
          </cell>
        </row>
        <row r="675">
          <cell r="Z675" t="str">
            <v/>
          </cell>
        </row>
        <row r="676">
          <cell r="Z676" t="str">
            <v/>
          </cell>
        </row>
        <row r="677">
          <cell r="Z677" t="str">
            <v/>
          </cell>
        </row>
        <row r="678">
          <cell r="Z678" t="str">
            <v/>
          </cell>
        </row>
        <row r="679">
          <cell r="Z679" t="str">
            <v/>
          </cell>
        </row>
        <row r="680">
          <cell r="Z680" t="str">
            <v/>
          </cell>
        </row>
        <row r="681">
          <cell r="Z681" t="str">
            <v/>
          </cell>
        </row>
        <row r="682">
          <cell r="Z682" t="str">
            <v/>
          </cell>
        </row>
        <row r="683">
          <cell r="Z683" t="str">
            <v/>
          </cell>
        </row>
        <row r="684">
          <cell r="Z684" t="str">
            <v/>
          </cell>
        </row>
        <row r="685">
          <cell r="Z685" t="str">
            <v/>
          </cell>
        </row>
        <row r="686">
          <cell r="Z686" t="str">
            <v/>
          </cell>
        </row>
        <row r="687">
          <cell r="Z687" t="str">
            <v/>
          </cell>
        </row>
        <row r="688">
          <cell r="Z688" t="str">
            <v/>
          </cell>
        </row>
        <row r="689">
          <cell r="Z689" t="str">
            <v/>
          </cell>
        </row>
        <row r="690">
          <cell r="Z690" t="str">
            <v/>
          </cell>
        </row>
        <row r="691">
          <cell r="Z691" t="str">
            <v/>
          </cell>
        </row>
        <row r="692">
          <cell r="Z692" t="str">
            <v/>
          </cell>
        </row>
        <row r="693">
          <cell r="Z693" t="str">
            <v/>
          </cell>
        </row>
        <row r="694">
          <cell r="Z694" t="str">
            <v/>
          </cell>
        </row>
        <row r="695">
          <cell r="Z695" t="str">
            <v/>
          </cell>
        </row>
        <row r="696">
          <cell r="Z696" t="str">
            <v/>
          </cell>
        </row>
        <row r="697">
          <cell r="Z697" t="str">
            <v/>
          </cell>
        </row>
        <row r="698">
          <cell r="Z698" t="str">
            <v/>
          </cell>
        </row>
        <row r="699">
          <cell r="Z699" t="str">
            <v/>
          </cell>
        </row>
      </sheetData>
      <sheetData sheetId="3">
        <row r="7">
          <cell r="K7">
            <v>1</v>
          </cell>
        </row>
      </sheetData>
      <sheetData sheetId="4">
        <row r="5">
          <cell r="BO5" t="str">
            <v>AdrienRo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M33"/>
  <sheetViews>
    <sheetView showRowColHeaders="0" tabSelected="1" topLeftCell="A2" workbookViewId="0">
      <selection activeCell="B9" sqref="B9:E10"/>
    </sheetView>
  </sheetViews>
  <sheetFormatPr baseColWidth="10" defaultColWidth="0" defaultRowHeight="15" zeroHeight="1"/>
  <cols>
    <col min="1" max="1" width="4.85546875" style="1" customWidth="1"/>
    <col min="2" max="32" width="5.7109375" style="1" customWidth="1"/>
    <col min="33" max="33" width="5.7109375" style="1" hidden="1" customWidth="1"/>
    <col min="34" max="38" width="0" style="1" hidden="1" customWidth="1"/>
    <col min="39" max="39" width="5.7109375" style="1" hidden="1" customWidth="1"/>
    <col min="40" max="16384" width="11.42578125" style="1" hidden="1"/>
  </cols>
  <sheetData>
    <row r="1" spans="2:30" hidden="1"/>
    <row r="2" spans="2:30">
      <c r="B2" s="75">
        <v>41907</v>
      </c>
      <c r="C2" s="76"/>
      <c r="D2" s="76"/>
      <c r="E2" s="76"/>
      <c r="S2" s="74" t="s">
        <v>166</v>
      </c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2:30">
      <c r="B3" s="76"/>
      <c r="C3" s="76"/>
      <c r="D3" s="76"/>
      <c r="E3" s="76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</row>
    <row r="4" spans="2:30"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</row>
    <row r="5" spans="2:30"/>
    <row r="6" spans="2:30"/>
    <row r="7" spans="2:30" ht="15" customHeight="1"/>
    <row r="8" spans="2:30" ht="15.75" thickBot="1"/>
    <row r="9" spans="2:30">
      <c r="B9" s="77" t="s">
        <v>17</v>
      </c>
      <c r="C9" s="78"/>
      <c r="D9" s="78"/>
      <c r="E9" s="79"/>
    </row>
    <row r="10" spans="2:30" ht="15.75" thickBot="1">
      <c r="B10" s="80"/>
      <c r="C10" s="81"/>
      <c r="D10" s="81"/>
      <c r="E10" s="82"/>
      <c r="Z10"/>
    </row>
    <row r="11" spans="2:30"/>
    <row r="12" spans="2:30" ht="15.75" thickBot="1"/>
    <row r="13" spans="2:30">
      <c r="B13" s="68" t="s">
        <v>6</v>
      </c>
      <c r="C13" s="69"/>
      <c r="D13" s="69"/>
      <c r="E13" s="70"/>
    </row>
    <row r="14" spans="2:30" ht="15.75" thickBot="1">
      <c r="B14" s="71"/>
      <c r="C14" s="72"/>
      <c r="D14" s="72"/>
      <c r="E14" s="73"/>
    </row>
    <row r="15" spans="2:30" ht="15" customHeight="1"/>
    <row r="16" spans="2:30" ht="15.75" thickBot="1"/>
    <row r="17" spans="2:5">
      <c r="B17" s="77" t="s">
        <v>35</v>
      </c>
      <c r="C17" s="78"/>
      <c r="D17" s="78"/>
      <c r="E17" s="79"/>
    </row>
    <row r="18" spans="2:5" ht="15.75" thickBot="1">
      <c r="B18" s="80"/>
      <c r="C18" s="81"/>
      <c r="D18" s="81"/>
      <c r="E18" s="82"/>
    </row>
    <row r="19" spans="2:5" ht="15.75" thickBot="1"/>
    <row r="20" spans="2:5">
      <c r="B20" s="68" t="s">
        <v>207</v>
      </c>
      <c r="C20" s="69"/>
      <c r="D20" s="69"/>
      <c r="E20" s="70"/>
    </row>
    <row r="21" spans="2:5" ht="15" customHeight="1" thickBot="1">
      <c r="B21" s="71"/>
      <c r="C21" s="72"/>
      <c r="D21" s="72"/>
      <c r="E21" s="73"/>
    </row>
    <row r="22" spans="2:5"/>
    <row r="23" spans="2:5"/>
    <row r="24" spans="2:5"/>
    <row r="25" spans="2:5"/>
    <row r="26" spans="2:5" hidden="1"/>
    <row r="27" spans="2:5" hidden="1"/>
    <row r="28" spans="2:5" hidden="1"/>
    <row r="29" spans="2:5" hidden="1"/>
    <row r="30" spans="2:5" hidden="1"/>
    <row r="31" spans="2:5" hidden="1"/>
    <row r="32" spans="2:5" hidden="1"/>
    <row r="33" hidden="1"/>
  </sheetData>
  <sheetProtection sheet="1" objects="1" scenarios="1" selectLockedCells="1"/>
  <mergeCells count="6">
    <mergeCell ref="B20:E21"/>
    <mergeCell ref="S2:AD4"/>
    <mergeCell ref="B2:E3"/>
    <mergeCell ref="B13:E14"/>
    <mergeCell ref="B9:E10"/>
    <mergeCell ref="B17:E18"/>
  </mergeCells>
  <hyperlinks>
    <hyperlink ref="B13:E14" location="'Class. Gén.'!A1" display="Classement général"/>
    <hyperlink ref="B9:E10" location="'Distri. des points'!A1" display="Distributions des points"/>
    <hyperlink ref="B17:E18" location="'Historique points'!A1" display="Historique par match"/>
    <hyperlink ref="B20:E21" location="Cotes!A1" display="&quot;Cotes&quot;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AX33"/>
  <sheetViews>
    <sheetView showRowColHeaders="0" zoomScale="90" zoomScaleNormal="90" workbookViewId="0">
      <selection activeCell="B9" sqref="B9:E10"/>
    </sheetView>
  </sheetViews>
  <sheetFormatPr baseColWidth="10" defaultColWidth="0" defaultRowHeight="15" zeroHeight="1"/>
  <cols>
    <col min="1" max="1" width="4.85546875" style="3" customWidth="1"/>
    <col min="2" max="36" width="5.7109375" style="3" customWidth="1"/>
    <col min="37" max="50" width="0" style="3" hidden="1" customWidth="1"/>
    <col min="51" max="16384" width="11.42578125" style="3" hidden="1"/>
  </cols>
  <sheetData>
    <row r="1" spans="2:35" ht="15.75" thickBot="1"/>
    <row r="2" spans="2:35">
      <c r="B2" s="83">
        <v>41907</v>
      </c>
      <c r="C2" s="84"/>
      <c r="D2" s="84"/>
      <c r="E2" s="84"/>
      <c r="O2" s="85" t="s">
        <v>10</v>
      </c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7"/>
    </row>
    <row r="3" spans="2:35">
      <c r="B3" s="84"/>
      <c r="C3" s="84"/>
      <c r="D3" s="84"/>
      <c r="E3" s="84"/>
      <c r="O3" s="88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90"/>
      <c r="AF3" s="2"/>
      <c r="AG3" s="2"/>
      <c r="AH3" s="2"/>
      <c r="AI3" s="2"/>
    </row>
    <row r="4" spans="2:35" ht="15.75" thickBot="1">
      <c r="O4" s="91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3"/>
      <c r="AF4" s="2"/>
      <c r="AG4" s="2"/>
      <c r="AH4" s="2"/>
      <c r="AI4" s="2"/>
    </row>
    <row r="5" spans="2:35" ht="28.5"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2:35">
      <c r="G6" s="100" t="s">
        <v>18</v>
      </c>
      <c r="H6" s="100"/>
      <c r="I6" s="100"/>
      <c r="J6" s="100"/>
      <c r="K6" s="100"/>
      <c r="L6" s="100"/>
    </row>
    <row r="7" spans="2:35"/>
    <row r="8" spans="2:35" ht="15.75" thickBot="1">
      <c r="G8" s="3" t="s">
        <v>11</v>
      </c>
    </row>
    <row r="9" spans="2:35" ht="15" customHeight="1">
      <c r="B9" s="77" t="s">
        <v>34</v>
      </c>
      <c r="C9" s="78"/>
      <c r="D9" s="78"/>
      <c r="E9" s="79"/>
    </row>
    <row r="10" spans="2:35" ht="15.75" thickBot="1">
      <c r="B10" s="80"/>
      <c r="C10" s="81"/>
      <c r="D10" s="81"/>
      <c r="E10" s="82"/>
      <c r="K10" s="3" t="s">
        <v>12</v>
      </c>
    </row>
    <row r="11" spans="2:35" ht="15.75" thickBot="1"/>
    <row r="12" spans="2:35">
      <c r="B12" s="68" t="s">
        <v>6</v>
      </c>
      <c r="C12" s="69"/>
      <c r="D12" s="69"/>
      <c r="E12" s="70"/>
      <c r="G12" s="3" t="s">
        <v>14</v>
      </c>
    </row>
    <row r="13" spans="2:35" ht="15.75" thickBot="1">
      <c r="B13" s="71"/>
      <c r="C13" s="72"/>
      <c r="D13" s="72"/>
      <c r="E13" s="73"/>
    </row>
    <row r="14" spans="2:35" ht="15.75" thickBot="1">
      <c r="K14" s="3" t="s">
        <v>13</v>
      </c>
    </row>
    <row r="15" spans="2:35">
      <c r="B15" s="77" t="s">
        <v>35</v>
      </c>
      <c r="C15" s="78"/>
      <c r="D15" s="78"/>
      <c r="E15" s="79"/>
      <c r="I15" s="113" t="s">
        <v>21</v>
      </c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AB15" s="113" t="s">
        <v>22</v>
      </c>
      <c r="AC15" s="113"/>
      <c r="AD15" s="113"/>
      <c r="AE15" s="113"/>
      <c r="AF15" s="113"/>
      <c r="AG15" s="113"/>
      <c r="AH15" s="113"/>
      <c r="AI15" s="113"/>
    </row>
    <row r="16" spans="2:35" ht="15.75" thickBot="1">
      <c r="B16" s="80"/>
      <c r="C16" s="81"/>
      <c r="D16" s="81"/>
      <c r="E16" s="82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AB16" s="114"/>
      <c r="AC16" s="114"/>
      <c r="AD16" s="114"/>
      <c r="AE16" s="114"/>
      <c r="AF16" s="114"/>
      <c r="AG16" s="114"/>
      <c r="AH16" s="114"/>
      <c r="AI16" s="114"/>
    </row>
    <row r="17" spans="2:35" ht="15" customHeight="1" thickBot="1">
      <c r="G17" s="5"/>
      <c r="H17" s="6"/>
      <c r="I17" s="94" t="s">
        <v>19</v>
      </c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6"/>
      <c r="Y17" s="115" t="s">
        <v>15</v>
      </c>
      <c r="Z17" s="116"/>
      <c r="AA17" s="117"/>
      <c r="AB17" s="101" t="s">
        <v>16</v>
      </c>
      <c r="AC17" s="102"/>
      <c r="AD17" s="102"/>
      <c r="AE17" s="102"/>
      <c r="AF17" s="102"/>
      <c r="AG17" s="102"/>
      <c r="AH17" s="102"/>
      <c r="AI17" s="103"/>
    </row>
    <row r="18" spans="2:35" ht="15" customHeight="1">
      <c r="B18" s="68" t="s">
        <v>207</v>
      </c>
      <c r="C18" s="69"/>
      <c r="D18" s="69"/>
      <c r="E18" s="70"/>
      <c r="G18" s="5"/>
      <c r="H18" s="6"/>
      <c r="I18" s="97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9"/>
      <c r="Y18" s="115"/>
      <c r="Z18" s="116"/>
      <c r="AA18" s="117"/>
      <c r="AB18" s="104"/>
      <c r="AC18" s="105"/>
      <c r="AD18" s="105"/>
      <c r="AE18" s="105"/>
      <c r="AF18" s="105"/>
      <c r="AG18" s="105"/>
      <c r="AH18" s="105"/>
      <c r="AI18" s="106"/>
    </row>
    <row r="19" spans="2:35" ht="15" customHeight="1" thickBot="1">
      <c r="B19" s="71"/>
      <c r="C19" s="72"/>
      <c r="D19" s="72"/>
      <c r="E19" s="73"/>
      <c r="G19" s="5"/>
      <c r="H19" s="6"/>
      <c r="I19" s="97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9"/>
      <c r="Y19" s="115"/>
      <c r="Z19" s="116"/>
      <c r="AA19" s="117"/>
      <c r="AB19" s="104"/>
      <c r="AC19" s="105"/>
      <c r="AD19" s="105"/>
      <c r="AE19" s="105"/>
      <c r="AF19" s="105"/>
      <c r="AG19" s="105"/>
      <c r="AH19" s="105"/>
      <c r="AI19" s="106"/>
    </row>
    <row r="20" spans="2:35" ht="15" customHeight="1">
      <c r="G20" s="5"/>
      <c r="H20" s="6"/>
      <c r="I20" s="97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9"/>
      <c r="Y20" s="115"/>
      <c r="Z20" s="116"/>
      <c r="AA20" s="117"/>
      <c r="AB20" s="104"/>
      <c r="AC20" s="105"/>
      <c r="AD20" s="105"/>
      <c r="AE20" s="105"/>
      <c r="AF20" s="105"/>
      <c r="AG20" s="105"/>
      <c r="AH20" s="105"/>
      <c r="AI20" s="106"/>
    </row>
    <row r="21" spans="2:35" ht="54.75" customHeight="1">
      <c r="G21" s="5"/>
      <c r="H21" s="6"/>
      <c r="I21" s="97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9"/>
      <c r="Y21" s="115"/>
      <c r="Z21" s="116"/>
      <c r="AA21" s="117"/>
      <c r="AB21" s="104"/>
      <c r="AC21" s="105"/>
      <c r="AD21" s="105"/>
      <c r="AE21" s="105"/>
      <c r="AF21" s="105"/>
      <c r="AG21" s="105"/>
      <c r="AH21" s="105"/>
      <c r="AI21" s="106"/>
    </row>
    <row r="22" spans="2:35" ht="94.5" customHeight="1">
      <c r="B22" s="2"/>
      <c r="C22" s="2"/>
      <c r="D22" s="2"/>
      <c r="E22" s="2"/>
      <c r="I22" s="7"/>
      <c r="J22" s="8"/>
      <c r="K22" s="8"/>
      <c r="L22" s="110" t="s">
        <v>20</v>
      </c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2"/>
      <c r="Y22" s="115"/>
      <c r="Z22" s="116"/>
      <c r="AA22" s="117"/>
      <c r="AB22" s="107"/>
      <c r="AC22" s="108"/>
      <c r="AD22" s="108"/>
      <c r="AE22" s="108"/>
      <c r="AF22" s="108"/>
      <c r="AG22" s="108"/>
      <c r="AH22" s="108"/>
      <c r="AI22" s="109"/>
    </row>
    <row r="23" spans="2:35"/>
    <row r="24" spans="2:35"/>
    <row r="25" spans="2:35" hidden="1"/>
    <row r="26" spans="2:35" hidden="1"/>
    <row r="27" spans="2:35" hidden="1"/>
    <row r="28" spans="2:35" hidden="1"/>
    <row r="29" spans="2:35" hidden="1"/>
    <row r="30" spans="2:35" hidden="1"/>
    <row r="31" spans="2:35" hidden="1"/>
    <row r="32" spans="2:35" hidden="1"/>
    <row r="33" hidden="1"/>
  </sheetData>
  <sheetProtection sheet="1" objects="1" scenarios="1" selectLockedCells="1"/>
  <mergeCells count="13">
    <mergeCell ref="B18:E19"/>
    <mergeCell ref="I17:X21"/>
    <mergeCell ref="G6:L6"/>
    <mergeCell ref="AB17:AI22"/>
    <mergeCell ref="L22:X22"/>
    <mergeCell ref="I15:X16"/>
    <mergeCell ref="AB15:AI16"/>
    <mergeCell ref="Y17:AA22"/>
    <mergeCell ref="B2:E3"/>
    <mergeCell ref="B9:E10"/>
    <mergeCell ref="B12:E13"/>
    <mergeCell ref="B15:E16"/>
    <mergeCell ref="O2:AC4"/>
  </mergeCells>
  <hyperlinks>
    <hyperlink ref="B18:E19" location="Cotes!A1" display="&quot;Cotes&quot;"/>
    <hyperlink ref="B9:E10" location="Sommaire!A1" display="Sommaire"/>
    <hyperlink ref="B12:E13" location="'Class. Gén.'!A1" display="Classement général"/>
    <hyperlink ref="B15:E16" location="'Historique points'!A1" display="Historique par match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:AO108"/>
  <sheetViews>
    <sheetView showRowColHeaders="0" zoomScale="90" zoomScaleNormal="90" workbookViewId="0">
      <selection activeCell="B13" sqref="B13:E14"/>
    </sheetView>
  </sheetViews>
  <sheetFormatPr baseColWidth="10" defaultColWidth="0" defaultRowHeight="15" customHeight="1" zeroHeight="1"/>
  <cols>
    <col min="1" max="1" width="4.85546875" style="3" customWidth="1"/>
    <col min="2" max="6" width="5.7109375" style="3" customWidth="1"/>
    <col min="7" max="7" width="5.7109375" style="9" customWidth="1"/>
    <col min="8" max="8" width="5.7109375" style="10" customWidth="1"/>
    <col min="9" max="9" width="15.7109375" style="10" customWidth="1"/>
    <col min="10" max="11" width="5.7109375" style="10" customWidth="1"/>
    <col min="12" max="12" width="5.7109375" style="11" customWidth="1"/>
    <col min="13" max="13" width="5.7109375" style="10" customWidth="1"/>
    <col min="14" max="14" width="8.5703125" style="18" customWidth="1"/>
    <col min="15" max="15" width="17.28515625" style="18" customWidth="1"/>
    <col min="16" max="16" width="9.5703125" style="18" customWidth="1"/>
    <col min="17" max="18" width="10.140625" style="18" customWidth="1"/>
    <col min="19" max="19" width="7.7109375" style="18" bestFit="1" customWidth="1"/>
    <col min="20" max="20" width="7.42578125" style="18" bestFit="1" customWidth="1"/>
    <col min="21" max="23" width="5.7109375" style="10" customWidth="1"/>
    <col min="24" max="41" width="0" style="10" hidden="1" customWidth="1"/>
    <col min="42" max="16384" width="5.7109375" style="10" hidden="1"/>
  </cols>
  <sheetData>
    <row r="1" spans="2:34" ht="15" customHeight="1">
      <c r="N1" s="10"/>
      <c r="O1" s="10"/>
      <c r="P1" s="10"/>
      <c r="Q1" s="10"/>
      <c r="R1" s="10"/>
      <c r="S1" s="10"/>
      <c r="T1" s="10"/>
    </row>
    <row r="2" spans="2:34" ht="15" customHeight="1">
      <c r="B2" s="83">
        <v>41907</v>
      </c>
      <c r="C2" s="84"/>
      <c r="D2" s="84"/>
      <c r="E2" s="84"/>
      <c r="N2" s="10"/>
      <c r="O2" s="10"/>
      <c r="P2" s="10"/>
      <c r="Q2" s="10"/>
      <c r="R2" s="10"/>
      <c r="S2" s="2"/>
      <c r="T2" s="2"/>
      <c r="U2" s="2"/>
      <c r="V2" s="2"/>
    </row>
    <row r="3" spans="2:34" ht="15" customHeight="1">
      <c r="B3" s="84"/>
      <c r="C3" s="84"/>
      <c r="D3" s="84"/>
      <c r="E3" s="84"/>
      <c r="N3" s="10"/>
      <c r="O3" s="10"/>
      <c r="P3" s="10"/>
      <c r="Q3" s="10"/>
      <c r="R3" s="10"/>
      <c r="S3" s="2"/>
      <c r="T3" s="2"/>
      <c r="U3" s="2"/>
      <c r="V3" s="2"/>
    </row>
    <row r="4" spans="2:34" ht="15" customHeight="1">
      <c r="N4" s="10"/>
      <c r="O4" s="10"/>
      <c r="P4" s="10"/>
      <c r="Q4" s="10"/>
      <c r="R4" s="10"/>
      <c r="S4" s="10"/>
      <c r="T4" s="10"/>
    </row>
    <row r="5" spans="2:34" ht="8.25" customHeight="1" thickBot="1">
      <c r="N5" s="10"/>
      <c r="O5" s="10"/>
      <c r="P5" s="10"/>
      <c r="Q5" s="10"/>
      <c r="R5" s="10"/>
      <c r="S5" s="10"/>
      <c r="T5" s="10"/>
    </row>
    <row r="6" spans="2:34">
      <c r="H6" s="126" t="s">
        <v>9</v>
      </c>
      <c r="I6" s="127"/>
      <c r="J6" s="128"/>
      <c r="N6" s="10"/>
      <c r="O6" s="124" t="s">
        <v>8</v>
      </c>
      <c r="P6" s="10"/>
      <c r="Q6" s="10"/>
      <c r="R6" s="10"/>
      <c r="S6" s="12"/>
      <c r="T6" s="3"/>
    </row>
    <row r="7" spans="2:34" ht="26.25" customHeight="1" thickBot="1">
      <c r="H7" s="129"/>
      <c r="I7" s="130"/>
      <c r="J7" s="131"/>
      <c r="N7" s="3"/>
      <c r="O7" s="125"/>
      <c r="P7" s="13">
        <f>+MAX(Q10:Q108)</f>
        <v>18</v>
      </c>
      <c r="Q7" s="132" t="s">
        <v>1</v>
      </c>
      <c r="R7" s="132"/>
      <c r="S7" s="14">
        <f>MAX(S10:S108)</f>
        <v>0.6428571428571429</v>
      </c>
      <c r="T7" s="3"/>
    </row>
    <row r="8" spans="2:34" ht="15" customHeight="1" thickBot="1">
      <c r="I8" s="15"/>
      <c r="J8" s="15"/>
      <c r="K8" s="15"/>
      <c r="L8" s="16"/>
      <c r="N8" s="3"/>
      <c r="O8" s="3"/>
      <c r="P8" s="13">
        <f>+MAX(R10:R108)</f>
        <v>5</v>
      </c>
      <c r="Q8" s="133" t="s">
        <v>2</v>
      </c>
      <c r="R8" s="133" t="s">
        <v>3</v>
      </c>
      <c r="S8" s="17">
        <f>MAXA(T10:T108)</f>
        <v>0.17857142857142858</v>
      </c>
      <c r="T8" s="3"/>
      <c r="Z8" s="15"/>
      <c r="AA8" s="15"/>
      <c r="AB8" s="15"/>
      <c r="AC8" s="15"/>
      <c r="AD8" s="15"/>
      <c r="AE8" s="15"/>
      <c r="AF8" s="15"/>
      <c r="AG8" s="15"/>
      <c r="AH8" s="15"/>
    </row>
    <row r="9" spans="2:34" ht="15" customHeight="1">
      <c r="B9" s="77" t="s">
        <v>17</v>
      </c>
      <c r="C9" s="78"/>
      <c r="D9" s="78"/>
      <c r="E9" s="79"/>
      <c r="G9" s="9">
        <f>SUMPRODUCT((ISTEXT(G10:G108)*1))</f>
        <v>43</v>
      </c>
      <c r="H9" s="18"/>
      <c r="I9" s="15"/>
      <c r="J9" s="15"/>
      <c r="K9" s="15"/>
      <c r="L9" s="16"/>
      <c r="N9" s="3"/>
      <c r="O9" s="3"/>
      <c r="P9" s="19" t="s">
        <v>0</v>
      </c>
      <c r="Q9" s="133"/>
      <c r="R9" s="133"/>
      <c r="S9" s="20" t="s">
        <v>4</v>
      </c>
      <c r="T9" s="21" t="s">
        <v>5</v>
      </c>
      <c r="Y9" s="18"/>
      <c r="Z9" s="15"/>
      <c r="AA9" s="15"/>
      <c r="AB9" s="15"/>
      <c r="AC9" s="15"/>
      <c r="AD9" s="15"/>
      <c r="AE9" s="15"/>
      <c r="AF9" s="15"/>
      <c r="AG9" s="15"/>
      <c r="AH9" s="15"/>
    </row>
    <row r="10" spans="2:34" ht="15" customHeight="1" thickBot="1">
      <c r="B10" s="80"/>
      <c r="C10" s="81"/>
      <c r="D10" s="81"/>
      <c r="E10" s="82"/>
      <c r="G10" s="9" t="str">
        <f>IF(I10&lt;&gt;"",I10,0)</f>
        <v>AdrienRo</v>
      </c>
      <c r="H10" s="22">
        <v>1</v>
      </c>
      <c r="I10" s="23" t="s">
        <v>62</v>
      </c>
      <c r="J10" s="15"/>
      <c r="K10" s="15"/>
      <c r="L10" s="16"/>
      <c r="N10" s="24" t="s">
        <v>127</v>
      </c>
      <c r="O10" s="163" t="str">
        <f>[2]Classement!$BJ8</f>
        <v>MickaelQu</v>
      </c>
      <c r="P10" s="164">
        <f>[2]Classement!$BK8</f>
        <v>476.13505185677593</v>
      </c>
      <c r="Q10" s="165">
        <f>[2]Classement!$BL8</f>
        <v>17</v>
      </c>
      <c r="R10" s="165">
        <f>[2]Classement!$BM8</f>
        <v>5</v>
      </c>
      <c r="S10" s="166">
        <f>[2]Classement!$BN8</f>
        <v>0.6071428571428571</v>
      </c>
      <c r="T10" s="166">
        <f>[2]Classement!$BO8</f>
        <v>0.17857142857142858</v>
      </c>
      <c r="Y10" s="18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2:34" ht="15" customHeight="1">
      <c r="B11" s="1"/>
      <c r="C11" s="1"/>
      <c r="D11" s="1"/>
      <c r="E11" s="1"/>
      <c r="G11" s="9" t="str">
        <f t="shared" ref="G11:G75" si="0">IF(I11&lt;&gt;"",I11,0)</f>
        <v>AlexisBr</v>
      </c>
      <c r="H11" s="26">
        <v>2</v>
      </c>
      <c r="I11" s="23" t="s">
        <v>45</v>
      </c>
      <c r="J11" s="15"/>
      <c r="K11" s="15"/>
      <c r="L11" s="16"/>
      <c r="N11" s="27" t="s">
        <v>128</v>
      </c>
      <c r="O11" s="167" t="str">
        <f>[2]Classement!$BJ9</f>
        <v>CélineKi</v>
      </c>
      <c r="P11" s="164">
        <f>[2]Classement!$BK9</f>
        <v>463.40779859401022</v>
      </c>
      <c r="Q11" s="165">
        <f>[2]Classement!$BL9</f>
        <v>11</v>
      </c>
      <c r="R11" s="165">
        <f>[2]Classement!$BM9</f>
        <v>2</v>
      </c>
      <c r="S11" s="166">
        <f>[2]Classement!$BN9</f>
        <v>0.39285714285714285</v>
      </c>
      <c r="T11" s="166">
        <f>[2]Classement!$BO9</f>
        <v>7.1428571428571425E-2</v>
      </c>
      <c r="Z11" s="15"/>
      <c r="AA11" s="15"/>
      <c r="AB11" s="15"/>
      <c r="AC11" s="15"/>
      <c r="AD11" s="15"/>
      <c r="AE11" s="15"/>
      <c r="AF11" s="15"/>
      <c r="AG11" s="15"/>
      <c r="AH11" s="15"/>
    </row>
    <row r="12" spans="2:34" ht="15" customHeight="1" thickBot="1">
      <c r="B12" s="1"/>
      <c r="C12" s="1"/>
      <c r="D12" s="1"/>
      <c r="E12" s="1"/>
      <c r="G12" s="9" t="str">
        <f t="shared" si="0"/>
        <v>AnthonyGo</v>
      </c>
      <c r="H12" s="26">
        <v>3</v>
      </c>
      <c r="I12" s="23" t="s">
        <v>48</v>
      </c>
      <c r="J12" s="15"/>
      <c r="K12" s="15"/>
      <c r="L12" s="16"/>
      <c r="N12" s="28" t="s">
        <v>129</v>
      </c>
      <c r="O12" s="168" t="str">
        <f>[2]Classement!$BJ10</f>
        <v>GuillaumeBr</v>
      </c>
      <c r="P12" s="164">
        <f>[2]Classement!$BK10</f>
        <v>446.98365612606989</v>
      </c>
      <c r="Q12" s="165">
        <f>[2]Classement!$BL10</f>
        <v>16</v>
      </c>
      <c r="R12" s="165">
        <f>[2]Classement!$BM10</f>
        <v>4</v>
      </c>
      <c r="S12" s="166">
        <f>[2]Classement!$BN10</f>
        <v>0.5714285714285714</v>
      </c>
      <c r="T12" s="166">
        <f>[2]Classement!$BO10</f>
        <v>0.14285714285714285</v>
      </c>
      <c r="W12" s="18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2:34" ht="15" customHeight="1">
      <c r="B13" s="118" t="s">
        <v>34</v>
      </c>
      <c r="C13" s="119"/>
      <c r="D13" s="119"/>
      <c r="E13" s="120"/>
      <c r="G13" s="9" t="str">
        <f t="shared" si="0"/>
        <v>AntoineDlf</v>
      </c>
      <c r="H13" s="26">
        <v>4</v>
      </c>
      <c r="I13" s="23" t="s">
        <v>72</v>
      </c>
      <c r="J13" s="15"/>
      <c r="K13" s="15"/>
      <c r="L13" s="16"/>
      <c r="N13" s="25" t="s">
        <v>130</v>
      </c>
      <c r="O13" s="165" t="str">
        <f>[2]Classement!$BJ11</f>
        <v>HélènePl</v>
      </c>
      <c r="P13" s="164">
        <f>[2]Classement!$BK11</f>
        <v>385.99279073625394</v>
      </c>
      <c r="Q13" s="165">
        <f>[2]Classement!$BL11</f>
        <v>12</v>
      </c>
      <c r="R13" s="165">
        <f>[2]Classement!$BM11</f>
        <v>2</v>
      </c>
      <c r="S13" s="166">
        <f>[2]Classement!$BN11</f>
        <v>0.42857142857142855</v>
      </c>
      <c r="T13" s="166">
        <f>[2]Classement!$BO11</f>
        <v>7.1428571428571425E-2</v>
      </c>
      <c r="Z13" s="15"/>
      <c r="AA13" s="15"/>
      <c r="AB13" s="15"/>
      <c r="AC13" s="15"/>
      <c r="AD13" s="15"/>
      <c r="AE13" s="15"/>
      <c r="AF13" s="15"/>
      <c r="AG13" s="15"/>
      <c r="AH13" s="15"/>
    </row>
    <row r="14" spans="2:34" ht="15" customHeight="1" thickBot="1">
      <c r="B14" s="121"/>
      <c r="C14" s="122"/>
      <c r="D14" s="122"/>
      <c r="E14" s="123"/>
      <c r="G14" s="9" t="str">
        <f t="shared" si="0"/>
        <v>AntoinePo</v>
      </c>
      <c r="H14" s="26">
        <v>5</v>
      </c>
      <c r="I14" s="23" t="s">
        <v>61</v>
      </c>
      <c r="N14" s="25" t="s">
        <v>131</v>
      </c>
      <c r="O14" s="165" t="str">
        <f>[2]Classement!$BJ12</f>
        <v>AurélienFe</v>
      </c>
      <c r="P14" s="164">
        <f>[2]Classement!$BK12</f>
        <v>377.50050477005902</v>
      </c>
      <c r="Q14" s="165">
        <f>[2]Classement!$BL12</f>
        <v>13</v>
      </c>
      <c r="R14" s="165">
        <f>[2]Classement!$BM12</f>
        <v>5</v>
      </c>
      <c r="S14" s="166">
        <f>[2]Classement!$BN12</f>
        <v>0.4642857142857143</v>
      </c>
      <c r="T14" s="166">
        <f>[2]Classement!$BO12</f>
        <v>0.17857142857142858</v>
      </c>
    </row>
    <row r="15" spans="2:34" ht="15" customHeight="1">
      <c r="B15" s="1"/>
      <c r="C15" s="1"/>
      <c r="D15" s="1"/>
      <c r="E15" s="1"/>
      <c r="G15" s="9" t="str">
        <f t="shared" si="0"/>
        <v>ArnaudRe</v>
      </c>
      <c r="H15" s="26">
        <v>6</v>
      </c>
      <c r="I15" s="23" t="s">
        <v>74</v>
      </c>
      <c r="N15" s="25" t="s">
        <v>132</v>
      </c>
      <c r="O15" s="165" t="str">
        <f>[2]Classement!$BJ13</f>
        <v>ChloéGu</v>
      </c>
      <c r="P15" s="164">
        <f>[2]Classement!$BK13</f>
        <v>375.10290899963303</v>
      </c>
      <c r="Q15" s="165">
        <f>[2]Classement!$BL13</f>
        <v>18</v>
      </c>
      <c r="R15" s="165">
        <f>[2]Classement!$BM13</f>
        <v>3</v>
      </c>
      <c r="S15" s="166">
        <f>[2]Classement!$BN13</f>
        <v>0.6428571428571429</v>
      </c>
      <c r="T15" s="166">
        <f>[2]Classement!$BO13</f>
        <v>0.10714285714285714</v>
      </c>
    </row>
    <row r="16" spans="2:34" ht="15" customHeight="1" thickBot="1">
      <c r="B16" s="1"/>
      <c r="C16" s="1"/>
      <c r="D16" s="1"/>
      <c r="E16" s="1"/>
      <c r="G16" s="9" t="str">
        <f t="shared" si="0"/>
        <v>AurélienFe</v>
      </c>
      <c r="H16" s="26">
        <v>7</v>
      </c>
      <c r="I16" s="23" t="s">
        <v>67</v>
      </c>
      <c r="N16" s="25" t="s">
        <v>133</v>
      </c>
      <c r="O16" s="165" t="str">
        <f>[2]Classement!$BJ14</f>
        <v>JordanLe</v>
      </c>
      <c r="P16" s="164">
        <f>[2]Classement!$BK14</f>
        <v>370.92884092665605</v>
      </c>
      <c r="Q16" s="165">
        <f>[2]Classement!$BL14</f>
        <v>11</v>
      </c>
      <c r="R16" s="165">
        <f>[2]Classement!$BM14</f>
        <v>4</v>
      </c>
      <c r="S16" s="166">
        <f>[2]Classement!$BN14</f>
        <v>0.39285714285714285</v>
      </c>
      <c r="T16" s="166">
        <f>[2]Classement!$BO14</f>
        <v>0.14285714285714285</v>
      </c>
    </row>
    <row r="17" spans="2:25" ht="15" customHeight="1">
      <c r="B17" s="77" t="s">
        <v>35</v>
      </c>
      <c r="C17" s="78"/>
      <c r="D17" s="78"/>
      <c r="E17" s="79"/>
      <c r="G17" s="9" t="str">
        <f t="shared" si="0"/>
        <v>BaptisteDe</v>
      </c>
      <c r="H17" s="26">
        <v>8</v>
      </c>
      <c r="I17" s="23" t="s">
        <v>43</v>
      </c>
      <c r="N17" s="25" t="s">
        <v>134</v>
      </c>
      <c r="O17" s="165" t="str">
        <f>[2]Classement!$BJ15</f>
        <v>AntoinePo</v>
      </c>
      <c r="P17" s="164">
        <f>[2]Classement!$BK15</f>
        <v>366.73169687842091</v>
      </c>
      <c r="Q17" s="165">
        <f>[2]Classement!$BL15</f>
        <v>17</v>
      </c>
      <c r="R17" s="165">
        <f>[2]Classement!$BM15</f>
        <v>2</v>
      </c>
      <c r="S17" s="166">
        <f>[2]Classement!$BN15</f>
        <v>0.6071428571428571</v>
      </c>
      <c r="T17" s="166">
        <f>[2]Classement!$BO15</f>
        <v>7.1428571428571425E-2</v>
      </c>
    </row>
    <row r="18" spans="2:25" ht="15" customHeight="1" thickBot="1">
      <c r="B18" s="80"/>
      <c r="C18" s="81"/>
      <c r="D18" s="81"/>
      <c r="E18" s="82"/>
      <c r="G18" s="9" t="str">
        <f t="shared" si="0"/>
        <v>BaptistePe</v>
      </c>
      <c r="H18" s="26">
        <v>9</v>
      </c>
      <c r="I18" s="23" t="s">
        <v>66</v>
      </c>
      <c r="N18" s="25" t="s">
        <v>135</v>
      </c>
      <c r="O18" s="165" t="str">
        <f>[2]Classement!$BJ16</f>
        <v>ArnaudRe</v>
      </c>
      <c r="P18" s="164">
        <f>[2]Classement!$BK16</f>
        <v>356.04392631565037</v>
      </c>
      <c r="Q18" s="165">
        <f>[2]Classement!$BL16</f>
        <v>15</v>
      </c>
      <c r="R18" s="165">
        <f>[2]Classement!$BM16</f>
        <v>2</v>
      </c>
      <c r="S18" s="166">
        <f>[2]Classement!$BN16</f>
        <v>0.5357142857142857</v>
      </c>
      <c r="T18" s="166">
        <f>[2]Classement!$BO16</f>
        <v>7.1428571428571425E-2</v>
      </c>
      <c r="Y18" s="29"/>
    </row>
    <row r="19" spans="2:25" ht="15" customHeight="1">
      <c r="B19" s="1"/>
      <c r="C19" s="1"/>
      <c r="D19" s="1"/>
      <c r="E19" s="1"/>
      <c r="G19" s="9" t="str">
        <f t="shared" si="0"/>
        <v>BriceGi</v>
      </c>
      <c r="H19" s="26">
        <v>10</v>
      </c>
      <c r="I19" s="23" t="s">
        <v>76</v>
      </c>
      <c r="N19" s="25" t="s">
        <v>136</v>
      </c>
      <c r="O19" s="165" t="str">
        <f>[2]Classement!$BJ17</f>
        <v>YannSi</v>
      </c>
      <c r="P19" s="164">
        <f>[2]Classement!$BK17</f>
        <v>352.65563344909663</v>
      </c>
      <c r="Q19" s="165">
        <f>[2]Classement!$BL17</f>
        <v>15</v>
      </c>
      <c r="R19" s="165">
        <f>[2]Classement!$BM17</f>
        <v>4</v>
      </c>
      <c r="S19" s="166">
        <f>[2]Classement!$BN17</f>
        <v>0.5357142857142857</v>
      </c>
      <c r="T19" s="166">
        <f>[2]Classement!$BO17</f>
        <v>0.14285714285714285</v>
      </c>
    </row>
    <row r="20" spans="2:25" ht="15" customHeight="1" thickBot="1">
      <c r="B20" s="1"/>
      <c r="C20" s="1"/>
      <c r="D20" s="1"/>
      <c r="E20" s="1"/>
      <c r="G20" s="9" t="str">
        <f t="shared" si="0"/>
        <v>CédricMo</v>
      </c>
      <c r="H20" s="26">
        <v>11</v>
      </c>
      <c r="I20" s="23" t="s">
        <v>64</v>
      </c>
      <c r="N20" s="25" t="s">
        <v>137</v>
      </c>
      <c r="O20" s="165" t="str">
        <f>[2]Classement!$BJ18</f>
        <v>ThaisLe</v>
      </c>
      <c r="P20" s="164">
        <f>[2]Classement!$BK18</f>
        <v>352.01783656134137</v>
      </c>
      <c r="Q20" s="165">
        <f>[2]Classement!$BL18</f>
        <v>12</v>
      </c>
      <c r="R20" s="165">
        <f>[2]Classement!$BM18</f>
        <v>4</v>
      </c>
      <c r="S20" s="166">
        <f>[2]Classement!$BN18</f>
        <v>0.42857142857142855</v>
      </c>
      <c r="T20" s="166">
        <f>[2]Classement!$BO18</f>
        <v>0.14285714285714285</v>
      </c>
    </row>
    <row r="21" spans="2:25" ht="15" customHeight="1">
      <c r="B21" s="68" t="s">
        <v>207</v>
      </c>
      <c r="C21" s="69"/>
      <c r="D21" s="69"/>
      <c r="E21" s="70"/>
      <c r="G21" s="9" t="str">
        <f t="shared" si="0"/>
        <v>CélineKi</v>
      </c>
      <c r="H21" s="26">
        <v>12</v>
      </c>
      <c r="I21" s="23" t="s">
        <v>47</v>
      </c>
      <c r="N21" s="25" t="s">
        <v>138</v>
      </c>
      <c r="O21" s="165" t="str">
        <f>[2]Classement!$BJ19</f>
        <v>OliviaJo</v>
      </c>
      <c r="P21" s="164">
        <f>[2]Classement!$BK19</f>
        <v>344.83742072766461</v>
      </c>
      <c r="Q21" s="165">
        <f>[2]Classement!$BL19</f>
        <v>10</v>
      </c>
      <c r="R21" s="165">
        <f>[2]Classement!$BM19</f>
        <v>3</v>
      </c>
      <c r="S21" s="166">
        <f>[2]Classement!$BN19</f>
        <v>0.35714285714285715</v>
      </c>
      <c r="T21" s="166">
        <f>[2]Classement!$BO19</f>
        <v>0.10714285714285714</v>
      </c>
    </row>
    <row r="22" spans="2:25" ht="15" customHeight="1" thickBot="1">
      <c r="B22" s="71"/>
      <c r="C22" s="72"/>
      <c r="D22" s="72"/>
      <c r="E22" s="73"/>
      <c r="G22" s="9" t="str">
        <f t="shared" si="0"/>
        <v>CharlèneGu</v>
      </c>
      <c r="H22" s="26">
        <v>13</v>
      </c>
      <c r="I22" s="23" t="s">
        <v>51</v>
      </c>
      <c r="N22" s="25" t="s">
        <v>139</v>
      </c>
      <c r="O22" s="165" t="str">
        <f>[2]Classement!$BJ20</f>
        <v>ThaisRe</v>
      </c>
      <c r="P22" s="164">
        <f>[2]Classement!$BK20</f>
        <v>344.54967356491744</v>
      </c>
      <c r="Q22" s="165">
        <f>[2]Classement!$BL20</f>
        <v>11</v>
      </c>
      <c r="R22" s="165">
        <f>[2]Classement!$BM20</f>
        <v>3</v>
      </c>
      <c r="S22" s="166">
        <f>[2]Classement!$BN20</f>
        <v>0.39285714285714285</v>
      </c>
      <c r="T22" s="166">
        <f>[2]Classement!$BO20</f>
        <v>0.10714285714285714</v>
      </c>
    </row>
    <row r="23" spans="2:25" ht="15" customHeight="1">
      <c r="G23" s="9" t="str">
        <f t="shared" si="0"/>
        <v>ChloéGu</v>
      </c>
      <c r="H23" s="26">
        <v>14</v>
      </c>
      <c r="I23" s="23" t="s">
        <v>68</v>
      </c>
      <c r="N23" s="25" t="s">
        <v>140</v>
      </c>
      <c r="O23" s="165" t="str">
        <f>[2]Classement!$BJ21</f>
        <v>CédricMo</v>
      </c>
      <c r="P23" s="164">
        <f>[2]Classement!$BK21</f>
        <v>343.76712468590756</v>
      </c>
      <c r="Q23" s="165">
        <f>[2]Classement!$BL21</f>
        <v>17</v>
      </c>
      <c r="R23" s="165">
        <f>[2]Classement!$BM21</f>
        <v>2</v>
      </c>
      <c r="S23" s="166">
        <f>[2]Classement!$BN21</f>
        <v>0.6071428571428571</v>
      </c>
      <c r="T23" s="166">
        <f>[2]Classement!$BO21</f>
        <v>7.1428571428571425E-2</v>
      </c>
    </row>
    <row r="24" spans="2:25" ht="15" customHeight="1">
      <c r="G24" s="9" t="str">
        <f t="shared" si="0"/>
        <v>ClaireLe</v>
      </c>
      <c r="H24" s="26">
        <v>15</v>
      </c>
      <c r="I24" s="23" t="s">
        <v>38</v>
      </c>
      <c r="N24" s="25" t="s">
        <v>141</v>
      </c>
      <c r="O24" s="165" t="str">
        <f>[2]Classement!$BJ22</f>
        <v>JérémyLe</v>
      </c>
      <c r="P24" s="164">
        <f>[2]Classement!$BK22</f>
        <v>343.49388630509793</v>
      </c>
      <c r="Q24" s="165">
        <f>[2]Classement!$BL22</f>
        <v>14</v>
      </c>
      <c r="R24" s="165">
        <f>[2]Classement!$BM22</f>
        <v>1</v>
      </c>
      <c r="S24" s="166">
        <f>[2]Classement!$BN22</f>
        <v>0.5</v>
      </c>
      <c r="T24" s="166">
        <f>[2]Classement!$BO22</f>
        <v>3.5714285714285712E-2</v>
      </c>
    </row>
    <row r="25" spans="2:25" ht="15" customHeight="1">
      <c r="G25" s="9" t="str">
        <f t="shared" si="0"/>
        <v>DamienBr</v>
      </c>
      <c r="H25" s="26">
        <v>16</v>
      </c>
      <c r="I25" s="23" t="s">
        <v>56</v>
      </c>
      <c r="N25" s="25" t="s">
        <v>142</v>
      </c>
      <c r="O25" s="165" t="str">
        <f>[2]Classement!$BJ23</f>
        <v>BaptistePe</v>
      </c>
      <c r="P25" s="164">
        <f>[2]Classement!$BK23</f>
        <v>335.24754501495875</v>
      </c>
      <c r="Q25" s="165">
        <f>[2]Classement!$BL23</f>
        <v>14</v>
      </c>
      <c r="R25" s="165">
        <f>[2]Classement!$BM23</f>
        <v>4</v>
      </c>
      <c r="S25" s="166">
        <f>[2]Classement!$BN23</f>
        <v>0.5</v>
      </c>
      <c r="T25" s="166">
        <f>[2]Classement!$BO23</f>
        <v>0.14285714285714285</v>
      </c>
    </row>
    <row r="26" spans="2:25" ht="15" customHeight="1">
      <c r="G26" s="9" t="str">
        <f t="shared" si="0"/>
        <v>DamienLec</v>
      </c>
      <c r="H26" s="26">
        <v>17</v>
      </c>
      <c r="I26" s="23" t="s">
        <v>57</v>
      </c>
      <c r="N26" s="25" t="s">
        <v>143</v>
      </c>
      <c r="O26" s="165" t="str">
        <f>[2]Classement!$BJ24</f>
        <v>Dominique</v>
      </c>
      <c r="P26" s="164">
        <f>[2]Classement!$BK24</f>
        <v>333.65347282875092</v>
      </c>
      <c r="Q26" s="165">
        <f>[2]Classement!$BL24</f>
        <v>13</v>
      </c>
      <c r="R26" s="165">
        <f>[2]Classement!$BM24</f>
        <v>2</v>
      </c>
      <c r="S26" s="166">
        <f>[2]Classement!$BN24</f>
        <v>0.4642857142857143</v>
      </c>
      <c r="T26" s="166">
        <f>[2]Classement!$BO24</f>
        <v>7.1428571428571425E-2</v>
      </c>
    </row>
    <row r="27" spans="2:25" ht="15" customHeight="1">
      <c r="G27" s="9" t="str">
        <f t="shared" si="0"/>
        <v>DamienLem</v>
      </c>
      <c r="H27" s="26">
        <v>18</v>
      </c>
      <c r="I27" s="23" t="s">
        <v>60</v>
      </c>
      <c r="N27" s="25" t="s">
        <v>144</v>
      </c>
      <c r="O27" s="165" t="str">
        <f>[2]Classement!$BJ25</f>
        <v>LoicSa</v>
      </c>
      <c r="P27" s="164">
        <f>[2]Classement!$BK25</f>
        <v>323.38833680711969</v>
      </c>
      <c r="Q27" s="165">
        <f>[2]Classement!$BL25</f>
        <v>15</v>
      </c>
      <c r="R27" s="165">
        <f>[2]Classement!$BM25</f>
        <v>4</v>
      </c>
      <c r="S27" s="166">
        <f>[2]Classement!$BN25</f>
        <v>0.5357142857142857</v>
      </c>
      <c r="T27" s="166">
        <f>[2]Classement!$BO25</f>
        <v>0.14285714285714285</v>
      </c>
    </row>
    <row r="28" spans="2:25" ht="15" customHeight="1">
      <c r="G28" s="9" t="str">
        <f t="shared" si="0"/>
        <v>Dominique</v>
      </c>
      <c r="H28" s="26">
        <v>19</v>
      </c>
      <c r="I28" s="23" t="s">
        <v>44</v>
      </c>
      <c r="N28" s="25" t="s">
        <v>145</v>
      </c>
      <c r="O28" s="165" t="str">
        <f>[2]Classement!$BJ26</f>
        <v>MarieFr</v>
      </c>
      <c r="P28" s="164">
        <f>[2]Classement!$BK26</f>
        <v>319.27223008775206</v>
      </c>
      <c r="Q28" s="165">
        <f>[2]Classement!$BL26</f>
        <v>14</v>
      </c>
      <c r="R28" s="165">
        <f>[2]Classement!$BM26</f>
        <v>5</v>
      </c>
      <c r="S28" s="166">
        <f>[2]Classement!$BN26</f>
        <v>0.5</v>
      </c>
      <c r="T28" s="166">
        <f>[2]Classement!$BO26</f>
        <v>0.17857142857142858</v>
      </c>
    </row>
    <row r="29" spans="2:25" ht="15" customHeight="1">
      <c r="G29" s="9" t="str">
        <f t="shared" si="0"/>
        <v>FlorianFi</v>
      </c>
      <c r="H29" s="26">
        <v>20</v>
      </c>
      <c r="I29" s="23" t="s">
        <v>58</v>
      </c>
      <c r="N29" s="25" t="s">
        <v>146</v>
      </c>
      <c r="O29" s="165" t="str">
        <f>[2]Classement!$BJ27</f>
        <v>VirginieCh</v>
      </c>
      <c r="P29" s="164">
        <f>[2]Classement!$BK27</f>
        <v>307.15060939379447</v>
      </c>
      <c r="Q29" s="165">
        <f>[2]Classement!$BL27</f>
        <v>8</v>
      </c>
      <c r="R29" s="165">
        <f>[2]Classement!$BM27</f>
        <v>2</v>
      </c>
      <c r="S29" s="166">
        <f>[2]Classement!$BN27</f>
        <v>0.2857142857142857</v>
      </c>
      <c r="T29" s="166">
        <f>[2]Classement!$BO27</f>
        <v>7.1428571428571425E-2</v>
      </c>
    </row>
    <row r="30" spans="2:25" ht="15" customHeight="1">
      <c r="G30" s="9" t="str">
        <f t="shared" si="0"/>
        <v>FlorianGi</v>
      </c>
      <c r="H30" s="26">
        <v>21</v>
      </c>
      <c r="I30" s="23" t="s">
        <v>53</v>
      </c>
      <c r="N30" s="25" t="s">
        <v>7</v>
      </c>
      <c r="O30" s="165" t="str">
        <f>[2]Classement!$BJ28</f>
        <v>GabinLe</v>
      </c>
      <c r="P30" s="164">
        <f>[2]Classement!$BK28</f>
        <v>304.68918323264637</v>
      </c>
      <c r="Q30" s="165">
        <f>[2]Classement!$BL28</f>
        <v>13</v>
      </c>
      <c r="R30" s="165">
        <f>[2]Classement!$BM28</f>
        <v>1</v>
      </c>
      <c r="S30" s="166">
        <f>[2]Classement!$BN28</f>
        <v>0.4642857142857143</v>
      </c>
      <c r="T30" s="166">
        <f>[2]Classement!$BO28</f>
        <v>3.5714285714285712E-2</v>
      </c>
    </row>
    <row r="31" spans="2:25" ht="15" customHeight="1">
      <c r="G31" s="9" t="str">
        <f t="shared" si="0"/>
        <v>FlorianLe</v>
      </c>
      <c r="H31" s="26">
        <v>22</v>
      </c>
      <c r="I31" s="23" t="s">
        <v>77</v>
      </c>
      <c r="N31" s="25" t="s">
        <v>147</v>
      </c>
      <c r="O31" s="165" t="str">
        <f>[2]Classement!$BJ29</f>
        <v>RémyBo</v>
      </c>
      <c r="P31" s="164">
        <f>[2]Classement!$BK29</f>
        <v>296.01579166933061</v>
      </c>
      <c r="Q31" s="165">
        <f>[2]Classement!$BL29</f>
        <v>14</v>
      </c>
      <c r="R31" s="165">
        <f>[2]Classement!$BM29</f>
        <v>3</v>
      </c>
      <c r="S31" s="166">
        <f>[2]Classement!$BN29</f>
        <v>0.5</v>
      </c>
      <c r="T31" s="166">
        <f>[2]Classement!$BO29</f>
        <v>0.10714285714285714</v>
      </c>
    </row>
    <row r="32" spans="2:25" ht="15" customHeight="1">
      <c r="G32" s="9" t="str">
        <f t="shared" si="0"/>
        <v>GabinLe</v>
      </c>
      <c r="H32" s="26">
        <v>23</v>
      </c>
      <c r="I32" s="23" t="s">
        <v>65</v>
      </c>
      <c r="N32" s="25" t="s">
        <v>148</v>
      </c>
      <c r="O32" s="165" t="str">
        <f>[2]Classement!$BJ30</f>
        <v>JeremyPe</v>
      </c>
      <c r="P32" s="164">
        <f>[2]Classement!$BK30</f>
        <v>293.8431687398928</v>
      </c>
      <c r="Q32" s="165">
        <f>[2]Classement!$BL30</f>
        <v>14</v>
      </c>
      <c r="R32" s="165">
        <f>[2]Classement!$BM30</f>
        <v>4</v>
      </c>
      <c r="S32" s="166">
        <f>[2]Classement!$BN30</f>
        <v>0.5</v>
      </c>
      <c r="T32" s="166">
        <f>[2]Classement!$BO30</f>
        <v>0.14285714285714285</v>
      </c>
    </row>
    <row r="33" spans="7:20" ht="15" customHeight="1">
      <c r="G33" s="9" t="str">
        <f t="shared" si="0"/>
        <v>GuillaumeBr</v>
      </c>
      <c r="H33" s="26">
        <v>24</v>
      </c>
      <c r="I33" s="23" t="s">
        <v>73</v>
      </c>
      <c r="N33" s="25" t="s">
        <v>149</v>
      </c>
      <c r="O33" s="165" t="str">
        <f>[2]Classement!$BJ31</f>
        <v>CharlèneGu</v>
      </c>
      <c r="P33" s="164">
        <f>[2]Classement!$BK31</f>
        <v>290.29759846610324</v>
      </c>
      <c r="Q33" s="165">
        <f>[2]Classement!$BL31</f>
        <v>12</v>
      </c>
      <c r="R33" s="165">
        <f>[2]Classement!$BM31</f>
        <v>2</v>
      </c>
      <c r="S33" s="166">
        <f>[2]Classement!$BN31</f>
        <v>0.42857142857142855</v>
      </c>
      <c r="T33" s="166">
        <f>[2]Classement!$BO31</f>
        <v>7.1428571428571425E-2</v>
      </c>
    </row>
    <row r="34" spans="7:20" ht="15" customHeight="1">
      <c r="G34" s="9" t="str">
        <f t="shared" si="0"/>
        <v>HélènePl</v>
      </c>
      <c r="H34" s="26">
        <v>25</v>
      </c>
      <c r="I34" s="23" t="s">
        <v>55</v>
      </c>
      <c r="N34" s="25" t="s">
        <v>150</v>
      </c>
      <c r="O34" s="165" t="str">
        <f>[2]Classement!$BJ32</f>
        <v>BriceGi</v>
      </c>
      <c r="P34" s="164">
        <f>[2]Classement!$BK32</f>
        <v>284.43916441088845</v>
      </c>
      <c r="Q34" s="165">
        <f>[2]Classement!$BL32</f>
        <v>13</v>
      </c>
      <c r="R34" s="165">
        <f>[2]Classement!$BM32</f>
        <v>4</v>
      </c>
      <c r="S34" s="166">
        <f>[2]Classement!$BN32</f>
        <v>0.4642857142857143</v>
      </c>
      <c r="T34" s="166">
        <f>[2]Classement!$BO32</f>
        <v>0.14285714285714285</v>
      </c>
    </row>
    <row r="35" spans="7:20" ht="15" customHeight="1">
      <c r="G35" s="9" t="str">
        <f t="shared" si="0"/>
        <v>JanickRo</v>
      </c>
      <c r="H35" s="26">
        <v>26</v>
      </c>
      <c r="I35" s="23" t="s">
        <v>59</v>
      </c>
      <c r="N35" s="25" t="s">
        <v>151</v>
      </c>
      <c r="O35" s="165" t="str">
        <f>[2]Classement!$BJ33</f>
        <v>AnthonyGo</v>
      </c>
      <c r="P35" s="164">
        <f>[2]Classement!$BK33</f>
        <v>265.48789363864989</v>
      </c>
      <c r="Q35" s="165">
        <f>[2]Classement!$BL33</f>
        <v>12</v>
      </c>
      <c r="R35" s="165">
        <f>[2]Classement!$BM33</f>
        <v>2</v>
      </c>
      <c r="S35" s="166">
        <f>[2]Classement!$BN33</f>
        <v>0.42857142857142855</v>
      </c>
      <c r="T35" s="166">
        <f>[2]Classement!$BO33</f>
        <v>7.1428571428571425E-2</v>
      </c>
    </row>
    <row r="36" spans="7:20" ht="15" customHeight="1">
      <c r="G36" s="9" t="str">
        <f t="shared" si="0"/>
        <v>JérémyLe</v>
      </c>
      <c r="H36" s="26">
        <v>27</v>
      </c>
      <c r="I36" s="23" t="s">
        <v>40</v>
      </c>
      <c r="N36" s="25" t="s">
        <v>152</v>
      </c>
      <c r="O36" s="165" t="str">
        <f>[2]Classement!$BJ34</f>
        <v>DamienLec</v>
      </c>
      <c r="P36" s="164">
        <f>[2]Classement!$BK34</f>
        <v>263.45346894693211</v>
      </c>
      <c r="Q36" s="165">
        <f>[2]Classement!$BL34</f>
        <v>13</v>
      </c>
      <c r="R36" s="165">
        <f>[2]Classement!$BM34</f>
        <v>2</v>
      </c>
      <c r="S36" s="166">
        <f>[2]Classement!$BN34</f>
        <v>0.4642857142857143</v>
      </c>
      <c r="T36" s="166">
        <f>[2]Classement!$BO34</f>
        <v>7.1428571428571425E-2</v>
      </c>
    </row>
    <row r="37" spans="7:20" ht="15" customHeight="1">
      <c r="G37" s="9" t="str">
        <f t="shared" si="0"/>
        <v>JeremyPe</v>
      </c>
      <c r="H37" s="26">
        <v>28</v>
      </c>
      <c r="I37" s="23" t="s">
        <v>69</v>
      </c>
      <c r="N37" s="25" t="s">
        <v>153</v>
      </c>
      <c r="O37" s="165" t="str">
        <f>[2]Classement!$BJ35</f>
        <v>DamienBr</v>
      </c>
      <c r="P37" s="164">
        <f>[2]Classement!$BK35</f>
        <v>259.44702483323647</v>
      </c>
      <c r="Q37" s="165">
        <f>[2]Classement!$BL35</f>
        <v>12</v>
      </c>
      <c r="R37" s="165">
        <f>[2]Classement!$BM35</f>
        <v>4</v>
      </c>
      <c r="S37" s="166">
        <f>[2]Classement!$BN35</f>
        <v>0.42857142857142855</v>
      </c>
      <c r="T37" s="166">
        <f>[2]Classement!$BO35</f>
        <v>0.14285714285714285</v>
      </c>
    </row>
    <row r="38" spans="7:20" ht="15" customHeight="1">
      <c r="G38" s="9" t="str">
        <f t="shared" si="0"/>
        <v>JordanLe</v>
      </c>
      <c r="H38" s="26">
        <v>29</v>
      </c>
      <c r="I38" s="23" t="s">
        <v>49</v>
      </c>
      <c r="N38" s="25" t="s">
        <v>154</v>
      </c>
      <c r="O38" s="165" t="str">
        <f>[2]Classement!$BJ36</f>
        <v>PatriceFr</v>
      </c>
      <c r="P38" s="164">
        <f>[2]Classement!$BK36</f>
        <v>252.80500347378631</v>
      </c>
      <c r="Q38" s="165">
        <f>[2]Classement!$BL36</f>
        <v>13</v>
      </c>
      <c r="R38" s="165">
        <f>[2]Classement!$BM36</f>
        <v>2</v>
      </c>
      <c r="S38" s="166">
        <f>[2]Classement!$BN36</f>
        <v>0.4642857142857143</v>
      </c>
      <c r="T38" s="166">
        <f>[2]Classement!$BO36</f>
        <v>7.1428571428571425E-2</v>
      </c>
    </row>
    <row r="39" spans="7:20" ht="15" customHeight="1">
      <c r="G39" s="9" t="str">
        <f t="shared" si="0"/>
        <v>LaurentPo</v>
      </c>
      <c r="H39" s="26">
        <v>30</v>
      </c>
      <c r="I39" s="23" t="s">
        <v>209</v>
      </c>
      <c r="N39" s="25" t="s">
        <v>155</v>
      </c>
      <c r="O39" s="165" t="str">
        <f>[2]Classement!$BJ37</f>
        <v>FlorianLe</v>
      </c>
      <c r="P39" s="164">
        <f>[2]Classement!$BK37</f>
        <v>239.13692988071276</v>
      </c>
      <c r="Q39" s="165">
        <f>[2]Classement!$BL37</f>
        <v>13</v>
      </c>
      <c r="R39" s="165">
        <f>[2]Classement!$BM37</f>
        <v>3</v>
      </c>
      <c r="S39" s="166">
        <f>[2]Classement!$BN37</f>
        <v>0.4642857142857143</v>
      </c>
      <c r="T39" s="166">
        <f>[2]Classement!$BO37</f>
        <v>0.10714285714285714</v>
      </c>
    </row>
    <row r="40" spans="7:20" ht="15" customHeight="1">
      <c r="G40" s="9" t="str">
        <f t="shared" si="0"/>
        <v>LoicSa</v>
      </c>
      <c r="H40" s="26">
        <v>31</v>
      </c>
      <c r="I40" s="23" t="s">
        <v>63</v>
      </c>
      <c r="N40" s="25" t="s">
        <v>167</v>
      </c>
      <c r="O40" s="165" t="str">
        <f>[2]Classement!$BJ38</f>
        <v>MathieuPr</v>
      </c>
      <c r="P40" s="164">
        <f>[2]Classement!$BK38</f>
        <v>237.80359654737941</v>
      </c>
      <c r="Q40" s="165">
        <f>[2]Classement!$BL38</f>
        <v>14</v>
      </c>
      <c r="R40" s="165">
        <f>[2]Classement!$BM38</f>
        <v>1</v>
      </c>
      <c r="S40" s="166">
        <f>[2]Classement!$BN38</f>
        <v>0.5</v>
      </c>
      <c r="T40" s="166">
        <f>[2]Classement!$BO38</f>
        <v>3.5714285714285712E-2</v>
      </c>
    </row>
    <row r="41" spans="7:20" ht="15" customHeight="1">
      <c r="G41" s="9" t="str">
        <f t="shared" si="0"/>
        <v>MarieFr</v>
      </c>
      <c r="H41" s="26">
        <v>32</v>
      </c>
      <c r="I41" s="23" t="s">
        <v>70</v>
      </c>
      <c r="N41" s="25" t="s">
        <v>156</v>
      </c>
      <c r="O41" s="165" t="str">
        <f>[2]Classement!$BJ39</f>
        <v>LaurentPo</v>
      </c>
      <c r="P41" s="164">
        <f>[2]Classement!$BK39</f>
        <v>229.55182281303448</v>
      </c>
      <c r="Q41" s="165">
        <f>[2]Classement!$BL39</f>
        <v>11</v>
      </c>
      <c r="R41" s="165">
        <f>[2]Classement!$BM39</f>
        <v>3</v>
      </c>
      <c r="S41" s="166">
        <f>[2]Classement!$BN39</f>
        <v>0.39285714285714285</v>
      </c>
      <c r="T41" s="166">
        <f>[2]Classement!$BO39</f>
        <v>0.10714285714285714</v>
      </c>
    </row>
    <row r="42" spans="7:20" ht="15" customHeight="1">
      <c r="G42" s="9" t="str">
        <f t="shared" si="0"/>
        <v>MathieuPr</v>
      </c>
      <c r="H42" s="26">
        <v>33</v>
      </c>
      <c r="I42" s="23" t="s">
        <v>75</v>
      </c>
      <c r="N42" s="25" t="s">
        <v>157</v>
      </c>
      <c r="O42" s="165" t="str">
        <f>[2]Classement!$BJ40</f>
        <v>PierreCa</v>
      </c>
      <c r="P42" s="164">
        <f>[2]Classement!$BK40</f>
        <v>218.56369149990314</v>
      </c>
      <c r="Q42" s="165">
        <f>[2]Classement!$BL40</f>
        <v>12</v>
      </c>
      <c r="R42" s="165">
        <f>[2]Classement!$BM40</f>
        <v>2</v>
      </c>
      <c r="S42" s="166">
        <f>[2]Classement!$BN40</f>
        <v>0.42857142857142855</v>
      </c>
      <c r="T42" s="166">
        <f>[2]Classement!$BO40</f>
        <v>7.1428571428571425E-2</v>
      </c>
    </row>
    <row r="43" spans="7:20" ht="15" customHeight="1">
      <c r="G43" s="9" t="str">
        <f t="shared" si="0"/>
        <v>MickaelQu</v>
      </c>
      <c r="H43" s="26">
        <v>34</v>
      </c>
      <c r="I43" s="23" t="s">
        <v>50</v>
      </c>
      <c r="N43" s="25" t="s">
        <v>158</v>
      </c>
      <c r="O43" s="165" t="str">
        <f>[2]Classement!$BJ41</f>
        <v>ClaireLe</v>
      </c>
      <c r="P43" s="164">
        <f>[2]Classement!$BK41</f>
        <v>213.95391922347352</v>
      </c>
      <c r="Q43" s="165">
        <f>[2]Classement!$BL41</f>
        <v>8</v>
      </c>
      <c r="R43" s="165">
        <f>[2]Classement!$BM41</f>
        <v>3</v>
      </c>
      <c r="S43" s="166">
        <f>[2]Classement!$BN41</f>
        <v>0.2857142857142857</v>
      </c>
      <c r="T43" s="166">
        <f>[2]Classement!$BO41</f>
        <v>0.10714285714285714</v>
      </c>
    </row>
    <row r="44" spans="7:20" ht="15" customHeight="1">
      <c r="G44" s="9" t="str">
        <f t="shared" si="0"/>
        <v>OliviaJo</v>
      </c>
      <c r="H44" s="26">
        <v>35</v>
      </c>
      <c r="I44" s="23" t="s">
        <v>37</v>
      </c>
      <c r="N44" s="25" t="s">
        <v>159</v>
      </c>
      <c r="O44" s="165" t="str">
        <f>[2]Classement!$BJ42</f>
        <v>AdrienRo</v>
      </c>
      <c r="P44" s="164">
        <f>[2]Classement!$BK42</f>
        <v>198.83381924797209</v>
      </c>
      <c r="Q44" s="165">
        <f>[2]Classement!$BL42</f>
        <v>11</v>
      </c>
      <c r="R44" s="165">
        <f>[2]Classement!$BM42</f>
        <v>1</v>
      </c>
      <c r="S44" s="166">
        <f>[2]Classement!$BN42</f>
        <v>0.39285714285714285</v>
      </c>
      <c r="T44" s="166">
        <f>[2]Classement!$BO42</f>
        <v>3.5714285714285712E-2</v>
      </c>
    </row>
    <row r="45" spans="7:20" ht="15" customHeight="1">
      <c r="G45" s="9" t="str">
        <f t="shared" si="0"/>
        <v>PatriceFr</v>
      </c>
      <c r="H45" s="26">
        <v>36</v>
      </c>
      <c r="I45" s="23" t="s">
        <v>46</v>
      </c>
      <c r="N45" s="25" t="s">
        <v>160</v>
      </c>
      <c r="O45" s="165" t="str">
        <f>[2]Classement!$BJ43</f>
        <v>FlorianFi</v>
      </c>
      <c r="P45" s="164">
        <f>[2]Classement!$BK43</f>
        <v>191.18076104954389</v>
      </c>
      <c r="Q45" s="165">
        <f>[2]Classement!$BL43</f>
        <v>10</v>
      </c>
      <c r="R45" s="165">
        <f>[2]Classement!$BM43</f>
        <v>3</v>
      </c>
      <c r="S45" s="166">
        <f>[2]Classement!$BN43</f>
        <v>0.35714285714285715</v>
      </c>
      <c r="T45" s="166">
        <f>[2]Classement!$BO43</f>
        <v>0.10714285714285714</v>
      </c>
    </row>
    <row r="46" spans="7:20" ht="15" customHeight="1">
      <c r="G46" s="9" t="str">
        <f t="shared" si="0"/>
        <v>PierreCa</v>
      </c>
      <c r="H46" s="26">
        <v>37</v>
      </c>
      <c r="I46" s="23" t="s">
        <v>71</v>
      </c>
      <c r="N46" s="25" t="s">
        <v>161</v>
      </c>
      <c r="O46" s="165" t="str">
        <f>[2]Classement!$BJ44</f>
        <v>DamienLem</v>
      </c>
      <c r="P46" s="164">
        <f>[2]Classement!$BK44</f>
        <v>178.82119904292307</v>
      </c>
      <c r="Q46" s="165">
        <f>[2]Classement!$BL44</f>
        <v>10</v>
      </c>
      <c r="R46" s="165">
        <f>[2]Classement!$BM44</f>
        <v>1</v>
      </c>
      <c r="S46" s="166">
        <f>[2]Classement!$BN44</f>
        <v>0.35714285714285715</v>
      </c>
      <c r="T46" s="166">
        <f>[2]Classement!$BO44</f>
        <v>3.5714285714285712E-2</v>
      </c>
    </row>
    <row r="47" spans="7:20" ht="15" customHeight="1">
      <c r="G47" s="9" t="str">
        <f t="shared" si="0"/>
        <v>RémyBo</v>
      </c>
      <c r="H47" s="26">
        <v>38</v>
      </c>
      <c r="I47" s="23" t="s">
        <v>52</v>
      </c>
      <c r="N47" s="25" t="s">
        <v>162</v>
      </c>
      <c r="O47" s="165" t="str">
        <f>[2]Classement!$BJ45</f>
        <v>AlexisBr</v>
      </c>
      <c r="P47" s="164">
        <f>[2]Classement!$BK45</f>
        <v>173.87480866859153</v>
      </c>
      <c r="Q47" s="165">
        <f>[2]Classement!$BL45</f>
        <v>12</v>
      </c>
      <c r="R47" s="165">
        <f>[2]Classement!$BM45</f>
        <v>0</v>
      </c>
      <c r="S47" s="166">
        <f>[2]Classement!$BN45</f>
        <v>0.42857142857142855</v>
      </c>
      <c r="T47" s="166">
        <f>[2]Classement!$BO45</f>
        <v>0</v>
      </c>
    </row>
    <row r="48" spans="7:20" ht="15" customHeight="1">
      <c r="G48" s="9" t="str">
        <f t="shared" si="0"/>
        <v>SéverineAr</v>
      </c>
      <c r="H48" s="26">
        <v>39</v>
      </c>
      <c r="I48" s="23" t="s">
        <v>41</v>
      </c>
      <c r="N48" s="25" t="s">
        <v>163</v>
      </c>
      <c r="O48" s="165" t="str">
        <f>[2]Classement!$BJ46</f>
        <v>AntoineDlf</v>
      </c>
      <c r="P48" s="164">
        <f>[2]Classement!$BK46</f>
        <v>171.58888912836164</v>
      </c>
      <c r="Q48" s="165">
        <f>[2]Classement!$BL46</f>
        <v>11</v>
      </c>
      <c r="R48" s="165">
        <f>[2]Classement!$BM46</f>
        <v>0</v>
      </c>
      <c r="S48" s="166">
        <f>[2]Classement!$BN46</f>
        <v>0.39285714285714285</v>
      </c>
      <c r="T48" s="166">
        <f>[2]Classement!$BO46</f>
        <v>0</v>
      </c>
    </row>
    <row r="49" spans="7:20" ht="15" customHeight="1">
      <c r="G49" s="9" t="str">
        <f t="shared" si="0"/>
        <v>ThaisLe</v>
      </c>
      <c r="H49" s="26">
        <v>40</v>
      </c>
      <c r="I49" s="23" t="s">
        <v>39</v>
      </c>
      <c r="N49" s="25" t="s">
        <v>164</v>
      </c>
      <c r="O49" s="165" t="str">
        <f>[2]Classement!$BJ47</f>
        <v>JanickRo</v>
      </c>
      <c r="P49" s="164">
        <f>[2]Classement!$BK47</f>
        <v>171.44076451031876</v>
      </c>
      <c r="Q49" s="165">
        <f>[2]Classement!$BL47</f>
        <v>11</v>
      </c>
      <c r="R49" s="165">
        <f>[2]Classement!$BM47</f>
        <v>0</v>
      </c>
      <c r="S49" s="166">
        <f>[2]Classement!$BN47</f>
        <v>0.39285714285714285</v>
      </c>
      <c r="T49" s="166">
        <f>[2]Classement!$BO47</f>
        <v>0</v>
      </c>
    </row>
    <row r="50" spans="7:20" ht="15" customHeight="1">
      <c r="G50" s="9" t="str">
        <f t="shared" si="0"/>
        <v>ThaisRe</v>
      </c>
      <c r="H50" s="26">
        <v>41</v>
      </c>
      <c r="I50" s="23" t="s">
        <v>54</v>
      </c>
      <c r="N50" s="25" t="s">
        <v>168</v>
      </c>
      <c r="O50" s="165" t="str">
        <f>[2]Classement!$BJ48</f>
        <v>FlorianGi</v>
      </c>
      <c r="P50" s="164">
        <f>[2]Classement!$BK48</f>
        <v>145.69152208607633</v>
      </c>
      <c r="Q50" s="165">
        <f>[2]Classement!$BL48</f>
        <v>9</v>
      </c>
      <c r="R50" s="165">
        <f>[2]Classement!$BM48</f>
        <v>1</v>
      </c>
      <c r="S50" s="166">
        <f>[2]Classement!$BN48</f>
        <v>0.32142857142857145</v>
      </c>
      <c r="T50" s="166">
        <f>[2]Classement!$BO48</f>
        <v>3.5714285714285712E-2</v>
      </c>
    </row>
    <row r="51" spans="7:20" ht="15" customHeight="1">
      <c r="G51" s="9" t="str">
        <f t="shared" si="0"/>
        <v>YannSi</v>
      </c>
      <c r="H51" s="26">
        <v>42</v>
      </c>
      <c r="I51" s="23" t="s">
        <v>78</v>
      </c>
      <c r="N51" s="25" t="s">
        <v>165</v>
      </c>
      <c r="O51" s="165" t="str">
        <f>[2]Classement!$BJ49</f>
        <v>BaptisteDe</v>
      </c>
      <c r="P51" s="164">
        <f>[2]Classement!$BK49</f>
        <v>136.39827414173732</v>
      </c>
      <c r="Q51" s="165">
        <f>[2]Classement!$BL49</f>
        <v>10</v>
      </c>
      <c r="R51" s="165">
        <f>[2]Classement!$BM49</f>
        <v>0</v>
      </c>
      <c r="S51" s="166">
        <f>[2]Classement!$BN49</f>
        <v>0.35714285714285715</v>
      </c>
      <c r="T51" s="166">
        <f>[2]Classement!$BO49</f>
        <v>0</v>
      </c>
    </row>
    <row r="52" spans="7:20" ht="15" customHeight="1">
      <c r="G52" s="9" t="str">
        <f t="shared" si="0"/>
        <v>VirginieCh</v>
      </c>
      <c r="H52" s="26">
        <v>43</v>
      </c>
      <c r="I52" s="23" t="s">
        <v>42</v>
      </c>
      <c r="N52" s="25" t="s">
        <v>210</v>
      </c>
      <c r="O52" s="165" t="str">
        <f>[2]Classement!$BJ50</f>
        <v>SéverineAr</v>
      </c>
      <c r="P52" s="164">
        <f>[2]Classement!$BK50</f>
        <v>108.82076011857525</v>
      </c>
      <c r="Q52" s="165">
        <f>[2]Classement!$BL50</f>
        <v>7</v>
      </c>
      <c r="R52" s="165">
        <f>[2]Classement!$BM50</f>
        <v>1</v>
      </c>
      <c r="S52" s="166">
        <f>[2]Classement!$BN50</f>
        <v>0.25</v>
      </c>
      <c r="T52" s="166">
        <f>[2]Classement!$BO50</f>
        <v>3.5714285714285712E-2</v>
      </c>
    </row>
    <row r="53" spans="7:20" ht="15" customHeight="1">
      <c r="G53" s="9">
        <f t="shared" si="0"/>
        <v>0</v>
      </c>
      <c r="H53" s="26" t="s">
        <v>36</v>
      </c>
      <c r="I53" s="23" t="s">
        <v>36</v>
      </c>
      <c r="N53" s="30" t="s">
        <v>36</v>
      </c>
      <c r="O53" s="165" t="str">
        <f>[2]Classement!$BJ51</f>
        <v/>
      </c>
      <c r="P53" s="164" t="str">
        <f>[2]Classement!$BK51</f>
        <v/>
      </c>
      <c r="Q53" s="165" t="str">
        <f>[2]Classement!$BL51</f>
        <v/>
      </c>
      <c r="R53" s="165" t="str">
        <f>[2]Classement!$BM51</f>
        <v/>
      </c>
      <c r="S53" s="166" t="str">
        <f>[2]Classement!$BN51</f>
        <v/>
      </c>
      <c r="T53" s="166" t="str">
        <f>[2]Classement!$BO51</f>
        <v/>
      </c>
    </row>
    <row r="54" spans="7:20" ht="15" hidden="1" customHeight="1">
      <c r="G54" s="9">
        <f t="shared" si="0"/>
        <v>0</v>
      </c>
      <c r="H54" s="26" t="s">
        <v>36</v>
      </c>
      <c r="I54" s="23" t="s">
        <v>36</v>
      </c>
      <c r="N54" s="31" t="s">
        <v>36</v>
      </c>
      <c r="O54" s="165" t="str">
        <f>[2]Classement!$BJ52</f>
        <v/>
      </c>
      <c r="P54" s="164" t="str">
        <f>[2]Classement!$BK52</f>
        <v/>
      </c>
      <c r="Q54" s="165" t="str">
        <f>[2]Classement!$BL52</f>
        <v/>
      </c>
      <c r="R54" s="165" t="str">
        <f>[2]Classement!$BM52</f>
        <v/>
      </c>
      <c r="S54" s="166" t="str">
        <f>[2]Classement!$BN52</f>
        <v/>
      </c>
      <c r="T54" s="166" t="str">
        <f>[2]Classement!$BO52</f>
        <v/>
      </c>
    </row>
    <row r="55" spans="7:20" ht="15" hidden="1" customHeight="1">
      <c r="G55" s="9">
        <f t="shared" si="0"/>
        <v>0</v>
      </c>
      <c r="H55" s="26" t="s">
        <v>36</v>
      </c>
      <c r="I55" s="23" t="s">
        <v>36</v>
      </c>
      <c r="N55" s="31" t="s">
        <v>36</v>
      </c>
      <c r="O55" s="165" t="str">
        <f>[2]Classement!$BJ53</f>
        <v/>
      </c>
      <c r="P55" s="164" t="str">
        <f>[2]Classement!$BK53</f>
        <v/>
      </c>
      <c r="Q55" s="165" t="str">
        <f>[2]Classement!$BL53</f>
        <v/>
      </c>
      <c r="R55" s="165" t="str">
        <f>[2]Classement!$BM53</f>
        <v/>
      </c>
      <c r="S55" s="166" t="str">
        <f>[2]Classement!$BN53</f>
        <v/>
      </c>
      <c r="T55" s="166" t="str">
        <f>[2]Classement!$BO53</f>
        <v/>
      </c>
    </row>
    <row r="56" spans="7:20" ht="15" hidden="1" customHeight="1">
      <c r="G56" s="9">
        <f t="shared" si="0"/>
        <v>0</v>
      </c>
      <c r="H56" s="26" t="s">
        <v>36</v>
      </c>
      <c r="I56" s="23" t="s">
        <v>36</v>
      </c>
      <c r="N56" s="31" t="s">
        <v>36</v>
      </c>
      <c r="O56" s="165" t="str">
        <f>[2]Classement!$BJ54</f>
        <v/>
      </c>
      <c r="P56" s="164" t="str">
        <f>[2]Classement!$BK54</f>
        <v/>
      </c>
      <c r="Q56" s="165" t="str">
        <f>[2]Classement!$BL54</f>
        <v/>
      </c>
      <c r="R56" s="165" t="str">
        <f>[2]Classement!$BM54</f>
        <v/>
      </c>
      <c r="S56" s="166" t="str">
        <f>[2]Classement!$BN54</f>
        <v/>
      </c>
      <c r="T56" s="166" t="str">
        <f>[2]Classement!$BO54</f>
        <v/>
      </c>
    </row>
    <row r="57" spans="7:20" ht="15" hidden="1" customHeight="1">
      <c r="G57" s="9">
        <f t="shared" si="0"/>
        <v>0</v>
      </c>
      <c r="H57" s="26" t="s">
        <v>36</v>
      </c>
      <c r="I57" s="23" t="s">
        <v>36</v>
      </c>
      <c r="N57" s="31" t="s">
        <v>36</v>
      </c>
      <c r="O57" s="165" t="str">
        <f>[2]Classement!$BJ55</f>
        <v/>
      </c>
      <c r="P57" s="164" t="str">
        <f>[2]Classement!$BK55</f>
        <v/>
      </c>
      <c r="Q57" s="165" t="str">
        <f>[2]Classement!$BL55</f>
        <v/>
      </c>
      <c r="R57" s="165" t="str">
        <f>[2]Classement!$BM55</f>
        <v/>
      </c>
      <c r="S57" s="166" t="str">
        <f>[2]Classement!$BN55</f>
        <v/>
      </c>
      <c r="T57" s="166" t="str">
        <f>[2]Classement!$BO55</f>
        <v/>
      </c>
    </row>
    <row r="58" spans="7:20" ht="15" hidden="1" customHeight="1">
      <c r="G58" s="9">
        <f t="shared" si="0"/>
        <v>0</v>
      </c>
      <c r="H58" s="26" t="s">
        <v>36</v>
      </c>
      <c r="I58" s="23" t="s">
        <v>36</v>
      </c>
      <c r="N58" s="31" t="s">
        <v>36</v>
      </c>
      <c r="O58" s="165" t="str">
        <f>[2]Classement!$BJ56</f>
        <v/>
      </c>
      <c r="P58" s="164" t="str">
        <f>[2]Classement!$BK56</f>
        <v/>
      </c>
      <c r="Q58" s="165" t="str">
        <f>[2]Classement!$BL56</f>
        <v/>
      </c>
      <c r="R58" s="165" t="str">
        <f>[2]Classement!$BM56</f>
        <v/>
      </c>
      <c r="S58" s="166" t="str">
        <f>[2]Classement!$BN56</f>
        <v/>
      </c>
      <c r="T58" s="166" t="str">
        <f>[2]Classement!$BO56</f>
        <v/>
      </c>
    </row>
    <row r="59" spans="7:20" ht="15" hidden="1" customHeight="1">
      <c r="G59" s="9">
        <f t="shared" si="0"/>
        <v>0</v>
      </c>
      <c r="H59" s="26" t="s">
        <v>36</v>
      </c>
      <c r="I59" s="23" t="s">
        <v>36</v>
      </c>
      <c r="N59" s="31" t="s">
        <v>36</v>
      </c>
      <c r="O59" s="165" t="str">
        <f>[2]Classement!$BJ57</f>
        <v/>
      </c>
      <c r="P59" s="164" t="str">
        <f>[2]Classement!$BK57</f>
        <v/>
      </c>
      <c r="Q59" s="165" t="str">
        <f>[2]Classement!$BL57</f>
        <v/>
      </c>
      <c r="R59" s="165" t="str">
        <f>[2]Classement!$BM57</f>
        <v/>
      </c>
      <c r="S59" s="166" t="str">
        <f>[2]Classement!$BN57</f>
        <v/>
      </c>
      <c r="T59" s="166" t="str">
        <f>[2]Classement!$BO57</f>
        <v/>
      </c>
    </row>
    <row r="60" spans="7:20" ht="15" hidden="1" customHeight="1">
      <c r="G60" s="9">
        <f t="shared" si="0"/>
        <v>0</v>
      </c>
      <c r="H60" s="26" t="s">
        <v>36</v>
      </c>
      <c r="I60" s="23" t="s">
        <v>36</v>
      </c>
      <c r="N60" s="31" t="s">
        <v>36</v>
      </c>
      <c r="O60" s="165" t="str">
        <f>[2]Classement!$BJ58</f>
        <v/>
      </c>
      <c r="P60" s="164" t="str">
        <f>[2]Classement!$BK58</f>
        <v/>
      </c>
      <c r="Q60" s="165" t="str">
        <f>[2]Classement!$BL58</f>
        <v/>
      </c>
      <c r="R60" s="165" t="str">
        <f>[2]Classement!$BM58</f>
        <v/>
      </c>
      <c r="S60" s="166" t="str">
        <f>[2]Classement!$BN58</f>
        <v/>
      </c>
      <c r="T60" s="166" t="str">
        <f>[2]Classement!$BO58</f>
        <v/>
      </c>
    </row>
    <row r="61" spans="7:20" ht="15" hidden="1" customHeight="1">
      <c r="G61" s="9">
        <f t="shared" si="0"/>
        <v>0</v>
      </c>
      <c r="H61" s="26" t="s">
        <v>36</v>
      </c>
      <c r="I61" s="23" t="s">
        <v>36</v>
      </c>
      <c r="N61" s="31" t="s">
        <v>36</v>
      </c>
      <c r="O61" s="165" t="str">
        <f>[2]Classement!$BJ59</f>
        <v/>
      </c>
      <c r="P61" s="164" t="str">
        <f>[2]Classement!$BK59</f>
        <v/>
      </c>
      <c r="Q61" s="165" t="str">
        <f>[2]Classement!$BL59</f>
        <v/>
      </c>
      <c r="R61" s="165" t="str">
        <f>[2]Classement!$BM59</f>
        <v/>
      </c>
      <c r="S61" s="166" t="str">
        <f>[2]Classement!$BN59</f>
        <v/>
      </c>
      <c r="T61" s="166" t="str">
        <f>[2]Classement!$BO59</f>
        <v/>
      </c>
    </row>
    <row r="62" spans="7:20" ht="15" hidden="1" customHeight="1">
      <c r="G62" s="9">
        <f t="shared" si="0"/>
        <v>0</v>
      </c>
      <c r="H62" s="26" t="s">
        <v>36</v>
      </c>
      <c r="I62" s="23" t="s">
        <v>36</v>
      </c>
      <c r="N62" s="31" t="s">
        <v>36</v>
      </c>
      <c r="O62" s="165" t="str">
        <f>[2]Classement!$BJ60</f>
        <v/>
      </c>
      <c r="P62" s="164" t="str">
        <f>[2]Classement!$BK60</f>
        <v/>
      </c>
      <c r="Q62" s="165" t="str">
        <f>[2]Classement!$BL60</f>
        <v/>
      </c>
      <c r="R62" s="165" t="str">
        <f>[2]Classement!$BM60</f>
        <v/>
      </c>
      <c r="S62" s="166" t="str">
        <f>[2]Classement!$BN60</f>
        <v/>
      </c>
      <c r="T62" s="166" t="str">
        <f>[2]Classement!$BO60</f>
        <v/>
      </c>
    </row>
    <row r="63" spans="7:20" ht="15" hidden="1" customHeight="1">
      <c r="G63" s="9">
        <f t="shared" si="0"/>
        <v>0</v>
      </c>
      <c r="H63" s="26" t="s">
        <v>36</v>
      </c>
      <c r="I63" s="23" t="s">
        <v>36</v>
      </c>
      <c r="N63" s="31" t="s">
        <v>36</v>
      </c>
      <c r="O63" s="165" t="str">
        <f>[2]Classement!$BJ61</f>
        <v/>
      </c>
      <c r="P63" s="164" t="str">
        <f>[2]Classement!$BK61</f>
        <v/>
      </c>
      <c r="Q63" s="165" t="str">
        <f>[2]Classement!$BL61</f>
        <v/>
      </c>
      <c r="R63" s="165" t="str">
        <f>[2]Classement!$BM61</f>
        <v/>
      </c>
      <c r="S63" s="166" t="str">
        <f>[2]Classement!$BN61</f>
        <v/>
      </c>
      <c r="T63" s="166" t="str">
        <f>[2]Classement!$BO61</f>
        <v/>
      </c>
    </row>
    <row r="64" spans="7:20" ht="15" hidden="1" customHeight="1">
      <c r="G64" s="9">
        <f t="shared" si="0"/>
        <v>0</v>
      </c>
      <c r="H64" s="26" t="s">
        <v>36</v>
      </c>
      <c r="I64" s="23" t="s">
        <v>36</v>
      </c>
      <c r="N64" s="31" t="s">
        <v>36</v>
      </c>
      <c r="O64" s="165" t="str">
        <f>[2]Classement!$BJ62</f>
        <v/>
      </c>
      <c r="P64" s="164" t="str">
        <f>[2]Classement!$BK62</f>
        <v/>
      </c>
      <c r="Q64" s="165" t="str">
        <f>[2]Classement!$BL62</f>
        <v/>
      </c>
      <c r="R64" s="165" t="str">
        <f>[2]Classement!$BM62</f>
        <v/>
      </c>
      <c r="S64" s="166" t="str">
        <f>[2]Classement!$BN62</f>
        <v/>
      </c>
      <c r="T64" s="166" t="str">
        <f>[2]Classement!$BO62</f>
        <v/>
      </c>
    </row>
    <row r="65" spans="7:20" ht="15" hidden="1" customHeight="1">
      <c r="G65" s="9">
        <f t="shared" si="0"/>
        <v>0</v>
      </c>
      <c r="H65" s="26" t="s">
        <v>36</v>
      </c>
      <c r="I65" s="23" t="s">
        <v>36</v>
      </c>
      <c r="N65" s="31" t="s">
        <v>36</v>
      </c>
      <c r="O65" s="165" t="str">
        <f>[2]Classement!$BJ63</f>
        <v/>
      </c>
      <c r="P65" s="164" t="str">
        <f>[2]Classement!$BK63</f>
        <v/>
      </c>
      <c r="Q65" s="165" t="str">
        <f>[2]Classement!$BL63</f>
        <v/>
      </c>
      <c r="R65" s="165" t="str">
        <f>[2]Classement!$BM63</f>
        <v/>
      </c>
      <c r="S65" s="166" t="str">
        <f>[2]Classement!$BN63</f>
        <v/>
      </c>
      <c r="T65" s="166" t="str">
        <f>[2]Classement!$BO63</f>
        <v/>
      </c>
    </row>
    <row r="66" spans="7:20" ht="15" hidden="1" customHeight="1">
      <c r="G66" s="9">
        <f t="shared" si="0"/>
        <v>0</v>
      </c>
      <c r="H66" s="26" t="s">
        <v>36</v>
      </c>
      <c r="I66" s="23" t="s">
        <v>36</v>
      </c>
      <c r="N66" s="31" t="s">
        <v>36</v>
      </c>
      <c r="O66" s="165" t="str">
        <f>[2]Classement!$BJ64</f>
        <v/>
      </c>
      <c r="P66" s="164" t="str">
        <f>[2]Classement!$BK64</f>
        <v/>
      </c>
      <c r="Q66" s="165" t="str">
        <f>[2]Classement!$BL64</f>
        <v/>
      </c>
      <c r="R66" s="165" t="str">
        <f>[2]Classement!$BM64</f>
        <v/>
      </c>
      <c r="S66" s="166" t="str">
        <f>[2]Classement!$BN64</f>
        <v/>
      </c>
      <c r="T66" s="166" t="str">
        <f>[2]Classement!$BO64</f>
        <v/>
      </c>
    </row>
    <row r="67" spans="7:20" ht="15" hidden="1" customHeight="1">
      <c r="G67" s="9">
        <f t="shared" si="0"/>
        <v>0</v>
      </c>
      <c r="H67" s="26" t="s">
        <v>36</v>
      </c>
      <c r="I67" s="23" t="s">
        <v>36</v>
      </c>
      <c r="N67" s="31" t="s">
        <v>36</v>
      </c>
      <c r="O67" s="165" t="str">
        <f>[2]Classement!$BJ65</f>
        <v/>
      </c>
      <c r="P67" s="164" t="str">
        <f>[2]Classement!$BK65</f>
        <v/>
      </c>
      <c r="Q67" s="165" t="str">
        <f>[2]Classement!$BL65</f>
        <v/>
      </c>
      <c r="R67" s="165" t="str">
        <f>[2]Classement!$BM65</f>
        <v/>
      </c>
      <c r="S67" s="166" t="str">
        <f>[2]Classement!$BN65</f>
        <v/>
      </c>
      <c r="T67" s="166" t="str">
        <f>[2]Classement!$BO65</f>
        <v/>
      </c>
    </row>
    <row r="68" spans="7:20" ht="15" hidden="1" customHeight="1">
      <c r="G68" s="9">
        <f t="shared" si="0"/>
        <v>0</v>
      </c>
      <c r="H68" s="26" t="s">
        <v>36</v>
      </c>
      <c r="I68" s="23" t="s">
        <v>36</v>
      </c>
      <c r="N68" s="31" t="s">
        <v>36</v>
      </c>
      <c r="O68" s="165" t="str">
        <f>[2]Classement!$BJ66</f>
        <v/>
      </c>
      <c r="P68" s="164" t="str">
        <f>[2]Classement!$BK66</f>
        <v/>
      </c>
      <c r="Q68" s="165" t="str">
        <f>[2]Classement!$BL66</f>
        <v/>
      </c>
      <c r="R68" s="165" t="str">
        <f>[2]Classement!$BM66</f>
        <v/>
      </c>
      <c r="S68" s="166" t="str">
        <f>[2]Classement!$BN66</f>
        <v/>
      </c>
      <c r="T68" s="166" t="str">
        <f>[2]Classement!$BO66</f>
        <v/>
      </c>
    </row>
    <row r="69" spans="7:20" ht="15" hidden="1" customHeight="1">
      <c r="G69" s="9">
        <f t="shared" si="0"/>
        <v>0</v>
      </c>
      <c r="H69" s="26" t="s">
        <v>36</v>
      </c>
      <c r="I69" s="23" t="s">
        <v>36</v>
      </c>
      <c r="N69" s="31" t="s">
        <v>36</v>
      </c>
      <c r="O69" s="165" t="str">
        <f>[2]Classement!$BJ67</f>
        <v/>
      </c>
      <c r="P69" s="164" t="str">
        <f>[2]Classement!$BK67</f>
        <v/>
      </c>
      <c r="Q69" s="165" t="str">
        <f>[2]Classement!$BL67</f>
        <v/>
      </c>
      <c r="R69" s="165" t="str">
        <f>[2]Classement!$BM67</f>
        <v/>
      </c>
      <c r="S69" s="166" t="str">
        <f>[2]Classement!$BN67</f>
        <v/>
      </c>
      <c r="T69" s="166" t="str">
        <f>[2]Classement!$BO67</f>
        <v/>
      </c>
    </row>
    <row r="70" spans="7:20" ht="15" hidden="1" customHeight="1">
      <c r="G70" s="9">
        <f t="shared" si="0"/>
        <v>0</v>
      </c>
      <c r="H70" s="26" t="s">
        <v>36</v>
      </c>
      <c r="I70" s="23" t="s">
        <v>36</v>
      </c>
      <c r="N70" s="31" t="s">
        <v>36</v>
      </c>
      <c r="O70" s="165" t="str">
        <f>[2]Classement!$BJ68</f>
        <v/>
      </c>
      <c r="P70" s="164" t="str">
        <f>[2]Classement!$BK68</f>
        <v/>
      </c>
      <c r="Q70" s="165" t="str">
        <f>[2]Classement!$BL68</f>
        <v/>
      </c>
      <c r="R70" s="165" t="str">
        <f>[2]Classement!$BM68</f>
        <v/>
      </c>
      <c r="S70" s="166" t="str">
        <f>[2]Classement!$BN68</f>
        <v/>
      </c>
      <c r="T70" s="166" t="str">
        <f>[2]Classement!$BO68</f>
        <v/>
      </c>
    </row>
    <row r="71" spans="7:20" ht="15" hidden="1" customHeight="1">
      <c r="G71" s="9">
        <f t="shared" si="0"/>
        <v>0</v>
      </c>
      <c r="H71" s="26" t="s">
        <v>36</v>
      </c>
      <c r="I71" s="23" t="s">
        <v>36</v>
      </c>
      <c r="N71" s="31" t="s">
        <v>36</v>
      </c>
      <c r="O71" s="165" t="str">
        <f>[2]Classement!$BJ69</f>
        <v/>
      </c>
      <c r="P71" s="164" t="str">
        <f>[2]Classement!$BK69</f>
        <v/>
      </c>
      <c r="Q71" s="165" t="str">
        <f>[2]Classement!$BL69</f>
        <v/>
      </c>
      <c r="R71" s="165" t="str">
        <f>[2]Classement!$BM69</f>
        <v/>
      </c>
      <c r="S71" s="166" t="str">
        <f>[2]Classement!$BN69</f>
        <v/>
      </c>
      <c r="T71" s="166" t="str">
        <f>[2]Classement!$BO69</f>
        <v/>
      </c>
    </row>
    <row r="72" spans="7:20" ht="15" hidden="1" customHeight="1">
      <c r="G72" s="9">
        <f t="shared" si="0"/>
        <v>0</v>
      </c>
      <c r="H72" s="26" t="s">
        <v>36</v>
      </c>
      <c r="I72" s="23" t="s">
        <v>36</v>
      </c>
      <c r="N72" s="31" t="s">
        <v>36</v>
      </c>
      <c r="O72" s="165" t="str">
        <f>[2]Classement!$BJ70</f>
        <v/>
      </c>
      <c r="P72" s="164" t="str">
        <f>[2]Classement!$BK70</f>
        <v/>
      </c>
      <c r="Q72" s="165" t="str">
        <f>[2]Classement!$BL70</f>
        <v/>
      </c>
      <c r="R72" s="165" t="str">
        <f>[2]Classement!$BM70</f>
        <v/>
      </c>
      <c r="S72" s="166" t="str">
        <f>[2]Classement!$BN70</f>
        <v/>
      </c>
      <c r="T72" s="166" t="str">
        <f>[2]Classement!$BO70</f>
        <v/>
      </c>
    </row>
    <row r="73" spans="7:20" ht="15" hidden="1" customHeight="1">
      <c r="G73" s="9">
        <f t="shared" si="0"/>
        <v>0</v>
      </c>
      <c r="H73" s="26" t="s">
        <v>36</v>
      </c>
      <c r="I73" s="23" t="s">
        <v>36</v>
      </c>
      <c r="N73" s="31" t="s">
        <v>36</v>
      </c>
      <c r="O73" s="165" t="str">
        <f>[2]Classement!$BJ71</f>
        <v/>
      </c>
      <c r="P73" s="164" t="str">
        <f>[2]Classement!$BK71</f>
        <v/>
      </c>
      <c r="Q73" s="165" t="str">
        <f>[2]Classement!$BL71</f>
        <v/>
      </c>
      <c r="R73" s="165" t="str">
        <f>[2]Classement!$BM71</f>
        <v/>
      </c>
      <c r="S73" s="166" t="str">
        <f>[2]Classement!$BN71</f>
        <v/>
      </c>
      <c r="T73" s="166" t="str">
        <f>[2]Classement!$BO71</f>
        <v/>
      </c>
    </row>
    <row r="74" spans="7:20" ht="15" hidden="1" customHeight="1">
      <c r="G74" s="9">
        <f t="shared" si="0"/>
        <v>0</v>
      </c>
      <c r="H74" s="26" t="s">
        <v>36</v>
      </c>
      <c r="I74" s="23" t="s">
        <v>36</v>
      </c>
      <c r="N74" s="31" t="s">
        <v>36</v>
      </c>
      <c r="O74" s="165" t="str">
        <f>[2]Classement!$BJ72</f>
        <v/>
      </c>
      <c r="P74" s="164" t="str">
        <f>[2]Classement!$BK72</f>
        <v/>
      </c>
      <c r="Q74" s="165" t="str">
        <f>[2]Classement!$BL72</f>
        <v/>
      </c>
      <c r="R74" s="165" t="str">
        <f>[2]Classement!$BM72</f>
        <v/>
      </c>
      <c r="S74" s="166" t="str">
        <f>[2]Classement!$BN72</f>
        <v/>
      </c>
      <c r="T74" s="166" t="str">
        <f>[2]Classement!$BO72</f>
        <v/>
      </c>
    </row>
    <row r="75" spans="7:20" ht="15" hidden="1" customHeight="1">
      <c r="G75" s="9">
        <f t="shared" si="0"/>
        <v>0</v>
      </c>
      <c r="H75" s="26" t="s">
        <v>36</v>
      </c>
      <c r="I75" s="23" t="s">
        <v>36</v>
      </c>
      <c r="N75" s="31" t="s">
        <v>36</v>
      </c>
      <c r="O75" s="165" t="str">
        <f>[2]Classement!$BJ73</f>
        <v/>
      </c>
      <c r="P75" s="164" t="str">
        <f>[2]Classement!$BK73</f>
        <v/>
      </c>
      <c r="Q75" s="165" t="str">
        <f>[2]Classement!$BL73</f>
        <v/>
      </c>
      <c r="R75" s="165" t="str">
        <f>[2]Classement!$BM73</f>
        <v/>
      </c>
      <c r="S75" s="166" t="str">
        <f>[2]Classement!$BN73</f>
        <v/>
      </c>
      <c r="T75" s="166" t="str">
        <f>[2]Classement!$BO73</f>
        <v/>
      </c>
    </row>
    <row r="76" spans="7:20" ht="15" hidden="1" customHeight="1">
      <c r="G76" s="9">
        <f t="shared" ref="G76:G108" si="1">IF(I76&lt;&gt;"",I76,0)</f>
        <v>0</v>
      </c>
      <c r="H76" s="26" t="s">
        <v>36</v>
      </c>
      <c r="I76" s="23" t="s">
        <v>36</v>
      </c>
      <c r="N76" s="31" t="s">
        <v>36</v>
      </c>
      <c r="O76" s="165" t="str">
        <f>[2]Classement!$BJ74</f>
        <v/>
      </c>
      <c r="P76" s="164" t="str">
        <f>[2]Classement!$BK74</f>
        <v/>
      </c>
      <c r="Q76" s="165" t="str">
        <f>[2]Classement!$BL74</f>
        <v/>
      </c>
      <c r="R76" s="165" t="str">
        <f>[2]Classement!$BM74</f>
        <v/>
      </c>
      <c r="S76" s="166" t="str">
        <f>[2]Classement!$BN74</f>
        <v/>
      </c>
      <c r="T76" s="166" t="str">
        <f>[2]Classement!$BO74</f>
        <v/>
      </c>
    </row>
    <row r="77" spans="7:20" ht="15" hidden="1" customHeight="1">
      <c r="G77" s="9">
        <f t="shared" si="1"/>
        <v>0</v>
      </c>
      <c r="H77" s="26" t="s">
        <v>36</v>
      </c>
      <c r="I77" s="23" t="s">
        <v>36</v>
      </c>
      <c r="N77" s="31" t="s">
        <v>36</v>
      </c>
      <c r="O77" s="165" t="str">
        <f>[2]Classement!$BJ75</f>
        <v/>
      </c>
      <c r="P77" s="164" t="str">
        <f>[2]Classement!$BK75</f>
        <v/>
      </c>
      <c r="Q77" s="165" t="str">
        <f>[2]Classement!$BL75</f>
        <v/>
      </c>
      <c r="R77" s="165" t="str">
        <f>[2]Classement!$BM75</f>
        <v/>
      </c>
      <c r="S77" s="166" t="str">
        <f>[2]Classement!$BN75</f>
        <v/>
      </c>
      <c r="T77" s="166" t="str">
        <f>[2]Classement!$BO75</f>
        <v/>
      </c>
    </row>
    <row r="78" spans="7:20" ht="15" hidden="1" customHeight="1">
      <c r="G78" s="9">
        <f t="shared" si="1"/>
        <v>0</v>
      </c>
      <c r="H78" s="26" t="s">
        <v>36</v>
      </c>
      <c r="I78" s="23" t="s">
        <v>36</v>
      </c>
      <c r="N78" s="31" t="s">
        <v>36</v>
      </c>
      <c r="O78" s="165" t="str">
        <f>[2]Classement!$BJ76</f>
        <v/>
      </c>
      <c r="P78" s="164" t="str">
        <f>[2]Classement!$BK76</f>
        <v/>
      </c>
      <c r="Q78" s="165" t="str">
        <f>[2]Classement!$BL76</f>
        <v/>
      </c>
      <c r="R78" s="165" t="str">
        <f>[2]Classement!$BM76</f>
        <v/>
      </c>
      <c r="S78" s="166" t="str">
        <f>[2]Classement!$BN76</f>
        <v/>
      </c>
      <c r="T78" s="166" t="str">
        <f>[2]Classement!$BO76</f>
        <v/>
      </c>
    </row>
    <row r="79" spans="7:20" ht="15" hidden="1" customHeight="1">
      <c r="G79" s="9">
        <f t="shared" si="1"/>
        <v>0</v>
      </c>
      <c r="H79" s="26" t="s">
        <v>36</v>
      </c>
      <c r="I79" s="23" t="s">
        <v>36</v>
      </c>
      <c r="N79" s="31" t="s">
        <v>36</v>
      </c>
      <c r="O79" s="165" t="str">
        <f>[2]Classement!$BJ77</f>
        <v/>
      </c>
      <c r="P79" s="164" t="str">
        <f>[2]Classement!$BK77</f>
        <v/>
      </c>
      <c r="Q79" s="165" t="str">
        <f>[2]Classement!$BL77</f>
        <v/>
      </c>
      <c r="R79" s="165" t="str">
        <f>[2]Classement!$BM77</f>
        <v/>
      </c>
      <c r="S79" s="166" t="str">
        <f>[2]Classement!$BN77</f>
        <v/>
      </c>
      <c r="T79" s="166" t="str">
        <f>[2]Classement!$BO77</f>
        <v/>
      </c>
    </row>
    <row r="80" spans="7:20" ht="15" hidden="1" customHeight="1">
      <c r="G80" s="9">
        <f t="shared" si="1"/>
        <v>0</v>
      </c>
      <c r="H80" s="26" t="s">
        <v>36</v>
      </c>
      <c r="I80" s="23" t="s">
        <v>36</v>
      </c>
      <c r="N80" s="31" t="s">
        <v>36</v>
      </c>
      <c r="O80" s="165" t="str">
        <f>[2]Classement!$BJ78</f>
        <v/>
      </c>
      <c r="P80" s="164" t="str">
        <f>[2]Classement!$BK78</f>
        <v/>
      </c>
      <c r="Q80" s="165" t="str">
        <f>[2]Classement!$BL78</f>
        <v/>
      </c>
      <c r="R80" s="165" t="str">
        <f>[2]Classement!$BM78</f>
        <v/>
      </c>
      <c r="S80" s="166" t="str">
        <f>[2]Classement!$BN78</f>
        <v/>
      </c>
      <c r="T80" s="166" t="str">
        <f>[2]Classement!$BO78</f>
        <v/>
      </c>
    </row>
    <row r="81" spans="7:20" ht="15" hidden="1" customHeight="1">
      <c r="G81" s="9">
        <f t="shared" si="1"/>
        <v>0</v>
      </c>
      <c r="H81" s="26" t="s">
        <v>36</v>
      </c>
      <c r="I81" s="23" t="s">
        <v>36</v>
      </c>
      <c r="N81" s="31" t="s">
        <v>36</v>
      </c>
      <c r="O81" s="165" t="str">
        <f>[2]Classement!$BJ79</f>
        <v/>
      </c>
      <c r="P81" s="164" t="str">
        <f>[2]Classement!$BK79</f>
        <v/>
      </c>
      <c r="Q81" s="165" t="str">
        <f>[2]Classement!$BL79</f>
        <v/>
      </c>
      <c r="R81" s="165" t="str">
        <f>[2]Classement!$BM79</f>
        <v/>
      </c>
      <c r="S81" s="166" t="str">
        <f>[2]Classement!$BN79</f>
        <v/>
      </c>
      <c r="T81" s="166" t="str">
        <f>[2]Classement!$BO79</f>
        <v/>
      </c>
    </row>
    <row r="82" spans="7:20" ht="15" hidden="1" customHeight="1">
      <c r="G82" s="9">
        <f t="shared" si="1"/>
        <v>0</v>
      </c>
      <c r="H82" s="26" t="s">
        <v>36</v>
      </c>
      <c r="I82" s="23" t="s">
        <v>36</v>
      </c>
      <c r="N82" s="31" t="s">
        <v>36</v>
      </c>
      <c r="O82" s="165" t="str">
        <f>[2]Classement!$BJ80</f>
        <v/>
      </c>
      <c r="P82" s="164" t="str">
        <f>[2]Classement!$BK80</f>
        <v/>
      </c>
      <c r="Q82" s="165" t="str">
        <f>[2]Classement!$BL80</f>
        <v/>
      </c>
      <c r="R82" s="165" t="str">
        <f>[2]Classement!$BM80</f>
        <v/>
      </c>
      <c r="S82" s="166" t="str">
        <f>[2]Classement!$BN80</f>
        <v/>
      </c>
      <c r="T82" s="166" t="str">
        <f>[2]Classement!$BO80</f>
        <v/>
      </c>
    </row>
    <row r="83" spans="7:20" ht="15" hidden="1" customHeight="1">
      <c r="G83" s="9">
        <f t="shared" si="1"/>
        <v>0</v>
      </c>
      <c r="H83" s="26" t="s">
        <v>36</v>
      </c>
      <c r="I83" s="23" t="s">
        <v>36</v>
      </c>
      <c r="N83" s="31" t="s">
        <v>36</v>
      </c>
      <c r="O83" s="165" t="str">
        <f>[2]Classement!$BJ81</f>
        <v/>
      </c>
      <c r="P83" s="164" t="str">
        <f>[2]Classement!$BK81</f>
        <v/>
      </c>
      <c r="Q83" s="165" t="str">
        <f>[2]Classement!$BL81</f>
        <v/>
      </c>
      <c r="R83" s="165" t="str">
        <f>[2]Classement!$BM81</f>
        <v/>
      </c>
      <c r="S83" s="166" t="str">
        <f>[2]Classement!$BN81</f>
        <v/>
      </c>
      <c r="T83" s="166" t="str">
        <f>[2]Classement!$BO81</f>
        <v/>
      </c>
    </row>
    <row r="84" spans="7:20" ht="15" hidden="1" customHeight="1">
      <c r="G84" s="9">
        <f t="shared" si="1"/>
        <v>0</v>
      </c>
      <c r="H84" s="26" t="s">
        <v>36</v>
      </c>
      <c r="I84" s="23" t="s">
        <v>36</v>
      </c>
      <c r="N84" s="31" t="s">
        <v>36</v>
      </c>
      <c r="O84" s="165" t="str">
        <f>[2]Classement!$BJ82</f>
        <v/>
      </c>
      <c r="P84" s="164" t="str">
        <f>[2]Classement!$BK82</f>
        <v/>
      </c>
      <c r="Q84" s="165" t="str">
        <f>[2]Classement!$BL82</f>
        <v/>
      </c>
      <c r="R84" s="165" t="str">
        <f>[2]Classement!$BM82</f>
        <v/>
      </c>
      <c r="S84" s="166" t="str">
        <f>[2]Classement!$BN82</f>
        <v/>
      </c>
      <c r="T84" s="166" t="str">
        <f>[2]Classement!$BO82</f>
        <v/>
      </c>
    </row>
    <row r="85" spans="7:20" ht="15" hidden="1" customHeight="1">
      <c r="G85" s="9">
        <f t="shared" si="1"/>
        <v>0</v>
      </c>
      <c r="H85" s="26" t="s">
        <v>36</v>
      </c>
      <c r="I85" s="23" t="s">
        <v>36</v>
      </c>
      <c r="N85" s="31" t="s">
        <v>36</v>
      </c>
      <c r="O85" s="165" t="str">
        <f>[2]Classement!$BJ83</f>
        <v/>
      </c>
      <c r="P85" s="164" t="str">
        <f>[2]Classement!$BK83</f>
        <v/>
      </c>
      <c r="Q85" s="165" t="str">
        <f>[2]Classement!$BL83</f>
        <v/>
      </c>
      <c r="R85" s="165" t="str">
        <f>[2]Classement!$BM83</f>
        <v/>
      </c>
      <c r="S85" s="166" t="str">
        <f>[2]Classement!$BN83</f>
        <v/>
      </c>
      <c r="T85" s="166" t="str">
        <f>[2]Classement!$BO83</f>
        <v/>
      </c>
    </row>
    <row r="86" spans="7:20" ht="15" hidden="1" customHeight="1">
      <c r="G86" s="9">
        <f t="shared" si="1"/>
        <v>0</v>
      </c>
      <c r="H86" s="26" t="s">
        <v>36</v>
      </c>
      <c r="I86" s="23" t="s">
        <v>36</v>
      </c>
      <c r="N86" s="31" t="s">
        <v>36</v>
      </c>
      <c r="O86" s="165" t="str">
        <f>[2]Classement!$BJ84</f>
        <v/>
      </c>
      <c r="P86" s="164" t="str">
        <f>[2]Classement!$BK84</f>
        <v/>
      </c>
      <c r="Q86" s="165" t="str">
        <f>[2]Classement!$BL84</f>
        <v/>
      </c>
      <c r="R86" s="165" t="str">
        <f>[2]Classement!$BM84</f>
        <v/>
      </c>
      <c r="S86" s="166" t="str">
        <f>[2]Classement!$BN84</f>
        <v/>
      </c>
      <c r="T86" s="166" t="str">
        <f>[2]Classement!$BO84</f>
        <v/>
      </c>
    </row>
    <row r="87" spans="7:20" ht="15" hidden="1" customHeight="1">
      <c r="G87" s="9">
        <f t="shared" si="1"/>
        <v>0</v>
      </c>
      <c r="H87" s="26" t="s">
        <v>36</v>
      </c>
      <c r="I87" s="23" t="s">
        <v>36</v>
      </c>
      <c r="N87" s="31" t="s">
        <v>36</v>
      </c>
      <c r="O87" s="165" t="str">
        <f>[2]Classement!$BJ85</f>
        <v/>
      </c>
      <c r="P87" s="164" t="str">
        <f>[2]Classement!$BK85</f>
        <v/>
      </c>
      <c r="Q87" s="165" t="str">
        <f>[2]Classement!$BL85</f>
        <v/>
      </c>
      <c r="R87" s="165" t="str">
        <f>[2]Classement!$BM85</f>
        <v/>
      </c>
      <c r="S87" s="166" t="str">
        <f>[2]Classement!$BN85</f>
        <v/>
      </c>
      <c r="T87" s="166" t="str">
        <f>[2]Classement!$BO85</f>
        <v/>
      </c>
    </row>
    <row r="88" spans="7:20" ht="15" hidden="1" customHeight="1">
      <c r="G88" s="9">
        <f t="shared" si="1"/>
        <v>0</v>
      </c>
      <c r="H88" s="26" t="s">
        <v>36</v>
      </c>
      <c r="I88" s="23" t="s">
        <v>36</v>
      </c>
      <c r="N88" s="31" t="s">
        <v>36</v>
      </c>
      <c r="O88" s="165" t="str">
        <f>[2]Classement!$BJ86</f>
        <v/>
      </c>
      <c r="P88" s="164" t="str">
        <f>[2]Classement!$BK86</f>
        <v/>
      </c>
      <c r="Q88" s="165" t="str">
        <f>[2]Classement!$BL86</f>
        <v/>
      </c>
      <c r="R88" s="165" t="str">
        <f>[2]Classement!$BM86</f>
        <v/>
      </c>
      <c r="S88" s="166" t="str">
        <f>[2]Classement!$BN86</f>
        <v/>
      </c>
      <c r="T88" s="166" t="str">
        <f>[2]Classement!$BO86</f>
        <v/>
      </c>
    </row>
    <row r="89" spans="7:20" ht="15" hidden="1" customHeight="1">
      <c r="G89" s="9">
        <f t="shared" si="1"/>
        <v>0</v>
      </c>
      <c r="H89" s="26" t="s">
        <v>36</v>
      </c>
      <c r="I89" s="23" t="s">
        <v>36</v>
      </c>
      <c r="N89" s="31" t="s">
        <v>36</v>
      </c>
      <c r="O89" s="165" t="str">
        <f>[2]Classement!$BJ87</f>
        <v/>
      </c>
      <c r="P89" s="164" t="str">
        <f>[2]Classement!$BK87</f>
        <v/>
      </c>
      <c r="Q89" s="165" t="str">
        <f>[2]Classement!$BL87</f>
        <v/>
      </c>
      <c r="R89" s="165" t="str">
        <f>[2]Classement!$BM87</f>
        <v/>
      </c>
      <c r="S89" s="166" t="str">
        <f>[2]Classement!$BN87</f>
        <v/>
      </c>
      <c r="T89" s="166" t="str">
        <f>[2]Classement!$BO87</f>
        <v/>
      </c>
    </row>
    <row r="90" spans="7:20" ht="15" hidden="1" customHeight="1">
      <c r="G90" s="9">
        <f t="shared" si="1"/>
        <v>0</v>
      </c>
      <c r="H90" s="26" t="s">
        <v>36</v>
      </c>
      <c r="I90" s="23" t="s">
        <v>36</v>
      </c>
      <c r="N90" s="31" t="s">
        <v>36</v>
      </c>
      <c r="O90" s="165" t="str">
        <f>[2]Classement!$BJ88</f>
        <v/>
      </c>
      <c r="P90" s="164" t="str">
        <f>[2]Classement!$BK88</f>
        <v/>
      </c>
      <c r="Q90" s="165" t="str">
        <f>[2]Classement!$BL88</f>
        <v/>
      </c>
      <c r="R90" s="165" t="str">
        <f>[2]Classement!$BM88</f>
        <v/>
      </c>
      <c r="S90" s="166" t="str">
        <f>[2]Classement!$BN88</f>
        <v/>
      </c>
      <c r="T90" s="166" t="str">
        <f>[2]Classement!$BO88</f>
        <v/>
      </c>
    </row>
    <row r="91" spans="7:20" ht="15" hidden="1" customHeight="1">
      <c r="G91" s="9">
        <f t="shared" si="1"/>
        <v>0</v>
      </c>
      <c r="H91" s="26" t="s">
        <v>36</v>
      </c>
      <c r="I91" s="23" t="s">
        <v>36</v>
      </c>
      <c r="N91" s="31" t="s">
        <v>36</v>
      </c>
      <c r="O91" s="165" t="str">
        <f>[2]Classement!$BJ89</f>
        <v/>
      </c>
      <c r="P91" s="164" t="str">
        <f>[2]Classement!$BK89</f>
        <v/>
      </c>
      <c r="Q91" s="165" t="str">
        <f>[2]Classement!$BL89</f>
        <v/>
      </c>
      <c r="R91" s="165" t="str">
        <f>[2]Classement!$BM89</f>
        <v/>
      </c>
      <c r="S91" s="166" t="str">
        <f>[2]Classement!$BN89</f>
        <v/>
      </c>
      <c r="T91" s="166" t="str">
        <f>[2]Classement!$BO89</f>
        <v/>
      </c>
    </row>
    <row r="92" spans="7:20" ht="15" hidden="1" customHeight="1">
      <c r="G92" s="9">
        <f t="shared" si="1"/>
        <v>0</v>
      </c>
      <c r="H92" s="26" t="s">
        <v>36</v>
      </c>
      <c r="I92" s="23" t="s">
        <v>36</v>
      </c>
      <c r="N92" s="31" t="s">
        <v>36</v>
      </c>
      <c r="O92" s="165" t="str">
        <f>[2]Classement!$BJ90</f>
        <v/>
      </c>
      <c r="P92" s="164" t="str">
        <f>[2]Classement!$BK90</f>
        <v/>
      </c>
      <c r="Q92" s="165" t="str">
        <f>[2]Classement!$BL90</f>
        <v/>
      </c>
      <c r="R92" s="165" t="str">
        <f>[2]Classement!$BM90</f>
        <v/>
      </c>
      <c r="S92" s="166" t="str">
        <f>[2]Classement!$BN90</f>
        <v/>
      </c>
      <c r="T92" s="166" t="str">
        <f>[2]Classement!$BO90</f>
        <v/>
      </c>
    </row>
    <row r="93" spans="7:20" ht="15" hidden="1" customHeight="1">
      <c r="G93" s="9">
        <f t="shared" si="1"/>
        <v>0</v>
      </c>
      <c r="H93" s="26" t="s">
        <v>36</v>
      </c>
      <c r="I93" s="23" t="s">
        <v>36</v>
      </c>
      <c r="N93" s="31" t="s">
        <v>36</v>
      </c>
      <c r="O93" s="165" t="str">
        <f>[2]Classement!$BJ91</f>
        <v/>
      </c>
      <c r="P93" s="164" t="str">
        <f>[2]Classement!$BK91</f>
        <v/>
      </c>
      <c r="Q93" s="165" t="str">
        <f>[2]Classement!$BL91</f>
        <v/>
      </c>
      <c r="R93" s="165" t="str">
        <f>[2]Classement!$BM91</f>
        <v/>
      </c>
      <c r="S93" s="166" t="str">
        <f>[2]Classement!$BN91</f>
        <v/>
      </c>
      <c r="T93" s="166" t="str">
        <f>[2]Classement!$BO91</f>
        <v/>
      </c>
    </row>
    <row r="94" spans="7:20" ht="15" hidden="1" customHeight="1">
      <c r="G94" s="9">
        <f t="shared" si="1"/>
        <v>0</v>
      </c>
      <c r="H94" s="26" t="s">
        <v>36</v>
      </c>
      <c r="I94" s="23" t="s">
        <v>36</v>
      </c>
      <c r="N94" s="31" t="s">
        <v>36</v>
      </c>
      <c r="O94" s="165" t="str">
        <f>[2]Classement!$BJ92</f>
        <v/>
      </c>
      <c r="P94" s="164" t="str">
        <f>[2]Classement!$BK92</f>
        <v/>
      </c>
      <c r="Q94" s="165" t="str">
        <f>[2]Classement!$BL92</f>
        <v/>
      </c>
      <c r="R94" s="165" t="str">
        <f>[2]Classement!$BM92</f>
        <v/>
      </c>
      <c r="S94" s="166" t="str">
        <f>[2]Classement!$BN92</f>
        <v/>
      </c>
      <c r="T94" s="166" t="str">
        <f>[2]Classement!$BO92</f>
        <v/>
      </c>
    </row>
    <row r="95" spans="7:20" ht="15" hidden="1" customHeight="1">
      <c r="G95" s="9">
        <f t="shared" si="1"/>
        <v>0</v>
      </c>
      <c r="H95" s="26" t="s">
        <v>36</v>
      </c>
      <c r="I95" s="23" t="s">
        <v>36</v>
      </c>
      <c r="N95" s="31" t="s">
        <v>36</v>
      </c>
      <c r="O95" s="165" t="str">
        <f>[2]Classement!$BJ93</f>
        <v/>
      </c>
      <c r="P95" s="164" t="str">
        <f>[2]Classement!$BK93</f>
        <v/>
      </c>
      <c r="Q95" s="165" t="str">
        <f>[2]Classement!$BL93</f>
        <v/>
      </c>
      <c r="R95" s="165" t="str">
        <f>[2]Classement!$BM93</f>
        <v/>
      </c>
      <c r="S95" s="166" t="str">
        <f>[2]Classement!$BN93</f>
        <v/>
      </c>
      <c r="T95" s="166" t="str">
        <f>[2]Classement!$BO93</f>
        <v/>
      </c>
    </row>
    <row r="96" spans="7:20" ht="15" hidden="1" customHeight="1">
      <c r="G96" s="9">
        <f t="shared" si="1"/>
        <v>0</v>
      </c>
      <c r="H96" s="26" t="s">
        <v>36</v>
      </c>
      <c r="I96" s="23" t="s">
        <v>36</v>
      </c>
      <c r="N96" s="31" t="s">
        <v>36</v>
      </c>
      <c r="O96" s="165" t="str">
        <f>[2]Classement!$BJ94</f>
        <v/>
      </c>
      <c r="P96" s="164" t="str">
        <f>[2]Classement!$BK94</f>
        <v/>
      </c>
      <c r="Q96" s="165" t="str">
        <f>[2]Classement!$BL94</f>
        <v/>
      </c>
      <c r="R96" s="165" t="str">
        <f>[2]Classement!$BM94</f>
        <v/>
      </c>
      <c r="S96" s="166" t="str">
        <f>[2]Classement!$BN94</f>
        <v/>
      </c>
      <c r="T96" s="166" t="str">
        <f>[2]Classement!$BO94</f>
        <v/>
      </c>
    </row>
    <row r="97" spans="7:20" ht="15" hidden="1" customHeight="1">
      <c r="G97" s="9">
        <f t="shared" si="1"/>
        <v>0</v>
      </c>
      <c r="H97" s="26" t="s">
        <v>36</v>
      </c>
      <c r="I97" s="23" t="s">
        <v>36</v>
      </c>
      <c r="N97" s="31" t="s">
        <v>36</v>
      </c>
      <c r="O97" s="165" t="str">
        <f>[2]Classement!$BJ95</f>
        <v/>
      </c>
      <c r="P97" s="164" t="str">
        <f>[2]Classement!$BK95</f>
        <v/>
      </c>
      <c r="Q97" s="165" t="str">
        <f>[2]Classement!$BL95</f>
        <v/>
      </c>
      <c r="R97" s="165" t="str">
        <f>[2]Classement!$BM95</f>
        <v/>
      </c>
      <c r="S97" s="166" t="str">
        <f>[2]Classement!$BN95</f>
        <v/>
      </c>
      <c r="T97" s="166" t="str">
        <f>[2]Classement!$BO95</f>
        <v/>
      </c>
    </row>
    <row r="98" spans="7:20" ht="15" hidden="1" customHeight="1">
      <c r="G98" s="9">
        <f t="shared" si="1"/>
        <v>0</v>
      </c>
      <c r="H98" s="26" t="s">
        <v>36</v>
      </c>
      <c r="I98" s="23" t="s">
        <v>36</v>
      </c>
      <c r="N98" s="31" t="s">
        <v>36</v>
      </c>
      <c r="O98" s="165" t="str">
        <f>[2]Classement!$BJ96</f>
        <v/>
      </c>
      <c r="P98" s="164" t="str">
        <f>[2]Classement!$BK96</f>
        <v/>
      </c>
      <c r="Q98" s="165" t="str">
        <f>[2]Classement!$BL96</f>
        <v/>
      </c>
      <c r="R98" s="165" t="str">
        <f>[2]Classement!$BM96</f>
        <v/>
      </c>
      <c r="S98" s="166" t="str">
        <f>[2]Classement!$BN96</f>
        <v/>
      </c>
      <c r="T98" s="166" t="str">
        <f>[2]Classement!$BO96</f>
        <v/>
      </c>
    </row>
    <row r="99" spans="7:20" ht="15" hidden="1" customHeight="1">
      <c r="G99" s="9">
        <f t="shared" si="1"/>
        <v>0</v>
      </c>
      <c r="H99" s="26" t="s">
        <v>36</v>
      </c>
      <c r="I99" s="23" t="s">
        <v>36</v>
      </c>
      <c r="N99" s="31" t="s">
        <v>36</v>
      </c>
      <c r="O99" s="165" t="str">
        <f>[2]Classement!$BJ97</f>
        <v/>
      </c>
      <c r="P99" s="164" t="str">
        <f>[2]Classement!$BK97</f>
        <v/>
      </c>
      <c r="Q99" s="165" t="str">
        <f>[2]Classement!$BL97</f>
        <v/>
      </c>
      <c r="R99" s="165" t="str">
        <f>[2]Classement!$BM97</f>
        <v/>
      </c>
      <c r="S99" s="166" t="str">
        <f>[2]Classement!$BN97</f>
        <v/>
      </c>
      <c r="T99" s="166" t="str">
        <f>[2]Classement!$BO97</f>
        <v/>
      </c>
    </row>
    <row r="100" spans="7:20" ht="15" hidden="1" customHeight="1">
      <c r="G100" s="9">
        <f t="shared" si="1"/>
        <v>0</v>
      </c>
      <c r="H100" s="26" t="s">
        <v>36</v>
      </c>
      <c r="I100" s="23" t="s">
        <v>36</v>
      </c>
      <c r="N100" s="31" t="s">
        <v>36</v>
      </c>
      <c r="O100" s="165" t="str">
        <f>[2]Classement!$BJ98</f>
        <v/>
      </c>
      <c r="P100" s="164" t="str">
        <f>[2]Classement!$BK98</f>
        <v/>
      </c>
      <c r="Q100" s="165" t="str">
        <f>[2]Classement!$BL98</f>
        <v/>
      </c>
      <c r="R100" s="165" t="str">
        <f>[2]Classement!$BM98</f>
        <v/>
      </c>
      <c r="S100" s="166" t="str">
        <f>[2]Classement!$BN98</f>
        <v/>
      </c>
      <c r="T100" s="166" t="str">
        <f>[2]Classement!$BO98</f>
        <v/>
      </c>
    </row>
    <row r="101" spans="7:20" ht="15" hidden="1" customHeight="1">
      <c r="G101" s="9">
        <f t="shared" si="1"/>
        <v>0</v>
      </c>
      <c r="H101" s="26" t="s">
        <v>36</v>
      </c>
      <c r="I101" s="23" t="s">
        <v>36</v>
      </c>
      <c r="N101" s="31" t="s">
        <v>36</v>
      </c>
      <c r="O101" s="165" t="str">
        <f>[2]Classement!$BJ99</f>
        <v/>
      </c>
      <c r="P101" s="164" t="str">
        <f>[2]Classement!$BK99</f>
        <v/>
      </c>
      <c r="Q101" s="165" t="str">
        <f>[2]Classement!$BL99</f>
        <v/>
      </c>
      <c r="R101" s="165" t="str">
        <f>[2]Classement!$BM99</f>
        <v/>
      </c>
      <c r="S101" s="166" t="str">
        <f>[2]Classement!$BN99</f>
        <v/>
      </c>
      <c r="T101" s="166" t="str">
        <f>[2]Classement!$BO99</f>
        <v/>
      </c>
    </row>
    <row r="102" spans="7:20" ht="15" hidden="1" customHeight="1">
      <c r="G102" s="9">
        <f t="shared" si="1"/>
        <v>0</v>
      </c>
      <c r="H102" s="26" t="s">
        <v>36</v>
      </c>
      <c r="I102" s="23" t="s">
        <v>36</v>
      </c>
      <c r="N102" s="31" t="s">
        <v>36</v>
      </c>
      <c r="O102" s="165" t="str">
        <f>[2]Classement!$BJ100</f>
        <v/>
      </c>
      <c r="P102" s="164" t="str">
        <f>[2]Classement!$BK100</f>
        <v/>
      </c>
      <c r="Q102" s="165" t="str">
        <f>[2]Classement!$BL100</f>
        <v/>
      </c>
      <c r="R102" s="165" t="str">
        <f>[2]Classement!$BM100</f>
        <v/>
      </c>
      <c r="S102" s="166" t="str">
        <f>[2]Classement!$BN100</f>
        <v/>
      </c>
      <c r="T102" s="166" t="str">
        <f>[2]Classement!$BO100</f>
        <v/>
      </c>
    </row>
    <row r="103" spans="7:20" ht="15" hidden="1" customHeight="1">
      <c r="G103" s="9">
        <f t="shared" si="1"/>
        <v>0</v>
      </c>
      <c r="H103" s="26" t="s">
        <v>36</v>
      </c>
      <c r="I103" s="23" t="s">
        <v>36</v>
      </c>
      <c r="N103" s="31" t="s">
        <v>36</v>
      </c>
      <c r="O103" s="165" t="str">
        <f>[2]Classement!$BJ101</f>
        <v/>
      </c>
      <c r="P103" s="164" t="str">
        <f>[2]Classement!$BK101</f>
        <v/>
      </c>
      <c r="Q103" s="165" t="str">
        <f>[2]Classement!$BL101</f>
        <v/>
      </c>
      <c r="R103" s="165" t="str">
        <f>[2]Classement!$BM101</f>
        <v/>
      </c>
      <c r="S103" s="166" t="str">
        <f>[2]Classement!$BN101</f>
        <v/>
      </c>
      <c r="T103" s="166" t="str">
        <f>[2]Classement!$BO101</f>
        <v/>
      </c>
    </row>
    <row r="104" spans="7:20" ht="15" hidden="1" customHeight="1">
      <c r="G104" s="9">
        <f t="shared" si="1"/>
        <v>0</v>
      </c>
      <c r="H104" s="26" t="s">
        <v>36</v>
      </c>
      <c r="I104" s="23" t="s">
        <v>36</v>
      </c>
      <c r="N104" s="31" t="s">
        <v>36</v>
      </c>
      <c r="O104" s="165" t="str">
        <f>[2]Classement!$BJ102</f>
        <v/>
      </c>
      <c r="P104" s="164" t="str">
        <f>[2]Classement!$BK102</f>
        <v/>
      </c>
      <c r="Q104" s="165" t="str">
        <f>[2]Classement!$BL102</f>
        <v/>
      </c>
      <c r="R104" s="165" t="str">
        <f>[2]Classement!$BM102</f>
        <v/>
      </c>
      <c r="S104" s="166" t="str">
        <f>[2]Classement!$BN102</f>
        <v/>
      </c>
      <c r="T104" s="166" t="str">
        <f>[2]Classement!$BO102</f>
        <v/>
      </c>
    </row>
    <row r="105" spans="7:20" ht="15" hidden="1" customHeight="1">
      <c r="G105" s="9">
        <f t="shared" si="1"/>
        <v>0</v>
      </c>
      <c r="H105" s="26" t="s">
        <v>36</v>
      </c>
      <c r="I105" s="23" t="s">
        <v>36</v>
      </c>
      <c r="N105" s="31" t="s">
        <v>36</v>
      </c>
      <c r="O105" s="165" t="str">
        <f>[2]Classement!$BJ103</f>
        <v/>
      </c>
      <c r="P105" s="164" t="str">
        <f>[2]Classement!$BK103</f>
        <v/>
      </c>
      <c r="Q105" s="165" t="str">
        <f>[2]Classement!$BL103</f>
        <v/>
      </c>
      <c r="R105" s="165" t="str">
        <f>[2]Classement!$BM103</f>
        <v/>
      </c>
      <c r="S105" s="166" t="str">
        <f>[2]Classement!$BN103</f>
        <v/>
      </c>
      <c r="T105" s="166" t="str">
        <f>[2]Classement!$BO103</f>
        <v/>
      </c>
    </row>
    <row r="106" spans="7:20" ht="15" hidden="1" customHeight="1">
      <c r="G106" s="9">
        <f t="shared" si="1"/>
        <v>0</v>
      </c>
      <c r="H106" s="26" t="s">
        <v>36</v>
      </c>
      <c r="I106" s="23" t="s">
        <v>36</v>
      </c>
      <c r="N106" s="31" t="s">
        <v>36</v>
      </c>
      <c r="O106" s="165" t="str">
        <f>[2]Classement!$BJ104</f>
        <v/>
      </c>
      <c r="P106" s="164" t="str">
        <f>[2]Classement!$BK104</f>
        <v/>
      </c>
      <c r="Q106" s="165" t="str">
        <f>[2]Classement!$BL104</f>
        <v/>
      </c>
      <c r="R106" s="165" t="str">
        <f>[2]Classement!$BM104</f>
        <v/>
      </c>
      <c r="S106" s="166" t="str">
        <f>[2]Classement!$BN104</f>
        <v/>
      </c>
      <c r="T106" s="166" t="str">
        <f>[2]Classement!$BO104</f>
        <v/>
      </c>
    </row>
    <row r="107" spans="7:20" ht="15" hidden="1" customHeight="1">
      <c r="G107" s="9">
        <f t="shared" si="1"/>
        <v>0</v>
      </c>
      <c r="H107" s="26" t="s">
        <v>36</v>
      </c>
      <c r="I107" s="23" t="s">
        <v>36</v>
      </c>
      <c r="N107" s="31" t="s">
        <v>36</v>
      </c>
      <c r="O107" s="165" t="str">
        <f>[2]Classement!$BJ105</f>
        <v/>
      </c>
      <c r="P107" s="164" t="str">
        <f>[2]Classement!$BK105</f>
        <v/>
      </c>
      <c r="Q107" s="165" t="str">
        <f>[2]Classement!$BL105</f>
        <v/>
      </c>
      <c r="R107" s="165" t="str">
        <f>[2]Classement!$BM105</f>
        <v/>
      </c>
      <c r="S107" s="166" t="str">
        <f>[2]Classement!$BN105</f>
        <v/>
      </c>
      <c r="T107" s="166" t="str">
        <f>[2]Classement!$BO105</f>
        <v/>
      </c>
    </row>
    <row r="108" spans="7:20" ht="15" hidden="1" customHeight="1">
      <c r="G108" s="9">
        <f t="shared" si="1"/>
        <v>0</v>
      </c>
      <c r="H108" s="26" t="s">
        <v>36</v>
      </c>
      <c r="I108" s="23" t="s">
        <v>36</v>
      </c>
      <c r="N108" s="31" t="s">
        <v>36</v>
      </c>
      <c r="O108" s="31"/>
      <c r="P108" s="32"/>
      <c r="Q108" s="31"/>
      <c r="R108" s="31"/>
      <c r="S108" s="33"/>
      <c r="T108" s="33"/>
    </row>
  </sheetData>
  <sheetProtection sheet="1" objects="1" scenarios="1" selectLockedCells="1"/>
  <mergeCells count="10">
    <mergeCell ref="Q7:R7"/>
    <mergeCell ref="Q8:Q9"/>
    <mergeCell ref="R8:R9"/>
    <mergeCell ref="B2:E3"/>
    <mergeCell ref="B9:E10"/>
    <mergeCell ref="B13:E14"/>
    <mergeCell ref="B17:E18"/>
    <mergeCell ref="O6:O7"/>
    <mergeCell ref="H6:J7"/>
    <mergeCell ref="B21:E22"/>
  </mergeCells>
  <conditionalFormatting sqref="Q10:Q52">
    <cfRule type="cellIs" dxfId="15" priority="17" operator="equal">
      <formula>$P$7</formula>
    </cfRule>
  </conditionalFormatting>
  <conditionalFormatting sqref="R10:R52">
    <cfRule type="cellIs" dxfId="14" priority="16" operator="equal">
      <formula>$P$8</formula>
    </cfRule>
  </conditionalFormatting>
  <conditionalFormatting sqref="S10:S37 S40:S52">
    <cfRule type="cellIs" dxfId="13" priority="12" operator="equal">
      <formula>$S$7</formula>
    </cfRule>
  </conditionalFormatting>
  <conditionalFormatting sqref="T10:T52">
    <cfRule type="cellIs" dxfId="12" priority="11" operator="equal">
      <formula>$S$8</formula>
    </cfRule>
  </conditionalFormatting>
  <conditionalFormatting sqref="H10:I108 N10:T52">
    <cfRule type="containsBlanks" dxfId="11" priority="8">
      <formula>LEN(TRIM(H10))=0</formula>
    </cfRule>
  </conditionalFormatting>
  <conditionalFormatting sqref="S38:S39">
    <cfRule type="cellIs" dxfId="10" priority="6" operator="equal">
      <formula>$S$7</formula>
    </cfRule>
  </conditionalFormatting>
  <conditionalFormatting sqref="Q10:Q107">
    <cfRule type="cellIs" dxfId="4" priority="5" operator="equal">
      <formula>$K$7</formula>
    </cfRule>
  </conditionalFormatting>
  <conditionalFormatting sqref="R10:R107">
    <cfRule type="cellIs" dxfId="3" priority="4" operator="equal">
      <formula>$K$8</formula>
    </cfRule>
  </conditionalFormatting>
  <conditionalFormatting sqref="S10:S37 S39:S107">
    <cfRule type="cellIs" dxfId="2" priority="3" operator="equal">
      <formula>$N$7</formula>
    </cfRule>
  </conditionalFormatting>
  <conditionalFormatting sqref="T10:T107">
    <cfRule type="cellIs" dxfId="1" priority="2" operator="equal">
      <formula>$N$8</formula>
    </cfRule>
  </conditionalFormatting>
  <conditionalFormatting sqref="O10:T107">
    <cfRule type="containsBlanks" dxfId="0" priority="1">
      <formula>LEN(TRIM(O10))=0</formula>
    </cfRule>
  </conditionalFormatting>
  <dataValidations count="2">
    <dataValidation type="list" allowBlank="1" showInputMessage="1" showErrorMessage="1" sqref="X9">
      <formula1>listejoueurs</formula1>
    </dataValidation>
    <dataValidation type="list" allowBlank="1" showInputMessage="1" showErrorMessage="1" sqref="Y14">
      <formula1>joueurs2</formula1>
    </dataValidation>
  </dataValidations>
  <hyperlinks>
    <hyperlink ref="B9:E10" location="'Distri. des points'!A1" display="Distributions des points"/>
    <hyperlink ref="B17:E18" location="'Historique points'!A1" display="Historique par match"/>
    <hyperlink ref="B21:E22" location="Cotes!A1" display="&quot;Cotes&quot;"/>
    <hyperlink ref="B13:E14" location="Sommaire!A1" display="Sommaire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:BJ108"/>
  <sheetViews>
    <sheetView showRowColHeaders="0" topLeftCell="A7" workbookViewId="0">
      <pane xSplit="10" ySplit="2" topLeftCell="K9" activePane="bottomRight" state="frozen"/>
      <selection activeCell="A7" sqref="A7"/>
      <selection pane="topRight" activeCell="E7" sqref="E7"/>
      <selection pane="bottomLeft" activeCell="A10" sqref="A10"/>
      <selection pane="bottomRight" activeCell="B11" sqref="B11:E12"/>
    </sheetView>
  </sheetViews>
  <sheetFormatPr baseColWidth="10" defaultColWidth="0" defaultRowHeight="15" zeroHeight="1"/>
  <cols>
    <col min="1" max="1" width="4.85546875" style="3" customWidth="1"/>
    <col min="2" max="6" width="5.7109375" style="3" customWidth="1"/>
    <col min="7" max="8" width="5.7109375" style="10" customWidth="1"/>
    <col min="9" max="9" width="11" style="10" customWidth="1"/>
    <col min="10" max="10" width="8.5703125" style="10" customWidth="1"/>
    <col min="11" max="58" width="5.7109375" style="10" customWidth="1"/>
    <col min="59" max="62" width="5.7109375" style="3" customWidth="1"/>
    <col min="63" max="16384" width="5.7109375" style="3" hidden="1"/>
  </cols>
  <sheetData>
    <row r="1" spans="2:61">
      <c r="BG1" s="34"/>
    </row>
    <row r="2" spans="2:61">
      <c r="B2" s="83">
        <v>41907</v>
      </c>
      <c r="C2" s="84"/>
      <c r="D2" s="84"/>
      <c r="E2" s="84"/>
    </row>
    <row r="3" spans="2:61">
      <c r="B3" s="84"/>
      <c r="C3" s="84"/>
      <c r="D3" s="84"/>
      <c r="E3" s="84"/>
      <c r="G3" s="3"/>
      <c r="H3" s="3"/>
      <c r="I3" s="3"/>
      <c r="K3" s="3"/>
      <c r="L3" s="3"/>
      <c r="M3" s="3"/>
      <c r="N3" s="3"/>
      <c r="P3" s="3"/>
      <c r="Q3" s="3"/>
      <c r="R3" s="3"/>
      <c r="S3" s="3"/>
      <c r="U3" s="3"/>
      <c r="V3" s="3"/>
      <c r="W3" s="3"/>
      <c r="X3" s="3"/>
      <c r="Z3" s="3"/>
      <c r="AA3" s="3"/>
      <c r="AB3" s="3"/>
      <c r="AC3" s="3"/>
      <c r="AE3" s="3"/>
      <c r="AF3" s="3"/>
      <c r="AG3" s="3"/>
      <c r="AH3" s="3"/>
      <c r="AJ3" s="3"/>
      <c r="AK3" s="3"/>
      <c r="AL3" s="3"/>
      <c r="AM3" s="3"/>
      <c r="AO3" s="3"/>
      <c r="AP3" s="3"/>
      <c r="AQ3" s="3"/>
      <c r="AR3" s="3"/>
      <c r="AT3" s="3"/>
      <c r="AU3" s="3"/>
      <c r="AV3" s="3"/>
      <c r="AW3" s="3"/>
      <c r="AY3" s="3"/>
      <c r="AZ3" s="3"/>
      <c r="BB3" s="3"/>
      <c r="BC3" s="3"/>
      <c r="BD3" s="3"/>
      <c r="BE3" s="3"/>
    </row>
    <row r="4" spans="2:61"/>
    <row r="5" spans="2:61">
      <c r="N5" s="35" t="s">
        <v>23</v>
      </c>
      <c r="O5" s="35" t="s">
        <v>23</v>
      </c>
      <c r="P5" s="35" t="s">
        <v>24</v>
      </c>
      <c r="Q5" s="35" t="s">
        <v>24</v>
      </c>
      <c r="R5" s="35" t="s">
        <v>25</v>
      </c>
      <c r="S5" s="35" t="s">
        <v>26</v>
      </c>
      <c r="T5" s="35" t="s">
        <v>26</v>
      </c>
      <c r="U5" s="35" t="s">
        <v>25</v>
      </c>
      <c r="V5" s="35" t="s">
        <v>27</v>
      </c>
      <c r="W5" s="35" t="s">
        <v>27</v>
      </c>
      <c r="X5" s="35" t="s">
        <v>28</v>
      </c>
      <c r="Y5" s="35" t="s">
        <v>29</v>
      </c>
      <c r="Z5" s="35" t="s">
        <v>28</v>
      </c>
      <c r="AA5" s="35" t="s">
        <v>29</v>
      </c>
      <c r="AB5" s="35" t="s">
        <v>30</v>
      </c>
      <c r="AC5" s="35" t="s">
        <v>23</v>
      </c>
      <c r="AD5" s="35" t="s">
        <v>30</v>
      </c>
      <c r="AE5" s="35" t="s">
        <v>24</v>
      </c>
      <c r="AF5" s="35" t="s">
        <v>24</v>
      </c>
      <c r="AG5" s="35" t="s">
        <v>23</v>
      </c>
      <c r="AH5" s="35" t="s">
        <v>25</v>
      </c>
      <c r="AI5" s="35" t="s">
        <v>26</v>
      </c>
      <c r="AJ5" s="35" t="s">
        <v>25</v>
      </c>
      <c r="AK5" s="35" t="s">
        <v>26</v>
      </c>
      <c r="AL5" s="35" t="s">
        <v>27</v>
      </c>
      <c r="AM5" s="35" t="s">
        <v>27</v>
      </c>
      <c r="AN5" s="35" t="s">
        <v>28</v>
      </c>
      <c r="AO5" s="35" t="s">
        <v>29</v>
      </c>
      <c r="AP5" s="35" t="s">
        <v>28</v>
      </c>
      <c r="AQ5" s="35" t="s">
        <v>30</v>
      </c>
      <c r="AR5" s="35" t="s">
        <v>30</v>
      </c>
      <c r="AS5" s="35" t="s">
        <v>29</v>
      </c>
      <c r="AT5" s="35" t="s">
        <v>24</v>
      </c>
      <c r="AU5" s="35" t="s">
        <v>24</v>
      </c>
      <c r="AV5" s="35" t="s">
        <v>23</v>
      </c>
      <c r="AW5" s="35" t="s">
        <v>23</v>
      </c>
      <c r="AX5" s="35" t="s">
        <v>26</v>
      </c>
      <c r="AY5" s="35" t="s">
        <v>26</v>
      </c>
      <c r="AZ5" s="35" t="s">
        <v>25</v>
      </c>
      <c r="BA5" s="35" t="s">
        <v>25</v>
      </c>
      <c r="BB5" s="35" t="s">
        <v>28</v>
      </c>
      <c r="BC5" s="35" t="s">
        <v>28</v>
      </c>
      <c r="BD5" s="35" t="s">
        <v>27</v>
      </c>
      <c r="BE5" s="35" t="s">
        <v>27</v>
      </c>
      <c r="BF5" s="35" t="s">
        <v>29</v>
      </c>
      <c r="BG5" s="35" t="s">
        <v>29</v>
      </c>
      <c r="BH5" s="35" t="s">
        <v>30</v>
      </c>
      <c r="BI5" s="35" t="s">
        <v>30</v>
      </c>
    </row>
    <row r="6" spans="2:61" ht="15.75" thickBot="1">
      <c r="L6" s="144" t="s">
        <v>31</v>
      </c>
      <c r="M6" s="145"/>
      <c r="N6" s="36" t="str">
        <f>IF(K7="","",N5)</f>
        <v>A</v>
      </c>
      <c r="O6" s="36" t="str">
        <f t="shared" ref="O6:S6" si="0">IF(L7="","",O5)</f>
        <v>A</v>
      </c>
      <c r="P6" s="36" t="str">
        <f t="shared" si="0"/>
        <v>B</v>
      </c>
      <c r="Q6" s="36" t="str">
        <f t="shared" si="0"/>
        <v>B</v>
      </c>
      <c r="R6" s="36" t="str">
        <f t="shared" si="0"/>
        <v>C</v>
      </c>
      <c r="S6" s="36" t="str">
        <f t="shared" si="0"/>
        <v>D</v>
      </c>
      <c r="T6" s="36" t="str">
        <f t="shared" ref="T6" si="1">IF(Q7="","",T5)</f>
        <v>D</v>
      </c>
      <c r="U6" s="36" t="str">
        <f t="shared" ref="U6" si="2">IF(R7="","",U5)</f>
        <v>C</v>
      </c>
      <c r="V6" s="36" t="str">
        <f t="shared" ref="V6" si="3">IF(S7="","",V5)</f>
        <v>E</v>
      </c>
      <c r="W6" s="36" t="str">
        <f t="shared" ref="W6:X6" si="4">IF(T7="","",W5)</f>
        <v>E</v>
      </c>
      <c r="X6" s="36" t="str">
        <f t="shared" si="4"/>
        <v>F</v>
      </c>
      <c r="Y6" s="36" t="str">
        <f t="shared" ref="Y6" si="5">IF(V7="","",Y5)</f>
        <v>G</v>
      </c>
      <c r="Z6" s="36" t="str">
        <f t="shared" ref="Z6" si="6">IF(W7="","",Z5)</f>
        <v>F</v>
      </c>
      <c r="AA6" s="36" t="str">
        <f t="shared" ref="AA6" si="7">IF(X7="","",AA5)</f>
        <v>G</v>
      </c>
      <c r="AB6" s="36" t="str">
        <f t="shared" ref="AB6:AC6" si="8">IF(Y7="","",AB5)</f>
        <v>H</v>
      </c>
      <c r="AC6" s="36" t="str">
        <f t="shared" si="8"/>
        <v>A</v>
      </c>
      <c r="AD6" s="36" t="str">
        <f t="shared" ref="AD6" si="9">IF(AA7="","",AD5)</f>
        <v>H</v>
      </c>
      <c r="AE6" s="36" t="str">
        <f t="shared" ref="AE6" si="10">IF(AB7="","",AE5)</f>
        <v>B</v>
      </c>
      <c r="AF6" s="36" t="str">
        <f t="shared" ref="AF6" si="11">IF(AC7="","",AF5)</f>
        <v>B</v>
      </c>
      <c r="AG6" s="36" t="str">
        <f t="shared" ref="AG6:AH6" si="12">IF(AD7="","",AG5)</f>
        <v>A</v>
      </c>
      <c r="AH6" s="36" t="str">
        <f t="shared" si="12"/>
        <v>C</v>
      </c>
      <c r="AI6" s="36" t="str">
        <f t="shared" ref="AI6" si="13">IF(AF7="","",AI5)</f>
        <v>D</v>
      </c>
      <c r="AJ6" s="36" t="str">
        <f t="shared" ref="AJ6" si="14">IF(AG7="","",AJ5)</f>
        <v>C</v>
      </c>
      <c r="AK6" s="36" t="str">
        <f t="shared" ref="AK6" si="15">IF(AH7="","",AK5)</f>
        <v>D</v>
      </c>
      <c r="AL6" s="36" t="str">
        <f t="shared" ref="AL6:AM6" si="16">IF(AI7="","",AL5)</f>
        <v>E</v>
      </c>
      <c r="AM6" s="36" t="str">
        <f t="shared" si="16"/>
        <v>E</v>
      </c>
      <c r="AN6" s="36" t="str">
        <f t="shared" ref="AN6" si="17">IF(AK7="","",AN5)</f>
        <v>F</v>
      </c>
      <c r="AO6" s="36" t="str">
        <f t="shared" ref="AO6" si="18">IF(AL7="","",AO5)</f>
        <v>G</v>
      </c>
      <c r="AP6" s="36" t="str">
        <f t="shared" ref="AP6" si="19">IF(AM7="","",AP5)</f>
        <v>F</v>
      </c>
      <c r="AQ6" s="36" t="str">
        <f t="shared" ref="AQ6:AR6" si="20">IF(AN7="","",AQ5)</f>
        <v>H</v>
      </c>
      <c r="AR6" s="36" t="str">
        <f t="shared" si="20"/>
        <v>H</v>
      </c>
      <c r="AS6" s="36" t="str">
        <f t="shared" ref="AS6" si="21">IF(AP7="","",AS5)</f>
        <v>G</v>
      </c>
      <c r="AT6" s="36" t="str">
        <f t="shared" ref="AT6" si="22">IF(AQ7="","",AT5)</f>
        <v>B</v>
      </c>
      <c r="AU6" s="36" t="str">
        <f t="shared" ref="AU6" si="23">IF(AR7="","",AU5)</f>
        <v>B</v>
      </c>
      <c r="AV6" s="36" t="str">
        <f t="shared" ref="AV6:AW6" si="24">IF(AS7="","",AV5)</f>
        <v>A</v>
      </c>
      <c r="AW6" s="36" t="str">
        <f t="shared" si="24"/>
        <v>A</v>
      </c>
      <c r="AX6" s="36" t="str">
        <f t="shared" ref="AX6" si="25">IF(AU7="","",AX5)</f>
        <v>D</v>
      </c>
      <c r="AY6" s="36" t="str">
        <f t="shared" ref="AY6" si="26">IF(AV7="","",AY5)</f>
        <v>D</v>
      </c>
      <c r="AZ6" s="36" t="str">
        <f t="shared" ref="AZ6" si="27">IF(AW7="","",AZ5)</f>
        <v>C</v>
      </c>
      <c r="BA6" s="36" t="str">
        <f t="shared" ref="BA6:BB6" si="28">IF(AX7="","",BA5)</f>
        <v>C</v>
      </c>
      <c r="BB6" s="36" t="str">
        <f t="shared" si="28"/>
        <v>F</v>
      </c>
      <c r="BC6" s="36" t="str">
        <f t="shared" ref="BC6" si="29">IF(AZ7="","",BC5)</f>
        <v>F</v>
      </c>
      <c r="BD6" s="36" t="str">
        <f t="shared" ref="BD6" si="30">IF(BA7="","",BD5)</f>
        <v>E</v>
      </c>
      <c r="BE6" s="36" t="str">
        <f t="shared" ref="BE6" si="31">IF(BB7="","",BE5)</f>
        <v>E</v>
      </c>
      <c r="BF6" s="36" t="str">
        <f t="shared" ref="BF6:BG6" si="32">IF(BC7="","",BF5)</f>
        <v>G</v>
      </c>
      <c r="BG6" s="21" t="str">
        <f t="shared" si="32"/>
        <v>G</v>
      </c>
      <c r="BH6" s="21" t="str">
        <f t="shared" ref="BH6" si="33">IF(BE7="","",BH5)</f>
        <v>H</v>
      </c>
      <c r="BI6" s="21" t="str">
        <f t="shared" ref="BI6" si="34">IF(BF7="","",BI5)</f>
        <v>H</v>
      </c>
    </row>
    <row r="7" spans="2:61" ht="90" customHeight="1" thickBot="1">
      <c r="G7" s="146" t="s">
        <v>33</v>
      </c>
      <c r="H7" s="147"/>
      <c r="I7" s="147"/>
      <c r="J7" s="148"/>
      <c r="K7" s="37" t="s">
        <v>79</v>
      </c>
      <c r="L7" s="38" t="s">
        <v>80</v>
      </c>
      <c r="M7" s="39" t="s">
        <v>81</v>
      </c>
      <c r="N7" s="38" t="s">
        <v>82</v>
      </c>
      <c r="O7" s="40" t="s">
        <v>83</v>
      </c>
      <c r="P7" s="39" t="s">
        <v>84</v>
      </c>
      <c r="Q7" s="38" t="s">
        <v>85</v>
      </c>
      <c r="R7" s="40" t="s">
        <v>86</v>
      </c>
      <c r="S7" s="40" t="s">
        <v>87</v>
      </c>
      <c r="T7" s="39" t="s">
        <v>88</v>
      </c>
      <c r="U7" s="38" t="s">
        <v>89</v>
      </c>
      <c r="V7" s="40" t="s">
        <v>90</v>
      </c>
      <c r="W7" s="39" t="s">
        <v>91</v>
      </c>
      <c r="X7" s="38" t="s">
        <v>92</v>
      </c>
      <c r="Y7" s="40" t="s">
        <v>93</v>
      </c>
      <c r="Z7" s="39" t="s">
        <v>94</v>
      </c>
      <c r="AA7" s="38" t="s">
        <v>95</v>
      </c>
      <c r="AB7" s="40" t="s">
        <v>96</v>
      </c>
      <c r="AC7" s="39" t="s">
        <v>97</v>
      </c>
      <c r="AD7" s="38" t="s">
        <v>98</v>
      </c>
      <c r="AE7" s="40" t="s">
        <v>99</v>
      </c>
      <c r="AF7" s="39" t="s">
        <v>100</v>
      </c>
      <c r="AG7" s="38" t="s">
        <v>101</v>
      </c>
      <c r="AH7" s="40" t="s">
        <v>102</v>
      </c>
      <c r="AI7" s="39" t="s">
        <v>103</v>
      </c>
      <c r="AJ7" s="38" t="s">
        <v>104</v>
      </c>
      <c r="AK7" s="40" t="s">
        <v>105</v>
      </c>
      <c r="AL7" s="39" t="s">
        <v>106</v>
      </c>
      <c r="AM7" s="38" t="s">
        <v>107</v>
      </c>
      <c r="AN7" s="40" t="s">
        <v>108</v>
      </c>
      <c r="AO7" s="39" t="s">
        <v>109</v>
      </c>
      <c r="AP7" s="38" t="s">
        <v>110</v>
      </c>
      <c r="AQ7" s="40" t="s">
        <v>111</v>
      </c>
      <c r="AR7" s="40" t="s">
        <v>112</v>
      </c>
      <c r="AS7" s="40" t="s">
        <v>113</v>
      </c>
      <c r="AT7" s="39" t="s">
        <v>114</v>
      </c>
      <c r="AU7" s="38" t="s">
        <v>115</v>
      </c>
      <c r="AV7" s="40" t="s">
        <v>116</v>
      </c>
      <c r="AW7" s="40" t="s">
        <v>117</v>
      </c>
      <c r="AX7" s="39" t="s">
        <v>118</v>
      </c>
      <c r="AY7" s="38" t="s">
        <v>119</v>
      </c>
      <c r="AZ7" s="40" t="s">
        <v>120</v>
      </c>
      <c r="BA7" s="40" t="s">
        <v>121</v>
      </c>
      <c r="BB7" s="39" t="s">
        <v>122</v>
      </c>
      <c r="BC7" s="38" t="s">
        <v>123</v>
      </c>
      <c r="BD7" s="40" t="s">
        <v>124</v>
      </c>
      <c r="BE7" s="40" t="s">
        <v>125</v>
      </c>
      <c r="BF7" s="39" t="s">
        <v>126</v>
      </c>
    </row>
    <row r="8" spans="2:61" ht="15.75" thickBot="1">
      <c r="H8" s="41"/>
      <c r="I8" s="41"/>
      <c r="J8" s="42" t="s">
        <v>32</v>
      </c>
      <c r="K8" s="43">
        <v>41802</v>
      </c>
      <c r="L8" s="134">
        <v>41803</v>
      </c>
      <c r="M8" s="136"/>
      <c r="N8" s="134">
        <v>41804</v>
      </c>
      <c r="O8" s="135"/>
      <c r="P8" s="136"/>
      <c r="Q8" s="134">
        <v>41805</v>
      </c>
      <c r="R8" s="135"/>
      <c r="S8" s="135"/>
      <c r="T8" s="136"/>
      <c r="U8" s="134">
        <v>41806</v>
      </c>
      <c r="V8" s="135"/>
      <c r="W8" s="136"/>
      <c r="X8" s="134">
        <v>41807</v>
      </c>
      <c r="Y8" s="135"/>
      <c r="Z8" s="136"/>
      <c r="AA8" s="134">
        <v>41808</v>
      </c>
      <c r="AB8" s="135"/>
      <c r="AC8" s="136"/>
      <c r="AD8" s="134">
        <v>41809</v>
      </c>
      <c r="AE8" s="135"/>
      <c r="AF8" s="136"/>
      <c r="AG8" s="134">
        <v>41810</v>
      </c>
      <c r="AH8" s="135"/>
      <c r="AI8" s="136"/>
      <c r="AJ8" s="134">
        <v>41811</v>
      </c>
      <c r="AK8" s="135"/>
      <c r="AL8" s="136"/>
      <c r="AM8" s="134">
        <v>41812</v>
      </c>
      <c r="AN8" s="135"/>
      <c r="AO8" s="136"/>
      <c r="AP8" s="134">
        <v>41813</v>
      </c>
      <c r="AQ8" s="135"/>
      <c r="AR8" s="135"/>
      <c r="AS8" s="135"/>
      <c r="AT8" s="136"/>
      <c r="AU8" s="134">
        <v>41814</v>
      </c>
      <c r="AV8" s="135"/>
      <c r="AW8" s="135"/>
      <c r="AX8" s="136"/>
      <c r="AY8" s="134">
        <v>41815</v>
      </c>
      <c r="AZ8" s="135"/>
      <c r="BA8" s="135"/>
      <c r="BB8" s="136"/>
      <c r="BC8" s="134">
        <v>41816</v>
      </c>
      <c r="BD8" s="135"/>
      <c r="BE8" s="135"/>
      <c r="BF8" s="136"/>
    </row>
    <row r="9" spans="2:61">
      <c r="H9" s="149" t="str">
        <f>'Class. Gén.'!I10</f>
        <v>AdrienRo</v>
      </c>
      <c r="I9" s="150"/>
      <c r="J9" s="44">
        <f>IF(H9="","",SUM(K9:BF9))</f>
        <v>198.83381924797209</v>
      </c>
      <c r="K9" s="45">
        <v>10.487804878048781</v>
      </c>
      <c r="L9" s="46">
        <v>0</v>
      </c>
      <c r="M9" s="47">
        <v>0</v>
      </c>
      <c r="N9" s="46">
        <v>13.870967741935484</v>
      </c>
      <c r="O9" s="48">
        <v>0</v>
      </c>
      <c r="P9" s="47">
        <v>0</v>
      </c>
      <c r="Q9" s="46">
        <v>0</v>
      </c>
      <c r="R9" s="48">
        <v>0</v>
      </c>
      <c r="S9" s="48">
        <v>17.916666666666668</v>
      </c>
      <c r="T9" s="47">
        <v>10.238095238095237</v>
      </c>
      <c r="U9" s="46">
        <v>0</v>
      </c>
      <c r="V9" s="48">
        <v>17.2</v>
      </c>
      <c r="W9" s="47">
        <v>0</v>
      </c>
      <c r="X9" s="46">
        <v>0</v>
      </c>
      <c r="Y9" s="48">
        <v>28.030303030303031</v>
      </c>
      <c r="Z9" s="47">
        <v>0</v>
      </c>
      <c r="AA9" s="46">
        <v>0</v>
      </c>
      <c r="AB9" s="48">
        <v>11.621621621621621</v>
      </c>
      <c r="AC9" s="47">
        <v>0</v>
      </c>
      <c r="AD9" s="46">
        <v>0</v>
      </c>
      <c r="AE9" s="48">
        <v>39.090909090909093</v>
      </c>
      <c r="AF9" s="47">
        <v>0</v>
      </c>
      <c r="AG9" s="46">
        <v>25.294117647058822</v>
      </c>
      <c r="AH9" s="48">
        <v>0</v>
      </c>
      <c r="AI9" s="47">
        <v>14.333333333333334</v>
      </c>
      <c r="AJ9" s="46">
        <v>0</v>
      </c>
      <c r="AK9" s="48">
        <v>10.75</v>
      </c>
      <c r="AL9" s="47">
        <v>0</v>
      </c>
      <c r="AM9" s="46"/>
      <c r="AN9" s="48"/>
      <c r="AO9" s="47"/>
      <c r="AP9" s="46"/>
      <c r="AQ9" s="48"/>
      <c r="AR9" s="48"/>
      <c r="AS9" s="48"/>
      <c r="AT9" s="47"/>
      <c r="AU9" s="46"/>
      <c r="AV9" s="48"/>
      <c r="AW9" s="48"/>
      <c r="AX9" s="47"/>
      <c r="AY9" s="46"/>
      <c r="AZ9" s="48"/>
      <c r="BA9" s="48"/>
      <c r="BB9" s="47"/>
      <c r="BC9" s="46"/>
      <c r="BD9" s="48"/>
      <c r="BE9" s="48"/>
      <c r="BF9" s="47"/>
    </row>
    <row r="10" spans="2:61" ht="15.75" thickBot="1">
      <c r="H10" s="138" t="str">
        <f>'Class. Gén.'!I11</f>
        <v>AlexisBr</v>
      </c>
      <c r="I10" s="139"/>
      <c r="J10" s="49">
        <f>IF(H10="","",SUM(K10:BF10))</f>
        <v>173.87480866859153</v>
      </c>
      <c r="K10" s="50">
        <v>10.487804878048781</v>
      </c>
      <c r="L10" s="51">
        <v>0</v>
      </c>
      <c r="M10" s="52">
        <v>0</v>
      </c>
      <c r="N10" s="51">
        <v>13.870967741935484</v>
      </c>
      <c r="O10" s="53">
        <v>0</v>
      </c>
      <c r="P10" s="52">
        <v>0</v>
      </c>
      <c r="Q10" s="51">
        <v>26.875</v>
      </c>
      <c r="R10" s="53">
        <v>14.827586206896552</v>
      </c>
      <c r="S10" s="53">
        <v>0</v>
      </c>
      <c r="T10" s="52">
        <v>10.238095238095237</v>
      </c>
      <c r="U10" s="51">
        <v>11.944444444444445</v>
      </c>
      <c r="V10" s="53">
        <v>17.2</v>
      </c>
      <c r="W10" s="52">
        <v>0</v>
      </c>
      <c r="X10" s="51">
        <v>0</v>
      </c>
      <c r="Y10" s="53">
        <v>13.030303030303031</v>
      </c>
      <c r="Z10" s="52">
        <v>0</v>
      </c>
      <c r="AA10" s="51">
        <v>0</v>
      </c>
      <c r="AB10" s="53">
        <v>11.621621621621621</v>
      </c>
      <c r="AC10" s="52">
        <v>0</v>
      </c>
      <c r="AD10" s="51">
        <v>0</v>
      </c>
      <c r="AE10" s="53">
        <v>0</v>
      </c>
      <c r="AF10" s="52">
        <v>0</v>
      </c>
      <c r="AG10" s="51">
        <v>0</v>
      </c>
      <c r="AH10" s="53">
        <v>0</v>
      </c>
      <c r="AI10" s="52">
        <v>14.333333333333334</v>
      </c>
      <c r="AJ10" s="51">
        <v>18.695652173913043</v>
      </c>
      <c r="AK10" s="53">
        <v>10.75</v>
      </c>
      <c r="AL10" s="52">
        <v>0</v>
      </c>
      <c r="AM10" s="51"/>
      <c r="AN10" s="53"/>
      <c r="AO10" s="52"/>
      <c r="AP10" s="51"/>
      <c r="AQ10" s="53"/>
      <c r="AR10" s="53"/>
      <c r="AS10" s="53"/>
      <c r="AT10" s="52"/>
      <c r="AU10" s="51"/>
      <c r="AV10" s="53"/>
      <c r="AW10" s="53"/>
      <c r="AX10" s="52"/>
      <c r="AY10" s="51"/>
      <c r="AZ10" s="53"/>
      <c r="BA10" s="53"/>
      <c r="BB10" s="52"/>
      <c r="BC10" s="51"/>
      <c r="BD10" s="53"/>
      <c r="BE10" s="53"/>
      <c r="BF10" s="52"/>
    </row>
    <row r="11" spans="2:61" ht="15" customHeight="1">
      <c r="B11" s="77" t="s">
        <v>17</v>
      </c>
      <c r="C11" s="78"/>
      <c r="D11" s="78"/>
      <c r="E11" s="79"/>
      <c r="H11" s="138" t="str">
        <f>'Class. Gén.'!I12</f>
        <v>AnthonyGo</v>
      </c>
      <c r="I11" s="139"/>
      <c r="J11" s="49">
        <f t="shared" ref="J11:J75" si="35">IF(H11="","",SUM(K11:BF11))</f>
        <v>265.48789363864989</v>
      </c>
      <c r="K11" s="50">
        <v>10.487804878048781</v>
      </c>
      <c r="L11" s="51">
        <v>0</v>
      </c>
      <c r="M11" s="52">
        <v>0</v>
      </c>
      <c r="N11" s="51">
        <v>0</v>
      </c>
      <c r="O11" s="53">
        <v>0</v>
      </c>
      <c r="P11" s="52">
        <v>0</v>
      </c>
      <c r="Q11" s="51">
        <v>0</v>
      </c>
      <c r="R11" s="53">
        <v>29.827586206896552</v>
      </c>
      <c r="S11" s="53">
        <v>0</v>
      </c>
      <c r="T11" s="52">
        <v>25.238095238095237</v>
      </c>
      <c r="U11" s="51">
        <v>11.944444444444445</v>
      </c>
      <c r="V11" s="53">
        <v>17.2</v>
      </c>
      <c r="W11" s="52">
        <v>0</v>
      </c>
      <c r="X11" s="51">
        <v>61.428571428571431</v>
      </c>
      <c r="Y11" s="53">
        <v>0</v>
      </c>
      <c r="Z11" s="52">
        <v>0</v>
      </c>
      <c r="AA11" s="51">
        <v>0</v>
      </c>
      <c r="AB11" s="53">
        <v>11.621621621621621</v>
      </c>
      <c r="AC11" s="52">
        <v>0</v>
      </c>
      <c r="AD11" s="51">
        <v>28.666666666666668</v>
      </c>
      <c r="AE11" s="53">
        <v>0</v>
      </c>
      <c r="AF11" s="52">
        <v>0</v>
      </c>
      <c r="AG11" s="51">
        <v>25.294117647058822</v>
      </c>
      <c r="AH11" s="53">
        <v>0</v>
      </c>
      <c r="AI11" s="52">
        <v>14.333333333333334</v>
      </c>
      <c r="AJ11" s="51">
        <v>18.695652173913043</v>
      </c>
      <c r="AK11" s="53">
        <v>10.75</v>
      </c>
      <c r="AL11" s="52">
        <v>0</v>
      </c>
      <c r="AM11" s="51"/>
      <c r="AN11" s="53"/>
      <c r="AO11" s="52"/>
      <c r="AP11" s="51"/>
      <c r="AQ11" s="53"/>
      <c r="AR11" s="53"/>
      <c r="AS11" s="53"/>
      <c r="AT11" s="52"/>
      <c r="AU11" s="51"/>
      <c r="AV11" s="53"/>
      <c r="AW11" s="53"/>
      <c r="AX11" s="52"/>
      <c r="AY11" s="51"/>
      <c r="AZ11" s="53"/>
      <c r="BA11" s="53"/>
      <c r="BB11" s="52"/>
      <c r="BC11" s="51"/>
      <c r="BD11" s="53"/>
      <c r="BE11" s="53"/>
      <c r="BF11" s="52"/>
    </row>
    <row r="12" spans="2:61" ht="15.75" thickBot="1">
      <c r="B12" s="80"/>
      <c r="C12" s="81"/>
      <c r="D12" s="81"/>
      <c r="E12" s="82"/>
      <c r="H12" s="138" t="str">
        <f>'Class. Gén.'!I13</f>
        <v>AntoineDlf</v>
      </c>
      <c r="I12" s="139"/>
      <c r="J12" s="49">
        <f t="shared" si="35"/>
        <v>171.58888912836164</v>
      </c>
      <c r="K12" s="50">
        <v>10.487804878048781</v>
      </c>
      <c r="L12" s="51">
        <v>0</v>
      </c>
      <c r="M12" s="52">
        <v>0</v>
      </c>
      <c r="N12" s="51">
        <v>13.870967741935484</v>
      </c>
      <c r="O12" s="53">
        <v>0</v>
      </c>
      <c r="P12" s="52">
        <v>0</v>
      </c>
      <c r="Q12" s="51">
        <v>0</v>
      </c>
      <c r="R12" s="53">
        <v>0</v>
      </c>
      <c r="S12" s="53">
        <v>17.916666666666668</v>
      </c>
      <c r="T12" s="52">
        <v>10.238095238095237</v>
      </c>
      <c r="U12" s="51">
        <v>11.944444444444445</v>
      </c>
      <c r="V12" s="53">
        <v>17.2</v>
      </c>
      <c r="W12" s="52">
        <v>0</v>
      </c>
      <c r="X12" s="51">
        <v>0</v>
      </c>
      <c r="Y12" s="53">
        <v>13.030303030303031</v>
      </c>
      <c r="Z12" s="52">
        <v>0</v>
      </c>
      <c r="AA12" s="51">
        <v>0</v>
      </c>
      <c r="AB12" s="53">
        <v>11.621621621621621</v>
      </c>
      <c r="AC12" s="52">
        <v>0</v>
      </c>
      <c r="AD12" s="51">
        <v>0</v>
      </c>
      <c r="AE12" s="53">
        <v>0</v>
      </c>
      <c r="AF12" s="52">
        <v>35.833333333333336</v>
      </c>
      <c r="AG12" s="51">
        <v>0</v>
      </c>
      <c r="AH12" s="53">
        <v>0</v>
      </c>
      <c r="AI12" s="52">
        <v>0</v>
      </c>
      <c r="AJ12" s="51">
        <v>18.695652173913043</v>
      </c>
      <c r="AK12" s="53">
        <v>10.75</v>
      </c>
      <c r="AL12" s="52">
        <v>0</v>
      </c>
      <c r="AM12" s="51"/>
      <c r="AN12" s="53"/>
      <c r="AO12" s="52"/>
      <c r="AP12" s="51"/>
      <c r="AQ12" s="53"/>
      <c r="AR12" s="53"/>
      <c r="AS12" s="53"/>
      <c r="AT12" s="52"/>
      <c r="AU12" s="51"/>
      <c r="AV12" s="53"/>
      <c r="AW12" s="53"/>
      <c r="AX12" s="52"/>
      <c r="AY12" s="51"/>
      <c r="AZ12" s="53"/>
      <c r="BA12" s="53"/>
      <c r="BB12" s="52"/>
      <c r="BC12" s="51"/>
      <c r="BD12" s="53"/>
      <c r="BE12" s="53"/>
      <c r="BF12" s="52"/>
    </row>
    <row r="13" spans="2:61">
      <c r="B13" s="1"/>
      <c r="C13" s="1"/>
      <c r="D13" s="1"/>
      <c r="E13" s="1"/>
      <c r="H13" s="138" t="str">
        <f>'Class. Gén.'!I14</f>
        <v>AntoinePo</v>
      </c>
      <c r="I13" s="139"/>
      <c r="J13" s="49">
        <f t="shared" si="35"/>
        <v>366.73169687842091</v>
      </c>
      <c r="K13" s="50">
        <v>10.487804878048781</v>
      </c>
      <c r="L13" s="51">
        <v>0</v>
      </c>
      <c r="M13" s="52">
        <v>0</v>
      </c>
      <c r="N13" s="51">
        <v>13.870967741935484</v>
      </c>
      <c r="O13" s="53">
        <v>30.714285714285715</v>
      </c>
      <c r="P13" s="52">
        <v>0</v>
      </c>
      <c r="Q13" s="51">
        <v>41.875</v>
      </c>
      <c r="R13" s="53">
        <v>14.827586206896552</v>
      </c>
      <c r="S13" s="53">
        <v>0</v>
      </c>
      <c r="T13" s="52">
        <v>25.238095238095237</v>
      </c>
      <c r="U13" s="51">
        <v>11.944444444444445</v>
      </c>
      <c r="V13" s="53">
        <v>17.2</v>
      </c>
      <c r="W13" s="52">
        <v>0</v>
      </c>
      <c r="X13" s="51">
        <v>0</v>
      </c>
      <c r="Y13" s="53">
        <v>13.030303030303031</v>
      </c>
      <c r="Z13" s="52">
        <v>0</v>
      </c>
      <c r="AA13" s="51">
        <v>39.090909090909093</v>
      </c>
      <c r="AB13" s="53">
        <v>11.621621621621621</v>
      </c>
      <c r="AC13" s="52">
        <v>0</v>
      </c>
      <c r="AD13" s="51">
        <v>28.666666666666668</v>
      </c>
      <c r="AE13" s="53">
        <v>39.090909090909093</v>
      </c>
      <c r="AF13" s="52">
        <v>0</v>
      </c>
      <c r="AG13" s="51">
        <v>25.294117647058822</v>
      </c>
      <c r="AH13" s="53">
        <v>0</v>
      </c>
      <c r="AI13" s="52">
        <v>14.333333333333334</v>
      </c>
      <c r="AJ13" s="51">
        <v>18.695652173913043</v>
      </c>
      <c r="AK13" s="53">
        <v>10.75</v>
      </c>
      <c r="AL13" s="52">
        <v>0</v>
      </c>
      <c r="AM13" s="51"/>
      <c r="AN13" s="53"/>
      <c r="AO13" s="52"/>
      <c r="AP13" s="51"/>
      <c r="AQ13" s="53"/>
      <c r="AR13" s="53"/>
      <c r="AS13" s="53"/>
      <c r="AT13" s="52"/>
      <c r="AU13" s="51"/>
      <c r="AV13" s="53"/>
      <c r="AW13" s="53"/>
      <c r="AX13" s="52"/>
      <c r="AY13" s="51"/>
      <c r="AZ13" s="53"/>
      <c r="BA13" s="53"/>
      <c r="BB13" s="52"/>
      <c r="BC13" s="51"/>
      <c r="BD13" s="53"/>
      <c r="BE13" s="53"/>
      <c r="BF13" s="52"/>
    </row>
    <row r="14" spans="2:61" ht="15.75" thickBot="1">
      <c r="B14" s="1"/>
      <c r="C14" s="1"/>
      <c r="D14" s="1"/>
      <c r="E14" s="1"/>
      <c r="H14" s="138" t="str">
        <f>'Class. Gén.'!I15</f>
        <v>ArnaudRe</v>
      </c>
      <c r="I14" s="139"/>
      <c r="J14" s="49">
        <f t="shared" si="35"/>
        <v>356.04392631565037</v>
      </c>
      <c r="K14" s="50">
        <v>10.487804878048781</v>
      </c>
      <c r="L14" s="51">
        <v>0</v>
      </c>
      <c r="M14" s="52">
        <v>100</v>
      </c>
      <c r="N14" s="51">
        <v>13.870967741935484</v>
      </c>
      <c r="O14" s="53">
        <v>0</v>
      </c>
      <c r="P14" s="52">
        <v>0</v>
      </c>
      <c r="Q14" s="51">
        <v>0</v>
      </c>
      <c r="R14" s="53">
        <v>29.827586206896552</v>
      </c>
      <c r="S14" s="53">
        <v>17.916666666666668</v>
      </c>
      <c r="T14" s="52">
        <v>25.238095238095237</v>
      </c>
      <c r="U14" s="51">
        <v>11.944444444444445</v>
      </c>
      <c r="V14" s="53">
        <v>17.2</v>
      </c>
      <c r="W14" s="52">
        <v>0</v>
      </c>
      <c r="X14" s="51">
        <v>0</v>
      </c>
      <c r="Y14" s="53">
        <v>13.030303030303031</v>
      </c>
      <c r="Z14" s="52">
        <v>0</v>
      </c>
      <c r="AA14" s="51">
        <v>0</v>
      </c>
      <c r="AB14" s="53">
        <v>11.621621621621621</v>
      </c>
      <c r="AC14" s="52">
        <v>0</v>
      </c>
      <c r="AD14" s="51">
        <v>0</v>
      </c>
      <c r="AE14" s="53">
        <v>0</v>
      </c>
      <c r="AF14" s="52">
        <v>35.833333333333336</v>
      </c>
      <c r="AG14" s="51">
        <v>25.294117647058822</v>
      </c>
      <c r="AH14" s="53">
        <v>0</v>
      </c>
      <c r="AI14" s="52">
        <v>14.333333333333334</v>
      </c>
      <c r="AJ14" s="51">
        <v>18.695652173913043</v>
      </c>
      <c r="AK14" s="53">
        <v>10.75</v>
      </c>
      <c r="AL14" s="52">
        <v>0</v>
      </c>
      <c r="AM14" s="51"/>
      <c r="AN14" s="53"/>
      <c r="AO14" s="52"/>
      <c r="AP14" s="51"/>
      <c r="AQ14" s="53"/>
      <c r="AR14" s="53"/>
      <c r="AS14" s="53"/>
      <c r="AT14" s="52"/>
      <c r="AU14" s="51"/>
      <c r="AV14" s="53"/>
      <c r="AW14" s="53"/>
      <c r="AX14" s="52"/>
      <c r="AY14" s="51"/>
      <c r="AZ14" s="53"/>
      <c r="BA14" s="53"/>
      <c r="BB14" s="52"/>
      <c r="BC14" s="51"/>
      <c r="BD14" s="53"/>
      <c r="BE14" s="53"/>
      <c r="BF14" s="52"/>
    </row>
    <row r="15" spans="2:61">
      <c r="B15" s="68" t="s">
        <v>6</v>
      </c>
      <c r="C15" s="69"/>
      <c r="D15" s="69"/>
      <c r="E15" s="70"/>
      <c r="H15" s="138" t="str">
        <f>'Class. Gén.'!I16</f>
        <v>AurélienFe</v>
      </c>
      <c r="I15" s="139"/>
      <c r="J15" s="49">
        <f t="shared" si="35"/>
        <v>377.50050477005902</v>
      </c>
      <c r="K15" s="50">
        <v>28.487804878048781</v>
      </c>
      <c r="L15" s="51">
        <v>29.545454545454547</v>
      </c>
      <c r="M15" s="52">
        <v>0</v>
      </c>
      <c r="N15" s="51">
        <v>0</v>
      </c>
      <c r="O15" s="53">
        <v>30.714285714285715</v>
      </c>
      <c r="P15" s="52">
        <v>0</v>
      </c>
      <c r="Q15" s="51">
        <v>0</v>
      </c>
      <c r="R15" s="53">
        <v>29.827586206896552</v>
      </c>
      <c r="S15" s="53">
        <v>17.916666666666668</v>
      </c>
      <c r="T15" s="52">
        <v>10.238095238095237</v>
      </c>
      <c r="U15" s="51">
        <v>11.944444444444445</v>
      </c>
      <c r="V15" s="53">
        <v>0</v>
      </c>
      <c r="W15" s="52">
        <v>0</v>
      </c>
      <c r="X15" s="51">
        <v>0</v>
      </c>
      <c r="Y15" s="53">
        <v>13.030303030303031</v>
      </c>
      <c r="Z15" s="52">
        <v>0</v>
      </c>
      <c r="AA15" s="51">
        <v>51.090909090909093</v>
      </c>
      <c r="AB15" s="53">
        <v>11.621621621621621</v>
      </c>
      <c r="AC15" s="52">
        <v>0</v>
      </c>
      <c r="AD15" s="51">
        <v>0</v>
      </c>
      <c r="AE15" s="53">
        <v>0</v>
      </c>
      <c r="AF15" s="52">
        <v>0</v>
      </c>
      <c r="AG15" s="51">
        <v>0</v>
      </c>
      <c r="AH15" s="53">
        <v>0</v>
      </c>
      <c r="AI15" s="52">
        <v>14.333333333333334</v>
      </c>
      <c r="AJ15" s="51">
        <v>0</v>
      </c>
      <c r="AK15" s="53">
        <v>10.75</v>
      </c>
      <c r="AL15" s="52">
        <v>118</v>
      </c>
      <c r="AM15" s="51"/>
      <c r="AN15" s="53"/>
      <c r="AO15" s="52"/>
      <c r="AP15" s="51"/>
      <c r="AQ15" s="53"/>
      <c r="AR15" s="53"/>
      <c r="AS15" s="53"/>
      <c r="AT15" s="52"/>
      <c r="AU15" s="51"/>
      <c r="AV15" s="53"/>
      <c r="AW15" s="53"/>
      <c r="AX15" s="52"/>
      <c r="AY15" s="51"/>
      <c r="AZ15" s="53"/>
      <c r="BA15" s="53"/>
      <c r="BB15" s="52"/>
      <c r="BC15" s="51"/>
      <c r="BD15" s="53"/>
      <c r="BE15" s="53"/>
      <c r="BF15" s="52"/>
    </row>
    <row r="16" spans="2:61" ht="15.75" thickBot="1">
      <c r="B16" s="71"/>
      <c r="C16" s="72"/>
      <c r="D16" s="72"/>
      <c r="E16" s="73"/>
      <c r="H16" s="138" t="str">
        <f>'Class. Gén.'!I17</f>
        <v>BaptisteDe</v>
      </c>
      <c r="I16" s="139"/>
      <c r="J16" s="49">
        <f t="shared" si="35"/>
        <v>136.39827414173732</v>
      </c>
      <c r="K16" s="50">
        <v>10.487804878048781</v>
      </c>
      <c r="L16" s="51">
        <v>0</v>
      </c>
      <c r="M16" s="52">
        <v>0</v>
      </c>
      <c r="N16" s="51">
        <v>13.870967741935484</v>
      </c>
      <c r="O16" s="53">
        <v>0</v>
      </c>
      <c r="P16" s="52">
        <v>0</v>
      </c>
      <c r="Q16" s="51">
        <v>0</v>
      </c>
      <c r="R16" s="53">
        <v>14.827586206896552</v>
      </c>
      <c r="S16" s="53">
        <v>0</v>
      </c>
      <c r="T16" s="52">
        <v>10.238095238095237</v>
      </c>
      <c r="U16" s="51">
        <v>11.944444444444445</v>
      </c>
      <c r="V16" s="53">
        <v>0</v>
      </c>
      <c r="W16" s="52">
        <v>0</v>
      </c>
      <c r="X16" s="51">
        <v>0</v>
      </c>
      <c r="Y16" s="53">
        <v>13.030303030303031</v>
      </c>
      <c r="Z16" s="52">
        <v>0</v>
      </c>
      <c r="AA16" s="51">
        <v>0</v>
      </c>
      <c r="AB16" s="53">
        <v>11.621621621621621</v>
      </c>
      <c r="AC16" s="52">
        <v>0</v>
      </c>
      <c r="AD16" s="51">
        <v>0</v>
      </c>
      <c r="AE16" s="53">
        <v>0</v>
      </c>
      <c r="AF16" s="52">
        <v>0</v>
      </c>
      <c r="AG16" s="51">
        <v>25.294117647058822</v>
      </c>
      <c r="AH16" s="53">
        <v>0</v>
      </c>
      <c r="AI16" s="52">
        <v>14.333333333333334</v>
      </c>
      <c r="AJ16" s="51">
        <v>0</v>
      </c>
      <c r="AK16" s="53">
        <v>10.75</v>
      </c>
      <c r="AL16" s="52">
        <v>0</v>
      </c>
      <c r="AM16" s="51"/>
      <c r="AN16" s="53"/>
      <c r="AO16" s="52"/>
      <c r="AP16" s="51"/>
      <c r="AQ16" s="53"/>
      <c r="AR16" s="53"/>
      <c r="AS16" s="53"/>
      <c r="AT16" s="52"/>
      <c r="AU16" s="51"/>
      <c r="AV16" s="53"/>
      <c r="AW16" s="53"/>
      <c r="AX16" s="52"/>
      <c r="AY16" s="51"/>
      <c r="AZ16" s="53"/>
      <c r="BA16" s="53"/>
      <c r="BB16" s="52"/>
      <c r="BC16" s="51"/>
      <c r="BD16" s="53"/>
      <c r="BE16" s="53"/>
      <c r="BF16" s="52"/>
    </row>
    <row r="17" spans="2:58">
      <c r="B17" s="1"/>
      <c r="C17" s="1"/>
      <c r="D17" s="1"/>
      <c r="E17" s="1"/>
      <c r="H17" s="138" t="str">
        <f>'Class. Gén.'!I18</f>
        <v>BaptistePe</v>
      </c>
      <c r="I17" s="139"/>
      <c r="J17" s="49">
        <f t="shared" si="35"/>
        <v>335.24754501495875</v>
      </c>
      <c r="K17" s="50">
        <v>10.487804878048781</v>
      </c>
      <c r="L17" s="51">
        <v>19.545454545454547</v>
      </c>
      <c r="M17" s="52">
        <v>0</v>
      </c>
      <c r="N17" s="51">
        <v>13.870967741935484</v>
      </c>
      <c r="O17" s="53">
        <v>30.714285714285715</v>
      </c>
      <c r="P17" s="52">
        <v>0</v>
      </c>
      <c r="Q17" s="51">
        <v>41.875</v>
      </c>
      <c r="R17" s="53">
        <v>0</v>
      </c>
      <c r="S17" s="53">
        <v>0</v>
      </c>
      <c r="T17" s="52">
        <v>10.238095238095237</v>
      </c>
      <c r="U17" s="51">
        <v>0</v>
      </c>
      <c r="V17" s="53">
        <v>17.2</v>
      </c>
      <c r="W17" s="52">
        <v>0</v>
      </c>
      <c r="X17" s="51">
        <v>0</v>
      </c>
      <c r="Y17" s="53">
        <v>13.030303030303031</v>
      </c>
      <c r="Z17" s="52">
        <v>0</v>
      </c>
      <c r="AA17" s="51">
        <v>51.090909090909093</v>
      </c>
      <c r="AB17" s="53">
        <v>11.621621621621621</v>
      </c>
      <c r="AC17" s="52">
        <v>0</v>
      </c>
      <c r="AD17" s="51">
        <v>0</v>
      </c>
      <c r="AE17" s="53">
        <v>0</v>
      </c>
      <c r="AF17" s="52">
        <v>35.833333333333336</v>
      </c>
      <c r="AG17" s="51">
        <v>35.294117647058826</v>
      </c>
      <c r="AH17" s="53">
        <v>0</v>
      </c>
      <c r="AI17" s="52">
        <v>0</v>
      </c>
      <c r="AJ17" s="51">
        <v>33.695652173913047</v>
      </c>
      <c r="AK17" s="53">
        <v>10.75</v>
      </c>
      <c r="AL17" s="52">
        <v>0</v>
      </c>
      <c r="AM17" s="51"/>
      <c r="AN17" s="53"/>
      <c r="AO17" s="52"/>
      <c r="AP17" s="51"/>
      <c r="AQ17" s="53"/>
      <c r="AR17" s="53"/>
      <c r="AS17" s="53"/>
      <c r="AT17" s="52"/>
      <c r="AU17" s="51"/>
      <c r="AV17" s="53"/>
      <c r="AW17" s="53"/>
      <c r="AX17" s="52"/>
      <c r="AY17" s="51"/>
      <c r="AZ17" s="53"/>
      <c r="BA17" s="53"/>
      <c r="BB17" s="52"/>
      <c r="BC17" s="51"/>
      <c r="BD17" s="53"/>
      <c r="BE17" s="53"/>
      <c r="BF17" s="52"/>
    </row>
    <row r="18" spans="2:58" ht="15.75" thickBot="1">
      <c r="B18" s="1"/>
      <c r="C18" s="1"/>
      <c r="D18" s="1"/>
      <c r="E18" s="1"/>
      <c r="H18" s="138" t="str">
        <f>'Class. Gén.'!I19</f>
        <v>BriceGi</v>
      </c>
      <c r="I18" s="139"/>
      <c r="J18" s="49">
        <f t="shared" si="35"/>
        <v>284.43916441088845</v>
      </c>
      <c r="K18" s="50">
        <v>10.487804878048781</v>
      </c>
      <c r="L18" s="51">
        <v>0</v>
      </c>
      <c r="M18" s="52">
        <v>0</v>
      </c>
      <c r="N18" s="51">
        <v>13.870967741935484</v>
      </c>
      <c r="O18" s="53">
        <v>0</v>
      </c>
      <c r="P18" s="52">
        <v>0</v>
      </c>
      <c r="Q18" s="51">
        <v>0</v>
      </c>
      <c r="R18" s="53">
        <v>14.827586206896552</v>
      </c>
      <c r="S18" s="53">
        <v>17.916666666666668</v>
      </c>
      <c r="T18" s="52">
        <v>10.238095238095237</v>
      </c>
      <c r="U18" s="51">
        <v>26.944444444444443</v>
      </c>
      <c r="V18" s="53">
        <v>0</v>
      </c>
      <c r="W18" s="52">
        <v>71.428571428571431</v>
      </c>
      <c r="X18" s="51">
        <v>0</v>
      </c>
      <c r="Y18" s="53">
        <v>13.030303030303031</v>
      </c>
      <c r="Z18" s="52">
        <v>0</v>
      </c>
      <c r="AA18" s="51">
        <v>0</v>
      </c>
      <c r="AB18" s="53">
        <v>11.621621621621621</v>
      </c>
      <c r="AC18" s="52">
        <v>0</v>
      </c>
      <c r="AD18" s="51">
        <v>0</v>
      </c>
      <c r="AE18" s="53">
        <v>0</v>
      </c>
      <c r="AF18" s="52">
        <v>0</v>
      </c>
      <c r="AG18" s="51">
        <v>35.294117647058826</v>
      </c>
      <c r="AH18" s="53">
        <v>0</v>
      </c>
      <c r="AI18" s="52">
        <v>14.333333333333334</v>
      </c>
      <c r="AJ18" s="51">
        <v>33.695652173913047</v>
      </c>
      <c r="AK18" s="53">
        <v>10.75</v>
      </c>
      <c r="AL18" s="52">
        <v>0</v>
      </c>
      <c r="AM18" s="51"/>
      <c r="AN18" s="53"/>
      <c r="AO18" s="52"/>
      <c r="AP18" s="51"/>
      <c r="AQ18" s="53"/>
      <c r="AR18" s="53"/>
      <c r="AS18" s="53"/>
      <c r="AT18" s="52"/>
      <c r="AU18" s="51"/>
      <c r="AV18" s="53"/>
      <c r="AW18" s="53"/>
      <c r="AX18" s="52"/>
      <c r="AY18" s="51"/>
      <c r="AZ18" s="53"/>
      <c r="BA18" s="53"/>
      <c r="BB18" s="52"/>
      <c r="BC18" s="51"/>
      <c r="BD18" s="53"/>
      <c r="BE18" s="53"/>
      <c r="BF18" s="52"/>
    </row>
    <row r="19" spans="2:58" ht="15" customHeight="1">
      <c r="B19" s="77" t="s">
        <v>34</v>
      </c>
      <c r="C19" s="78"/>
      <c r="D19" s="78"/>
      <c r="E19" s="79"/>
      <c r="H19" s="138" t="str">
        <f>'Class. Gén.'!I20</f>
        <v>CédricMo</v>
      </c>
      <c r="I19" s="139"/>
      <c r="J19" s="49">
        <f t="shared" si="35"/>
        <v>343.76712468590756</v>
      </c>
      <c r="K19" s="50">
        <v>10.487804878048781</v>
      </c>
      <c r="L19" s="51">
        <v>29.545454545454547</v>
      </c>
      <c r="M19" s="52">
        <v>0</v>
      </c>
      <c r="N19" s="51">
        <v>13.870967741935484</v>
      </c>
      <c r="O19" s="53">
        <v>30.714285714285715</v>
      </c>
      <c r="P19" s="52">
        <v>0</v>
      </c>
      <c r="Q19" s="51">
        <v>0</v>
      </c>
      <c r="R19" s="53">
        <v>14.827586206896552</v>
      </c>
      <c r="S19" s="53">
        <v>17.916666666666668</v>
      </c>
      <c r="T19" s="52">
        <v>10.238095238095237</v>
      </c>
      <c r="U19" s="51">
        <v>11.944444444444445</v>
      </c>
      <c r="V19" s="53">
        <v>17.2</v>
      </c>
      <c r="W19" s="52">
        <v>0</v>
      </c>
      <c r="X19" s="51">
        <v>0</v>
      </c>
      <c r="Y19" s="53">
        <v>13.030303030303031</v>
      </c>
      <c r="Z19" s="52">
        <v>0</v>
      </c>
      <c r="AA19" s="51">
        <v>0</v>
      </c>
      <c r="AB19" s="53">
        <v>11.621621621621621</v>
      </c>
      <c r="AC19" s="52">
        <v>0</v>
      </c>
      <c r="AD19" s="51">
        <v>28.666666666666668</v>
      </c>
      <c r="AE19" s="53">
        <v>39.090909090909093</v>
      </c>
      <c r="AF19" s="52">
        <v>50.833333333333336</v>
      </c>
      <c r="AG19" s="51">
        <v>0</v>
      </c>
      <c r="AH19" s="53">
        <v>0</v>
      </c>
      <c r="AI19" s="52">
        <v>14.333333333333334</v>
      </c>
      <c r="AJ19" s="51">
        <v>18.695652173913043</v>
      </c>
      <c r="AK19" s="53">
        <v>10.75</v>
      </c>
      <c r="AL19" s="52">
        <v>0</v>
      </c>
      <c r="AM19" s="51"/>
      <c r="AN19" s="53"/>
      <c r="AO19" s="52"/>
      <c r="AP19" s="51"/>
      <c r="AQ19" s="53"/>
      <c r="AR19" s="53"/>
      <c r="AS19" s="53"/>
      <c r="AT19" s="52"/>
      <c r="AU19" s="51"/>
      <c r="AV19" s="53"/>
      <c r="AW19" s="53"/>
      <c r="AX19" s="52"/>
      <c r="AY19" s="51"/>
      <c r="AZ19" s="53"/>
      <c r="BA19" s="53"/>
      <c r="BB19" s="52"/>
      <c r="BC19" s="51"/>
      <c r="BD19" s="53"/>
      <c r="BE19" s="53"/>
      <c r="BF19" s="52"/>
    </row>
    <row r="20" spans="2:58" ht="15.75" thickBot="1">
      <c r="B20" s="80"/>
      <c r="C20" s="81"/>
      <c r="D20" s="81"/>
      <c r="E20" s="82"/>
      <c r="H20" s="138" t="str">
        <f>'Class. Gén.'!I21</f>
        <v>CélineKi</v>
      </c>
      <c r="I20" s="139"/>
      <c r="J20" s="49">
        <f t="shared" si="35"/>
        <v>463.40779859401022</v>
      </c>
      <c r="K20" s="50">
        <v>28.487804878048781</v>
      </c>
      <c r="L20" s="51">
        <v>19.545454545454547</v>
      </c>
      <c r="M20" s="52">
        <v>100</v>
      </c>
      <c r="N20" s="51">
        <v>13.870967741935484</v>
      </c>
      <c r="O20" s="53">
        <v>0</v>
      </c>
      <c r="P20" s="52">
        <v>0</v>
      </c>
      <c r="Q20" s="51">
        <v>26.875</v>
      </c>
      <c r="R20" s="53">
        <v>0</v>
      </c>
      <c r="S20" s="53">
        <v>0</v>
      </c>
      <c r="T20" s="52">
        <v>10.238095238095237</v>
      </c>
      <c r="U20" s="51">
        <v>0</v>
      </c>
      <c r="V20" s="53">
        <v>17.2</v>
      </c>
      <c r="W20" s="52">
        <v>71.428571428571431</v>
      </c>
      <c r="X20" s="51">
        <v>61.428571428571431</v>
      </c>
      <c r="Y20" s="53">
        <v>0</v>
      </c>
      <c r="Z20" s="52">
        <v>0</v>
      </c>
      <c r="AA20" s="51">
        <v>0</v>
      </c>
      <c r="AB20" s="53">
        <v>0</v>
      </c>
      <c r="AC20" s="52">
        <v>100</v>
      </c>
      <c r="AD20" s="51">
        <v>0</v>
      </c>
      <c r="AE20" s="53">
        <v>0</v>
      </c>
      <c r="AF20" s="52">
        <v>0</v>
      </c>
      <c r="AG20" s="51">
        <v>0</v>
      </c>
      <c r="AH20" s="53">
        <v>0</v>
      </c>
      <c r="AI20" s="52">
        <v>14.333333333333334</v>
      </c>
      <c r="AJ20" s="51">
        <v>0</v>
      </c>
      <c r="AK20" s="53">
        <v>0</v>
      </c>
      <c r="AL20" s="52">
        <v>0</v>
      </c>
      <c r="AM20" s="51"/>
      <c r="AN20" s="53"/>
      <c r="AO20" s="52"/>
      <c r="AP20" s="51"/>
      <c r="AQ20" s="53"/>
      <c r="AR20" s="53"/>
      <c r="AS20" s="53"/>
      <c r="AT20" s="52"/>
      <c r="AU20" s="51"/>
      <c r="AV20" s="53"/>
      <c r="AW20" s="53"/>
      <c r="AX20" s="52"/>
      <c r="AY20" s="51"/>
      <c r="AZ20" s="53"/>
      <c r="BA20" s="53"/>
      <c r="BB20" s="52"/>
      <c r="BC20" s="51"/>
      <c r="BD20" s="53"/>
      <c r="BE20" s="53"/>
      <c r="BF20" s="52"/>
    </row>
    <row r="21" spans="2:58">
      <c r="B21" s="1"/>
      <c r="C21" s="1"/>
      <c r="D21" s="1"/>
      <c r="E21" s="1"/>
      <c r="H21" s="138" t="str">
        <f>'Class. Gén.'!I22</f>
        <v>CharlèneGu</v>
      </c>
      <c r="I21" s="139"/>
      <c r="J21" s="49">
        <f t="shared" si="35"/>
        <v>290.29759846610324</v>
      </c>
      <c r="K21" s="50">
        <v>10.487804878048781</v>
      </c>
      <c r="L21" s="51">
        <v>19.545454545454547</v>
      </c>
      <c r="M21" s="52">
        <v>0</v>
      </c>
      <c r="N21" s="51">
        <v>0</v>
      </c>
      <c r="O21" s="53">
        <v>0</v>
      </c>
      <c r="P21" s="52">
        <v>0</v>
      </c>
      <c r="Q21" s="51">
        <v>0</v>
      </c>
      <c r="R21" s="53">
        <v>0</v>
      </c>
      <c r="S21" s="53">
        <v>17.916666666666668</v>
      </c>
      <c r="T21" s="52">
        <v>10.238095238095237</v>
      </c>
      <c r="U21" s="51">
        <v>26.944444444444443</v>
      </c>
      <c r="V21" s="53">
        <v>17.2</v>
      </c>
      <c r="W21" s="52">
        <v>0</v>
      </c>
      <c r="X21" s="51">
        <v>61.428571428571431</v>
      </c>
      <c r="Y21" s="53">
        <v>0</v>
      </c>
      <c r="Z21" s="52">
        <v>0</v>
      </c>
      <c r="AA21" s="51">
        <v>39.090909090909093</v>
      </c>
      <c r="AB21" s="53">
        <v>0</v>
      </c>
      <c r="AC21" s="52">
        <v>0</v>
      </c>
      <c r="AD21" s="51">
        <v>28.666666666666668</v>
      </c>
      <c r="AE21" s="53">
        <v>0</v>
      </c>
      <c r="AF21" s="52">
        <v>0</v>
      </c>
      <c r="AG21" s="51">
        <v>0</v>
      </c>
      <c r="AH21" s="53">
        <v>0</v>
      </c>
      <c r="AI21" s="52">
        <v>14.333333333333334</v>
      </c>
      <c r="AJ21" s="51">
        <v>33.695652173913047</v>
      </c>
      <c r="AK21" s="53">
        <v>10.75</v>
      </c>
      <c r="AL21" s="52">
        <v>0</v>
      </c>
      <c r="AM21" s="51"/>
      <c r="AN21" s="53"/>
      <c r="AO21" s="52"/>
      <c r="AP21" s="51"/>
      <c r="AQ21" s="53"/>
      <c r="AR21" s="53"/>
      <c r="AS21" s="53"/>
      <c r="AT21" s="52"/>
      <c r="AU21" s="51"/>
      <c r="AV21" s="53"/>
      <c r="AW21" s="53"/>
      <c r="AX21" s="52"/>
      <c r="AY21" s="51"/>
      <c r="AZ21" s="53"/>
      <c r="BA21" s="53"/>
      <c r="BB21" s="52"/>
      <c r="BC21" s="51"/>
      <c r="BD21" s="53"/>
      <c r="BE21" s="53"/>
      <c r="BF21" s="52"/>
    </row>
    <row r="22" spans="2:58" ht="15.75" thickBot="1">
      <c r="B22" s="1"/>
      <c r="C22" s="1"/>
      <c r="D22" s="1"/>
      <c r="E22" s="1"/>
      <c r="H22" s="138" t="str">
        <f>'Class. Gén.'!I23</f>
        <v>ChloéGu</v>
      </c>
      <c r="I22" s="139"/>
      <c r="J22" s="49">
        <f t="shared" si="35"/>
        <v>375.10290899963303</v>
      </c>
      <c r="K22" s="50">
        <v>10.487804878048781</v>
      </c>
      <c r="L22" s="51">
        <v>19.545454545454547</v>
      </c>
      <c r="M22" s="52">
        <v>0</v>
      </c>
      <c r="N22" s="51">
        <v>13.870967741935484</v>
      </c>
      <c r="O22" s="53">
        <v>30.714285714285715</v>
      </c>
      <c r="P22" s="52">
        <v>0</v>
      </c>
      <c r="Q22" s="51">
        <v>26.875</v>
      </c>
      <c r="R22" s="53">
        <v>14.827586206896552</v>
      </c>
      <c r="S22" s="53">
        <v>17.916666666666668</v>
      </c>
      <c r="T22" s="52">
        <v>10.238095238095237</v>
      </c>
      <c r="U22" s="51">
        <v>11.944444444444445</v>
      </c>
      <c r="V22" s="53">
        <v>17.2</v>
      </c>
      <c r="W22" s="52">
        <v>0</v>
      </c>
      <c r="X22" s="51">
        <v>0</v>
      </c>
      <c r="Y22" s="53">
        <v>28.030303030303031</v>
      </c>
      <c r="Z22" s="52">
        <v>0</v>
      </c>
      <c r="AA22" s="51">
        <v>0</v>
      </c>
      <c r="AB22" s="53">
        <v>11.621621621621621</v>
      </c>
      <c r="AC22" s="52">
        <v>0</v>
      </c>
      <c r="AD22" s="51">
        <v>28.666666666666668</v>
      </c>
      <c r="AE22" s="53">
        <v>54.090909090909093</v>
      </c>
      <c r="AF22" s="52">
        <v>0</v>
      </c>
      <c r="AG22" s="51">
        <v>35.294117647058826</v>
      </c>
      <c r="AH22" s="53">
        <v>0</v>
      </c>
      <c r="AI22" s="52">
        <v>14.333333333333334</v>
      </c>
      <c r="AJ22" s="51">
        <v>18.695652173913043</v>
      </c>
      <c r="AK22" s="53">
        <v>10.75</v>
      </c>
      <c r="AL22" s="52">
        <v>0</v>
      </c>
      <c r="AM22" s="51"/>
      <c r="AN22" s="53"/>
      <c r="AO22" s="52"/>
      <c r="AP22" s="51"/>
      <c r="AQ22" s="53"/>
      <c r="AR22" s="53"/>
      <c r="AS22" s="53"/>
      <c r="AT22" s="52"/>
      <c r="AU22" s="51"/>
      <c r="AV22" s="53"/>
      <c r="AW22" s="53"/>
      <c r="AX22" s="52"/>
      <c r="AY22" s="51"/>
      <c r="AZ22" s="53"/>
      <c r="BA22" s="53"/>
      <c r="BB22" s="52"/>
      <c r="BC22" s="51"/>
      <c r="BD22" s="53"/>
      <c r="BE22" s="53"/>
      <c r="BF22" s="52"/>
    </row>
    <row r="23" spans="2:58">
      <c r="B23" s="68" t="s">
        <v>207</v>
      </c>
      <c r="C23" s="69"/>
      <c r="D23" s="69"/>
      <c r="E23" s="70"/>
      <c r="H23" s="138" t="str">
        <f>'Class. Gén.'!I24</f>
        <v>ClaireLe</v>
      </c>
      <c r="I23" s="139"/>
      <c r="J23" s="49">
        <f t="shared" si="35"/>
        <v>213.95391922347352</v>
      </c>
      <c r="K23" s="50">
        <v>10.487804878048781</v>
      </c>
      <c r="L23" s="51">
        <v>0</v>
      </c>
      <c r="M23" s="52">
        <v>0</v>
      </c>
      <c r="N23" s="51">
        <v>0</v>
      </c>
      <c r="O23" s="53">
        <v>30.714285714285715</v>
      </c>
      <c r="P23" s="52">
        <v>0</v>
      </c>
      <c r="Q23" s="51">
        <v>0</v>
      </c>
      <c r="R23" s="53">
        <v>14.827586206896552</v>
      </c>
      <c r="S23" s="53">
        <v>32.916666666666671</v>
      </c>
      <c r="T23" s="52">
        <v>0</v>
      </c>
      <c r="U23" s="51">
        <v>0</v>
      </c>
      <c r="V23" s="53">
        <v>0</v>
      </c>
      <c r="W23" s="52">
        <v>0</v>
      </c>
      <c r="X23" s="51">
        <v>0</v>
      </c>
      <c r="Y23" s="53">
        <v>0</v>
      </c>
      <c r="Z23" s="52">
        <v>0</v>
      </c>
      <c r="AA23" s="51">
        <v>0</v>
      </c>
      <c r="AB23" s="53">
        <v>0</v>
      </c>
      <c r="AC23" s="52">
        <v>0</v>
      </c>
      <c r="AD23" s="51">
        <v>0</v>
      </c>
      <c r="AE23" s="53">
        <v>54.090909090909093</v>
      </c>
      <c r="AF23" s="52">
        <v>35.833333333333336</v>
      </c>
      <c r="AG23" s="51">
        <v>0</v>
      </c>
      <c r="AH23" s="53">
        <v>0</v>
      </c>
      <c r="AI23" s="52">
        <v>14.333333333333334</v>
      </c>
      <c r="AJ23" s="51">
        <v>0</v>
      </c>
      <c r="AK23" s="53">
        <v>20.75</v>
      </c>
      <c r="AL23" s="52">
        <v>0</v>
      </c>
      <c r="AM23" s="51"/>
      <c r="AN23" s="53"/>
      <c r="AO23" s="52"/>
      <c r="AP23" s="51"/>
      <c r="AQ23" s="53"/>
      <c r="AR23" s="53"/>
      <c r="AS23" s="53"/>
      <c r="AT23" s="52"/>
      <c r="AU23" s="51"/>
      <c r="AV23" s="53"/>
      <c r="AW23" s="53"/>
      <c r="AX23" s="52"/>
      <c r="AY23" s="51"/>
      <c r="AZ23" s="53"/>
      <c r="BA23" s="53"/>
      <c r="BB23" s="52"/>
      <c r="BC23" s="51"/>
      <c r="BD23" s="53"/>
      <c r="BE23" s="53"/>
      <c r="BF23" s="52"/>
    </row>
    <row r="24" spans="2:58" ht="15.75" thickBot="1">
      <c r="B24" s="71"/>
      <c r="C24" s="72"/>
      <c r="D24" s="72"/>
      <c r="E24" s="73"/>
      <c r="H24" s="138" t="str">
        <f>'Class. Gén.'!I25</f>
        <v>DamienBr</v>
      </c>
      <c r="I24" s="139"/>
      <c r="J24" s="49">
        <f t="shared" si="35"/>
        <v>259.44702483323647</v>
      </c>
      <c r="K24" s="50">
        <v>28.487804878048781</v>
      </c>
      <c r="L24" s="51">
        <v>19.545454545454547</v>
      </c>
      <c r="M24" s="52">
        <v>0</v>
      </c>
      <c r="N24" s="51">
        <v>13.870967741935484</v>
      </c>
      <c r="O24" s="53">
        <v>0</v>
      </c>
      <c r="P24" s="52">
        <v>0</v>
      </c>
      <c r="Q24" s="51">
        <v>41.875</v>
      </c>
      <c r="R24" s="53">
        <v>0</v>
      </c>
      <c r="S24" s="53">
        <v>32.916666666666671</v>
      </c>
      <c r="T24" s="52">
        <v>10.238095238095237</v>
      </c>
      <c r="U24" s="51">
        <v>11.944444444444445</v>
      </c>
      <c r="V24" s="53">
        <v>0</v>
      </c>
      <c r="W24" s="52">
        <v>0</v>
      </c>
      <c r="X24" s="51">
        <v>0</v>
      </c>
      <c r="Y24" s="53">
        <v>28.030303030303031</v>
      </c>
      <c r="Z24" s="52">
        <v>0</v>
      </c>
      <c r="AA24" s="51">
        <v>0</v>
      </c>
      <c r="AB24" s="53">
        <v>11.621621621621621</v>
      </c>
      <c r="AC24" s="52">
        <v>0</v>
      </c>
      <c r="AD24" s="51">
        <v>0</v>
      </c>
      <c r="AE24" s="53">
        <v>0</v>
      </c>
      <c r="AF24" s="52">
        <v>35.833333333333336</v>
      </c>
      <c r="AG24" s="51">
        <v>0</v>
      </c>
      <c r="AH24" s="53">
        <v>0</v>
      </c>
      <c r="AI24" s="52">
        <v>14.333333333333334</v>
      </c>
      <c r="AJ24" s="51">
        <v>0</v>
      </c>
      <c r="AK24" s="53">
        <v>10.75</v>
      </c>
      <c r="AL24" s="52">
        <v>0</v>
      </c>
      <c r="AM24" s="51"/>
      <c r="AN24" s="53"/>
      <c r="AO24" s="52"/>
      <c r="AP24" s="51"/>
      <c r="AQ24" s="53"/>
      <c r="AR24" s="53"/>
      <c r="AS24" s="53"/>
      <c r="AT24" s="52"/>
      <c r="AU24" s="51"/>
      <c r="AV24" s="53"/>
      <c r="AW24" s="53"/>
      <c r="AX24" s="52"/>
      <c r="AY24" s="51"/>
      <c r="AZ24" s="53"/>
      <c r="BA24" s="53"/>
      <c r="BB24" s="52"/>
      <c r="BC24" s="51"/>
      <c r="BD24" s="53"/>
      <c r="BE24" s="53"/>
      <c r="BF24" s="52"/>
    </row>
    <row r="25" spans="2:58">
      <c r="H25" s="138" t="str">
        <f>'Class. Gén.'!I26</f>
        <v>DamienLec</v>
      </c>
      <c r="I25" s="139"/>
      <c r="J25" s="49">
        <f t="shared" si="35"/>
        <v>263.45346894693211</v>
      </c>
      <c r="K25" s="50">
        <v>10.487804878048781</v>
      </c>
      <c r="L25" s="51">
        <v>0</v>
      </c>
      <c r="M25" s="52">
        <v>0</v>
      </c>
      <c r="N25" s="51">
        <v>13.870967741935484</v>
      </c>
      <c r="O25" s="53">
        <v>30.714285714285715</v>
      </c>
      <c r="P25" s="52">
        <v>0</v>
      </c>
      <c r="Q25" s="51">
        <v>0</v>
      </c>
      <c r="R25" s="53">
        <v>29.827586206896552</v>
      </c>
      <c r="S25" s="53">
        <v>17.916666666666668</v>
      </c>
      <c r="T25" s="52">
        <v>10.238095238095237</v>
      </c>
      <c r="U25" s="51">
        <v>11.944444444444445</v>
      </c>
      <c r="V25" s="53">
        <v>0</v>
      </c>
      <c r="W25" s="52">
        <v>0</v>
      </c>
      <c r="X25" s="51">
        <v>0</v>
      </c>
      <c r="Y25" s="53">
        <v>13.030303030303031</v>
      </c>
      <c r="Z25" s="52">
        <v>0</v>
      </c>
      <c r="AA25" s="51">
        <v>0</v>
      </c>
      <c r="AB25" s="53">
        <v>11.621621621621621</v>
      </c>
      <c r="AC25" s="52">
        <v>0</v>
      </c>
      <c r="AD25" s="51">
        <v>28.666666666666668</v>
      </c>
      <c r="AE25" s="53">
        <v>39.090909090909093</v>
      </c>
      <c r="AF25" s="52">
        <v>0</v>
      </c>
      <c r="AG25" s="51">
        <v>35.294117647058826</v>
      </c>
      <c r="AH25" s="53">
        <v>0</v>
      </c>
      <c r="AI25" s="52">
        <v>0</v>
      </c>
      <c r="AJ25" s="51">
        <v>0</v>
      </c>
      <c r="AK25" s="53">
        <v>10.75</v>
      </c>
      <c r="AL25" s="52">
        <v>0</v>
      </c>
      <c r="AM25" s="51"/>
      <c r="AN25" s="53"/>
      <c r="AO25" s="52"/>
      <c r="AP25" s="51"/>
      <c r="AQ25" s="53"/>
      <c r="AR25" s="53"/>
      <c r="AS25" s="53"/>
      <c r="AT25" s="52"/>
      <c r="AU25" s="51"/>
      <c r="AV25" s="53"/>
      <c r="AW25" s="53"/>
      <c r="AX25" s="52"/>
      <c r="AY25" s="51"/>
      <c r="AZ25" s="53"/>
      <c r="BA25" s="53"/>
      <c r="BB25" s="52"/>
      <c r="BC25" s="51"/>
      <c r="BD25" s="53"/>
      <c r="BE25" s="53"/>
      <c r="BF25" s="52"/>
    </row>
    <row r="26" spans="2:58">
      <c r="H26" s="138" t="str">
        <f>'Class. Gén.'!I27</f>
        <v>DamienLem</v>
      </c>
      <c r="I26" s="139"/>
      <c r="J26" s="49">
        <f t="shared" si="35"/>
        <v>178.82119904292307</v>
      </c>
      <c r="K26" s="50">
        <v>10.487804878048781</v>
      </c>
      <c r="L26" s="51">
        <v>0</v>
      </c>
      <c r="M26" s="52">
        <v>0</v>
      </c>
      <c r="N26" s="51">
        <v>13.870967741935484</v>
      </c>
      <c r="O26" s="53">
        <v>0</v>
      </c>
      <c r="P26" s="52">
        <v>0</v>
      </c>
      <c r="Q26" s="51">
        <v>0</v>
      </c>
      <c r="R26" s="53">
        <v>14.827586206896552</v>
      </c>
      <c r="S26" s="53">
        <v>0</v>
      </c>
      <c r="T26" s="52">
        <v>10.238095238095237</v>
      </c>
      <c r="U26" s="51">
        <v>11.944444444444445</v>
      </c>
      <c r="V26" s="53">
        <v>0</v>
      </c>
      <c r="W26" s="52">
        <v>0</v>
      </c>
      <c r="X26" s="51">
        <v>0</v>
      </c>
      <c r="Y26" s="53">
        <v>0</v>
      </c>
      <c r="Z26" s="52">
        <v>0</v>
      </c>
      <c r="AA26" s="51">
        <v>51.090909090909093</v>
      </c>
      <c r="AB26" s="53">
        <v>11.621621621621621</v>
      </c>
      <c r="AC26" s="52">
        <v>0</v>
      </c>
      <c r="AD26" s="51">
        <v>0</v>
      </c>
      <c r="AE26" s="53">
        <v>0</v>
      </c>
      <c r="AF26" s="52">
        <v>0</v>
      </c>
      <c r="AG26" s="51">
        <v>25.294117647058822</v>
      </c>
      <c r="AH26" s="53">
        <v>0</v>
      </c>
      <c r="AI26" s="52">
        <v>0</v>
      </c>
      <c r="AJ26" s="51">
        <v>18.695652173913043</v>
      </c>
      <c r="AK26" s="53">
        <v>10.75</v>
      </c>
      <c r="AL26" s="52">
        <v>0</v>
      </c>
      <c r="AM26" s="51"/>
      <c r="AN26" s="53"/>
      <c r="AO26" s="52"/>
      <c r="AP26" s="51"/>
      <c r="AQ26" s="53"/>
      <c r="AR26" s="53"/>
      <c r="AS26" s="53"/>
      <c r="AT26" s="52"/>
      <c r="AU26" s="51"/>
      <c r="AV26" s="53"/>
      <c r="AW26" s="53"/>
      <c r="AX26" s="52"/>
      <c r="AY26" s="51"/>
      <c r="AZ26" s="53"/>
      <c r="BA26" s="53"/>
      <c r="BB26" s="52"/>
      <c r="BC26" s="51"/>
      <c r="BD26" s="53"/>
      <c r="BE26" s="53"/>
      <c r="BF26" s="52"/>
    </row>
    <row r="27" spans="2:58">
      <c r="H27" s="138" t="str">
        <f>'Class. Gén.'!I28</f>
        <v>Dominique</v>
      </c>
      <c r="I27" s="139"/>
      <c r="J27" s="49">
        <f t="shared" si="35"/>
        <v>333.65347282875092</v>
      </c>
      <c r="K27" s="50">
        <v>0</v>
      </c>
      <c r="L27" s="51">
        <v>19.545454545454547</v>
      </c>
      <c r="M27" s="52">
        <v>0</v>
      </c>
      <c r="N27" s="51">
        <v>13.870967741935484</v>
      </c>
      <c r="O27" s="53">
        <v>0</v>
      </c>
      <c r="P27" s="52">
        <v>0</v>
      </c>
      <c r="Q27" s="51">
        <v>26.875</v>
      </c>
      <c r="R27" s="53">
        <v>14.827586206896552</v>
      </c>
      <c r="S27" s="53">
        <v>17.916666666666668</v>
      </c>
      <c r="T27" s="52">
        <v>10.238095238095237</v>
      </c>
      <c r="U27" s="51">
        <v>26.944444444444443</v>
      </c>
      <c r="V27" s="53">
        <v>17.2</v>
      </c>
      <c r="W27" s="52">
        <v>0</v>
      </c>
      <c r="X27" s="51">
        <v>0</v>
      </c>
      <c r="Y27" s="53">
        <v>13.030303030303031</v>
      </c>
      <c r="Z27" s="52">
        <v>0</v>
      </c>
      <c r="AA27" s="51">
        <v>0</v>
      </c>
      <c r="AB27" s="53">
        <v>11.621621621621621</v>
      </c>
      <c r="AC27" s="52">
        <v>0</v>
      </c>
      <c r="AD27" s="51">
        <v>0</v>
      </c>
      <c r="AE27" s="53">
        <v>0</v>
      </c>
      <c r="AF27" s="52">
        <v>50.833333333333336</v>
      </c>
      <c r="AG27" s="51">
        <v>0</v>
      </c>
      <c r="AH27" s="53">
        <v>0</v>
      </c>
      <c r="AI27" s="52">
        <v>0</v>
      </c>
      <c r="AJ27" s="51">
        <v>0</v>
      </c>
      <c r="AK27" s="53">
        <v>10.75</v>
      </c>
      <c r="AL27" s="52">
        <v>100</v>
      </c>
      <c r="AM27" s="51"/>
      <c r="AN27" s="53"/>
      <c r="AO27" s="52"/>
      <c r="AP27" s="51"/>
      <c r="AQ27" s="53"/>
      <c r="AR27" s="53"/>
      <c r="AS27" s="53"/>
      <c r="AT27" s="52"/>
      <c r="AU27" s="51"/>
      <c r="AV27" s="53"/>
      <c r="AW27" s="53"/>
      <c r="AX27" s="52"/>
      <c r="AY27" s="51"/>
      <c r="AZ27" s="53"/>
      <c r="BA27" s="53"/>
      <c r="BB27" s="52"/>
      <c r="BC27" s="51"/>
      <c r="BD27" s="53"/>
      <c r="BE27" s="53"/>
      <c r="BF27" s="52"/>
    </row>
    <row r="28" spans="2:58">
      <c r="H28" s="138" t="str">
        <f>'Class. Gén.'!I29</f>
        <v>FlorianFi</v>
      </c>
      <c r="I28" s="139"/>
      <c r="J28" s="49">
        <f t="shared" si="35"/>
        <v>191.18076104954389</v>
      </c>
      <c r="K28" s="50">
        <v>10.487804878048781</v>
      </c>
      <c r="L28" s="51">
        <v>0</v>
      </c>
      <c r="M28" s="52">
        <v>0</v>
      </c>
      <c r="N28" s="51">
        <v>13.870967741935484</v>
      </c>
      <c r="O28" s="53">
        <v>30.714285714285715</v>
      </c>
      <c r="P28" s="52">
        <v>0</v>
      </c>
      <c r="Q28" s="51">
        <v>0</v>
      </c>
      <c r="R28" s="53">
        <v>14.827586206896552</v>
      </c>
      <c r="S28" s="53">
        <v>0</v>
      </c>
      <c r="T28" s="52">
        <v>25.238095238095237</v>
      </c>
      <c r="U28" s="51">
        <v>26.944444444444443</v>
      </c>
      <c r="V28" s="53">
        <v>0</v>
      </c>
      <c r="W28" s="52">
        <v>0</v>
      </c>
      <c r="X28" s="51">
        <v>0</v>
      </c>
      <c r="Y28" s="53">
        <v>13.030303030303031</v>
      </c>
      <c r="Z28" s="52">
        <v>0</v>
      </c>
      <c r="AA28" s="51">
        <v>0</v>
      </c>
      <c r="AB28" s="53">
        <v>11.621621621621621</v>
      </c>
      <c r="AC28" s="52">
        <v>0</v>
      </c>
      <c r="AD28" s="51">
        <v>0</v>
      </c>
      <c r="AE28" s="53">
        <v>0</v>
      </c>
      <c r="AF28" s="52">
        <v>0</v>
      </c>
      <c r="AG28" s="51">
        <v>0</v>
      </c>
      <c r="AH28" s="53">
        <v>0</v>
      </c>
      <c r="AI28" s="52">
        <v>0</v>
      </c>
      <c r="AJ28" s="51">
        <v>33.695652173913047</v>
      </c>
      <c r="AK28" s="53">
        <v>10.75</v>
      </c>
      <c r="AL28" s="52">
        <v>0</v>
      </c>
      <c r="AM28" s="51"/>
      <c r="AN28" s="53"/>
      <c r="AO28" s="52"/>
      <c r="AP28" s="51"/>
      <c r="AQ28" s="53"/>
      <c r="AR28" s="53"/>
      <c r="AS28" s="53"/>
      <c r="AT28" s="52"/>
      <c r="AU28" s="51"/>
      <c r="AV28" s="53"/>
      <c r="AW28" s="53"/>
      <c r="AX28" s="52"/>
      <c r="AY28" s="51"/>
      <c r="AZ28" s="53"/>
      <c r="BA28" s="53"/>
      <c r="BB28" s="52"/>
      <c r="BC28" s="51"/>
      <c r="BD28" s="53"/>
      <c r="BE28" s="53"/>
      <c r="BF28" s="52"/>
    </row>
    <row r="29" spans="2:58">
      <c r="H29" s="138" t="str">
        <f>'Class. Gén.'!I30</f>
        <v>FlorianGi</v>
      </c>
      <c r="I29" s="139"/>
      <c r="J29" s="49">
        <f t="shared" si="35"/>
        <v>145.69152208607633</v>
      </c>
      <c r="K29" s="50">
        <v>28.487804878048781</v>
      </c>
      <c r="L29" s="51">
        <v>0</v>
      </c>
      <c r="M29" s="52">
        <v>0</v>
      </c>
      <c r="N29" s="51">
        <v>0</v>
      </c>
      <c r="O29" s="53">
        <v>0</v>
      </c>
      <c r="P29" s="52">
        <v>0</v>
      </c>
      <c r="Q29" s="51">
        <v>26.875</v>
      </c>
      <c r="R29" s="53">
        <v>14.827586206896552</v>
      </c>
      <c r="S29" s="53">
        <v>17.916666666666668</v>
      </c>
      <c r="T29" s="52">
        <v>10.238095238095237</v>
      </c>
      <c r="U29" s="51">
        <v>11.944444444444445</v>
      </c>
      <c r="V29" s="53">
        <v>0</v>
      </c>
      <c r="W29" s="52">
        <v>0</v>
      </c>
      <c r="X29" s="51">
        <v>0</v>
      </c>
      <c r="Y29" s="53">
        <v>13.030303030303031</v>
      </c>
      <c r="Z29" s="52">
        <v>0</v>
      </c>
      <c r="AA29" s="51">
        <v>0</v>
      </c>
      <c r="AB29" s="53">
        <v>11.621621621621621</v>
      </c>
      <c r="AC29" s="52">
        <v>0</v>
      </c>
      <c r="AD29" s="51">
        <v>0</v>
      </c>
      <c r="AE29" s="53">
        <v>0</v>
      </c>
      <c r="AF29" s="52">
        <v>0</v>
      </c>
      <c r="AG29" s="51">
        <v>0</v>
      </c>
      <c r="AH29" s="53">
        <v>0</v>
      </c>
      <c r="AI29" s="52">
        <v>0</v>
      </c>
      <c r="AJ29" s="51">
        <v>0</v>
      </c>
      <c r="AK29" s="53">
        <v>10.75</v>
      </c>
      <c r="AL29" s="52">
        <v>0</v>
      </c>
      <c r="AM29" s="51"/>
      <c r="AN29" s="53"/>
      <c r="AO29" s="52"/>
      <c r="AP29" s="51"/>
      <c r="AQ29" s="53"/>
      <c r="AR29" s="53"/>
      <c r="AS29" s="53"/>
      <c r="AT29" s="52"/>
      <c r="AU29" s="51"/>
      <c r="AV29" s="53"/>
      <c r="AW29" s="53"/>
      <c r="AX29" s="52"/>
      <c r="AY29" s="51"/>
      <c r="AZ29" s="53"/>
      <c r="BA29" s="53"/>
      <c r="BB29" s="52"/>
      <c r="BC29" s="51"/>
      <c r="BD29" s="53"/>
      <c r="BE29" s="53"/>
      <c r="BF29" s="52"/>
    </row>
    <row r="30" spans="2:58">
      <c r="H30" s="138" t="str">
        <f>'Class. Gén.'!I31</f>
        <v>FlorianLe</v>
      </c>
      <c r="I30" s="139"/>
      <c r="J30" s="49">
        <f t="shared" si="35"/>
        <v>239.13692988071276</v>
      </c>
      <c r="K30" s="50">
        <v>10.487804878048781</v>
      </c>
      <c r="L30" s="51">
        <v>19.545454545454547</v>
      </c>
      <c r="M30" s="52">
        <v>0</v>
      </c>
      <c r="N30" s="51">
        <v>13.870967741935484</v>
      </c>
      <c r="O30" s="53">
        <v>0</v>
      </c>
      <c r="P30" s="52">
        <v>0</v>
      </c>
      <c r="Q30" s="51">
        <v>41.875</v>
      </c>
      <c r="R30" s="53">
        <v>14.827586206896552</v>
      </c>
      <c r="S30" s="53">
        <v>32.916666666666671</v>
      </c>
      <c r="T30" s="52">
        <v>25.238095238095237</v>
      </c>
      <c r="U30" s="51">
        <v>11.944444444444445</v>
      </c>
      <c r="V30" s="53">
        <v>0</v>
      </c>
      <c r="W30" s="52">
        <v>0</v>
      </c>
      <c r="X30" s="51">
        <v>0</v>
      </c>
      <c r="Y30" s="53">
        <v>13.030303030303031</v>
      </c>
      <c r="Z30" s="52">
        <v>0</v>
      </c>
      <c r="AA30" s="51">
        <v>0</v>
      </c>
      <c r="AB30" s="53">
        <v>11.621621621621621</v>
      </c>
      <c r="AC30" s="52">
        <v>0</v>
      </c>
      <c r="AD30" s="51">
        <v>0</v>
      </c>
      <c r="AE30" s="53">
        <v>0</v>
      </c>
      <c r="AF30" s="52">
        <v>0</v>
      </c>
      <c r="AG30" s="51">
        <v>0</v>
      </c>
      <c r="AH30" s="53">
        <v>0</v>
      </c>
      <c r="AI30" s="52">
        <v>14.333333333333334</v>
      </c>
      <c r="AJ30" s="51">
        <v>18.695652173913043</v>
      </c>
      <c r="AK30" s="53">
        <v>10.75</v>
      </c>
      <c r="AL30" s="52">
        <v>0</v>
      </c>
      <c r="AM30" s="51"/>
      <c r="AN30" s="53"/>
      <c r="AO30" s="52"/>
      <c r="AP30" s="51"/>
      <c r="AQ30" s="53"/>
      <c r="AR30" s="53"/>
      <c r="AS30" s="53"/>
      <c r="AT30" s="52"/>
      <c r="AU30" s="51"/>
      <c r="AV30" s="53"/>
      <c r="AW30" s="53"/>
      <c r="AX30" s="52"/>
      <c r="AY30" s="51"/>
      <c r="AZ30" s="53"/>
      <c r="BA30" s="53"/>
      <c r="BB30" s="52"/>
      <c r="BC30" s="51"/>
      <c r="BD30" s="53"/>
      <c r="BE30" s="53"/>
      <c r="BF30" s="52"/>
    </row>
    <row r="31" spans="2:58">
      <c r="H31" s="138" t="str">
        <f>'Class. Gén.'!I32</f>
        <v>GabinLe</v>
      </c>
      <c r="I31" s="139"/>
      <c r="J31" s="49">
        <f t="shared" si="35"/>
        <v>304.68918323264637</v>
      </c>
      <c r="K31" s="50">
        <v>10.487804878048781</v>
      </c>
      <c r="L31" s="51">
        <v>0</v>
      </c>
      <c r="M31" s="52">
        <v>100</v>
      </c>
      <c r="N31" s="51">
        <v>13.870967741935484</v>
      </c>
      <c r="O31" s="53">
        <v>0</v>
      </c>
      <c r="P31" s="52">
        <v>0</v>
      </c>
      <c r="Q31" s="51">
        <v>0</v>
      </c>
      <c r="R31" s="53">
        <v>14.827586206896552</v>
      </c>
      <c r="S31" s="53">
        <v>0</v>
      </c>
      <c r="T31" s="52">
        <v>10.238095238095237</v>
      </c>
      <c r="U31" s="51">
        <v>11.944444444444445</v>
      </c>
      <c r="V31" s="53">
        <v>17.2</v>
      </c>
      <c r="W31" s="52">
        <v>0</v>
      </c>
      <c r="X31" s="51">
        <v>0</v>
      </c>
      <c r="Y31" s="53">
        <v>13.030303030303031</v>
      </c>
      <c r="Z31" s="52">
        <v>0</v>
      </c>
      <c r="AA31" s="51">
        <v>51.090909090909093</v>
      </c>
      <c r="AB31" s="53">
        <v>11.621621621621621</v>
      </c>
      <c r="AC31" s="52">
        <v>0</v>
      </c>
      <c r="AD31" s="51">
        <v>0</v>
      </c>
      <c r="AE31" s="53">
        <v>0</v>
      </c>
      <c r="AF31" s="52">
        <v>0</v>
      </c>
      <c r="AG31" s="51">
        <v>25.294117647058822</v>
      </c>
      <c r="AH31" s="53">
        <v>0</v>
      </c>
      <c r="AI31" s="52">
        <v>14.333333333333334</v>
      </c>
      <c r="AJ31" s="51">
        <v>0</v>
      </c>
      <c r="AK31" s="53">
        <v>10.75</v>
      </c>
      <c r="AL31" s="52">
        <v>0</v>
      </c>
      <c r="AM31" s="51"/>
      <c r="AN31" s="53"/>
      <c r="AO31" s="52"/>
      <c r="AP31" s="51"/>
      <c r="AQ31" s="53"/>
      <c r="AR31" s="53"/>
      <c r="AS31" s="53"/>
      <c r="AT31" s="52"/>
      <c r="AU31" s="51"/>
      <c r="AV31" s="53"/>
      <c r="AW31" s="53"/>
      <c r="AX31" s="52"/>
      <c r="AY31" s="51"/>
      <c r="AZ31" s="53"/>
      <c r="BA31" s="53"/>
      <c r="BB31" s="52"/>
      <c r="BC31" s="51"/>
      <c r="BD31" s="53"/>
      <c r="BE31" s="53"/>
      <c r="BF31" s="52"/>
    </row>
    <row r="32" spans="2:58">
      <c r="H32" s="138" t="str">
        <f>'Class. Gén.'!I33</f>
        <v>GuillaumeBr</v>
      </c>
      <c r="I32" s="139"/>
      <c r="J32" s="49">
        <f t="shared" si="35"/>
        <v>446.98365612606989</v>
      </c>
      <c r="K32" s="50">
        <v>10.487804878048781</v>
      </c>
      <c r="L32" s="51">
        <v>19.545454545454547</v>
      </c>
      <c r="M32" s="52">
        <v>0</v>
      </c>
      <c r="N32" s="51">
        <v>13.870967741935484</v>
      </c>
      <c r="O32" s="53">
        <v>30.714285714285715</v>
      </c>
      <c r="P32" s="52">
        <v>0</v>
      </c>
      <c r="Q32" s="51">
        <v>0</v>
      </c>
      <c r="R32" s="53">
        <v>0</v>
      </c>
      <c r="S32" s="53">
        <v>0</v>
      </c>
      <c r="T32" s="52">
        <v>10.238095238095237</v>
      </c>
      <c r="U32" s="51">
        <v>26.944444444444443</v>
      </c>
      <c r="V32" s="53">
        <v>17.2</v>
      </c>
      <c r="W32" s="52">
        <v>0</v>
      </c>
      <c r="X32" s="51">
        <v>0</v>
      </c>
      <c r="Y32" s="53">
        <v>13.030303030303031</v>
      </c>
      <c r="Z32" s="52">
        <v>110</v>
      </c>
      <c r="AA32" s="51">
        <v>0</v>
      </c>
      <c r="AB32" s="53">
        <v>11.621621621621621</v>
      </c>
      <c r="AC32" s="52">
        <v>0</v>
      </c>
      <c r="AD32" s="51">
        <v>28.666666666666668</v>
      </c>
      <c r="AE32" s="53">
        <v>39.090909090909093</v>
      </c>
      <c r="AF32" s="52">
        <v>50.833333333333336</v>
      </c>
      <c r="AG32" s="51">
        <v>35.294117647058826</v>
      </c>
      <c r="AH32" s="53">
        <v>0</v>
      </c>
      <c r="AI32" s="52">
        <v>0</v>
      </c>
      <c r="AJ32" s="51">
        <v>18.695652173913043</v>
      </c>
      <c r="AK32" s="53">
        <v>10.75</v>
      </c>
      <c r="AL32" s="52">
        <v>0</v>
      </c>
      <c r="AM32" s="51"/>
      <c r="AN32" s="53"/>
      <c r="AO32" s="52"/>
      <c r="AP32" s="51"/>
      <c r="AQ32" s="53"/>
      <c r="AR32" s="53"/>
      <c r="AS32" s="53"/>
      <c r="AT32" s="52"/>
      <c r="AU32" s="51"/>
      <c r="AV32" s="53"/>
      <c r="AW32" s="53"/>
      <c r="AX32" s="52"/>
      <c r="AY32" s="51"/>
      <c r="AZ32" s="53"/>
      <c r="BA32" s="53"/>
      <c r="BB32" s="52"/>
      <c r="BC32" s="51"/>
      <c r="BD32" s="53"/>
      <c r="BE32" s="53"/>
      <c r="BF32" s="52"/>
    </row>
    <row r="33" spans="8:58">
      <c r="H33" s="138" t="str">
        <f>'Class. Gén.'!I34</f>
        <v>HélènePl</v>
      </c>
      <c r="I33" s="139"/>
      <c r="J33" s="49">
        <f t="shared" si="35"/>
        <v>385.99279073625394</v>
      </c>
      <c r="K33" s="50">
        <v>10.487804878048781</v>
      </c>
      <c r="L33" s="51">
        <v>29.545454545454547</v>
      </c>
      <c r="M33" s="52">
        <v>0</v>
      </c>
      <c r="N33" s="51">
        <v>13.870967741935484</v>
      </c>
      <c r="O33" s="53">
        <v>0</v>
      </c>
      <c r="P33" s="52">
        <v>0</v>
      </c>
      <c r="Q33" s="51">
        <v>0</v>
      </c>
      <c r="R33" s="53">
        <v>29.827586206896552</v>
      </c>
      <c r="S33" s="53">
        <v>17.916666666666668</v>
      </c>
      <c r="T33" s="52">
        <v>10.238095238095237</v>
      </c>
      <c r="U33" s="51">
        <v>0</v>
      </c>
      <c r="V33" s="53">
        <v>0</v>
      </c>
      <c r="W33" s="52">
        <v>61.428571428571431</v>
      </c>
      <c r="X33" s="51">
        <v>61.428571428571431</v>
      </c>
      <c r="Y33" s="53">
        <v>0</v>
      </c>
      <c r="Z33" s="52">
        <v>100</v>
      </c>
      <c r="AA33" s="51">
        <v>0</v>
      </c>
      <c r="AB33" s="53">
        <v>11.621621621621621</v>
      </c>
      <c r="AC33" s="52">
        <v>0</v>
      </c>
      <c r="AD33" s="51">
        <v>0</v>
      </c>
      <c r="AE33" s="53">
        <v>0</v>
      </c>
      <c r="AF33" s="52">
        <v>0</v>
      </c>
      <c r="AG33" s="51">
        <v>25.294117647058822</v>
      </c>
      <c r="AH33" s="53">
        <v>0</v>
      </c>
      <c r="AI33" s="52">
        <v>14.333333333333334</v>
      </c>
      <c r="AJ33" s="51">
        <v>0</v>
      </c>
      <c r="AK33" s="53">
        <v>0</v>
      </c>
      <c r="AL33" s="52">
        <v>0</v>
      </c>
      <c r="AM33" s="51"/>
      <c r="AN33" s="53"/>
      <c r="AO33" s="52"/>
      <c r="AP33" s="51"/>
      <c r="AQ33" s="53"/>
      <c r="AR33" s="53"/>
      <c r="AS33" s="53"/>
      <c r="AT33" s="52"/>
      <c r="AU33" s="51"/>
      <c r="AV33" s="53"/>
      <c r="AW33" s="53"/>
      <c r="AX33" s="52"/>
      <c r="AY33" s="51"/>
      <c r="AZ33" s="53"/>
      <c r="BA33" s="53"/>
      <c r="BB33" s="52"/>
      <c r="BC33" s="51"/>
      <c r="BD33" s="53"/>
      <c r="BE33" s="53"/>
      <c r="BF33" s="52"/>
    </row>
    <row r="34" spans="8:58">
      <c r="H34" s="138" t="str">
        <f>'Class. Gén.'!I35</f>
        <v>JanickRo</v>
      </c>
      <c r="I34" s="139"/>
      <c r="J34" s="49">
        <f t="shared" si="35"/>
        <v>171.44076451031876</v>
      </c>
      <c r="K34" s="50">
        <v>10.487804878048781</v>
      </c>
      <c r="L34" s="51">
        <v>0</v>
      </c>
      <c r="M34" s="52">
        <v>0</v>
      </c>
      <c r="N34" s="51">
        <v>0</v>
      </c>
      <c r="O34" s="53">
        <v>0</v>
      </c>
      <c r="P34" s="52">
        <v>0</v>
      </c>
      <c r="Q34" s="51">
        <v>0</v>
      </c>
      <c r="R34" s="53">
        <v>14.827586206896552</v>
      </c>
      <c r="S34" s="53">
        <v>17.916666666666668</v>
      </c>
      <c r="T34" s="52">
        <v>10.238095238095237</v>
      </c>
      <c r="U34" s="51">
        <v>11.944444444444445</v>
      </c>
      <c r="V34" s="53">
        <v>17.2</v>
      </c>
      <c r="W34" s="52">
        <v>0</v>
      </c>
      <c r="X34" s="51">
        <v>0</v>
      </c>
      <c r="Y34" s="53">
        <v>13.030303030303031</v>
      </c>
      <c r="Z34" s="52">
        <v>0</v>
      </c>
      <c r="AA34" s="51">
        <v>39.090909090909093</v>
      </c>
      <c r="AB34" s="53">
        <v>11.621621621621621</v>
      </c>
      <c r="AC34" s="52">
        <v>0</v>
      </c>
      <c r="AD34" s="51">
        <v>0</v>
      </c>
      <c r="AE34" s="53">
        <v>0</v>
      </c>
      <c r="AF34" s="52">
        <v>0</v>
      </c>
      <c r="AG34" s="51">
        <v>0</v>
      </c>
      <c r="AH34" s="53">
        <v>0</v>
      </c>
      <c r="AI34" s="52">
        <v>14.333333333333334</v>
      </c>
      <c r="AJ34" s="51">
        <v>0</v>
      </c>
      <c r="AK34" s="53">
        <v>10.75</v>
      </c>
      <c r="AL34" s="52">
        <v>0</v>
      </c>
      <c r="AM34" s="51"/>
      <c r="AN34" s="53"/>
      <c r="AO34" s="52"/>
      <c r="AP34" s="51"/>
      <c r="AQ34" s="53"/>
      <c r="AR34" s="53"/>
      <c r="AS34" s="53"/>
      <c r="AT34" s="52"/>
      <c r="AU34" s="51"/>
      <c r="AV34" s="53"/>
      <c r="AW34" s="53"/>
      <c r="AX34" s="52"/>
      <c r="AY34" s="51"/>
      <c r="AZ34" s="53"/>
      <c r="BA34" s="53"/>
      <c r="BB34" s="52"/>
      <c r="BC34" s="51"/>
      <c r="BD34" s="53"/>
      <c r="BE34" s="53"/>
      <c r="BF34" s="52"/>
    </row>
    <row r="35" spans="8:58">
      <c r="H35" s="138" t="str">
        <f>'Class. Gén.'!I36</f>
        <v>JérémyLe</v>
      </c>
      <c r="I35" s="139"/>
      <c r="J35" s="49">
        <f t="shared" si="35"/>
        <v>343.49388630509793</v>
      </c>
      <c r="K35" s="50">
        <v>10.487804878048781</v>
      </c>
      <c r="L35" s="51">
        <v>19.545454545454547</v>
      </c>
      <c r="M35" s="52">
        <v>0</v>
      </c>
      <c r="N35" s="51">
        <v>13.870967741935484</v>
      </c>
      <c r="O35" s="53">
        <v>30.714285714285715</v>
      </c>
      <c r="P35" s="52">
        <v>0</v>
      </c>
      <c r="Q35" s="51">
        <v>0</v>
      </c>
      <c r="R35" s="53">
        <v>0</v>
      </c>
      <c r="S35" s="53">
        <v>0</v>
      </c>
      <c r="T35" s="52">
        <v>10.238095238095237</v>
      </c>
      <c r="U35" s="51">
        <v>11.944444444444445</v>
      </c>
      <c r="V35" s="53">
        <v>17.2</v>
      </c>
      <c r="W35" s="52">
        <v>0</v>
      </c>
      <c r="X35" s="51">
        <v>0</v>
      </c>
      <c r="Y35" s="53">
        <v>13.030303030303031</v>
      </c>
      <c r="Z35" s="52">
        <v>0</v>
      </c>
      <c r="AA35" s="51">
        <v>51.090909090909093</v>
      </c>
      <c r="AB35" s="53">
        <v>11.621621621621621</v>
      </c>
      <c r="AC35" s="52">
        <v>0</v>
      </c>
      <c r="AD35" s="51">
        <v>28.666666666666668</v>
      </c>
      <c r="AE35" s="53">
        <v>0</v>
      </c>
      <c r="AF35" s="52">
        <v>0</v>
      </c>
      <c r="AG35" s="51">
        <v>0</v>
      </c>
      <c r="AH35" s="53">
        <v>100</v>
      </c>
      <c r="AI35" s="52">
        <v>14.333333333333334</v>
      </c>
      <c r="AJ35" s="51">
        <v>0</v>
      </c>
      <c r="AK35" s="53">
        <v>10.75</v>
      </c>
      <c r="AL35" s="52">
        <v>0</v>
      </c>
      <c r="AM35" s="51"/>
      <c r="AN35" s="53"/>
      <c r="AO35" s="52"/>
      <c r="AP35" s="51"/>
      <c r="AQ35" s="53"/>
      <c r="AR35" s="53"/>
      <c r="AS35" s="53"/>
      <c r="AT35" s="52"/>
      <c r="AU35" s="51"/>
      <c r="AV35" s="53"/>
      <c r="AW35" s="53"/>
      <c r="AX35" s="52"/>
      <c r="AY35" s="51"/>
      <c r="AZ35" s="53"/>
      <c r="BA35" s="53"/>
      <c r="BB35" s="52"/>
      <c r="BC35" s="51"/>
      <c r="BD35" s="53"/>
      <c r="BE35" s="53"/>
      <c r="BF35" s="52"/>
    </row>
    <row r="36" spans="8:58">
      <c r="H36" s="138" t="str">
        <f>'Class. Gén.'!I37</f>
        <v>JeremyPe</v>
      </c>
      <c r="I36" s="139"/>
      <c r="J36" s="49">
        <f t="shared" si="35"/>
        <v>293.8431687398928</v>
      </c>
      <c r="K36" s="50">
        <v>10.487804878048781</v>
      </c>
      <c r="L36" s="51">
        <v>0</v>
      </c>
      <c r="M36" s="52">
        <v>0</v>
      </c>
      <c r="N36" s="51">
        <v>13.870967741935484</v>
      </c>
      <c r="O36" s="53">
        <v>0</v>
      </c>
      <c r="P36" s="52">
        <v>0</v>
      </c>
      <c r="Q36" s="51">
        <v>26.875</v>
      </c>
      <c r="R36" s="53">
        <v>29.827586206896552</v>
      </c>
      <c r="S36" s="53">
        <v>17.916666666666668</v>
      </c>
      <c r="T36" s="52">
        <v>10.238095238095237</v>
      </c>
      <c r="U36" s="51">
        <v>11.944444444444445</v>
      </c>
      <c r="V36" s="53">
        <v>17.2</v>
      </c>
      <c r="W36" s="52">
        <v>0</v>
      </c>
      <c r="X36" s="51">
        <v>0</v>
      </c>
      <c r="Y36" s="53">
        <v>13.030303030303031</v>
      </c>
      <c r="Z36" s="52">
        <v>0</v>
      </c>
      <c r="AA36" s="51">
        <v>51.090909090909093</v>
      </c>
      <c r="AB36" s="53">
        <v>11.621621621621621</v>
      </c>
      <c r="AC36" s="52">
        <v>0</v>
      </c>
      <c r="AD36" s="51">
        <v>0</v>
      </c>
      <c r="AE36" s="53">
        <v>0</v>
      </c>
      <c r="AF36" s="52">
        <v>0</v>
      </c>
      <c r="AG36" s="51">
        <v>35.294117647058826</v>
      </c>
      <c r="AH36" s="53">
        <v>0</v>
      </c>
      <c r="AI36" s="52">
        <v>0</v>
      </c>
      <c r="AJ36" s="51">
        <v>33.695652173913047</v>
      </c>
      <c r="AK36" s="53">
        <v>10.75</v>
      </c>
      <c r="AL36" s="52">
        <v>0</v>
      </c>
      <c r="AM36" s="51"/>
      <c r="AN36" s="53"/>
      <c r="AO36" s="52"/>
      <c r="AP36" s="51"/>
      <c r="AQ36" s="53"/>
      <c r="AR36" s="53"/>
      <c r="AS36" s="53"/>
      <c r="AT36" s="52"/>
      <c r="AU36" s="51"/>
      <c r="AV36" s="53"/>
      <c r="AW36" s="53"/>
      <c r="AX36" s="52"/>
      <c r="AY36" s="51"/>
      <c r="AZ36" s="53"/>
      <c r="BA36" s="53"/>
      <c r="BB36" s="52"/>
      <c r="BC36" s="51"/>
      <c r="BD36" s="53"/>
      <c r="BE36" s="53"/>
      <c r="BF36" s="52"/>
    </row>
    <row r="37" spans="8:58">
      <c r="H37" s="138" t="str">
        <f>'Class. Gén.'!I38</f>
        <v>JordanLe</v>
      </c>
      <c r="I37" s="139"/>
      <c r="J37" s="49">
        <f t="shared" si="35"/>
        <v>370.92884092665605</v>
      </c>
      <c r="K37" s="50">
        <v>10.487804878048781</v>
      </c>
      <c r="L37" s="51">
        <v>0</v>
      </c>
      <c r="M37" s="52">
        <v>0</v>
      </c>
      <c r="N37" s="51">
        <v>0</v>
      </c>
      <c r="O37" s="53">
        <v>0</v>
      </c>
      <c r="P37" s="52">
        <v>0</v>
      </c>
      <c r="Q37" s="51">
        <v>0</v>
      </c>
      <c r="R37" s="53">
        <v>14.827586206896552</v>
      </c>
      <c r="S37" s="53">
        <v>0</v>
      </c>
      <c r="T37" s="52">
        <v>25.238095238095237</v>
      </c>
      <c r="U37" s="51">
        <v>11.944444444444445</v>
      </c>
      <c r="V37" s="53">
        <v>0</v>
      </c>
      <c r="W37" s="52">
        <v>0</v>
      </c>
      <c r="X37" s="51">
        <v>0</v>
      </c>
      <c r="Y37" s="53">
        <v>28.030303030303031</v>
      </c>
      <c r="Z37" s="52">
        <v>0</v>
      </c>
      <c r="AA37" s="51">
        <v>0</v>
      </c>
      <c r="AB37" s="53">
        <v>11.621621621621621</v>
      </c>
      <c r="AC37" s="52">
        <v>0</v>
      </c>
      <c r="AD37" s="51">
        <v>0</v>
      </c>
      <c r="AE37" s="53">
        <v>0</v>
      </c>
      <c r="AF37" s="52">
        <v>0</v>
      </c>
      <c r="AG37" s="51">
        <v>0</v>
      </c>
      <c r="AH37" s="53">
        <v>100</v>
      </c>
      <c r="AI37" s="52">
        <v>14.333333333333334</v>
      </c>
      <c r="AJ37" s="51">
        <v>33.695652173913047</v>
      </c>
      <c r="AK37" s="53">
        <v>20.75</v>
      </c>
      <c r="AL37" s="52">
        <v>100</v>
      </c>
      <c r="AM37" s="51"/>
      <c r="AN37" s="53"/>
      <c r="AO37" s="52"/>
      <c r="AP37" s="51"/>
      <c r="AQ37" s="53"/>
      <c r="AR37" s="53"/>
      <c r="AS37" s="53"/>
      <c r="AT37" s="52"/>
      <c r="AU37" s="51"/>
      <c r="AV37" s="53"/>
      <c r="AW37" s="53"/>
      <c r="AX37" s="52"/>
      <c r="AY37" s="51"/>
      <c r="AZ37" s="53"/>
      <c r="BA37" s="53"/>
      <c r="BB37" s="52"/>
      <c r="BC37" s="51"/>
      <c r="BD37" s="53"/>
      <c r="BE37" s="53"/>
      <c r="BF37" s="52"/>
    </row>
    <row r="38" spans="8:58">
      <c r="H38" s="142" t="s">
        <v>209</v>
      </c>
      <c r="I38" s="143"/>
      <c r="J38" s="49">
        <f t="shared" si="35"/>
        <v>229.55182281303448</v>
      </c>
      <c r="K38" s="50">
        <v>10.487804878048781</v>
      </c>
      <c r="L38" s="51">
        <v>29.545454545454547</v>
      </c>
      <c r="M38" s="52">
        <v>0</v>
      </c>
      <c r="N38" s="51">
        <v>13.870967741935484</v>
      </c>
      <c r="O38" s="53">
        <v>0</v>
      </c>
      <c r="P38" s="52">
        <v>0</v>
      </c>
      <c r="Q38" s="51">
        <v>0</v>
      </c>
      <c r="R38" s="53">
        <v>0</v>
      </c>
      <c r="S38" s="53">
        <v>32.916666666666671</v>
      </c>
      <c r="T38" s="52">
        <v>10.238095238095237</v>
      </c>
      <c r="U38" s="51">
        <v>0</v>
      </c>
      <c r="V38" s="53">
        <v>0</v>
      </c>
      <c r="W38" s="52">
        <v>0</v>
      </c>
      <c r="X38" s="51">
        <v>0</v>
      </c>
      <c r="Y38" s="53">
        <v>28.030303030303031</v>
      </c>
      <c r="Z38" s="52">
        <v>0</v>
      </c>
      <c r="AA38" s="51">
        <v>0</v>
      </c>
      <c r="AB38" s="53">
        <v>11.621621621621621</v>
      </c>
      <c r="AC38" s="52">
        <v>0</v>
      </c>
      <c r="AD38" s="51">
        <v>28.666666666666668</v>
      </c>
      <c r="AE38" s="53">
        <v>39.090909090909093</v>
      </c>
      <c r="AF38" s="52">
        <v>0</v>
      </c>
      <c r="AG38" s="51">
        <v>0</v>
      </c>
      <c r="AH38" s="53">
        <v>0</v>
      </c>
      <c r="AI38" s="52">
        <v>14.333333333333334</v>
      </c>
      <c r="AJ38" s="51">
        <v>0</v>
      </c>
      <c r="AK38" s="53">
        <v>10.75</v>
      </c>
      <c r="AL38" s="52">
        <v>0</v>
      </c>
      <c r="AM38" s="51"/>
      <c r="AN38" s="53"/>
      <c r="AO38" s="52"/>
      <c r="AP38" s="51"/>
      <c r="AQ38" s="53"/>
      <c r="AR38" s="53"/>
      <c r="AS38" s="53"/>
      <c r="AT38" s="52"/>
      <c r="AU38" s="51"/>
      <c r="AV38" s="53"/>
      <c r="AW38" s="53"/>
      <c r="AX38" s="52"/>
      <c r="AY38" s="51"/>
      <c r="AZ38" s="53"/>
      <c r="BA38" s="53"/>
      <c r="BB38" s="52"/>
      <c r="BC38" s="51"/>
      <c r="BD38" s="53"/>
      <c r="BE38" s="53"/>
      <c r="BF38" s="52"/>
    </row>
    <row r="39" spans="8:58">
      <c r="H39" s="138" t="str">
        <f>'Class. Gén.'!I40</f>
        <v>LoicSa</v>
      </c>
      <c r="I39" s="139"/>
      <c r="J39" s="49">
        <f t="shared" si="35"/>
        <v>323.38833680711969</v>
      </c>
      <c r="K39" s="50">
        <v>10.487804878048781</v>
      </c>
      <c r="L39" s="51">
        <v>0</v>
      </c>
      <c r="M39" s="52">
        <v>0</v>
      </c>
      <c r="N39" s="51">
        <v>13.870967741935484</v>
      </c>
      <c r="O39" s="53">
        <v>30.714285714285715</v>
      </c>
      <c r="P39" s="52">
        <v>0</v>
      </c>
      <c r="Q39" s="51">
        <v>0</v>
      </c>
      <c r="R39" s="53">
        <v>29.827586206896552</v>
      </c>
      <c r="S39" s="53">
        <v>17.916666666666668</v>
      </c>
      <c r="T39" s="52">
        <v>25.238095238095237</v>
      </c>
      <c r="U39" s="51">
        <v>11.944444444444445</v>
      </c>
      <c r="V39" s="53">
        <v>17.2</v>
      </c>
      <c r="W39" s="52">
        <v>0</v>
      </c>
      <c r="X39" s="51">
        <v>0</v>
      </c>
      <c r="Y39" s="53">
        <v>13.030303030303031</v>
      </c>
      <c r="Z39" s="52">
        <v>0</v>
      </c>
      <c r="AA39" s="51">
        <v>0</v>
      </c>
      <c r="AB39" s="53">
        <v>11.621621621621621</v>
      </c>
      <c r="AC39" s="52">
        <v>0</v>
      </c>
      <c r="AD39" s="51">
        <v>28.666666666666668</v>
      </c>
      <c r="AE39" s="53">
        <v>54.090909090909093</v>
      </c>
      <c r="AF39" s="52">
        <v>0</v>
      </c>
      <c r="AG39" s="51">
        <v>0</v>
      </c>
      <c r="AH39" s="53">
        <v>0</v>
      </c>
      <c r="AI39" s="52">
        <v>14.333333333333334</v>
      </c>
      <c r="AJ39" s="51">
        <v>33.695652173913047</v>
      </c>
      <c r="AK39" s="53">
        <v>10.75</v>
      </c>
      <c r="AL39" s="52">
        <v>0</v>
      </c>
      <c r="AM39" s="51"/>
      <c r="AN39" s="53"/>
      <c r="AO39" s="52"/>
      <c r="AP39" s="51"/>
      <c r="AQ39" s="53"/>
      <c r="AR39" s="53"/>
      <c r="AS39" s="53"/>
      <c r="AT39" s="52"/>
      <c r="AU39" s="51"/>
      <c r="AV39" s="53"/>
      <c r="AW39" s="53"/>
      <c r="AX39" s="52"/>
      <c r="AY39" s="51"/>
      <c r="AZ39" s="53"/>
      <c r="BA39" s="53"/>
      <c r="BB39" s="52"/>
      <c r="BC39" s="51"/>
      <c r="BD39" s="53"/>
      <c r="BE39" s="53"/>
      <c r="BF39" s="52"/>
    </row>
    <row r="40" spans="8:58">
      <c r="H40" s="138" t="str">
        <f>'Class. Gén.'!I41</f>
        <v>MarieFr</v>
      </c>
      <c r="I40" s="139"/>
      <c r="J40" s="49">
        <f t="shared" si="35"/>
        <v>319.27223008775206</v>
      </c>
      <c r="K40" s="50">
        <v>28.487804878048781</v>
      </c>
      <c r="L40" s="51">
        <v>19.545454545454547</v>
      </c>
      <c r="M40" s="52">
        <v>0</v>
      </c>
      <c r="N40" s="51">
        <v>13.870967741935484</v>
      </c>
      <c r="O40" s="53">
        <v>30.714285714285715</v>
      </c>
      <c r="P40" s="52">
        <v>0</v>
      </c>
      <c r="Q40" s="51">
        <v>41.875</v>
      </c>
      <c r="R40" s="53">
        <v>29.827586206896552</v>
      </c>
      <c r="S40" s="53">
        <v>0</v>
      </c>
      <c r="T40" s="52">
        <v>10.238095238095237</v>
      </c>
      <c r="U40" s="51">
        <v>11.944444444444445</v>
      </c>
      <c r="V40" s="53">
        <v>17.2</v>
      </c>
      <c r="W40" s="52">
        <v>0</v>
      </c>
      <c r="X40" s="51">
        <v>0</v>
      </c>
      <c r="Y40" s="53">
        <v>28.030303030303031</v>
      </c>
      <c r="Z40" s="52">
        <v>0</v>
      </c>
      <c r="AA40" s="51">
        <v>0</v>
      </c>
      <c r="AB40" s="53">
        <v>11.621621621621621</v>
      </c>
      <c r="AC40" s="52">
        <v>0</v>
      </c>
      <c r="AD40" s="51">
        <v>0</v>
      </c>
      <c r="AE40" s="53">
        <v>0</v>
      </c>
      <c r="AF40" s="52">
        <v>50.833333333333336</v>
      </c>
      <c r="AG40" s="51">
        <v>0</v>
      </c>
      <c r="AH40" s="53">
        <v>0</v>
      </c>
      <c r="AI40" s="52">
        <v>14.333333333333334</v>
      </c>
      <c r="AJ40" s="51">
        <v>0</v>
      </c>
      <c r="AK40" s="53">
        <v>10.75</v>
      </c>
      <c r="AL40" s="52">
        <v>0</v>
      </c>
      <c r="AM40" s="51"/>
      <c r="AN40" s="53"/>
      <c r="AO40" s="52"/>
      <c r="AP40" s="51"/>
      <c r="AQ40" s="53"/>
      <c r="AR40" s="53"/>
      <c r="AS40" s="53"/>
      <c r="AT40" s="52"/>
      <c r="AU40" s="51"/>
      <c r="AV40" s="53"/>
      <c r="AW40" s="53"/>
      <c r="AX40" s="52"/>
      <c r="AY40" s="51"/>
      <c r="AZ40" s="53"/>
      <c r="BA40" s="53"/>
      <c r="BB40" s="52"/>
      <c r="BC40" s="51"/>
      <c r="BD40" s="53"/>
      <c r="BE40" s="53"/>
      <c r="BF40" s="52"/>
    </row>
    <row r="41" spans="8:58">
      <c r="H41" s="138" t="str">
        <f>'Class. Gén.'!I42</f>
        <v>MathieuPr</v>
      </c>
      <c r="I41" s="139"/>
      <c r="J41" s="49">
        <f t="shared" si="35"/>
        <v>237.80359654737941</v>
      </c>
      <c r="K41" s="50">
        <v>10.487804878048781</v>
      </c>
      <c r="L41" s="51">
        <v>19.545454545454547</v>
      </c>
      <c r="M41" s="52">
        <v>0</v>
      </c>
      <c r="N41" s="51">
        <v>13.870967741935484</v>
      </c>
      <c r="O41" s="53">
        <v>0</v>
      </c>
      <c r="P41" s="52">
        <v>0</v>
      </c>
      <c r="Q41" s="51">
        <v>41.875</v>
      </c>
      <c r="R41" s="53">
        <v>14.827586206896552</v>
      </c>
      <c r="S41" s="53">
        <v>17.916666666666668</v>
      </c>
      <c r="T41" s="52">
        <v>10.238095238095237</v>
      </c>
      <c r="U41" s="51">
        <v>11.944444444444445</v>
      </c>
      <c r="V41" s="53">
        <v>0</v>
      </c>
      <c r="W41" s="52">
        <v>0</v>
      </c>
      <c r="X41" s="51">
        <v>0</v>
      </c>
      <c r="Y41" s="53">
        <v>13.030303030303031</v>
      </c>
      <c r="Z41" s="52">
        <v>0</v>
      </c>
      <c r="AA41" s="51">
        <v>0</v>
      </c>
      <c r="AB41" s="53">
        <v>11.621621621621621</v>
      </c>
      <c r="AC41" s="52">
        <v>0</v>
      </c>
      <c r="AD41" s="51">
        <v>28.666666666666668</v>
      </c>
      <c r="AE41" s="53">
        <v>0</v>
      </c>
      <c r="AF41" s="52">
        <v>0</v>
      </c>
      <c r="AG41" s="51">
        <v>0</v>
      </c>
      <c r="AH41" s="53">
        <v>0</v>
      </c>
      <c r="AI41" s="52">
        <v>14.333333333333334</v>
      </c>
      <c r="AJ41" s="51">
        <v>18.695652173913043</v>
      </c>
      <c r="AK41" s="53">
        <v>10.75</v>
      </c>
      <c r="AL41" s="52">
        <v>0</v>
      </c>
      <c r="AM41" s="51"/>
      <c r="AN41" s="53"/>
      <c r="AO41" s="52"/>
      <c r="AP41" s="51"/>
      <c r="AQ41" s="53"/>
      <c r="AR41" s="53"/>
      <c r="AS41" s="53"/>
      <c r="AT41" s="52"/>
      <c r="AU41" s="51"/>
      <c r="AV41" s="53"/>
      <c r="AW41" s="53"/>
      <c r="AX41" s="52"/>
      <c r="AY41" s="51"/>
      <c r="AZ41" s="53"/>
      <c r="BA41" s="53"/>
      <c r="BB41" s="52"/>
      <c r="BC41" s="51"/>
      <c r="BD41" s="53"/>
      <c r="BE41" s="53"/>
      <c r="BF41" s="52"/>
    </row>
    <row r="42" spans="8:58">
      <c r="H42" s="138" t="str">
        <f>'Class. Gén.'!I43</f>
        <v>MickaelQu</v>
      </c>
      <c r="I42" s="139"/>
      <c r="J42" s="49">
        <f t="shared" si="35"/>
        <v>476.13505185677593</v>
      </c>
      <c r="K42" s="50">
        <v>28.487804878048781</v>
      </c>
      <c r="L42" s="51">
        <v>19.545454545454547</v>
      </c>
      <c r="M42" s="52">
        <v>0</v>
      </c>
      <c r="N42" s="51">
        <v>13.870967741935484</v>
      </c>
      <c r="O42" s="53">
        <v>30.714285714285715</v>
      </c>
      <c r="P42" s="52">
        <v>0</v>
      </c>
      <c r="Q42" s="51">
        <v>0</v>
      </c>
      <c r="R42" s="53">
        <v>29.827586206896552</v>
      </c>
      <c r="S42" s="53">
        <v>0</v>
      </c>
      <c r="T42" s="52">
        <v>10.238095238095237</v>
      </c>
      <c r="U42" s="51">
        <v>11.944444444444445</v>
      </c>
      <c r="V42" s="53">
        <v>0</v>
      </c>
      <c r="W42" s="52">
        <v>71.428571428571431</v>
      </c>
      <c r="X42" s="51">
        <v>61.428571428571431</v>
      </c>
      <c r="Y42" s="53">
        <v>13.030303030303031</v>
      </c>
      <c r="Z42" s="52">
        <v>0</v>
      </c>
      <c r="AA42" s="51">
        <v>0</v>
      </c>
      <c r="AB42" s="53">
        <v>11.621621621621621</v>
      </c>
      <c r="AC42" s="52">
        <v>0</v>
      </c>
      <c r="AD42" s="51">
        <v>0</v>
      </c>
      <c r="AE42" s="53">
        <v>54.090909090909093</v>
      </c>
      <c r="AF42" s="52">
        <v>50.833333333333336</v>
      </c>
      <c r="AG42" s="51">
        <v>25.294117647058822</v>
      </c>
      <c r="AH42" s="53">
        <v>0</v>
      </c>
      <c r="AI42" s="52">
        <v>14.333333333333334</v>
      </c>
      <c r="AJ42" s="51">
        <v>18.695652173913043</v>
      </c>
      <c r="AK42" s="53">
        <v>10.75</v>
      </c>
      <c r="AL42" s="52">
        <v>0</v>
      </c>
      <c r="AM42" s="51"/>
      <c r="AN42" s="53"/>
      <c r="AO42" s="52"/>
      <c r="AP42" s="51"/>
      <c r="AQ42" s="53"/>
      <c r="AR42" s="53"/>
      <c r="AS42" s="53"/>
      <c r="AT42" s="52"/>
      <c r="AU42" s="51"/>
      <c r="AV42" s="53"/>
      <c r="AW42" s="53"/>
      <c r="AX42" s="52"/>
      <c r="AY42" s="51"/>
      <c r="AZ42" s="53"/>
      <c r="BA42" s="53"/>
      <c r="BB42" s="52"/>
      <c r="BC42" s="51"/>
      <c r="BD42" s="53"/>
      <c r="BE42" s="53"/>
      <c r="BF42" s="52"/>
    </row>
    <row r="43" spans="8:58">
      <c r="H43" s="138" t="str">
        <f>'Class. Gén.'!I44</f>
        <v>OliviaJo</v>
      </c>
      <c r="I43" s="139"/>
      <c r="J43" s="49">
        <f t="shared" si="35"/>
        <v>344.83742072766461</v>
      </c>
      <c r="K43" s="50">
        <v>28.487804878048781</v>
      </c>
      <c r="L43" s="51">
        <v>29.545454545454547</v>
      </c>
      <c r="M43" s="52">
        <v>0</v>
      </c>
      <c r="N43" s="51">
        <v>0</v>
      </c>
      <c r="O43" s="53">
        <v>0</v>
      </c>
      <c r="P43" s="52">
        <v>100</v>
      </c>
      <c r="Q43" s="51">
        <v>0</v>
      </c>
      <c r="R43" s="53">
        <v>0</v>
      </c>
      <c r="S43" s="53">
        <v>17.916666666666668</v>
      </c>
      <c r="T43" s="52">
        <v>10.238095238095237</v>
      </c>
      <c r="U43" s="51">
        <v>11.944444444444445</v>
      </c>
      <c r="V43" s="53">
        <v>0</v>
      </c>
      <c r="W43" s="52">
        <v>0</v>
      </c>
      <c r="X43" s="51">
        <v>0</v>
      </c>
      <c r="Y43" s="53">
        <v>0</v>
      </c>
      <c r="Z43" s="52">
        <v>0</v>
      </c>
      <c r="AA43" s="51">
        <v>0</v>
      </c>
      <c r="AB43" s="53">
        <v>11.621621621621621</v>
      </c>
      <c r="AC43" s="52">
        <v>0</v>
      </c>
      <c r="AD43" s="51">
        <v>0</v>
      </c>
      <c r="AE43" s="53">
        <v>0</v>
      </c>
      <c r="AF43" s="52">
        <v>0</v>
      </c>
      <c r="AG43" s="51">
        <v>0</v>
      </c>
      <c r="AH43" s="53">
        <v>110</v>
      </c>
      <c r="AI43" s="52">
        <v>14.333333333333334</v>
      </c>
      <c r="AJ43" s="51">
        <v>0</v>
      </c>
      <c r="AK43" s="53">
        <v>10.75</v>
      </c>
      <c r="AL43" s="52">
        <v>0</v>
      </c>
      <c r="AM43" s="51"/>
      <c r="AN43" s="53"/>
      <c r="AO43" s="52"/>
      <c r="AP43" s="51"/>
      <c r="AQ43" s="53"/>
      <c r="AR43" s="53"/>
      <c r="AS43" s="53"/>
      <c r="AT43" s="52"/>
      <c r="AU43" s="51"/>
      <c r="AV43" s="53"/>
      <c r="AW43" s="53"/>
      <c r="AX43" s="52"/>
      <c r="AY43" s="51"/>
      <c r="AZ43" s="53"/>
      <c r="BA43" s="53"/>
      <c r="BB43" s="52"/>
      <c r="BC43" s="51"/>
      <c r="BD43" s="53"/>
      <c r="BE43" s="53"/>
      <c r="BF43" s="52"/>
    </row>
    <row r="44" spans="8:58">
      <c r="H44" s="138" t="str">
        <f>'Class. Gén.'!I45</f>
        <v>PatriceFr</v>
      </c>
      <c r="I44" s="139"/>
      <c r="J44" s="49">
        <f t="shared" si="35"/>
        <v>252.80500347378631</v>
      </c>
      <c r="K44" s="50">
        <v>28.487804878048781</v>
      </c>
      <c r="L44" s="51">
        <v>0</v>
      </c>
      <c r="M44" s="52">
        <v>0</v>
      </c>
      <c r="N44" s="51">
        <v>31.870967741935484</v>
      </c>
      <c r="O44" s="53">
        <v>30.714285714285715</v>
      </c>
      <c r="P44" s="52">
        <v>0</v>
      </c>
      <c r="Q44" s="51">
        <v>0</v>
      </c>
      <c r="R44" s="53">
        <v>14.827586206896552</v>
      </c>
      <c r="S44" s="53">
        <v>0</v>
      </c>
      <c r="T44" s="52">
        <v>10.238095238095237</v>
      </c>
      <c r="U44" s="51">
        <v>11.944444444444445</v>
      </c>
      <c r="V44" s="53">
        <v>17.2</v>
      </c>
      <c r="W44" s="52">
        <v>0</v>
      </c>
      <c r="X44" s="51">
        <v>0</v>
      </c>
      <c r="Y44" s="53">
        <v>13.030303030303031</v>
      </c>
      <c r="Z44" s="52">
        <v>0</v>
      </c>
      <c r="AA44" s="51">
        <v>0</v>
      </c>
      <c r="AB44" s="53">
        <v>11.621621621621621</v>
      </c>
      <c r="AC44" s="52">
        <v>0</v>
      </c>
      <c r="AD44" s="51">
        <v>0</v>
      </c>
      <c r="AE44" s="53">
        <v>39.090909090909093</v>
      </c>
      <c r="AF44" s="52">
        <v>0</v>
      </c>
      <c r="AG44" s="51">
        <v>0</v>
      </c>
      <c r="AH44" s="53">
        <v>0</v>
      </c>
      <c r="AI44" s="52">
        <v>14.333333333333334</v>
      </c>
      <c r="AJ44" s="51">
        <v>18.695652173913043</v>
      </c>
      <c r="AK44" s="53">
        <v>10.75</v>
      </c>
      <c r="AL44" s="52">
        <v>0</v>
      </c>
      <c r="AM44" s="51"/>
      <c r="AN44" s="53"/>
      <c r="AO44" s="52"/>
      <c r="AP44" s="51"/>
      <c r="AQ44" s="53"/>
      <c r="AR44" s="53"/>
      <c r="AS44" s="53"/>
      <c r="AT44" s="52"/>
      <c r="AU44" s="51"/>
      <c r="AV44" s="53"/>
      <c r="AW44" s="53"/>
      <c r="AX44" s="52"/>
      <c r="AY44" s="51"/>
      <c r="AZ44" s="53"/>
      <c r="BA44" s="53"/>
      <c r="BB44" s="52"/>
      <c r="BC44" s="51"/>
      <c r="BD44" s="53"/>
      <c r="BE44" s="53"/>
      <c r="BF44" s="52"/>
    </row>
    <row r="45" spans="8:58">
      <c r="H45" s="138" t="str">
        <f>'Class. Gén.'!I46</f>
        <v>PierreCa</v>
      </c>
      <c r="I45" s="139"/>
      <c r="J45" s="49">
        <f t="shared" si="35"/>
        <v>218.56369149990314</v>
      </c>
      <c r="K45" s="50">
        <v>10.487804878048781</v>
      </c>
      <c r="L45" s="51">
        <v>19.545454545454547</v>
      </c>
      <c r="M45" s="52">
        <v>0</v>
      </c>
      <c r="N45" s="51">
        <v>13.870967741935484</v>
      </c>
      <c r="O45" s="53">
        <v>0</v>
      </c>
      <c r="P45" s="52">
        <v>0</v>
      </c>
      <c r="Q45" s="51">
        <v>41.875</v>
      </c>
      <c r="R45" s="53">
        <v>0</v>
      </c>
      <c r="S45" s="53">
        <v>0</v>
      </c>
      <c r="T45" s="52">
        <v>25.238095238095237</v>
      </c>
      <c r="U45" s="51">
        <v>11.944444444444445</v>
      </c>
      <c r="V45" s="53">
        <v>17.2</v>
      </c>
      <c r="W45" s="52">
        <v>0</v>
      </c>
      <c r="X45" s="51">
        <v>0</v>
      </c>
      <c r="Y45" s="53">
        <v>13.030303030303031</v>
      </c>
      <c r="Z45" s="52">
        <v>0</v>
      </c>
      <c r="AA45" s="51">
        <v>0</v>
      </c>
      <c r="AB45" s="53">
        <v>11.621621621621621</v>
      </c>
      <c r="AC45" s="52">
        <v>0</v>
      </c>
      <c r="AD45" s="51">
        <v>28.666666666666668</v>
      </c>
      <c r="AE45" s="53">
        <v>0</v>
      </c>
      <c r="AF45" s="52">
        <v>0</v>
      </c>
      <c r="AG45" s="51">
        <v>0</v>
      </c>
      <c r="AH45" s="53">
        <v>0</v>
      </c>
      <c r="AI45" s="52">
        <v>14.333333333333334</v>
      </c>
      <c r="AJ45" s="51">
        <v>0</v>
      </c>
      <c r="AK45" s="53">
        <v>10.75</v>
      </c>
      <c r="AL45" s="52">
        <v>0</v>
      </c>
      <c r="AM45" s="51"/>
      <c r="AN45" s="53"/>
      <c r="AO45" s="52"/>
      <c r="AP45" s="51"/>
      <c r="AQ45" s="53"/>
      <c r="AR45" s="53"/>
      <c r="AS45" s="53"/>
      <c r="AT45" s="52"/>
      <c r="AU45" s="51"/>
      <c r="AV45" s="53"/>
      <c r="AW45" s="53"/>
      <c r="AX45" s="52"/>
      <c r="AY45" s="51"/>
      <c r="AZ45" s="53"/>
      <c r="BA45" s="53"/>
      <c r="BB45" s="52"/>
      <c r="BC45" s="51"/>
      <c r="BD45" s="53"/>
      <c r="BE45" s="53"/>
      <c r="BF45" s="52"/>
    </row>
    <row r="46" spans="8:58">
      <c r="H46" s="138" t="str">
        <f>'Class. Gén.'!I47</f>
        <v>RémyBo</v>
      </c>
      <c r="I46" s="139"/>
      <c r="J46" s="49">
        <f t="shared" si="35"/>
        <v>296.01579166933061</v>
      </c>
      <c r="K46" s="50">
        <v>0</v>
      </c>
      <c r="L46" s="51">
        <v>19.545454545454547</v>
      </c>
      <c r="M46" s="52">
        <v>0</v>
      </c>
      <c r="N46" s="51">
        <v>13.870967741935484</v>
      </c>
      <c r="O46" s="53">
        <v>0</v>
      </c>
      <c r="P46" s="52">
        <v>0</v>
      </c>
      <c r="Q46" s="51">
        <v>41.875</v>
      </c>
      <c r="R46" s="53">
        <v>29.827586206896552</v>
      </c>
      <c r="S46" s="53">
        <v>32.916666666666671</v>
      </c>
      <c r="T46" s="52">
        <v>10.238095238095237</v>
      </c>
      <c r="U46" s="51">
        <v>11.944444444444445</v>
      </c>
      <c r="V46" s="53">
        <v>17.2</v>
      </c>
      <c r="W46" s="52">
        <v>0</v>
      </c>
      <c r="X46" s="51">
        <v>0</v>
      </c>
      <c r="Y46" s="53">
        <v>13.030303030303031</v>
      </c>
      <c r="Z46" s="52">
        <v>0</v>
      </c>
      <c r="AA46" s="51">
        <v>0</v>
      </c>
      <c r="AB46" s="53">
        <v>11.621621621621621</v>
      </c>
      <c r="AC46" s="52">
        <v>0</v>
      </c>
      <c r="AD46" s="51">
        <v>28.666666666666668</v>
      </c>
      <c r="AE46" s="53">
        <v>0</v>
      </c>
      <c r="AF46" s="52">
        <v>35.833333333333336</v>
      </c>
      <c r="AG46" s="51">
        <v>0</v>
      </c>
      <c r="AH46" s="53">
        <v>0</v>
      </c>
      <c r="AI46" s="52">
        <v>0</v>
      </c>
      <c r="AJ46" s="51">
        <v>18.695652173913043</v>
      </c>
      <c r="AK46" s="53">
        <v>10.75</v>
      </c>
      <c r="AL46" s="52">
        <v>0</v>
      </c>
      <c r="AM46" s="51"/>
      <c r="AN46" s="53"/>
      <c r="AO46" s="52"/>
      <c r="AP46" s="51"/>
      <c r="AQ46" s="53"/>
      <c r="AR46" s="53"/>
      <c r="AS46" s="53"/>
      <c r="AT46" s="52"/>
      <c r="AU46" s="51"/>
      <c r="AV46" s="53"/>
      <c r="AW46" s="53"/>
      <c r="AX46" s="52"/>
      <c r="AY46" s="51"/>
      <c r="AZ46" s="53"/>
      <c r="BA46" s="53"/>
      <c r="BB46" s="52"/>
      <c r="BC46" s="51"/>
      <c r="BD46" s="53"/>
      <c r="BE46" s="53"/>
      <c r="BF46" s="52"/>
    </row>
    <row r="47" spans="8:58">
      <c r="H47" s="138" t="str">
        <f>'Class. Gén.'!I48</f>
        <v>SéverineAr</v>
      </c>
      <c r="I47" s="139"/>
      <c r="J47" s="49">
        <f t="shared" si="35"/>
        <v>108.82076011857525</v>
      </c>
      <c r="K47" s="50">
        <v>10.487804878048781</v>
      </c>
      <c r="L47" s="51">
        <v>0</v>
      </c>
      <c r="M47" s="52">
        <v>0</v>
      </c>
      <c r="N47" s="51">
        <v>0</v>
      </c>
      <c r="O47" s="53">
        <v>0</v>
      </c>
      <c r="P47" s="52">
        <v>0</v>
      </c>
      <c r="Q47" s="51">
        <v>0</v>
      </c>
      <c r="R47" s="53">
        <v>14.827586206896552</v>
      </c>
      <c r="S47" s="53">
        <v>0</v>
      </c>
      <c r="T47" s="52">
        <v>10.238095238095237</v>
      </c>
      <c r="U47" s="51">
        <v>0</v>
      </c>
      <c r="V47" s="53">
        <v>17.2</v>
      </c>
      <c r="W47" s="52">
        <v>0</v>
      </c>
      <c r="X47" s="51">
        <v>0</v>
      </c>
      <c r="Y47" s="53">
        <v>0</v>
      </c>
      <c r="Z47" s="52">
        <v>0</v>
      </c>
      <c r="AA47" s="51">
        <v>0</v>
      </c>
      <c r="AB47" s="53">
        <v>11.621621621621621</v>
      </c>
      <c r="AC47" s="52">
        <v>0</v>
      </c>
      <c r="AD47" s="51">
        <v>0</v>
      </c>
      <c r="AE47" s="53">
        <v>0</v>
      </c>
      <c r="AF47" s="52">
        <v>0</v>
      </c>
      <c r="AG47" s="51">
        <v>0</v>
      </c>
      <c r="AH47" s="53">
        <v>0</v>
      </c>
      <c r="AI47" s="52">
        <v>0</v>
      </c>
      <c r="AJ47" s="51">
        <v>33.695652173913047</v>
      </c>
      <c r="AK47" s="53">
        <v>10.75</v>
      </c>
      <c r="AL47" s="52">
        <v>0</v>
      </c>
      <c r="AM47" s="51"/>
      <c r="AN47" s="53"/>
      <c r="AO47" s="52"/>
      <c r="AP47" s="51"/>
      <c r="AQ47" s="53"/>
      <c r="AR47" s="53"/>
      <c r="AS47" s="53"/>
      <c r="AT47" s="52"/>
      <c r="AU47" s="51"/>
      <c r="AV47" s="53"/>
      <c r="AW47" s="53"/>
      <c r="AX47" s="52"/>
      <c r="AY47" s="51"/>
      <c r="AZ47" s="53"/>
      <c r="BA47" s="53"/>
      <c r="BB47" s="52"/>
      <c r="BC47" s="51"/>
      <c r="BD47" s="53"/>
      <c r="BE47" s="53"/>
      <c r="BF47" s="52"/>
    </row>
    <row r="48" spans="8:58">
      <c r="H48" s="138" t="str">
        <f>'Class. Gén.'!I49</f>
        <v>ThaisLe</v>
      </c>
      <c r="I48" s="139"/>
      <c r="J48" s="49">
        <f t="shared" si="35"/>
        <v>352.01783656134137</v>
      </c>
      <c r="K48" s="50">
        <v>10.487804878048781</v>
      </c>
      <c r="L48" s="51">
        <v>29.545454545454547</v>
      </c>
      <c r="M48" s="52">
        <v>0</v>
      </c>
      <c r="N48" s="51">
        <v>0</v>
      </c>
      <c r="O48" s="53">
        <v>0</v>
      </c>
      <c r="P48" s="52">
        <v>0</v>
      </c>
      <c r="Q48" s="51">
        <v>41.875</v>
      </c>
      <c r="R48" s="53">
        <v>0</v>
      </c>
      <c r="S48" s="53">
        <v>0</v>
      </c>
      <c r="T48" s="52">
        <v>10.238095238095237</v>
      </c>
      <c r="U48" s="51">
        <v>26.944444444444443</v>
      </c>
      <c r="V48" s="53">
        <v>17.2</v>
      </c>
      <c r="W48" s="52">
        <v>71.428571428571431</v>
      </c>
      <c r="X48" s="51">
        <v>61.428571428571431</v>
      </c>
      <c r="Y48" s="53">
        <v>0</v>
      </c>
      <c r="Z48" s="52">
        <v>0</v>
      </c>
      <c r="AA48" s="51">
        <v>39.090909090909093</v>
      </c>
      <c r="AB48" s="53">
        <v>0</v>
      </c>
      <c r="AC48" s="52">
        <v>0</v>
      </c>
      <c r="AD48" s="51">
        <v>0</v>
      </c>
      <c r="AE48" s="53">
        <v>0</v>
      </c>
      <c r="AF48" s="52">
        <v>0</v>
      </c>
      <c r="AG48" s="51">
        <v>0</v>
      </c>
      <c r="AH48" s="53">
        <v>0</v>
      </c>
      <c r="AI48" s="52">
        <v>14.333333333333334</v>
      </c>
      <c r="AJ48" s="51">
        <v>18.695652173913043</v>
      </c>
      <c r="AK48" s="53">
        <v>10.75</v>
      </c>
      <c r="AL48" s="52">
        <v>0</v>
      </c>
      <c r="AM48" s="51"/>
      <c r="AN48" s="53"/>
      <c r="AO48" s="52"/>
      <c r="AP48" s="51"/>
      <c r="AQ48" s="53"/>
      <c r="AR48" s="53"/>
      <c r="AS48" s="53"/>
      <c r="AT48" s="52"/>
      <c r="AU48" s="51"/>
      <c r="AV48" s="53"/>
      <c r="AW48" s="53"/>
      <c r="AX48" s="52"/>
      <c r="AY48" s="51"/>
      <c r="AZ48" s="53"/>
      <c r="BA48" s="53"/>
      <c r="BB48" s="52"/>
      <c r="BC48" s="51"/>
      <c r="BD48" s="53"/>
      <c r="BE48" s="53"/>
      <c r="BF48" s="52"/>
    </row>
    <row r="49" spans="8:58">
      <c r="H49" s="138" t="str">
        <f>'Class. Gén.'!I50</f>
        <v>ThaisRe</v>
      </c>
      <c r="I49" s="139"/>
      <c r="J49" s="49">
        <f t="shared" si="35"/>
        <v>344.54967356491744</v>
      </c>
      <c r="K49" s="50">
        <v>28.487804878048781</v>
      </c>
      <c r="L49" s="51">
        <v>19.545454545454547</v>
      </c>
      <c r="M49" s="52">
        <v>0</v>
      </c>
      <c r="N49" s="51">
        <v>0</v>
      </c>
      <c r="O49" s="53">
        <v>0</v>
      </c>
      <c r="P49" s="52">
        <v>0</v>
      </c>
      <c r="Q49" s="51">
        <v>26.875</v>
      </c>
      <c r="R49" s="53">
        <v>0</v>
      </c>
      <c r="S49" s="53">
        <v>32.916666666666671</v>
      </c>
      <c r="T49" s="52">
        <v>10.238095238095237</v>
      </c>
      <c r="U49" s="51">
        <v>11.944444444444445</v>
      </c>
      <c r="V49" s="53">
        <v>0</v>
      </c>
      <c r="W49" s="52">
        <v>0</v>
      </c>
      <c r="X49" s="51">
        <v>61.428571428571431</v>
      </c>
      <c r="Y49" s="53">
        <v>28.030303030303031</v>
      </c>
      <c r="Z49" s="52">
        <v>100</v>
      </c>
      <c r="AA49" s="51">
        <v>0</v>
      </c>
      <c r="AB49" s="53">
        <v>0</v>
      </c>
      <c r="AC49" s="52">
        <v>0</v>
      </c>
      <c r="AD49" s="51">
        <v>0</v>
      </c>
      <c r="AE49" s="53">
        <v>0</v>
      </c>
      <c r="AF49" s="52">
        <v>0</v>
      </c>
      <c r="AG49" s="51">
        <v>0</v>
      </c>
      <c r="AH49" s="53">
        <v>0</v>
      </c>
      <c r="AI49" s="52">
        <v>14.333333333333334</v>
      </c>
      <c r="AJ49" s="51">
        <v>0</v>
      </c>
      <c r="AK49" s="53">
        <v>10.75</v>
      </c>
      <c r="AL49" s="52">
        <v>0</v>
      </c>
      <c r="AM49" s="51"/>
      <c r="AN49" s="53"/>
      <c r="AO49" s="52"/>
      <c r="AP49" s="51"/>
      <c r="AQ49" s="53"/>
      <c r="AR49" s="53"/>
      <c r="AS49" s="53"/>
      <c r="AT49" s="52"/>
      <c r="AU49" s="51"/>
      <c r="AV49" s="53"/>
      <c r="AW49" s="53"/>
      <c r="AX49" s="52"/>
      <c r="AY49" s="51"/>
      <c r="AZ49" s="53"/>
      <c r="BA49" s="53"/>
      <c r="BB49" s="52"/>
      <c r="BC49" s="51"/>
      <c r="BD49" s="53"/>
      <c r="BE49" s="53"/>
      <c r="BF49" s="52"/>
    </row>
    <row r="50" spans="8:58">
      <c r="H50" s="138" t="str">
        <f>'Class. Gén.'!I51</f>
        <v>YannSi</v>
      </c>
      <c r="I50" s="139"/>
      <c r="J50" s="49">
        <f t="shared" si="35"/>
        <v>352.65563344909663</v>
      </c>
      <c r="K50" s="50">
        <v>10.487804878048781</v>
      </c>
      <c r="L50" s="51">
        <v>19.545454545454547</v>
      </c>
      <c r="M50" s="52">
        <v>0</v>
      </c>
      <c r="N50" s="51">
        <v>13.870967741935484</v>
      </c>
      <c r="O50" s="53">
        <v>0</v>
      </c>
      <c r="P50" s="52">
        <v>0</v>
      </c>
      <c r="Q50" s="51">
        <v>0</v>
      </c>
      <c r="R50" s="53">
        <v>29.827586206896552</v>
      </c>
      <c r="S50" s="53">
        <v>17.916666666666668</v>
      </c>
      <c r="T50" s="52">
        <v>10.238095238095237</v>
      </c>
      <c r="U50" s="51">
        <v>11.944444444444445</v>
      </c>
      <c r="V50" s="53">
        <v>17.2</v>
      </c>
      <c r="W50" s="52">
        <v>71.428571428571431</v>
      </c>
      <c r="X50" s="51">
        <v>0</v>
      </c>
      <c r="Y50" s="53">
        <v>13.030303030303031</v>
      </c>
      <c r="Z50" s="52">
        <v>0</v>
      </c>
      <c r="AA50" s="51">
        <v>0</v>
      </c>
      <c r="AB50" s="53">
        <v>11.621621621621621</v>
      </c>
      <c r="AC50" s="52">
        <v>0</v>
      </c>
      <c r="AD50" s="51">
        <v>28.666666666666668</v>
      </c>
      <c r="AE50" s="53">
        <v>0</v>
      </c>
      <c r="AF50" s="52">
        <v>50.833333333333336</v>
      </c>
      <c r="AG50" s="51">
        <v>35.294117647058826</v>
      </c>
      <c r="AH50" s="53">
        <v>0</v>
      </c>
      <c r="AI50" s="52">
        <v>0</v>
      </c>
      <c r="AJ50" s="51">
        <v>0</v>
      </c>
      <c r="AK50" s="53">
        <v>10.75</v>
      </c>
      <c r="AL50" s="52">
        <v>0</v>
      </c>
      <c r="AM50" s="51"/>
      <c r="AN50" s="53"/>
      <c r="AO50" s="52"/>
      <c r="AP50" s="51"/>
      <c r="AQ50" s="53"/>
      <c r="AR50" s="53"/>
      <c r="AS50" s="53"/>
      <c r="AT50" s="52"/>
      <c r="AU50" s="51"/>
      <c r="AV50" s="53"/>
      <c r="AW50" s="53"/>
      <c r="AX50" s="52"/>
      <c r="AY50" s="51"/>
      <c r="AZ50" s="53"/>
      <c r="BA50" s="53"/>
      <c r="BB50" s="52"/>
      <c r="BC50" s="51"/>
      <c r="BD50" s="53"/>
      <c r="BE50" s="53"/>
      <c r="BF50" s="52"/>
    </row>
    <row r="51" spans="8:58" ht="15.75" thickBot="1">
      <c r="H51" s="140" t="str">
        <f>'Class. Gén.'!I52</f>
        <v>VirginieCh</v>
      </c>
      <c r="I51" s="141"/>
      <c r="J51" s="54">
        <f t="shared" si="35"/>
        <v>307.15060939379447</v>
      </c>
      <c r="K51" s="55">
        <v>10.487804878048781</v>
      </c>
      <c r="L51" s="56">
        <v>0</v>
      </c>
      <c r="M51" s="57">
        <v>0</v>
      </c>
      <c r="N51" s="56">
        <v>0</v>
      </c>
      <c r="O51" s="58">
        <v>0</v>
      </c>
      <c r="P51" s="57">
        <v>0</v>
      </c>
      <c r="Q51" s="56">
        <v>0</v>
      </c>
      <c r="R51" s="58">
        <v>0</v>
      </c>
      <c r="S51" s="58">
        <v>0</v>
      </c>
      <c r="T51" s="57">
        <v>10.238095238095237</v>
      </c>
      <c r="U51" s="56">
        <v>11.944444444444445</v>
      </c>
      <c r="V51" s="58">
        <v>0</v>
      </c>
      <c r="W51" s="57">
        <v>71.428571428571431</v>
      </c>
      <c r="X51" s="56">
        <v>0</v>
      </c>
      <c r="Y51" s="58">
        <v>0</v>
      </c>
      <c r="Z51" s="57">
        <v>100</v>
      </c>
      <c r="AA51" s="56">
        <v>39.090909090909093</v>
      </c>
      <c r="AB51" s="58">
        <v>0</v>
      </c>
      <c r="AC51" s="57">
        <v>0</v>
      </c>
      <c r="AD51" s="56">
        <v>28.666666666666668</v>
      </c>
      <c r="AE51" s="58">
        <v>0</v>
      </c>
      <c r="AF51" s="57">
        <v>0</v>
      </c>
      <c r="AG51" s="56">
        <v>35.294117647058826</v>
      </c>
      <c r="AH51" s="58">
        <v>0</v>
      </c>
      <c r="AI51" s="57">
        <v>0</v>
      </c>
      <c r="AJ51" s="56">
        <v>0</v>
      </c>
      <c r="AK51" s="58">
        <v>0</v>
      </c>
      <c r="AL51" s="57">
        <v>0</v>
      </c>
      <c r="AM51" s="56"/>
      <c r="AN51" s="58"/>
      <c r="AO51" s="57"/>
      <c r="AP51" s="56"/>
      <c r="AQ51" s="58"/>
      <c r="AR51" s="58"/>
      <c r="AS51" s="58"/>
      <c r="AT51" s="57"/>
      <c r="AU51" s="56"/>
      <c r="AV51" s="58"/>
      <c r="AW51" s="58"/>
      <c r="AX51" s="57"/>
      <c r="AY51" s="56"/>
      <c r="AZ51" s="58"/>
      <c r="BA51" s="58"/>
      <c r="BB51" s="57"/>
      <c r="BC51" s="56"/>
      <c r="BD51" s="58"/>
      <c r="BE51" s="58"/>
      <c r="BF51" s="57"/>
    </row>
    <row r="52" spans="8:58">
      <c r="H52" s="135" t="str">
        <f>'Class. Gén.'!I53</f>
        <v/>
      </c>
      <c r="I52" s="135"/>
      <c r="J52" s="59" t="str">
        <f t="shared" si="35"/>
        <v/>
      </c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</row>
    <row r="53" spans="8:58">
      <c r="H53" s="137" t="str">
        <f>'Class. Gén.'!I54</f>
        <v/>
      </c>
      <c r="I53" s="137"/>
      <c r="J53" s="61" t="str">
        <f t="shared" si="35"/>
        <v/>
      </c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</row>
    <row r="54" spans="8:58">
      <c r="H54" s="137" t="str">
        <f>'Class. Gén.'!I55</f>
        <v/>
      </c>
      <c r="I54" s="137"/>
      <c r="J54" s="61" t="str">
        <f t="shared" si="35"/>
        <v/>
      </c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</row>
    <row r="55" spans="8:58">
      <c r="H55" s="137" t="str">
        <f>'Class. Gén.'!I56</f>
        <v/>
      </c>
      <c r="I55" s="137"/>
      <c r="J55" s="61" t="str">
        <f t="shared" si="35"/>
        <v/>
      </c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</row>
    <row r="56" spans="8:58">
      <c r="H56" s="137" t="str">
        <f>'Class. Gén.'!I57</f>
        <v/>
      </c>
      <c r="I56" s="137"/>
      <c r="J56" s="61" t="str">
        <f t="shared" si="35"/>
        <v/>
      </c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</row>
    <row r="57" spans="8:58">
      <c r="H57" s="137" t="str">
        <f>'Class. Gén.'!I58</f>
        <v/>
      </c>
      <c r="I57" s="137"/>
      <c r="J57" s="61" t="str">
        <f t="shared" si="35"/>
        <v/>
      </c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</row>
    <row r="58" spans="8:58">
      <c r="H58" s="137" t="str">
        <f>'Class. Gén.'!I59</f>
        <v/>
      </c>
      <c r="I58" s="137"/>
      <c r="J58" s="61" t="str">
        <f t="shared" si="35"/>
        <v/>
      </c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</row>
    <row r="59" spans="8:58">
      <c r="H59" s="137" t="str">
        <f>'Class. Gén.'!I60</f>
        <v/>
      </c>
      <c r="I59" s="137"/>
      <c r="J59" s="61" t="str">
        <f t="shared" si="35"/>
        <v/>
      </c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</row>
    <row r="60" spans="8:58">
      <c r="H60" s="137" t="str">
        <f>'Class. Gén.'!I61</f>
        <v/>
      </c>
      <c r="I60" s="137"/>
      <c r="J60" s="61" t="str">
        <f t="shared" si="35"/>
        <v/>
      </c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</row>
    <row r="61" spans="8:58">
      <c r="H61" s="137" t="str">
        <f>'Class. Gén.'!I62</f>
        <v/>
      </c>
      <c r="I61" s="137"/>
      <c r="J61" s="61" t="str">
        <f t="shared" si="35"/>
        <v/>
      </c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</row>
    <row r="62" spans="8:58">
      <c r="H62" s="137" t="str">
        <f>'Class. Gén.'!I63</f>
        <v/>
      </c>
      <c r="I62" s="137"/>
      <c r="J62" s="61" t="str">
        <f t="shared" si="35"/>
        <v/>
      </c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</row>
    <row r="63" spans="8:58">
      <c r="H63" s="137" t="str">
        <f>'Class. Gén.'!I64</f>
        <v/>
      </c>
      <c r="I63" s="137"/>
      <c r="J63" s="61" t="str">
        <f t="shared" si="35"/>
        <v/>
      </c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</row>
    <row r="64" spans="8:58">
      <c r="H64" s="137" t="str">
        <f>'Class. Gén.'!I65</f>
        <v/>
      </c>
      <c r="I64" s="137"/>
      <c r="J64" s="61" t="str">
        <f t="shared" si="35"/>
        <v/>
      </c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</row>
    <row r="65" spans="8:58">
      <c r="H65" s="137" t="str">
        <f>'Class. Gén.'!I66</f>
        <v/>
      </c>
      <c r="I65" s="137"/>
      <c r="J65" s="61" t="str">
        <f t="shared" si="35"/>
        <v/>
      </c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</row>
    <row r="66" spans="8:58">
      <c r="H66" s="137" t="str">
        <f>'Class. Gén.'!I67</f>
        <v/>
      </c>
      <c r="I66" s="137"/>
      <c r="J66" s="61" t="str">
        <f t="shared" si="35"/>
        <v/>
      </c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</row>
    <row r="67" spans="8:58">
      <c r="H67" s="137" t="str">
        <f>'Class. Gén.'!I68</f>
        <v/>
      </c>
      <c r="I67" s="137"/>
      <c r="J67" s="61" t="str">
        <f t="shared" si="35"/>
        <v/>
      </c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</row>
    <row r="68" spans="8:58">
      <c r="H68" s="137" t="str">
        <f>'Class. Gén.'!I69</f>
        <v/>
      </c>
      <c r="I68" s="137"/>
      <c r="J68" s="61" t="str">
        <f t="shared" si="35"/>
        <v/>
      </c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</row>
    <row r="69" spans="8:58">
      <c r="H69" s="137" t="str">
        <f>'Class. Gén.'!I70</f>
        <v/>
      </c>
      <c r="I69" s="137"/>
      <c r="J69" s="61" t="str">
        <f t="shared" si="35"/>
        <v/>
      </c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</row>
    <row r="70" spans="8:58">
      <c r="H70" s="137" t="str">
        <f>'Class. Gén.'!I71</f>
        <v/>
      </c>
      <c r="I70" s="137"/>
      <c r="J70" s="61" t="str">
        <f t="shared" si="35"/>
        <v/>
      </c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</row>
    <row r="71" spans="8:58">
      <c r="H71" s="137" t="str">
        <f>'Class. Gén.'!I72</f>
        <v/>
      </c>
      <c r="I71" s="137"/>
      <c r="J71" s="61" t="str">
        <f t="shared" si="35"/>
        <v/>
      </c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</row>
    <row r="72" spans="8:58">
      <c r="H72" s="137" t="str">
        <f>'Class. Gén.'!I73</f>
        <v/>
      </c>
      <c r="I72" s="137"/>
      <c r="J72" s="61" t="str">
        <f t="shared" si="35"/>
        <v/>
      </c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</row>
    <row r="73" spans="8:58">
      <c r="H73" s="137" t="str">
        <f>'Class. Gén.'!I74</f>
        <v/>
      </c>
      <c r="I73" s="137"/>
      <c r="J73" s="61" t="str">
        <f t="shared" si="35"/>
        <v/>
      </c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</row>
    <row r="74" spans="8:58">
      <c r="H74" s="137" t="str">
        <f>'Class. Gén.'!I75</f>
        <v/>
      </c>
      <c r="I74" s="137"/>
      <c r="J74" s="61" t="str">
        <f t="shared" si="35"/>
        <v/>
      </c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</row>
    <row r="75" spans="8:58">
      <c r="H75" s="137" t="str">
        <f>'Class. Gén.'!I76</f>
        <v/>
      </c>
      <c r="I75" s="137"/>
      <c r="J75" s="61" t="str">
        <f t="shared" si="35"/>
        <v/>
      </c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</row>
    <row r="76" spans="8:58">
      <c r="H76" s="137" t="str">
        <f>'Class. Gén.'!I77</f>
        <v/>
      </c>
      <c r="I76" s="137"/>
      <c r="J76" s="61" t="str">
        <f t="shared" ref="J76:J92" si="36">IF(H76="","",SUM(K76:BF76))</f>
        <v/>
      </c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</row>
    <row r="77" spans="8:58">
      <c r="H77" s="137" t="str">
        <f>'Class. Gén.'!I78</f>
        <v/>
      </c>
      <c r="I77" s="137"/>
      <c r="J77" s="61" t="str">
        <f t="shared" si="36"/>
        <v/>
      </c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</row>
    <row r="78" spans="8:58">
      <c r="H78" s="137" t="str">
        <f>'Class. Gén.'!I79</f>
        <v/>
      </c>
      <c r="I78" s="137"/>
      <c r="J78" s="61" t="str">
        <f t="shared" si="36"/>
        <v/>
      </c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</row>
    <row r="79" spans="8:58">
      <c r="H79" s="137" t="str">
        <f>'Class. Gén.'!I80</f>
        <v/>
      </c>
      <c r="I79" s="137"/>
      <c r="J79" s="61" t="str">
        <f t="shared" si="36"/>
        <v/>
      </c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</row>
    <row r="80" spans="8:58">
      <c r="H80" s="137" t="str">
        <f>'Class. Gén.'!I81</f>
        <v/>
      </c>
      <c r="I80" s="137"/>
      <c r="J80" s="61" t="str">
        <f t="shared" si="36"/>
        <v/>
      </c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</row>
    <row r="81" spans="8:58">
      <c r="H81" s="137" t="str">
        <f>'Class. Gén.'!I82</f>
        <v/>
      </c>
      <c r="I81" s="137"/>
      <c r="J81" s="61" t="str">
        <f t="shared" si="36"/>
        <v/>
      </c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</row>
    <row r="82" spans="8:58">
      <c r="H82" s="137" t="str">
        <f>'Class. Gén.'!I83</f>
        <v/>
      </c>
      <c r="I82" s="137"/>
      <c r="J82" s="61" t="str">
        <f t="shared" si="36"/>
        <v/>
      </c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</row>
    <row r="83" spans="8:58">
      <c r="H83" s="137" t="str">
        <f>'Class. Gén.'!I84</f>
        <v/>
      </c>
      <c r="I83" s="137"/>
      <c r="J83" s="61" t="str">
        <f t="shared" si="36"/>
        <v/>
      </c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</row>
    <row r="84" spans="8:58">
      <c r="H84" s="137" t="str">
        <f>'Class. Gén.'!I85</f>
        <v/>
      </c>
      <c r="I84" s="137"/>
      <c r="J84" s="61" t="str">
        <f t="shared" si="36"/>
        <v/>
      </c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</row>
    <row r="85" spans="8:58">
      <c r="H85" s="137" t="str">
        <f>'Class. Gén.'!I86</f>
        <v/>
      </c>
      <c r="I85" s="137"/>
      <c r="J85" s="61" t="str">
        <f t="shared" si="36"/>
        <v/>
      </c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</row>
    <row r="86" spans="8:58">
      <c r="H86" s="137" t="str">
        <f>'Class. Gén.'!I87</f>
        <v/>
      </c>
      <c r="I86" s="137"/>
      <c r="J86" s="61" t="str">
        <f t="shared" si="36"/>
        <v/>
      </c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</row>
    <row r="87" spans="8:58">
      <c r="H87" s="137" t="str">
        <f>'Class. Gén.'!I88</f>
        <v/>
      </c>
      <c r="I87" s="137"/>
      <c r="J87" s="61" t="str">
        <f t="shared" si="36"/>
        <v/>
      </c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</row>
    <row r="88" spans="8:58">
      <c r="H88" s="137" t="str">
        <f>'Class. Gén.'!I89</f>
        <v/>
      </c>
      <c r="I88" s="137"/>
      <c r="J88" s="61" t="str">
        <f t="shared" si="36"/>
        <v/>
      </c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</row>
    <row r="89" spans="8:58">
      <c r="H89" s="137" t="str">
        <f>'Class. Gén.'!I90</f>
        <v/>
      </c>
      <c r="I89" s="137"/>
      <c r="J89" s="61" t="str">
        <f t="shared" si="36"/>
        <v/>
      </c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</row>
    <row r="90" spans="8:58">
      <c r="H90" s="137" t="str">
        <f>'Class. Gén.'!I91</f>
        <v/>
      </c>
      <c r="I90" s="137"/>
      <c r="J90" s="61" t="str">
        <f t="shared" si="36"/>
        <v/>
      </c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</row>
    <row r="91" spans="8:58">
      <c r="H91" s="137" t="str">
        <f>'Class. Gén.'!I92</f>
        <v/>
      </c>
      <c r="I91" s="137"/>
      <c r="J91" s="61" t="str">
        <f t="shared" si="36"/>
        <v/>
      </c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</row>
    <row r="92" spans="8:58">
      <c r="H92" s="137" t="str">
        <f>'Class. Gén.'!I93</f>
        <v/>
      </c>
      <c r="I92" s="137"/>
      <c r="J92" s="61" t="str">
        <f t="shared" si="36"/>
        <v/>
      </c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</row>
    <row r="93" spans="8:58"/>
    <row r="94" spans="8:58"/>
    <row r="95" spans="8:58" hidden="1"/>
    <row r="96" spans="8:58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</sheetData>
  <sheetProtection sheet="1" objects="1" scenarios="1" selectLockedCells="1"/>
  <mergeCells count="105">
    <mergeCell ref="L6:M6"/>
    <mergeCell ref="G7:J7"/>
    <mergeCell ref="L8:M8"/>
    <mergeCell ref="H22:I22"/>
    <mergeCell ref="H23:I23"/>
    <mergeCell ref="B2:E3"/>
    <mergeCell ref="B11:E12"/>
    <mergeCell ref="B15:E16"/>
    <mergeCell ref="B19:E20"/>
    <mergeCell ref="H9:I9"/>
    <mergeCell ref="H10:I10"/>
    <mergeCell ref="H11:I11"/>
    <mergeCell ref="H12:I12"/>
    <mergeCell ref="B23:E24"/>
    <mergeCell ref="H24:I24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36:I36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49:I49"/>
    <mergeCell ref="H37:I37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38:I38"/>
    <mergeCell ref="H72:I72"/>
    <mergeCell ref="H61:I61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7:I67"/>
    <mergeCell ref="H68:I68"/>
    <mergeCell ref="H69:I69"/>
    <mergeCell ref="H70:I70"/>
    <mergeCell ref="H71:I71"/>
    <mergeCell ref="H62:I62"/>
    <mergeCell ref="H63:I63"/>
    <mergeCell ref="H64:I64"/>
    <mergeCell ref="H65:I65"/>
    <mergeCell ref="H66:I66"/>
    <mergeCell ref="H76:I76"/>
    <mergeCell ref="H77:I77"/>
    <mergeCell ref="H78:I78"/>
    <mergeCell ref="H79:I79"/>
    <mergeCell ref="H73:I73"/>
    <mergeCell ref="H92:I92"/>
    <mergeCell ref="H86:I86"/>
    <mergeCell ref="H87:I87"/>
    <mergeCell ref="H88:I88"/>
    <mergeCell ref="H89:I89"/>
    <mergeCell ref="H90:I90"/>
    <mergeCell ref="H91:I91"/>
    <mergeCell ref="H80:I80"/>
    <mergeCell ref="H81:I81"/>
    <mergeCell ref="H82:I82"/>
    <mergeCell ref="H83:I83"/>
    <mergeCell ref="H84:I84"/>
    <mergeCell ref="H85:I85"/>
    <mergeCell ref="H74:I74"/>
    <mergeCell ref="H75:I75"/>
    <mergeCell ref="BC8:BF8"/>
    <mergeCell ref="AU8:AX8"/>
    <mergeCell ref="AY8:BB8"/>
    <mergeCell ref="AP8:AT8"/>
    <mergeCell ref="N8:P8"/>
    <mergeCell ref="Q8:T8"/>
    <mergeCell ref="U8:W8"/>
    <mergeCell ref="X8:Z8"/>
    <mergeCell ref="AD8:AF8"/>
    <mergeCell ref="AA8:AC8"/>
    <mergeCell ref="AG8:AI8"/>
    <mergeCell ref="AJ8:AL8"/>
    <mergeCell ref="AM8:AO8"/>
  </mergeCells>
  <conditionalFormatting sqref="K9:BF92">
    <cfRule type="cellIs" dxfId="9" priority="5" operator="equal">
      <formula>0</formula>
    </cfRule>
  </conditionalFormatting>
  <conditionalFormatting sqref="J9:J92">
    <cfRule type="cellIs" dxfId="8" priority="1" operator="equal">
      <formula>"max($j$9:$j$50)"</formula>
    </cfRule>
  </conditionalFormatting>
  <hyperlinks>
    <hyperlink ref="B15:E16" location="'Class. Gén.'!A1" display="Classement général"/>
    <hyperlink ref="B11:E12" location="'Distri. des points'!A1" display="Distributions des points"/>
    <hyperlink ref="B19:E20" location="Sommaire!A1" display="Sommaire"/>
    <hyperlink ref="B23:E24" location="Cotes!A1" display="&quot;Cotes&quot;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/>
  <dimension ref="A1"/>
  <sheetViews>
    <sheetView workbookViewId="0">
      <selection activeCell="M11" sqref="M11"/>
    </sheetView>
  </sheetViews>
  <sheetFormatPr baseColWidth="10" defaultColWidth="5.7109375" defaultRowHeight="15"/>
  <cols>
    <col min="1" max="16384" width="5.7109375" style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/>
  <dimension ref="A1:T58"/>
  <sheetViews>
    <sheetView showRowColHeaders="0" workbookViewId="0">
      <selection activeCell="B4" sqref="B4:E5"/>
    </sheetView>
  </sheetViews>
  <sheetFormatPr baseColWidth="10" defaultColWidth="0" defaultRowHeight="15" zeroHeight="1"/>
  <cols>
    <col min="1" max="6" width="5.7109375" style="1" customWidth="1"/>
    <col min="7" max="7" width="12.7109375" style="1" bestFit="1" customWidth="1"/>
    <col min="8" max="10" width="5.7109375" style="63" customWidth="1"/>
    <col min="11" max="11" width="12.7109375" style="1" bestFit="1" customWidth="1"/>
    <col min="12" max="13" width="5.7109375" style="1" customWidth="1"/>
    <col min="14" max="14" width="12.7109375" style="1" bestFit="1" customWidth="1"/>
    <col min="15" max="17" width="5.7109375" style="1" customWidth="1"/>
    <col min="18" max="18" width="12.7109375" style="1" bestFit="1" customWidth="1"/>
    <col min="19" max="20" width="5.7109375" style="1" customWidth="1"/>
    <col min="21" max="16384" width="5.7109375" style="1" hidden="1"/>
  </cols>
  <sheetData>
    <row r="1" spans="2:18"/>
    <row r="2" spans="2:18" ht="15.75" thickBot="1"/>
    <row r="3" spans="2:18" ht="15.75" thickBot="1">
      <c r="G3" s="157" t="s">
        <v>206</v>
      </c>
      <c r="H3" s="158"/>
      <c r="I3" s="158"/>
      <c r="J3" s="158"/>
      <c r="K3" s="159"/>
      <c r="N3" s="157" t="s">
        <v>205</v>
      </c>
      <c r="O3" s="158"/>
      <c r="P3" s="158"/>
      <c r="Q3" s="158"/>
      <c r="R3" s="159"/>
    </row>
    <row r="4" spans="2:18" ht="15.75" thickBot="1">
      <c r="B4" s="77" t="s">
        <v>17</v>
      </c>
      <c r="C4" s="78"/>
      <c r="D4" s="78"/>
      <c r="E4" s="79"/>
      <c r="G4" s="160"/>
      <c r="H4" s="161"/>
      <c r="I4" s="161"/>
      <c r="J4" s="161"/>
      <c r="K4" s="162"/>
      <c r="N4" s="160"/>
      <c r="O4" s="161"/>
      <c r="P4" s="161"/>
      <c r="Q4" s="161"/>
      <c r="R4" s="162"/>
    </row>
    <row r="5" spans="2:18" ht="15.75" thickBot="1">
      <c r="B5" s="80"/>
      <c r="C5" s="81"/>
      <c r="D5" s="81"/>
      <c r="E5" s="82"/>
      <c r="G5" s="63"/>
      <c r="K5" s="63"/>
      <c r="N5" s="66" t="s">
        <v>208</v>
      </c>
    </row>
    <row r="6" spans="2:18">
      <c r="G6" s="63"/>
      <c r="K6" s="63"/>
      <c r="N6" s="65"/>
    </row>
    <row r="7" spans="2:18" ht="15.75" thickBot="1">
      <c r="G7" s="63"/>
      <c r="H7" s="63">
        <v>1</v>
      </c>
      <c r="I7" s="63" t="s">
        <v>169</v>
      </c>
      <c r="J7" s="63">
        <v>2</v>
      </c>
      <c r="K7" s="63"/>
      <c r="N7" s="63"/>
      <c r="O7" s="63">
        <v>1</v>
      </c>
      <c r="P7" s="63" t="s">
        <v>169</v>
      </c>
      <c r="Q7" s="63">
        <v>2</v>
      </c>
      <c r="R7" s="63"/>
    </row>
    <row r="8" spans="2:18">
      <c r="B8" s="68" t="s">
        <v>6</v>
      </c>
      <c r="C8" s="69"/>
      <c r="D8" s="69"/>
      <c r="E8" s="70"/>
      <c r="G8" s="67" t="s">
        <v>170</v>
      </c>
      <c r="H8" s="67">
        <v>41</v>
      </c>
      <c r="I8" s="67">
        <v>2</v>
      </c>
      <c r="J8" s="67">
        <v>0</v>
      </c>
      <c r="K8" s="67" t="s">
        <v>171</v>
      </c>
      <c r="N8" s="67" t="s">
        <v>170</v>
      </c>
      <c r="O8" s="67">
        <v>10.487804878048781</v>
      </c>
      <c r="P8" s="67">
        <v>100</v>
      </c>
      <c r="Q8" s="67">
        <v>0</v>
      </c>
      <c r="R8" s="67" t="s">
        <v>171</v>
      </c>
    </row>
    <row r="9" spans="2:18" ht="15.75" thickBot="1">
      <c r="B9" s="71"/>
      <c r="C9" s="72"/>
      <c r="D9" s="72"/>
      <c r="E9" s="73"/>
      <c r="G9" s="67" t="s">
        <v>172</v>
      </c>
      <c r="H9" s="67">
        <v>22</v>
      </c>
      <c r="I9" s="67">
        <v>14</v>
      </c>
      <c r="J9" s="67">
        <v>7</v>
      </c>
      <c r="K9" s="67" t="s">
        <v>173</v>
      </c>
      <c r="N9" s="67" t="s">
        <v>172</v>
      </c>
      <c r="O9" s="67">
        <v>19.545454545454547</v>
      </c>
      <c r="P9" s="67">
        <v>30.714285714285715</v>
      </c>
      <c r="Q9" s="67">
        <v>61.428571428571431</v>
      </c>
      <c r="R9" s="67" t="s">
        <v>173</v>
      </c>
    </row>
    <row r="10" spans="2:18">
      <c r="G10" s="67" t="s">
        <v>174</v>
      </c>
      <c r="H10" s="67">
        <v>22</v>
      </c>
      <c r="I10" s="67">
        <v>18</v>
      </c>
      <c r="J10" s="67">
        <v>3</v>
      </c>
      <c r="K10" s="67" t="s">
        <v>175</v>
      </c>
      <c r="N10" s="67" t="s">
        <v>174</v>
      </c>
      <c r="O10" s="67">
        <v>19.545454545454547</v>
      </c>
      <c r="P10" s="67">
        <v>23.888888888888889</v>
      </c>
      <c r="Q10" s="67">
        <v>100</v>
      </c>
      <c r="R10" s="67" t="s">
        <v>175</v>
      </c>
    </row>
    <row r="11" spans="2:18" ht="15.75" thickBot="1">
      <c r="G11" s="67" t="s">
        <v>176</v>
      </c>
      <c r="H11" s="67">
        <v>31</v>
      </c>
      <c r="I11" s="67">
        <v>5</v>
      </c>
      <c r="J11" s="67">
        <v>7</v>
      </c>
      <c r="K11" s="67" t="s">
        <v>177</v>
      </c>
      <c r="N11" s="67" t="s">
        <v>176</v>
      </c>
      <c r="O11" s="67">
        <v>13.870967741935484</v>
      </c>
      <c r="P11" s="67">
        <v>86</v>
      </c>
      <c r="Q11" s="67">
        <v>61.428571428571431</v>
      </c>
      <c r="R11" s="67" t="s">
        <v>177</v>
      </c>
    </row>
    <row r="12" spans="2:18">
      <c r="B12" s="77" t="s">
        <v>35</v>
      </c>
      <c r="C12" s="78"/>
      <c r="D12" s="78"/>
      <c r="E12" s="79"/>
      <c r="G12" s="67" t="s">
        <v>178</v>
      </c>
      <c r="H12" s="67">
        <v>14</v>
      </c>
      <c r="I12" s="67">
        <v>19</v>
      </c>
      <c r="J12" s="67">
        <v>10</v>
      </c>
      <c r="K12" s="67" t="s">
        <v>179</v>
      </c>
      <c r="N12" s="67" t="s">
        <v>178</v>
      </c>
      <c r="O12" s="67">
        <v>30.714285714285715</v>
      </c>
      <c r="P12" s="67">
        <v>22.631578947368421</v>
      </c>
      <c r="Q12" s="67">
        <v>43</v>
      </c>
      <c r="R12" s="67" t="s">
        <v>179</v>
      </c>
    </row>
    <row r="13" spans="2:18" ht="15.75" thickBot="1">
      <c r="B13" s="80"/>
      <c r="C13" s="81"/>
      <c r="D13" s="81"/>
      <c r="E13" s="82"/>
      <c r="G13" s="67" t="s">
        <v>180</v>
      </c>
      <c r="H13" s="67">
        <v>36</v>
      </c>
      <c r="I13" s="67">
        <v>6</v>
      </c>
      <c r="J13" s="67">
        <v>1</v>
      </c>
      <c r="K13" s="67" t="s">
        <v>181</v>
      </c>
      <c r="N13" s="67" t="s">
        <v>180</v>
      </c>
      <c r="O13" s="67">
        <v>11.944444444444445</v>
      </c>
      <c r="P13" s="67">
        <v>71.666666666666671</v>
      </c>
      <c r="Q13" s="67">
        <v>100</v>
      </c>
      <c r="R13" s="67" t="s">
        <v>181</v>
      </c>
    </row>
    <row r="14" spans="2:18">
      <c r="G14" s="67" t="s">
        <v>182</v>
      </c>
      <c r="H14" s="67">
        <v>7</v>
      </c>
      <c r="I14" s="67">
        <v>20</v>
      </c>
      <c r="J14" s="67">
        <v>16</v>
      </c>
      <c r="K14" s="67" t="s">
        <v>183</v>
      </c>
      <c r="N14" s="67" t="s">
        <v>182</v>
      </c>
      <c r="O14" s="67">
        <v>61.428571428571431</v>
      </c>
      <c r="P14" s="67">
        <v>21.5</v>
      </c>
      <c r="Q14" s="67">
        <v>26.875</v>
      </c>
      <c r="R14" s="67" t="s">
        <v>183</v>
      </c>
    </row>
    <row r="15" spans="2:18" ht="15.75" thickBot="1">
      <c r="G15" s="67" t="s">
        <v>184</v>
      </c>
      <c r="H15" s="67">
        <v>29</v>
      </c>
      <c r="I15" s="67">
        <v>10</v>
      </c>
      <c r="J15" s="67">
        <v>4</v>
      </c>
      <c r="K15" s="67" t="s">
        <v>185</v>
      </c>
      <c r="N15" s="67" t="s">
        <v>184</v>
      </c>
      <c r="O15" s="67">
        <v>14.827586206896552</v>
      </c>
      <c r="P15" s="67">
        <v>43</v>
      </c>
      <c r="Q15" s="67">
        <v>100</v>
      </c>
      <c r="R15" s="67" t="s">
        <v>185</v>
      </c>
    </row>
    <row r="16" spans="2:18">
      <c r="B16" s="151" t="s">
        <v>34</v>
      </c>
      <c r="C16" s="152"/>
      <c r="D16" s="152"/>
      <c r="E16" s="153"/>
      <c r="G16" s="67" t="s">
        <v>186</v>
      </c>
      <c r="H16" s="67">
        <v>24</v>
      </c>
      <c r="I16" s="67">
        <v>15</v>
      </c>
      <c r="J16" s="67">
        <v>4</v>
      </c>
      <c r="K16" s="67" t="s">
        <v>187</v>
      </c>
      <c r="N16" s="67" t="s">
        <v>186</v>
      </c>
      <c r="O16" s="67">
        <v>17.916666666666668</v>
      </c>
      <c r="P16" s="67">
        <v>28.666666666666668</v>
      </c>
      <c r="Q16" s="67">
        <v>100</v>
      </c>
      <c r="R16" s="67" t="s">
        <v>187</v>
      </c>
    </row>
    <row r="17" spans="2:18" ht="15.75" thickBot="1">
      <c r="B17" s="154"/>
      <c r="C17" s="155"/>
      <c r="D17" s="155"/>
      <c r="E17" s="156"/>
      <c r="G17" s="67" t="s">
        <v>188</v>
      </c>
      <c r="H17" s="67">
        <v>42</v>
      </c>
      <c r="I17" s="67">
        <v>0</v>
      </c>
      <c r="J17" s="67">
        <v>1</v>
      </c>
      <c r="K17" s="67" t="s">
        <v>189</v>
      </c>
      <c r="N17" s="67" t="s">
        <v>188</v>
      </c>
      <c r="O17" s="67">
        <v>10.238095238095237</v>
      </c>
      <c r="P17" s="67">
        <v>0</v>
      </c>
      <c r="Q17" s="67">
        <v>100</v>
      </c>
      <c r="R17" s="67" t="s">
        <v>189</v>
      </c>
    </row>
    <row r="18" spans="2:18">
      <c r="G18" s="67" t="s">
        <v>190</v>
      </c>
      <c r="H18" s="67">
        <v>36</v>
      </c>
      <c r="I18" s="67">
        <v>4</v>
      </c>
      <c r="J18" s="67">
        <v>3</v>
      </c>
      <c r="K18" s="67" t="s">
        <v>191</v>
      </c>
      <c r="N18" s="67" t="s">
        <v>190</v>
      </c>
      <c r="O18" s="67">
        <v>11.944444444444445</v>
      </c>
      <c r="P18" s="67">
        <v>100</v>
      </c>
      <c r="Q18" s="67">
        <v>100</v>
      </c>
      <c r="R18" s="67" t="s">
        <v>191</v>
      </c>
    </row>
    <row r="19" spans="2:18">
      <c r="G19" s="67" t="s">
        <v>192</v>
      </c>
      <c r="H19" s="67">
        <v>25</v>
      </c>
      <c r="I19" s="67">
        <v>14</v>
      </c>
      <c r="J19" s="67">
        <v>4</v>
      </c>
      <c r="K19" s="67" t="s">
        <v>193</v>
      </c>
      <c r="N19" s="67" t="s">
        <v>192</v>
      </c>
      <c r="O19" s="67">
        <v>17.2</v>
      </c>
      <c r="P19" s="67">
        <v>30.714285714285715</v>
      </c>
      <c r="Q19" s="67">
        <v>100</v>
      </c>
      <c r="R19" s="67" t="s">
        <v>193</v>
      </c>
    </row>
    <row r="20" spans="2:18">
      <c r="G20" s="67" t="s">
        <v>194</v>
      </c>
      <c r="H20" s="67">
        <v>0</v>
      </c>
      <c r="I20" s="67">
        <v>7</v>
      </c>
      <c r="J20" s="67">
        <v>36</v>
      </c>
      <c r="K20" s="67" t="s">
        <v>195</v>
      </c>
      <c r="N20" s="67" t="s">
        <v>194</v>
      </c>
      <c r="O20" s="67">
        <v>0</v>
      </c>
      <c r="P20" s="67">
        <v>61.428571428571431</v>
      </c>
      <c r="Q20" s="67">
        <v>11.944444444444445</v>
      </c>
      <c r="R20" s="67" t="s">
        <v>195</v>
      </c>
    </row>
    <row r="21" spans="2:18">
      <c r="G21" s="67" t="s">
        <v>196</v>
      </c>
      <c r="H21" s="67">
        <v>25</v>
      </c>
      <c r="I21" s="67">
        <v>11</v>
      </c>
      <c r="J21" s="67">
        <v>7</v>
      </c>
      <c r="K21" s="67" t="s">
        <v>197</v>
      </c>
      <c r="N21" s="67" t="s">
        <v>196</v>
      </c>
      <c r="O21" s="67">
        <v>17.2</v>
      </c>
      <c r="P21" s="67">
        <v>39.090909090909093</v>
      </c>
      <c r="Q21" s="67">
        <v>61.428571428571431</v>
      </c>
      <c r="R21" s="67" t="s">
        <v>197</v>
      </c>
    </row>
    <row r="22" spans="2:18">
      <c r="G22" s="67" t="s">
        <v>198</v>
      </c>
      <c r="H22" s="67">
        <v>33</v>
      </c>
      <c r="I22" s="67">
        <v>2</v>
      </c>
      <c r="J22" s="67">
        <v>8</v>
      </c>
      <c r="K22" s="67" t="s">
        <v>199</v>
      </c>
      <c r="N22" s="67" t="s">
        <v>198</v>
      </c>
      <c r="O22" s="67">
        <v>13.030303030303031</v>
      </c>
      <c r="P22" s="67">
        <v>100</v>
      </c>
      <c r="Q22" s="67">
        <v>53.75</v>
      </c>
      <c r="R22" s="67" t="s">
        <v>199</v>
      </c>
    </row>
    <row r="23" spans="2:18">
      <c r="G23" s="67" t="s">
        <v>170</v>
      </c>
      <c r="H23" s="67">
        <v>38</v>
      </c>
      <c r="I23" s="67">
        <v>4</v>
      </c>
      <c r="J23" s="67">
        <v>1</v>
      </c>
      <c r="K23" s="67" t="s">
        <v>172</v>
      </c>
      <c r="N23" s="67" t="s">
        <v>170</v>
      </c>
      <c r="O23" s="67">
        <v>11.315789473684211</v>
      </c>
      <c r="P23" s="67">
        <v>100</v>
      </c>
      <c r="Q23" s="67">
        <v>100</v>
      </c>
      <c r="R23" s="67" t="s">
        <v>172</v>
      </c>
    </row>
    <row r="24" spans="2:18">
      <c r="G24" s="67" t="s">
        <v>200</v>
      </c>
      <c r="H24" s="67">
        <v>24</v>
      </c>
      <c r="I24" s="67">
        <v>11</v>
      </c>
      <c r="J24" s="67">
        <v>8</v>
      </c>
      <c r="K24" s="67" t="s">
        <v>201</v>
      </c>
      <c r="N24" s="67" t="s">
        <v>200</v>
      </c>
      <c r="O24" s="67">
        <v>17.916666666666668</v>
      </c>
      <c r="P24" s="67">
        <v>39.090909090909093</v>
      </c>
      <c r="Q24" s="67">
        <v>53.75</v>
      </c>
      <c r="R24" s="67" t="s">
        <v>201</v>
      </c>
    </row>
    <row r="25" spans="2:18">
      <c r="G25" s="67" t="s">
        <v>177</v>
      </c>
      <c r="H25" s="67">
        <v>4</v>
      </c>
      <c r="I25" s="67">
        <v>2</v>
      </c>
      <c r="J25" s="67">
        <v>37</v>
      </c>
      <c r="K25" s="67" t="s">
        <v>175</v>
      </c>
      <c r="N25" s="67" t="s">
        <v>177</v>
      </c>
      <c r="O25" s="67">
        <v>100</v>
      </c>
      <c r="P25" s="67">
        <v>100</v>
      </c>
      <c r="Q25" s="67">
        <v>11.621621621621621</v>
      </c>
      <c r="R25" s="67" t="s">
        <v>175</v>
      </c>
    </row>
    <row r="26" spans="2:18">
      <c r="G26" s="67" t="s">
        <v>174</v>
      </c>
      <c r="H26" s="67">
        <v>38</v>
      </c>
      <c r="I26" s="67">
        <v>4</v>
      </c>
      <c r="J26" s="67">
        <v>1</v>
      </c>
      <c r="K26" s="67" t="s">
        <v>176</v>
      </c>
      <c r="N26" s="67" t="s">
        <v>174</v>
      </c>
      <c r="O26" s="67">
        <v>11.315789473684211</v>
      </c>
      <c r="P26" s="67">
        <v>100</v>
      </c>
      <c r="Q26" s="67">
        <v>100</v>
      </c>
      <c r="R26" s="67" t="s">
        <v>176</v>
      </c>
    </row>
    <row r="27" spans="2:18">
      <c r="G27" s="67" t="s">
        <v>173</v>
      </c>
      <c r="H27" s="67">
        <v>10</v>
      </c>
      <c r="I27" s="67">
        <v>18</v>
      </c>
      <c r="J27" s="67">
        <v>15</v>
      </c>
      <c r="K27" s="67" t="s">
        <v>171</v>
      </c>
      <c r="N27" s="67" t="s">
        <v>173</v>
      </c>
      <c r="O27" s="67">
        <v>43</v>
      </c>
      <c r="P27" s="67">
        <v>23.888888888888889</v>
      </c>
      <c r="Q27" s="67">
        <v>28.666666666666668</v>
      </c>
      <c r="R27" s="67" t="s">
        <v>171</v>
      </c>
    </row>
    <row r="28" spans="2:18">
      <c r="G28" s="67" t="s">
        <v>178</v>
      </c>
      <c r="H28" s="67">
        <v>11</v>
      </c>
      <c r="I28" s="67">
        <v>13</v>
      </c>
      <c r="J28" s="67">
        <v>19</v>
      </c>
      <c r="K28" s="67" t="s">
        <v>184</v>
      </c>
      <c r="N28" s="67" t="s">
        <v>178</v>
      </c>
      <c r="O28" s="67">
        <v>39.090909090909093</v>
      </c>
      <c r="P28" s="67">
        <v>33.07692307692308</v>
      </c>
      <c r="Q28" s="67">
        <v>22.631578947368421</v>
      </c>
      <c r="R28" s="67" t="s">
        <v>184</v>
      </c>
    </row>
    <row r="29" spans="2:18">
      <c r="G29" s="67" t="s">
        <v>180</v>
      </c>
      <c r="H29" s="67">
        <v>12</v>
      </c>
      <c r="I29" s="67">
        <v>18</v>
      </c>
      <c r="J29" s="67">
        <v>13</v>
      </c>
      <c r="K29" s="67" t="s">
        <v>182</v>
      </c>
      <c r="N29" s="67" t="s">
        <v>180</v>
      </c>
      <c r="O29" s="67">
        <v>35.833333333333336</v>
      </c>
      <c r="P29" s="67">
        <v>23.888888888888889</v>
      </c>
      <c r="Q29" s="67">
        <v>33.07692307692308</v>
      </c>
      <c r="R29" s="67" t="s">
        <v>182</v>
      </c>
    </row>
    <row r="30" spans="2:18">
      <c r="G30" s="67" t="s">
        <v>185</v>
      </c>
      <c r="H30" s="67">
        <v>8</v>
      </c>
      <c r="I30" s="67">
        <v>17</v>
      </c>
      <c r="J30" s="67">
        <v>18</v>
      </c>
      <c r="K30" s="67" t="s">
        <v>179</v>
      </c>
      <c r="N30" s="67" t="s">
        <v>185</v>
      </c>
      <c r="O30" s="67">
        <v>53.75</v>
      </c>
      <c r="P30" s="67">
        <v>25.294117647058822</v>
      </c>
      <c r="Q30" s="67">
        <v>23.888888888888889</v>
      </c>
      <c r="R30" s="67" t="s">
        <v>179</v>
      </c>
    </row>
    <row r="31" spans="2:18">
      <c r="G31" s="67" t="s">
        <v>183</v>
      </c>
      <c r="H31" s="67">
        <v>38</v>
      </c>
      <c r="I31" s="67">
        <v>2</v>
      </c>
      <c r="J31" s="67">
        <v>3</v>
      </c>
      <c r="K31" s="67" t="s">
        <v>181</v>
      </c>
      <c r="N31" s="67" t="s">
        <v>183</v>
      </c>
      <c r="O31" s="67">
        <v>11.315789473684211</v>
      </c>
      <c r="P31" s="67">
        <v>100</v>
      </c>
      <c r="Q31" s="67">
        <v>100</v>
      </c>
      <c r="R31" s="67" t="s">
        <v>181</v>
      </c>
    </row>
    <row r="32" spans="2:18">
      <c r="G32" s="67" t="s">
        <v>186</v>
      </c>
      <c r="H32" s="67">
        <v>0</v>
      </c>
      <c r="I32" s="67">
        <v>13</v>
      </c>
      <c r="J32" s="67">
        <v>30</v>
      </c>
      <c r="K32" s="67" t="s">
        <v>188</v>
      </c>
      <c r="N32" s="67" t="s">
        <v>186</v>
      </c>
      <c r="O32" s="67">
        <v>0</v>
      </c>
      <c r="P32" s="67">
        <v>33.07692307692308</v>
      </c>
      <c r="Q32" s="67">
        <v>14.333333333333334</v>
      </c>
      <c r="R32" s="67" t="s">
        <v>188</v>
      </c>
    </row>
    <row r="33" spans="7:18">
      <c r="G33" s="67" t="s">
        <v>189</v>
      </c>
      <c r="H33" s="67">
        <v>5</v>
      </c>
      <c r="I33" s="67">
        <v>15</v>
      </c>
      <c r="J33" s="67">
        <v>23</v>
      </c>
      <c r="K33" s="67" t="s">
        <v>187</v>
      </c>
      <c r="N33" s="67" t="s">
        <v>189</v>
      </c>
      <c r="O33" s="67">
        <v>86</v>
      </c>
      <c r="P33" s="67">
        <v>28.666666666666668</v>
      </c>
      <c r="Q33" s="67">
        <v>18.695652173913043</v>
      </c>
      <c r="R33" s="67" t="s">
        <v>187</v>
      </c>
    </row>
    <row r="34" spans="7:18">
      <c r="G34" s="67" t="s">
        <v>190</v>
      </c>
      <c r="H34" s="67">
        <v>40</v>
      </c>
      <c r="I34" s="67">
        <v>3</v>
      </c>
      <c r="J34" s="67">
        <v>0</v>
      </c>
      <c r="K34" s="67" t="s">
        <v>194</v>
      </c>
      <c r="N34" s="67" t="s">
        <v>190</v>
      </c>
      <c r="O34" s="67">
        <v>10.75</v>
      </c>
      <c r="P34" s="67">
        <v>100</v>
      </c>
      <c r="Q34" s="67">
        <v>0</v>
      </c>
      <c r="R34" s="67" t="s">
        <v>194</v>
      </c>
    </row>
    <row r="35" spans="7:18">
      <c r="G35" s="67" t="s">
        <v>192</v>
      </c>
      <c r="H35" s="67">
        <v>40</v>
      </c>
      <c r="I35" s="67">
        <v>3</v>
      </c>
      <c r="J35" s="67">
        <v>0</v>
      </c>
      <c r="K35" s="67" t="s">
        <v>196</v>
      </c>
      <c r="N35" s="67" t="s">
        <v>192</v>
      </c>
      <c r="O35" s="67">
        <v>10.75</v>
      </c>
      <c r="P35" s="67">
        <v>100</v>
      </c>
      <c r="Q35" s="67">
        <v>0</v>
      </c>
      <c r="R35" s="67" t="s">
        <v>196</v>
      </c>
    </row>
    <row r="36" spans="7:18">
      <c r="G36" s="64" t="s">
        <v>195</v>
      </c>
      <c r="H36" s="64">
        <v>13</v>
      </c>
      <c r="I36" s="64">
        <v>18</v>
      </c>
      <c r="J36" s="64">
        <v>12</v>
      </c>
      <c r="K36" s="64" t="s">
        <v>191</v>
      </c>
      <c r="N36" s="64" t="s">
        <v>195</v>
      </c>
      <c r="O36" s="64">
        <v>33.07692307692308</v>
      </c>
      <c r="P36" s="64">
        <v>23.888888888888889</v>
      </c>
      <c r="Q36" s="64">
        <v>35.833333333333336</v>
      </c>
      <c r="R36" s="64" t="s">
        <v>191</v>
      </c>
    </row>
    <row r="37" spans="7:18">
      <c r="G37" s="64" t="s">
        <v>198</v>
      </c>
      <c r="H37" s="64">
        <v>28</v>
      </c>
      <c r="I37" s="64">
        <v>11</v>
      </c>
      <c r="J37" s="64">
        <v>4</v>
      </c>
      <c r="K37" s="64" t="s">
        <v>200</v>
      </c>
      <c r="N37" s="64" t="s">
        <v>198</v>
      </c>
      <c r="O37" s="64">
        <v>15.357142857142858</v>
      </c>
      <c r="P37" s="64">
        <v>39.090909090909093</v>
      </c>
      <c r="Q37" s="64">
        <v>100</v>
      </c>
      <c r="R37" s="64" t="s">
        <v>200</v>
      </c>
    </row>
    <row r="38" spans="7:18">
      <c r="G38" s="64" t="s">
        <v>201</v>
      </c>
      <c r="H38" s="64">
        <v>13</v>
      </c>
      <c r="I38" s="64">
        <v>14</v>
      </c>
      <c r="J38" s="64">
        <v>16</v>
      </c>
      <c r="K38" s="64" t="s">
        <v>199</v>
      </c>
      <c r="N38" s="64" t="s">
        <v>201</v>
      </c>
      <c r="O38" s="64">
        <v>33.07692307692308</v>
      </c>
      <c r="P38" s="64">
        <v>30.714285714285715</v>
      </c>
      <c r="Q38" s="64">
        <v>26.875</v>
      </c>
      <c r="R38" s="64" t="s">
        <v>199</v>
      </c>
    </row>
    <row r="39" spans="7:18">
      <c r="G39" s="64" t="s">
        <v>197</v>
      </c>
      <c r="H39" s="64">
        <v>3</v>
      </c>
      <c r="I39" s="64">
        <v>3</v>
      </c>
      <c r="J39" s="64">
        <v>37</v>
      </c>
      <c r="K39" s="64" t="s">
        <v>193</v>
      </c>
      <c r="N39" s="64" t="s">
        <v>197</v>
      </c>
      <c r="O39" s="64">
        <v>100</v>
      </c>
      <c r="P39" s="64">
        <v>100</v>
      </c>
      <c r="Q39" s="64">
        <v>11.621621621621621</v>
      </c>
      <c r="R39" s="64" t="s">
        <v>193</v>
      </c>
    </row>
    <row r="40" spans="7:18">
      <c r="G40" s="64" t="s">
        <v>177</v>
      </c>
      <c r="H40" s="64">
        <v>2</v>
      </c>
      <c r="I40" s="64">
        <v>2</v>
      </c>
      <c r="J40" s="64">
        <v>39</v>
      </c>
      <c r="K40" s="64" t="s">
        <v>174</v>
      </c>
      <c r="N40" s="64" t="s">
        <v>177</v>
      </c>
      <c r="O40" s="64">
        <v>100</v>
      </c>
      <c r="P40" s="64">
        <v>100</v>
      </c>
      <c r="Q40" s="64">
        <v>11.025641025641026</v>
      </c>
      <c r="R40" s="64" t="s">
        <v>174</v>
      </c>
    </row>
    <row r="41" spans="7:18">
      <c r="G41" s="64" t="s">
        <v>175</v>
      </c>
      <c r="H41" s="64">
        <v>29</v>
      </c>
      <c r="I41" s="64">
        <v>11</v>
      </c>
      <c r="J41" s="64">
        <v>3</v>
      </c>
      <c r="K41" s="64" t="s">
        <v>176</v>
      </c>
      <c r="N41" s="64" t="s">
        <v>175</v>
      </c>
      <c r="O41" s="64">
        <v>14.827586206896552</v>
      </c>
      <c r="P41" s="64">
        <v>39.090909090909093</v>
      </c>
      <c r="Q41" s="64">
        <v>100</v>
      </c>
      <c r="R41" s="64" t="s">
        <v>176</v>
      </c>
    </row>
    <row r="42" spans="7:18">
      <c r="G42" s="64" t="s">
        <v>173</v>
      </c>
      <c r="H42" s="64">
        <v>1</v>
      </c>
      <c r="I42" s="64">
        <v>2</v>
      </c>
      <c r="J42" s="64">
        <v>40</v>
      </c>
      <c r="K42" s="64" t="s">
        <v>202</v>
      </c>
      <c r="N42" s="64" t="s">
        <v>173</v>
      </c>
      <c r="O42" s="64">
        <v>100</v>
      </c>
      <c r="P42" s="64">
        <v>100</v>
      </c>
      <c r="Q42" s="64">
        <v>10.75</v>
      </c>
      <c r="R42" s="64" t="s">
        <v>202</v>
      </c>
    </row>
    <row r="43" spans="7:18">
      <c r="G43" s="64" t="s">
        <v>171</v>
      </c>
      <c r="H43" s="64">
        <v>10</v>
      </c>
      <c r="I43" s="64">
        <v>15</v>
      </c>
      <c r="J43" s="64">
        <v>18</v>
      </c>
      <c r="K43" s="64" t="s">
        <v>172</v>
      </c>
      <c r="N43" s="64" t="s">
        <v>171</v>
      </c>
      <c r="O43" s="64">
        <v>43</v>
      </c>
      <c r="P43" s="64">
        <v>28.666666666666668</v>
      </c>
      <c r="Q43" s="64">
        <v>23.888888888888889</v>
      </c>
      <c r="R43" s="64" t="s">
        <v>172</v>
      </c>
    </row>
    <row r="44" spans="7:18">
      <c r="G44" s="64" t="s">
        <v>183</v>
      </c>
      <c r="H44" s="64">
        <v>16</v>
      </c>
      <c r="I44" s="64">
        <v>18</v>
      </c>
      <c r="J44" s="64">
        <v>9</v>
      </c>
      <c r="K44" s="64" t="s">
        <v>180</v>
      </c>
      <c r="N44" s="64" t="s">
        <v>183</v>
      </c>
      <c r="O44" s="64">
        <v>26.875</v>
      </c>
      <c r="P44" s="64">
        <v>23.888888888888889</v>
      </c>
      <c r="Q44" s="64">
        <v>47.777777777777779</v>
      </c>
      <c r="R44" s="64" t="s">
        <v>180</v>
      </c>
    </row>
    <row r="45" spans="7:18">
      <c r="G45" s="64" t="s">
        <v>203</v>
      </c>
      <c r="H45" s="64">
        <v>3</v>
      </c>
      <c r="I45" s="64">
        <v>7</v>
      </c>
      <c r="J45" s="64">
        <v>33</v>
      </c>
      <c r="K45" s="64" t="s">
        <v>182</v>
      </c>
      <c r="N45" s="64" t="s">
        <v>203</v>
      </c>
      <c r="O45" s="64">
        <v>100</v>
      </c>
      <c r="P45" s="64">
        <v>61.428571428571431</v>
      </c>
      <c r="Q45" s="64">
        <v>13.030303030303031</v>
      </c>
      <c r="R45" s="64" t="s">
        <v>182</v>
      </c>
    </row>
    <row r="46" spans="7:18">
      <c r="G46" s="64" t="s">
        <v>185</v>
      </c>
      <c r="H46" s="64">
        <v>11</v>
      </c>
      <c r="I46" s="64">
        <v>16</v>
      </c>
      <c r="J46" s="64">
        <v>16</v>
      </c>
      <c r="K46" s="64" t="s">
        <v>178</v>
      </c>
      <c r="N46" s="64" t="s">
        <v>185</v>
      </c>
      <c r="O46" s="64">
        <v>39.090909090909093</v>
      </c>
      <c r="P46" s="64">
        <v>26.875</v>
      </c>
      <c r="Q46" s="64">
        <v>26.875</v>
      </c>
      <c r="R46" s="64" t="s">
        <v>178</v>
      </c>
    </row>
    <row r="47" spans="7:18">
      <c r="G47" s="64" t="s">
        <v>179</v>
      </c>
      <c r="H47" s="64">
        <v>5</v>
      </c>
      <c r="I47" s="64">
        <v>17</v>
      </c>
      <c r="J47" s="64">
        <v>21</v>
      </c>
      <c r="K47" s="64" t="s">
        <v>184</v>
      </c>
      <c r="N47" s="64" t="s">
        <v>179</v>
      </c>
      <c r="O47" s="64">
        <v>86</v>
      </c>
      <c r="P47" s="64">
        <v>25.294117647058822</v>
      </c>
      <c r="Q47" s="64">
        <v>20.476190476190474</v>
      </c>
      <c r="R47" s="64" t="s">
        <v>184</v>
      </c>
    </row>
    <row r="48" spans="7:18">
      <c r="G48" s="64" t="s">
        <v>195</v>
      </c>
      <c r="H48" s="64">
        <v>0</v>
      </c>
      <c r="I48" s="64">
        <v>4</v>
      </c>
      <c r="J48" s="64">
        <v>39</v>
      </c>
      <c r="K48" s="64" t="s">
        <v>190</v>
      </c>
      <c r="N48" s="64" t="s">
        <v>195</v>
      </c>
      <c r="O48" s="64">
        <v>0</v>
      </c>
      <c r="P48" s="64">
        <v>100</v>
      </c>
      <c r="Q48" s="64">
        <v>11.025641025641026</v>
      </c>
      <c r="R48" s="64" t="s">
        <v>190</v>
      </c>
    </row>
    <row r="49" spans="7:18">
      <c r="G49" s="64" t="s">
        <v>191</v>
      </c>
      <c r="H49" s="64">
        <v>27</v>
      </c>
      <c r="I49" s="64">
        <v>15</v>
      </c>
      <c r="J49" s="64">
        <v>1</v>
      </c>
      <c r="K49" s="64" t="s">
        <v>194</v>
      </c>
      <c r="N49" s="64" t="s">
        <v>191</v>
      </c>
      <c r="O49" s="64">
        <v>15.925925925925926</v>
      </c>
      <c r="P49" s="64">
        <v>28.666666666666668</v>
      </c>
      <c r="Q49" s="64">
        <v>100</v>
      </c>
      <c r="R49" s="64" t="s">
        <v>194</v>
      </c>
    </row>
    <row r="50" spans="7:18">
      <c r="G50" s="64" t="s">
        <v>189</v>
      </c>
      <c r="H50" s="64">
        <v>6</v>
      </c>
      <c r="I50" s="64">
        <v>8</v>
      </c>
      <c r="J50" s="64">
        <v>29</v>
      </c>
      <c r="K50" s="64" t="s">
        <v>204</v>
      </c>
      <c r="N50" s="64" t="s">
        <v>189</v>
      </c>
      <c r="O50" s="64">
        <v>71.666666666666671</v>
      </c>
      <c r="P50" s="64">
        <v>53.75</v>
      </c>
      <c r="Q50" s="64">
        <v>14.827586206896552</v>
      </c>
      <c r="R50" s="64" t="s">
        <v>204</v>
      </c>
    </row>
    <row r="51" spans="7:18">
      <c r="G51" s="64" t="s">
        <v>187</v>
      </c>
      <c r="H51" s="64">
        <v>2</v>
      </c>
      <c r="I51" s="64">
        <v>3</v>
      </c>
      <c r="J51" s="64">
        <v>38</v>
      </c>
      <c r="K51" s="64" t="s">
        <v>188</v>
      </c>
      <c r="N51" s="64" t="s">
        <v>187</v>
      </c>
      <c r="O51" s="64">
        <v>100</v>
      </c>
      <c r="P51" s="64">
        <v>100</v>
      </c>
      <c r="Q51" s="64">
        <v>11.315789473684211</v>
      </c>
      <c r="R51" s="64" t="s">
        <v>188</v>
      </c>
    </row>
    <row r="52" spans="7:18">
      <c r="G52" s="64" t="s">
        <v>197</v>
      </c>
      <c r="H52" s="64">
        <v>2</v>
      </c>
      <c r="I52" s="64">
        <v>4</v>
      </c>
      <c r="J52" s="64">
        <v>37</v>
      </c>
      <c r="K52" s="64" t="s">
        <v>192</v>
      </c>
      <c r="N52" s="64" t="s">
        <v>197</v>
      </c>
      <c r="O52" s="64">
        <v>100</v>
      </c>
      <c r="P52" s="64">
        <v>100</v>
      </c>
      <c r="Q52" s="64">
        <v>11.621621621621621</v>
      </c>
      <c r="R52" s="64" t="s">
        <v>192</v>
      </c>
    </row>
    <row r="53" spans="7:18">
      <c r="G53" s="64" t="s">
        <v>193</v>
      </c>
      <c r="H53" s="64">
        <v>30</v>
      </c>
      <c r="I53" s="64">
        <v>12</v>
      </c>
      <c r="J53" s="64">
        <v>1</v>
      </c>
      <c r="K53" s="64" t="s">
        <v>196</v>
      </c>
      <c r="N53" s="64" t="s">
        <v>193</v>
      </c>
      <c r="O53" s="64">
        <v>14.333333333333334</v>
      </c>
      <c r="P53" s="64">
        <v>35.833333333333336</v>
      </c>
      <c r="Q53" s="64">
        <v>100</v>
      </c>
      <c r="R53" s="64" t="s">
        <v>196</v>
      </c>
    </row>
    <row r="54" spans="7:18">
      <c r="G54" s="64" t="s">
        <v>201</v>
      </c>
      <c r="H54" s="64">
        <v>7</v>
      </c>
      <c r="I54" s="64">
        <v>5</v>
      </c>
      <c r="J54" s="64">
        <v>31</v>
      </c>
      <c r="K54" s="64" t="s">
        <v>198</v>
      </c>
      <c r="N54" s="64" t="s">
        <v>201</v>
      </c>
      <c r="O54" s="64">
        <v>61.428571428571431</v>
      </c>
      <c r="P54" s="64">
        <v>86</v>
      </c>
      <c r="Q54" s="64">
        <v>13.870967741935484</v>
      </c>
      <c r="R54" s="64" t="s">
        <v>198</v>
      </c>
    </row>
    <row r="55" spans="7:18">
      <c r="G55" s="64" t="s">
        <v>199</v>
      </c>
      <c r="H55" s="64">
        <v>10</v>
      </c>
      <c r="I55" s="64">
        <v>17</v>
      </c>
      <c r="J55" s="64">
        <v>16</v>
      </c>
      <c r="K55" s="64" t="s">
        <v>200</v>
      </c>
      <c r="N55" s="64" t="s">
        <v>199</v>
      </c>
      <c r="O55" s="64">
        <v>43</v>
      </c>
      <c r="P55" s="64">
        <v>25.294117647058822</v>
      </c>
      <c r="Q55" s="64">
        <v>26.875</v>
      </c>
      <c r="R55" s="64" t="s">
        <v>200</v>
      </c>
    </row>
    <row r="56" spans="7:18"/>
    <row r="57" spans="7:18"/>
    <row r="58" spans="7:18"/>
  </sheetData>
  <sheetProtection sheet="1" objects="1" scenarios="1" selectLockedCells="1"/>
  <mergeCells count="6">
    <mergeCell ref="B16:E17"/>
    <mergeCell ref="G3:K4"/>
    <mergeCell ref="N3:R4"/>
    <mergeCell ref="B4:E5"/>
    <mergeCell ref="B8:E9"/>
    <mergeCell ref="B12:E13"/>
  </mergeCells>
  <conditionalFormatting sqref="O8:Q55">
    <cfRule type="cellIs" dxfId="7" priority="2" operator="equal">
      <formula>0</formula>
    </cfRule>
    <cfRule type="cellIs" dxfId="6" priority="3" operator="greaterThan">
      <formula>100</formula>
    </cfRule>
  </conditionalFormatting>
  <conditionalFormatting sqref="H8:J55">
    <cfRule type="cellIs" dxfId="5" priority="1" operator="equal">
      <formula>0</formula>
    </cfRule>
  </conditionalFormatting>
  <hyperlinks>
    <hyperlink ref="B8:E9" location="'Class. Gén.'!A1" display="Classement général"/>
    <hyperlink ref="B4:E5" location="'Distri. des points'!A1" display="Distributions des points"/>
    <hyperlink ref="B12:E13" location="'Historique points'!A1" display="Historique par match"/>
    <hyperlink ref="B16:E17" location="Sommaire!A1" display="Sommai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Distri. des points</vt:lpstr>
      <vt:lpstr>Class. Gén.</vt:lpstr>
      <vt:lpstr>Historique points</vt:lpstr>
      <vt:lpstr>Stats Générales</vt:lpstr>
      <vt:lpstr>Cotes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2014-06-21T22:23:50Z</dcterms:modified>
</cp:coreProperties>
</file>