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7665" yWindow="150" windowWidth="15510" windowHeight="11700"/>
  </bookViews>
  <sheets>
    <sheet name="Sommaire" sheetId="3" r:id="rId1"/>
    <sheet name="Distri. des points" sheetId="7" r:id="rId2"/>
    <sheet name="Class. Gén." sheetId="2" r:id="rId3"/>
    <sheet name="Historique points" sheetId="8" r:id="rId4"/>
    <sheet name="Stats Générales" sheetId="9" state="hidden" r:id="rId5"/>
    <sheet name="Cotes" sheetId="10" r:id="rId6"/>
  </sheets>
  <externalReferences>
    <externalReference r:id="rId7"/>
    <externalReference r:id="rId8"/>
  </externalReferences>
  <definedNames>
    <definedName name="datespoules">OFFSET([1]Sommaire!$U$2,0,0,COUNT([1]Sommaire!$U:$U),1)</definedName>
    <definedName name="datespoules2" localSheetId="3">OFFSET('Historique points'!#REF!,0,0,COUNT('Historique points'!#REF!),1)</definedName>
    <definedName name="datespoules2">OFFSET(#REF!,0,0,COUNT(#REF!),1)</definedName>
    <definedName name="joueurs">OFFSET([2]Classement!$Z$4,0,0,COUNTA([2]Classement!$Z$4:$Z$699),1)</definedName>
    <definedName name="joueurs2">OFFSET('Class. Gén.'!$G$10,0,0,SUM('Class. Gén.'!$G$9),1)</definedName>
  </definedNames>
  <calcPr calcId="125725"/>
</workbook>
</file>

<file path=xl/calcChain.xml><?xml version="1.0" encoding="utf-8"?>
<calcChain xmlns="http://schemas.openxmlformats.org/spreadsheetml/2006/main">
  <c r="J38" i="8"/>
  <c r="G39" i="2"/>
  <c r="S6" i="8"/>
  <c r="W6"/>
  <c r="AF6"/>
  <c r="O6"/>
  <c r="R6"/>
  <c r="V6"/>
  <c r="Z6"/>
  <c r="AE6"/>
  <c r="AY6"/>
  <c r="BI6"/>
  <c r="P6"/>
  <c r="T6"/>
  <c r="X6"/>
  <c r="AB6"/>
  <c r="N6"/>
  <c r="AA6"/>
  <c r="Q6"/>
  <c r="U6"/>
  <c r="Y6"/>
  <c r="AC6"/>
  <c r="AQ6"/>
  <c r="BF6"/>
  <c r="AD6"/>
  <c r="AP6"/>
  <c r="AW6"/>
  <c r="BE6"/>
  <c r="BH6"/>
  <c r="AR6"/>
  <c r="AN6"/>
  <c r="AO6" l="1"/>
  <c r="AH6"/>
  <c r="AU6"/>
  <c r="AS6"/>
  <c r="BC6"/>
  <c r="AJ6"/>
  <c r="AZ6"/>
  <c r="BA6"/>
  <c r="AV6"/>
  <c r="AM6"/>
  <c r="AL6"/>
  <c r="AG6"/>
  <c r="BB6"/>
  <c r="AI6"/>
  <c r="AK6"/>
  <c r="BG6"/>
  <c r="BD6"/>
  <c r="AX6"/>
  <c r="AT6"/>
  <c r="G96" i="2" l="1"/>
  <c r="G105" l="1"/>
  <c r="G103"/>
  <c r="H22" i="8"/>
  <c r="G23" i="2"/>
  <c r="G88"/>
  <c r="H87" i="8"/>
  <c r="J87" s="1"/>
  <c r="G64" i="2"/>
  <c r="H63" i="8"/>
  <c r="J63" s="1"/>
  <c r="H79"/>
  <c r="J79" s="1"/>
  <c r="G80" i="2"/>
  <c r="G97"/>
  <c r="G107"/>
  <c r="G99"/>
  <c r="G94"/>
  <c r="G101"/>
  <c r="G100"/>
  <c r="G106"/>
  <c r="G95"/>
  <c r="G31"/>
  <c r="H30" i="8"/>
  <c r="H55"/>
  <c r="J55" s="1"/>
  <c r="G56" i="2"/>
  <c r="G102"/>
  <c r="G104"/>
  <c r="G108"/>
  <c r="G98"/>
  <c r="H53" i="8" l="1"/>
  <c r="G54" i="2"/>
  <c r="H11" i="8"/>
  <c r="G12" i="2"/>
  <c r="H61" i="8"/>
  <c r="G62" i="2"/>
  <c r="G90"/>
  <c r="H89" i="8"/>
  <c r="H13"/>
  <c r="G14" i="2"/>
  <c r="G47"/>
  <c r="H46" i="8"/>
  <c r="H49"/>
  <c r="G50" i="2"/>
  <c r="G28"/>
  <c r="H27" i="8"/>
  <c r="H18"/>
  <c r="G19" i="2"/>
  <c r="H67" i="8"/>
  <c r="G68" i="2"/>
  <c r="G17"/>
  <c r="H16" i="8"/>
  <c r="G69" i="2"/>
  <c r="H68" i="8"/>
  <c r="G93" i="2"/>
  <c r="H92" i="8"/>
  <c r="G70" i="2"/>
  <c r="H69" i="8"/>
  <c r="G45" i="2"/>
  <c r="H44" i="8"/>
  <c r="G72" i="2"/>
  <c r="H71" i="8"/>
  <c r="G53" i="2"/>
  <c r="H52" i="8"/>
  <c r="H17"/>
  <c r="J17" s="1"/>
  <c r="G18" i="2"/>
  <c r="G83"/>
  <c r="H82" i="8"/>
  <c r="G26" i="2"/>
  <c r="H25" i="8"/>
  <c r="G91" i="2"/>
  <c r="H90" i="8"/>
  <c r="G24" i="2"/>
  <c r="H23" i="8"/>
  <c r="G42" i="2"/>
  <c r="H41" i="8"/>
  <c r="G16" i="2"/>
  <c r="H15" i="8"/>
  <c r="J15" s="1"/>
  <c r="G40" i="2"/>
  <c r="H39" i="8"/>
  <c r="G79" i="2"/>
  <c r="H78" i="8"/>
  <c r="H12"/>
  <c r="G13" i="2"/>
  <c r="H81" i="8"/>
  <c r="G82" i="2"/>
  <c r="H88" i="8"/>
  <c r="G89" i="2"/>
  <c r="G60"/>
  <c r="H59" i="8"/>
  <c r="G71" i="2"/>
  <c r="H70" i="8"/>
  <c r="G85" i="2"/>
  <c r="H84" i="8"/>
  <c r="G34" i="2"/>
  <c r="H33" i="8"/>
  <c r="H42"/>
  <c r="G43" i="2"/>
  <c r="H77" i="8"/>
  <c r="G78" i="2"/>
  <c r="G38"/>
  <c r="H37" i="8"/>
  <c r="G74" i="2"/>
  <c r="H73" i="8"/>
  <c r="H50"/>
  <c r="G51" i="2"/>
  <c r="G21"/>
  <c r="H20" i="8"/>
  <c r="H58"/>
  <c r="G59" i="2"/>
  <c r="G29"/>
  <c r="H28" i="8"/>
  <c r="G65" i="2"/>
  <c r="H64" i="8"/>
  <c r="G55" i="2"/>
  <c r="H54" i="8"/>
  <c r="G30" i="2"/>
  <c r="H29" i="8"/>
  <c r="H65"/>
  <c r="G66" i="2"/>
  <c r="G57"/>
  <c r="H56" i="8"/>
  <c r="G48" i="2"/>
  <c r="H47" i="8"/>
  <c r="G44" i="2"/>
  <c r="H43" i="8"/>
  <c r="G22" i="2"/>
  <c r="H21" i="8"/>
  <c r="H57"/>
  <c r="G58" i="2"/>
  <c r="H51" i="8"/>
  <c r="G52" i="2"/>
  <c r="G15"/>
  <c r="H14" i="8"/>
  <c r="G67" i="2"/>
  <c r="H66" i="8"/>
  <c r="H36"/>
  <c r="G37" i="2"/>
  <c r="H48" i="8"/>
  <c r="G49" i="2"/>
  <c r="H74" i="8"/>
  <c r="G75" i="2"/>
  <c r="H45" i="8"/>
  <c r="G46" i="2"/>
  <c r="G36"/>
  <c r="H35" i="8"/>
  <c r="G87" i="2"/>
  <c r="H86" i="8"/>
  <c r="H24"/>
  <c r="G25" i="2"/>
  <c r="G86"/>
  <c r="H85" i="8"/>
  <c r="G81" i="2"/>
  <c r="H80" i="8"/>
  <c r="H72"/>
  <c r="G73" i="2"/>
  <c r="G35"/>
  <c r="H34" i="8"/>
  <c r="G84" i="2"/>
  <c r="H83" i="8"/>
  <c r="G41" i="2"/>
  <c r="H40" i="8"/>
  <c r="H62"/>
  <c r="G63" i="2"/>
  <c r="H32" i="8"/>
  <c r="G33" i="2"/>
  <c r="H60" i="8"/>
  <c r="G61" i="2"/>
  <c r="G92"/>
  <c r="H91" i="8"/>
  <c r="G32" i="2"/>
  <c r="H31" i="8"/>
  <c r="G27" i="2"/>
  <c r="H26" i="8"/>
  <c r="G77" i="2"/>
  <c r="H76" i="8"/>
  <c r="H19"/>
  <c r="G20" i="2"/>
  <c r="G76"/>
  <c r="H75" i="8"/>
  <c r="J60" l="1"/>
  <c r="J62"/>
  <c r="J72"/>
  <c r="J51"/>
  <c r="J65"/>
  <c r="J77"/>
  <c r="J88"/>
  <c r="J61"/>
  <c r="J53"/>
  <c r="J75"/>
  <c r="J76"/>
  <c r="J83"/>
  <c r="J85"/>
  <c r="G11" i="2"/>
  <c r="H10" i="8"/>
  <c r="J86"/>
  <c r="J66"/>
  <c r="J54"/>
  <c r="J73"/>
  <c r="J70"/>
  <c r="J90"/>
  <c r="J82"/>
  <c r="J52"/>
  <c r="J92"/>
  <c r="J74"/>
  <c r="J57"/>
  <c r="J58"/>
  <c r="J81"/>
  <c r="J67"/>
  <c r="J91"/>
  <c r="J80"/>
  <c r="G10" i="2"/>
  <c r="H9" i="8"/>
  <c r="J56"/>
  <c r="J64"/>
  <c r="J84"/>
  <c r="J59"/>
  <c r="J78"/>
  <c r="J71"/>
  <c r="J69"/>
  <c r="J68"/>
  <c r="J89"/>
  <c r="G9" i="2" l="1"/>
  <c r="S8" l="1"/>
  <c r="P8"/>
  <c r="J10" i="8" l="1"/>
  <c r="J12"/>
  <c r="J43"/>
  <c r="J29"/>
  <c r="J18"/>
  <c r="J49"/>
  <c r="J21"/>
  <c r="J37"/>
  <c r="J39" l="1"/>
  <c r="J24"/>
  <c r="J35"/>
  <c r="J14"/>
  <c r="J40"/>
  <c r="J13"/>
  <c r="J11"/>
  <c r="J46"/>
  <c r="J48"/>
  <c r="J28"/>
  <c r="J33"/>
  <c r="J36"/>
  <c r="J31"/>
  <c r="J34"/>
  <c r="J30"/>
  <c r="J47"/>
  <c r="J41"/>
  <c r="J23"/>
  <c r="J42"/>
  <c r="J44"/>
  <c r="J20"/>
  <c r="J32"/>
  <c r="J22"/>
  <c r="J50"/>
  <c r="J27"/>
  <c r="J19"/>
  <c r="J25"/>
  <c r="J9"/>
  <c r="J16"/>
  <c r="J26"/>
  <c r="P7" i="2"/>
  <c r="J45" i="8"/>
  <c r="S7" i="2"/>
</calcChain>
</file>

<file path=xl/sharedStrings.xml><?xml version="1.0" encoding="utf-8"?>
<sst xmlns="http://schemas.openxmlformats.org/spreadsheetml/2006/main" count="982" uniqueCount="227">
  <si>
    <t>Pts</t>
  </si>
  <si>
    <t>Phase de poule (48 matchs)</t>
  </si>
  <si>
    <t>Nbs 1N2 exacts</t>
  </si>
  <si>
    <t>Nbs scores exacts</t>
  </si>
  <si>
    <t>% 1N2</t>
  </si>
  <si>
    <t>% Sc.</t>
  </si>
  <si>
    <t>Classement général</t>
  </si>
  <si>
    <t>21ème</t>
  </si>
  <si>
    <t>CLASSEMENT GENERAL</t>
  </si>
  <si>
    <t>LISTE DES JOUEURS</t>
  </si>
  <si>
    <t xml:space="preserve">Distribution des points </t>
  </si>
  <si>
    <t>1 - Chaque joueur engage 10 points par match</t>
  </si>
  <si>
    <t>Il y a donc 10 points x nombre de joueurs à répartir par match   (ex : 20 joueurs x 10 points = 200 points)</t>
  </si>
  <si>
    <t>Les cotes sont calculées en fonction des paris des joueurs, plus les parieurs ont misé sur une équipe, moins les gains sont important en cas de victoire.</t>
  </si>
  <si>
    <r>
      <t xml:space="preserve">2 - La répartition se fait selon les "cotes" </t>
    </r>
    <r>
      <rPr>
        <b/>
        <sz val="11"/>
        <color theme="1"/>
        <rFont val="Calibri"/>
        <family val="2"/>
        <scheme val="minor"/>
      </rPr>
      <t>et</t>
    </r>
    <r>
      <rPr>
        <sz val="11"/>
        <color theme="1"/>
        <rFont val="Calibri"/>
        <family val="2"/>
        <scheme val="minor"/>
      </rPr>
      <t xml:space="preserve"> le joueur empoche un bonus en cas de score exact</t>
    </r>
  </si>
  <si>
    <t>+</t>
  </si>
  <si>
    <r>
      <t xml:space="preserve">Des </t>
    </r>
    <r>
      <rPr>
        <b/>
        <sz val="11"/>
        <color theme="1"/>
        <rFont val="Calibri"/>
        <family val="2"/>
        <scheme val="minor"/>
      </rPr>
      <t>points bonus</t>
    </r>
    <r>
      <rPr>
        <sz val="11"/>
        <color theme="1"/>
        <rFont val="Calibri"/>
        <family val="2"/>
        <scheme val="minor"/>
      </rPr>
      <t xml:space="preserve"> sont distribués en cas de pronostique exact pour le score du match : plus le nb de but est important, plus c'était difficile de le pronostiquer, plus les gains sont importants.
Nb buts du match          Pts bonus                ex :
        0 ou 1 but    ======&gt; 10 pts         (ex: 0-0 ou 0-1)
            2 buts       ======&gt; 12 pts         (ex: 1-1 ou 2-0)
            3 buts       ======&gt; 15 pts         (ex: 2-1 ou 0-3)
            4 buts       ======&gt; 18 pts         (ex: 2-2 ou 3-1)
            5 buts       ======&gt; 22 pts         (ex: 2-3 ou 4-1)
    + de 5 buts       ======&gt; 26 pts         (ex: 3-3 ou 6-2)</t>
    </r>
  </si>
  <si>
    <t>Distributions des points</t>
  </si>
  <si>
    <t>POUR LA PHASE DE POULE</t>
  </si>
  <si>
    <r>
      <rPr>
        <u/>
        <sz val="11"/>
        <color theme="1"/>
        <rFont val="Calibri"/>
        <family val="2"/>
        <scheme val="minor"/>
      </rPr>
      <t>Exemple</t>
    </r>
    <r>
      <rPr>
        <sz val="11"/>
        <color theme="1"/>
        <rFont val="Calibri"/>
        <family val="2"/>
        <scheme val="minor"/>
      </rPr>
      <t xml:space="preserve"> :      Match       Brésil - Croatie
Sur les 20 parieurs, 15 ont misés sur le BRESIL, 3 sur un NUL et 1 sur la CROATIE.
Si le BRESIL gagne, les 15 gagnants remportent : 200 points / 15  = 13,33 points
Si il y a match NUL, les 3 gagnants remportent : 200 points / 3  = 66,67 points
Si la CROATIE gagne, les 15 gagnants remportent : 200 points / 1  = 200 points (</t>
    </r>
    <r>
      <rPr>
        <b/>
        <sz val="11"/>
        <color theme="1"/>
        <rFont val="Calibri"/>
        <family val="2"/>
        <scheme val="minor"/>
      </rPr>
      <t xml:space="preserve">100 </t>
    </r>
    <r>
      <rPr>
        <sz val="11"/>
        <color theme="1"/>
        <rFont val="Calibri"/>
        <family val="2"/>
        <scheme val="minor"/>
      </rPr>
      <t xml:space="preserve">car plafond atteint)
                        </t>
    </r>
  </si>
  <si>
    <r>
      <t xml:space="preserve"> Les gains sont plafonnés à </t>
    </r>
    <r>
      <rPr>
        <b/>
        <sz val="11"/>
        <color theme="1"/>
        <rFont val="Calibri"/>
        <family val="2"/>
        <scheme val="minor"/>
      </rPr>
      <t>100</t>
    </r>
    <r>
      <rPr>
        <sz val="11"/>
        <color theme="1"/>
        <rFont val="Calibri"/>
        <family val="2"/>
        <scheme val="minor"/>
      </rPr>
      <t xml:space="preserve"> points ! Dans l'exemple ci-dessus, le seul gagnant en cas de victoire de la Croatie ne gagnera finalement que 100 points. De façon a ne pas fausser tout le concours...    
</t>
    </r>
  </si>
  <si>
    <t>POINTS DU 1N2</t>
  </si>
  <si>
    <t>POINTS BONUS SCORE EXACT</t>
  </si>
  <si>
    <t>A</t>
  </si>
  <si>
    <t>B</t>
  </si>
  <si>
    <t>C</t>
  </si>
  <si>
    <t>D</t>
  </si>
  <si>
    <t>E</t>
  </si>
  <si>
    <t>F</t>
  </si>
  <si>
    <t>G</t>
  </si>
  <si>
    <t>H</t>
  </si>
  <si>
    <t>Poule :</t>
  </si>
  <si>
    <t>Total</t>
  </si>
  <si>
    <t>Points par match
(Points du 1N2 + bonus score)</t>
  </si>
  <si>
    <t>Sommaire</t>
  </si>
  <si>
    <t>Historique par match</t>
  </si>
  <si>
    <t/>
  </si>
  <si>
    <t>OliviaJo</t>
  </si>
  <si>
    <t>ClaireLe</t>
  </si>
  <si>
    <t>ThaisLe</t>
  </si>
  <si>
    <t>JérémyLe</t>
  </si>
  <si>
    <t>SéverineAr</t>
  </si>
  <si>
    <t>VirginieCh</t>
  </si>
  <si>
    <t>BaptisteDe</t>
  </si>
  <si>
    <t>Dominique</t>
  </si>
  <si>
    <t>AlexisBr</t>
  </si>
  <si>
    <t>PatriceFr</t>
  </si>
  <si>
    <t>CélineKi</t>
  </si>
  <si>
    <t>AnthonyGo</t>
  </si>
  <si>
    <t>JordanLe</t>
  </si>
  <si>
    <t>MickaelQu</t>
  </si>
  <si>
    <t>CharlèneGu</t>
  </si>
  <si>
    <t>RémyBo</t>
  </si>
  <si>
    <t>FlorianGi</t>
  </si>
  <si>
    <t>ThaisRe</t>
  </si>
  <si>
    <t>HélènePl</t>
  </si>
  <si>
    <t>DamienBr</t>
  </si>
  <si>
    <t>DamienLec</t>
  </si>
  <si>
    <t>FlorianFi</t>
  </si>
  <si>
    <t>JanickRo</t>
  </si>
  <si>
    <t>DamienLem</t>
  </si>
  <si>
    <t>AntoinePo</t>
  </si>
  <si>
    <t>AdrienRo</t>
  </si>
  <si>
    <t>LoicSa</t>
  </si>
  <si>
    <t>CédricMo</t>
  </si>
  <si>
    <t>GabinLe</t>
  </si>
  <si>
    <t>BaptistePe</t>
  </si>
  <si>
    <t>AurélienFe</t>
  </si>
  <si>
    <t>ChloéGu</t>
  </si>
  <si>
    <t>JeremyPe</t>
  </si>
  <si>
    <t>MarieFr</t>
  </si>
  <si>
    <t>PierreCa</t>
  </si>
  <si>
    <t>AntoineDlf</t>
  </si>
  <si>
    <t>GuillaumeBr</t>
  </si>
  <si>
    <t>ArnaudRe</t>
  </si>
  <si>
    <t>MathieuPr</t>
  </si>
  <si>
    <t>BriceGi</t>
  </si>
  <si>
    <t>FlorianLe</t>
  </si>
  <si>
    <t>YannSi</t>
  </si>
  <si>
    <t>Brésil  - Croatie</t>
  </si>
  <si>
    <t>Mexique - Cameroun</t>
  </si>
  <si>
    <t>Espagne - Pays-Bas</t>
  </si>
  <si>
    <t>Chili - Australie</t>
  </si>
  <si>
    <t>Colombie - Grèce</t>
  </si>
  <si>
    <t>Uruguay - Costa Rica</t>
  </si>
  <si>
    <t>Angleterre - Italie</t>
  </si>
  <si>
    <t>Côte d'Ivoire - Japon</t>
  </si>
  <si>
    <t>Suisse  - Equateur</t>
  </si>
  <si>
    <t>France - Honduras</t>
  </si>
  <si>
    <t>Argentine - Bosnie</t>
  </si>
  <si>
    <t>Allemagne - Portugal</t>
  </si>
  <si>
    <t>Iran - Nigéria</t>
  </si>
  <si>
    <t>Ghana - Etats-Unis</t>
  </si>
  <si>
    <t>Belgique - Algérie</t>
  </si>
  <si>
    <t>Brésil  - Mexique</t>
  </si>
  <si>
    <t>Russie - Corée du Sud</t>
  </si>
  <si>
    <t>Australie - Pays-Bas</t>
  </si>
  <si>
    <t>Espagne - Chili</t>
  </si>
  <si>
    <t>Cameroun - Croatie</t>
  </si>
  <si>
    <t>Colombie - Côte d'Ivoire</t>
  </si>
  <si>
    <t>Uruguay - Angleterre</t>
  </si>
  <si>
    <t>Japon - Grèce</t>
  </si>
  <si>
    <t>Italie - Costa Rica</t>
  </si>
  <si>
    <t>Suisse  - France</t>
  </si>
  <si>
    <t>Honduras - Equateur</t>
  </si>
  <si>
    <t>Argentine - Iran</t>
  </si>
  <si>
    <t>Allemagne - Ghana</t>
  </si>
  <si>
    <t>Nigéria - Bosnie</t>
  </si>
  <si>
    <t>Belgique - Russie</t>
  </si>
  <si>
    <t>Corée du Sud - Algérie</t>
  </si>
  <si>
    <t>Etats-Unis - Portugal</t>
  </si>
  <si>
    <t>Australie - Espagne</t>
  </si>
  <si>
    <t>Pays-Bas - Chili</t>
  </si>
  <si>
    <t>Cameroun - Brésil</t>
  </si>
  <si>
    <t>Croatie - Mexique</t>
  </si>
  <si>
    <t>Italie - Uruguay</t>
  </si>
  <si>
    <t>Costa-Rica - Angleterre</t>
  </si>
  <si>
    <t>Japon - Colombie</t>
  </si>
  <si>
    <t>Grèce - Côte d'Ivoire</t>
  </si>
  <si>
    <t>Nigéria - Argentine</t>
  </si>
  <si>
    <t>Bosnie - Iran</t>
  </si>
  <si>
    <t>Honduras - Suisse</t>
  </si>
  <si>
    <t>Equateur - France</t>
  </si>
  <si>
    <t>Etats-Unis - Allemagne</t>
  </si>
  <si>
    <t>Portugal - Ghana</t>
  </si>
  <si>
    <t>Corée du Sud - Belgique</t>
  </si>
  <si>
    <t>Algérie - Russie</t>
  </si>
  <si>
    <t>1er</t>
  </si>
  <si>
    <t>2ème</t>
  </si>
  <si>
    <t>3ème</t>
  </si>
  <si>
    <t>4ème</t>
  </si>
  <si>
    <t>5ème</t>
  </si>
  <si>
    <t>6ème</t>
  </si>
  <si>
    <t>7ème</t>
  </si>
  <si>
    <t>8ème</t>
  </si>
  <si>
    <t>9ème</t>
  </si>
  <si>
    <t>10ème</t>
  </si>
  <si>
    <t>11ème</t>
  </si>
  <si>
    <t>12ème</t>
  </si>
  <si>
    <t>13ème</t>
  </si>
  <si>
    <t>14ème</t>
  </si>
  <si>
    <t>15ème</t>
  </si>
  <si>
    <t>16ème</t>
  </si>
  <si>
    <t>17ème</t>
  </si>
  <si>
    <t>18ème</t>
  </si>
  <si>
    <t>19ème</t>
  </si>
  <si>
    <t>20ème</t>
  </si>
  <si>
    <t>22ème</t>
  </si>
  <si>
    <t>23ème</t>
  </si>
  <si>
    <t>24ème</t>
  </si>
  <si>
    <t>25ème</t>
  </si>
  <si>
    <t>26ème</t>
  </si>
  <si>
    <t>27ème</t>
  </si>
  <si>
    <t>28ème</t>
  </si>
  <si>
    <t>29ème</t>
  </si>
  <si>
    <t>30ème</t>
  </si>
  <si>
    <t>32ème</t>
  </si>
  <si>
    <t>33ème</t>
  </si>
  <si>
    <t>34ème</t>
  </si>
  <si>
    <t>35ème</t>
  </si>
  <si>
    <t>36ème</t>
  </si>
  <si>
    <t>37ème</t>
  </si>
  <si>
    <t>38ème</t>
  </si>
  <si>
    <t>39ème</t>
  </si>
  <si>
    <t>40ème</t>
  </si>
  <si>
    <t>42ème</t>
  </si>
  <si>
    <t>42 JOUEURS ! :)</t>
  </si>
  <si>
    <t>31ème</t>
  </si>
  <si>
    <t>41ème</t>
  </si>
  <si>
    <t>N</t>
  </si>
  <si>
    <t xml:space="preserve">Brésil </t>
  </si>
  <si>
    <t>Croatie</t>
  </si>
  <si>
    <t>Mexique</t>
  </si>
  <si>
    <t>Cameroun</t>
  </si>
  <si>
    <t>Espagne</t>
  </si>
  <si>
    <t>Pays-Bas</t>
  </si>
  <si>
    <t>Chili</t>
  </si>
  <si>
    <t>Australie</t>
  </si>
  <si>
    <t>Colombie</t>
  </si>
  <si>
    <t>Grèce</t>
  </si>
  <si>
    <t>Uruguay</t>
  </si>
  <si>
    <t>Costa Rica</t>
  </si>
  <si>
    <t>Angleterre</t>
  </si>
  <si>
    <t>Italie</t>
  </si>
  <si>
    <t>Côte d'Ivoire</t>
  </si>
  <si>
    <t>Japon</t>
  </si>
  <si>
    <t xml:space="preserve">Suisse </t>
  </si>
  <si>
    <t>Equateur</t>
  </si>
  <si>
    <t>France</t>
  </si>
  <si>
    <t>Honduras</t>
  </si>
  <si>
    <t>Argentine</t>
  </si>
  <si>
    <t>Bosnie</t>
  </si>
  <si>
    <t>Allemagne</t>
  </si>
  <si>
    <t>Portugal</t>
  </si>
  <si>
    <t>Iran</t>
  </si>
  <si>
    <t>Nigéria</t>
  </si>
  <si>
    <t>Ghana</t>
  </si>
  <si>
    <t>Etats-Unis</t>
  </si>
  <si>
    <t>Belgique</t>
  </si>
  <si>
    <t>Algérie</t>
  </si>
  <si>
    <t>Russie</t>
  </si>
  <si>
    <t>Corée du Sud</t>
  </si>
  <si>
    <t>Brésil</t>
  </si>
  <si>
    <t>Costa-Rica</t>
  </si>
  <si>
    <t>Suisse</t>
  </si>
  <si>
    <t>Nombre de points en cas de bon pronostique :</t>
  </si>
  <si>
    <t>Détails des paris selon les 42 joueurs :</t>
  </si>
  <si>
    <t>"Cotes"</t>
  </si>
  <si>
    <t>* pour rappel le plafond est a 100 points par match (hors bonus sc. excact)</t>
  </si>
  <si>
    <t>LaurentPo</t>
  </si>
  <si>
    <t>43ème</t>
  </si>
  <si>
    <t>GrA</t>
  </si>
  <si>
    <t>GrB</t>
  </si>
  <si>
    <t>GrC</t>
  </si>
  <si>
    <t>GrD</t>
  </si>
  <si>
    <t>GrE</t>
  </si>
  <si>
    <t>GrF</t>
  </si>
  <si>
    <t>GrG</t>
  </si>
  <si>
    <t xml:space="preserve">Tot : </t>
  </si>
  <si>
    <t>Quart</t>
  </si>
  <si>
    <t>Demi</t>
  </si>
  <si>
    <t>3eme pl</t>
  </si>
  <si>
    <t>Finale</t>
  </si>
  <si>
    <t>Vainq.</t>
  </si>
  <si>
    <t>POUR LA PHASE FINALE</t>
  </si>
  <si>
    <r>
      <t xml:space="preserve">Afin de récompenser ceux qui ont trouvé les qualifiés et les éliminés dans chaque poule (Sans avoir eu forcément les bons pronos en matchs de poules), j'ai établie la règle suivante : 
Pour chaque équipe qualifiée trouvée : </t>
    </r>
    <r>
      <rPr>
        <b/>
        <sz val="11"/>
        <color theme="1"/>
        <rFont val="Calibri"/>
        <family val="2"/>
        <scheme val="minor"/>
      </rPr>
      <t>25 points</t>
    </r>
    <r>
      <rPr>
        <sz val="11"/>
        <color theme="1"/>
        <rFont val="Calibri"/>
        <family val="2"/>
        <scheme val="minor"/>
      </rPr>
      <t xml:space="preserve">
Pour chaque équipe éliminée trouvée : </t>
    </r>
    <r>
      <rPr>
        <b/>
        <sz val="11"/>
        <color theme="1"/>
        <rFont val="Calibri"/>
        <family val="2"/>
        <scheme val="minor"/>
      </rPr>
      <t>25 points</t>
    </r>
    <r>
      <rPr>
        <sz val="11"/>
        <color theme="1"/>
        <rFont val="Calibri"/>
        <family val="2"/>
        <scheme val="minor"/>
      </rPr>
      <t xml:space="preserve">
+ 
Si l'équipe est à la place éxacte : </t>
    </r>
    <r>
      <rPr>
        <b/>
        <sz val="11"/>
        <rFont val="Calibri"/>
        <family val="2"/>
        <scheme val="minor"/>
      </rPr>
      <t>25 points bonus</t>
    </r>
    <r>
      <rPr>
        <sz val="11"/>
        <color theme="1"/>
        <rFont val="Calibri"/>
        <family val="2"/>
        <scheme val="minor"/>
      </rPr>
      <t xml:space="preserve">. 
Ce qui donne 50 points par équipe si elle est bien placée, soit </t>
    </r>
    <r>
      <rPr>
        <b/>
        <sz val="11"/>
        <color theme="1"/>
        <rFont val="Calibri"/>
        <family val="2"/>
        <scheme val="minor"/>
      </rPr>
      <t>200 points par poule max</t>
    </r>
    <r>
      <rPr>
        <sz val="11"/>
        <color theme="1"/>
        <rFont val="Calibri"/>
        <family val="2"/>
        <scheme val="minor"/>
      </rPr>
      <t xml:space="preserve">, soit 200x8 poules = 1600 points au total si vous avez bien placé toutes les équipes de la compétition en poule.
</t>
    </r>
  </si>
  <si>
    <r>
      <t xml:space="preserve">Pour la phase à élimination directe, vu que chacun a eu l'occasion de refaire ses pronos nous sommes tous repartit avec les équipes correctes en 8ème de finale.
</t>
    </r>
    <r>
      <rPr>
        <b/>
        <sz val="11"/>
        <color theme="1"/>
        <rFont val="Calibri"/>
        <family val="2"/>
        <scheme val="minor"/>
      </rPr>
      <t>Les scores ne sont plus pris en compte</t>
    </r>
    <r>
      <rPr>
        <sz val="11"/>
        <color theme="1"/>
        <rFont val="Calibri"/>
        <family val="2"/>
        <scheme val="minor"/>
      </rPr>
      <t xml:space="preserve">.
Les points seront distribués de la façon suivante :
Pour chaque équipe trouvée en quart : </t>
    </r>
    <r>
      <rPr>
        <b/>
        <sz val="11"/>
        <color theme="1"/>
        <rFont val="Calibri"/>
        <family val="2"/>
        <scheme val="minor"/>
      </rPr>
      <t xml:space="preserve">100 points
</t>
    </r>
    <r>
      <rPr>
        <sz val="11"/>
        <color theme="1"/>
        <rFont val="Calibri"/>
        <family val="2"/>
        <scheme val="minor"/>
      </rPr>
      <t>Pour chaque équipe trouvée en demi</t>
    </r>
    <r>
      <rPr>
        <b/>
        <sz val="11"/>
        <color theme="1"/>
        <rFont val="Calibri"/>
        <family val="2"/>
        <scheme val="minor"/>
      </rPr>
      <t xml:space="preserve"> : 250 points
</t>
    </r>
    <r>
      <rPr>
        <sz val="11"/>
        <color theme="1"/>
        <rFont val="Calibri"/>
        <family val="2"/>
        <scheme val="minor"/>
      </rPr>
      <t>Pour chaque équipe trouvée en petite finale :</t>
    </r>
    <r>
      <rPr>
        <b/>
        <sz val="11"/>
        <color theme="1"/>
        <rFont val="Calibri"/>
        <family val="2"/>
        <scheme val="minor"/>
      </rPr>
      <t xml:space="preserve"> 250 points
</t>
    </r>
    <r>
      <rPr>
        <sz val="11"/>
        <color theme="1"/>
        <rFont val="Calibri"/>
        <family val="2"/>
        <scheme val="minor"/>
      </rPr>
      <t>Pour chaque équipe trouvée en finale :</t>
    </r>
    <r>
      <rPr>
        <b/>
        <sz val="11"/>
        <color theme="1"/>
        <rFont val="Calibri"/>
        <family val="2"/>
        <scheme val="minor"/>
      </rPr>
      <t xml:space="preserve"> 300 points
</t>
    </r>
    <r>
      <rPr>
        <sz val="11"/>
        <color theme="1"/>
        <rFont val="Calibri"/>
        <family val="2"/>
        <scheme val="minor"/>
      </rPr>
      <t xml:space="preserve">Pour le vainqueur trouvé : </t>
    </r>
    <r>
      <rPr>
        <b/>
        <sz val="11"/>
        <color theme="1"/>
        <rFont val="Calibri"/>
        <family val="2"/>
        <scheme val="minor"/>
      </rPr>
      <t>500 points</t>
    </r>
  </si>
</sst>
</file>

<file path=xl/styles.xml><?xml version="1.0" encoding="utf-8"?>
<styleSheet xmlns="http://schemas.openxmlformats.org/spreadsheetml/2006/main">
  <numFmts count="2">
    <numFmt numFmtId="164" formatCode="0.0%"/>
    <numFmt numFmtId="165" formatCode="0.0"/>
  </numFmts>
  <fonts count="25">
    <font>
      <sz val="11"/>
      <color theme="1"/>
      <name val="Calibri"/>
      <family val="2"/>
      <scheme val="minor"/>
    </font>
    <font>
      <b/>
      <sz val="11"/>
      <color theme="1"/>
      <name val="Calibri"/>
      <family val="2"/>
      <scheme val="minor"/>
    </font>
    <font>
      <b/>
      <sz val="8"/>
      <color theme="0" tint="-0.34998626667073579"/>
      <name val="Calibri"/>
      <family val="2"/>
      <scheme val="minor"/>
    </font>
    <font>
      <sz val="9"/>
      <color theme="1"/>
      <name val="Calibri"/>
      <family val="2"/>
      <scheme val="minor"/>
    </font>
    <font>
      <sz val="10"/>
      <color theme="1"/>
      <name val="Calibri"/>
      <family val="2"/>
      <scheme val="minor"/>
    </font>
    <font>
      <sz val="8"/>
      <color theme="1"/>
      <name val="Calibri"/>
      <family val="2"/>
      <scheme val="minor"/>
    </font>
    <font>
      <u/>
      <sz val="11"/>
      <color theme="10"/>
      <name val="Calibri"/>
      <family val="2"/>
    </font>
    <font>
      <sz val="11"/>
      <color theme="0"/>
      <name val="Calibri"/>
      <family val="2"/>
      <scheme val="minor"/>
    </font>
    <font>
      <b/>
      <sz val="14"/>
      <color theme="0" tint="-0.249977111117893"/>
      <name val="Calibri"/>
      <family val="2"/>
      <scheme val="minor"/>
    </font>
    <font>
      <sz val="11"/>
      <color rgb="FF000000"/>
      <name val="Calibri"/>
      <family val="2"/>
    </font>
    <font>
      <sz val="10"/>
      <name val="Calibri"/>
      <family val="2"/>
      <scheme val="minor"/>
    </font>
    <font>
      <b/>
      <sz val="22"/>
      <color theme="1"/>
      <name val="Calibri"/>
      <family val="2"/>
      <scheme val="minor"/>
    </font>
    <font>
      <u/>
      <sz val="11"/>
      <color theme="1"/>
      <name val="Calibri"/>
      <family val="2"/>
      <scheme val="minor"/>
    </font>
    <font>
      <b/>
      <sz val="72"/>
      <color theme="1"/>
      <name val="Calibri"/>
      <family val="2"/>
      <scheme val="minor"/>
    </font>
    <font>
      <b/>
      <sz val="18"/>
      <color rgb="FFFF0000"/>
      <name val="Calibri"/>
      <family val="2"/>
      <scheme val="minor"/>
    </font>
    <font>
      <b/>
      <sz val="11"/>
      <color rgb="FFFF0000"/>
      <name val="Calibri"/>
      <family val="2"/>
      <scheme val="minor"/>
    </font>
    <font>
      <sz val="8"/>
      <name val="Calibri"/>
      <family val="2"/>
      <scheme val="minor"/>
    </font>
    <font>
      <b/>
      <sz val="12"/>
      <color rgb="FFFF0000"/>
      <name val="Calibri"/>
      <family val="2"/>
      <scheme val="minor"/>
    </font>
    <font>
      <b/>
      <sz val="10"/>
      <color theme="1"/>
      <name val="Calibri"/>
      <family val="2"/>
      <scheme val="minor"/>
    </font>
    <font>
      <b/>
      <sz val="26"/>
      <color rgb="FFFF0000"/>
      <name val="Calibri"/>
      <family val="2"/>
      <scheme val="minor"/>
    </font>
    <font>
      <sz val="8"/>
      <color rgb="FFFF0000"/>
      <name val="Calibri"/>
      <family val="2"/>
      <scheme val="minor"/>
    </font>
    <font>
      <b/>
      <sz val="9"/>
      <name val="Calibri"/>
      <family val="2"/>
      <scheme val="minor"/>
    </font>
    <font>
      <b/>
      <sz val="11"/>
      <name val="Calibri"/>
      <family val="2"/>
      <scheme val="minor"/>
    </font>
    <font>
      <b/>
      <sz val="8"/>
      <name val="Calibri"/>
      <family val="2"/>
      <scheme val="minor"/>
    </font>
    <font>
      <sz val="11"/>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249977111117893"/>
        <bgColor indexed="64"/>
      </patternFill>
    </fill>
    <fill>
      <patternFill patternType="solid">
        <fgColor rgb="FF00FF00"/>
        <bgColor indexed="64"/>
      </patternFill>
    </fill>
    <fill>
      <patternFill patternType="solid">
        <fgColor rgb="FF66FF33"/>
        <bgColor indexed="64"/>
      </patternFill>
    </fill>
  </fills>
  <borders count="5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auto="1"/>
      </right>
      <top/>
      <bottom style="thin">
        <color auto="1"/>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DotDot">
        <color auto="1"/>
      </left>
      <right/>
      <top style="dashDotDot">
        <color auto="1"/>
      </top>
      <bottom/>
      <diagonal/>
    </border>
    <border>
      <left/>
      <right/>
      <top style="dashDotDot">
        <color auto="1"/>
      </top>
      <bottom/>
      <diagonal/>
    </border>
    <border>
      <left/>
      <right style="dashDotDot">
        <color auto="1"/>
      </right>
      <top style="dashDotDot">
        <color auto="1"/>
      </top>
      <bottom/>
      <diagonal/>
    </border>
    <border>
      <left style="dashDotDot">
        <color auto="1"/>
      </left>
      <right/>
      <top/>
      <bottom/>
      <diagonal/>
    </border>
    <border>
      <left/>
      <right style="dashDotDot">
        <color auto="1"/>
      </right>
      <top/>
      <bottom/>
      <diagonal/>
    </border>
    <border>
      <left style="dashDotDot">
        <color auto="1"/>
      </left>
      <right/>
      <top/>
      <bottom style="dashDotDot">
        <color auto="1"/>
      </bottom>
      <diagonal/>
    </border>
    <border>
      <left/>
      <right/>
      <top/>
      <bottom style="dashDotDot">
        <color auto="1"/>
      </bottom>
      <diagonal/>
    </border>
    <border>
      <left/>
      <right style="dashDotDot">
        <color auto="1"/>
      </right>
      <top/>
      <bottom style="dashDotDot">
        <color auto="1"/>
      </bottom>
      <diagonal/>
    </border>
    <border>
      <left style="dashDot">
        <color auto="1"/>
      </left>
      <right/>
      <top style="dashDot">
        <color auto="1"/>
      </top>
      <bottom/>
      <diagonal/>
    </border>
    <border>
      <left/>
      <right/>
      <top style="dashDot">
        <color auto="1"/>
      </top>
      <bottom/>
      <diagonal/>
    </border>
    <border>
      <left/>
      <right style="dashDot">
        <color auto="1"/>
      </right>
      <top style="dashDot">
        <color auto="1"/>
      </top>
      <bottom/>
      <diagonal/>
    </border>
    <border>
      <left style="dashDot">
        <color auto="1"/>
      </left>
      <right/>
      <top/>
      <bottom/>
      <diagonal/>
    </border>
    <border>
      <left/>
      <right style="dashDot">
        <color auto="1"/>
      </right>
      <top/>
      <bottom/>
      <diagonal/>
    </border>
    <border>
      <left style="dashDot">
        <color auto="1"/>
      </left>
      <right/>
      <top/>
      <bottom style="dashDot">
        <color auto="1"/>
      </bottom>
      <diagonal/>
    </border>
    <border>
      <left/>
      <right/>
      <top/>
      <bottom style="dashDot">
        <color auto="1"/>
      </bottom>
      <diagonal/>
    </border>
    <border>
      <left/>
      <right style="dashDot">
        <color auto="1"/>
      </right>
      <top/>
      <bottom style="dashDot">
        <color auto="1"/>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auto="1"/>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xf numFmtId="0" fontId="6" fillId="0" borderId="0" applyNumberFormat="0" applyFill="0" applyBorder="0" applyAlignment="0" applyProtection="0">
      <alignment vertical="top"/>
      <protection locked="0"/>
    </xf>
    <xf numFmtId="0" fontId="9" fillId="0" borderId="0"/>
  </cellStyleXfs>
  <cellXfs count="216">
    <xf numFmtId="0" fontId="0" fillId="0" borderId="0" xfId="0"/>
    <xf numFmtId="0" fontId="0" fillId="4" borderId="0" xfId="0" applyFill="1"/>
    <xf numFmtId="0" fontId="6" fillId="4" borderId="0" xfId="1" applyFill="1" applyBorder="1" applyAlignment="1" applyProtection="1">
      <alignment vertical="center" wrapText="1"/>
    </xf>
    <xf numFmtId="0" fontId="0" fillId="4" borderId="0" xfId="0" applyFill="1" applyProtection="1"/>
    <xf numFmtId="0" fontId="11" fillId="4" borderId="0" xfId="0" applyFont="1" applyFill="1" applyBorder="1" applyAlignment="1" applyProtection="1">
      <alignment horizontal="center" vertical="center"/>
    </xf>
    <xf numFmtId="0" fontId="14" fillId="4" borderId="0" xfId="0" applyFont="1" applyFill="1" applyAlignment="1" applyProtection="1">
      <alignment vertical="center" textRotation="90"/>
    </xf>
    <xf numFmtId="0" fontId="14" fillId="4" borderId="28" xfId="0" applyFont="1" applyFill="1" applyBorder="1" applyAlignment="1" applyProtection="1">
      <alignment vertical="center" textRotation="90"/>
    </xf>
    <xf numFmtId="0" fontId="0" fillId="4" borderId="29" xfId="0" applyFill="1" applyBorder="1" applyProtection="1"/>
    <xf numFmtId="0" fontId="0" fillId="4" borderId="30" xfId="0" applyFill="1" applyBorder="1" applyProtection="1"/>
    <xf numFmtId="0" fontId="7" fillId="4" borderId="0" xfId="0" applyFont="1" applyFill="1" applyAlignment="1" applyProtection="1"/>
    <xf numFmtId="0" fontId="0" fillId="4" borderId="0" xfId="0" applyFill="1" applyAlignment="1" applyProtection="1"/>
    <xf numFmtId="0" fontId="0" fillId="3" borderId="0" xfId="0" applyFill="1" applyBorder="1" applyAlignment="1" applyProtection="1"/>
    <xf numFmtId="0" fontId="0" fillId="4" borderId="0" xfId="0" applyFill="1" applyAlignment="1" applyProtection="1">
      <alignment vertical="center"/>
    </xf>
    <xf numFmtId="0" fontId="7" fillId="4" borderId="0" xfId="0" applyFont="1" applyFill="1" applyAlignment="1" applyProtection="1">
      <alignment horizontal="right" vertical="center"/>
    </xf>
    <xf numFmtId="164" fontId="7" fillId="4" borderId="0" xfId="0" applyNumberFormat="1" applyFont="1" applyFill="1" applyAlignment="1" applyProtection="1">
      <alignment vertical="center"/>
    </xf>
    <xf numFmtId="0" fontId="8" fillId="4" borderId="0" xfId="0" applyFont="1" applyFill="1" applyBorder="1" applyAlignment="1" applyProtection="1">
      <alignment vertical="center"/>
    </xf>
    <xf numFmtId="0" fontId="8" fillId="3" borderId="0" xfId="0" applyFont="1" applyFill="1" applyBorder="1" applyAlignment="1" applyProtection="1">
      <alignment vertical="center"/>
    </xf>
    <xf numFmtId="0" fontId="7" fillId="4" borderId="0" xfId="0" applyFont="1" applyFill="1" applyAlignment="1" applyProtection="1">
      <alignment vertical="center"/>
    </xf>
    <xf numFmtId="0" fontId="0" fillId="4" borderId="0" xfId="0" applyFill="1" applyBorder="1" applyAlignment="1" applyProtection="1"/>
    <xf numFmtId="0" fontId="0" fillId="4" borderId="3" xfId="0" applyFill="1" applyBorder="1" applyAlignment="1" applyProtection="1">
      <alignment horizontal="center" vertical="center"/>
    </xf>
    <xf numFmtId="0" fontId="10" fillId="4" borderId="19" xfId="0" applyFont="1" applyFill="1" applyBorder="1" applyAlignment="1" applyProtection="1"/>
    <xf numFmtId="0" fontId="10" fillId="4" borderId="4" xfId="0" applyFont="1" applyFill="1" applyBorder="1" applyAlignment="1" applyProtection="1">
      <alignment horizontal="center" vertical="center"/>
    </xf>
    <xf numFmtId="2" fontId="1" fillId="4" borderId="3" xfId="0" applyNumberFormat="1" applyFont="1" applyFill="1" applyBorder="1" applyAlignment="1" applyProtection="1">
      <alignment horizontal="center" vertical="center"/>
    </xf>
    <xf numFmtId="0" fontId="0" fillId="4" borderId="3" xfId="0" applyFill="1" applyBorder="1" applyAlignment="1" applyProtection="1">
      <alignment horizontal="center"/>
    </xf>
    <xf numFmtId="164" fontId="0" fillId="4" borderId="3" xfId="0" applyNumberFormat="1" applyFill="1" applyBorder="1" applyAlignment="1" applyProtection="1">
      <alignment vertical="center"/>
    </xf>
    <xf numFmtId="0" fontId="10" fillId="4" borderId="2" xfId="0" applyFont="1" applyFill="1" applyBorder="1" applyAlignment="1" applyProtection="1"/>
    <xf numFmtId="0" fontId="0" fillId="4" borderId="52" xfId="0" applyFill="1" applyBorder="1" applyAlignment="1" applyProtection="1">
      <alignment horizontal="center"/>
    </xf>
    <xf numFmtId="0" fontId="0" fillId="4" borderId="0" xfId="0" applyFill="1" applyBorder="1" applyAlignment="1" applyProtection="1">
      <alignment horizontal="center"/>
    </xf>
    <xf numFmtId="2" fontId="1" fillId="4" borderId="0" xfId="0" applyNumberFormat="1" applyFont="1" applyFill="1" applyBorder="1" applyAlignment="1" applyProtection="1">
      <alignment horizontal="center" vertical="center"/>
    </xf>
    <xf numFmtId="164" fontId="0" fillId="4" borderId="0" xfId="0" applyNumberFormat="1" applyFill="1" applyBorder="1" applyAlignment="1" applyProtection="1">
      <alignment vertical="center"/>
    </xf>
    <xf numFmtId="0" fontId="0" fillId="4" borderId="0" xfId="0" quotePrefix="1" applyFill="1" applyProtection="1"/>
    <xf numFmtId="0" fontId="7" fillId="4" borderId="0" xfId="0" applyFont="1" applyFill="1" applyAlignment="1" applyProtection="1">
      <alignment horizontal="center" vertical="center"/>
    </xf>
    <xf numFmtId="0" fontId="0" fillId="4" borderId="23" xfId="0" applyFill="1" applyBorder="1" applyAlignment="1" applyProtection="1">
      <alignment horizontal="center" vertical="center"/>
    </xf>
    <xf numFmtId="0" fontId="4" fillId="4" borderId="5" xfId="0" applyFont="1" applyFill="1" applyBorder="1" applyAlignment="1" applyProtection="1">
      <alignment horizontal="left" vertical="center" textRotation="45"/>
    </xf>
    <xf numFmtId="0" fontId="4" fillId="4" borderId="44" xfId="0" applyFont="1" applyFill="1" applyBorder="1" applyAlignment="1" applyProtection="1">
      <alignment horizontal="left" vertical="center" textRotation="45"/>
    </xf>
    <xf numFmtId="0" fontId="4" fillId="4" borderId="45" xfId="0" applyFont="1" applyFill="1" applyBorder="1" applyAlignment="1" applyProtection="1">
      <alignment horizontal="left" vertical="center" textRotation="45"/>
    </xf>
    <xf numFmtId="0" fontId="4" fillId="4" borderId="46" xfId="0" applyFont="1" applyFill="1" applyBorder="1" applyAlignment="1" applyProtection="1">
      <alignment horizontal="left" vertical="center" textRotation="45"/>
    </xf>
    <xf numFmtId="0" fontId="0" fillId="4" borderId="0" xfId="0" applyFill="1" applyAlignment="1" applyProtection="1">
      <alignment horizontal="center" vertical="center"/>
    </xf>
    <xf numFmtId="0" fontId="0" fillId="4" borderId="7" xfId="0" applyFill="1" applyBorder="1" applyAlignment="1" applyProtection="1">
      <alignment horizontal="center" vertical="center"/>
    </xf>
    <xf numFmtId="16" fontId="5" fillId="4" borderId="7" xfId="0" quotePrefix="1" applyNumberFormat="1" applyFont="1" applyFill="1" applyBorder="1" applyAlignment="1" applyProtection="1">
      <alignment vertical="center"/>
    </xf>
    <xf numFmtId="165" fontId="18" fillId="3" borderId="6" xfId="0" applyNumberFormat="1" applyFont="1" applyFill="1" applyBorder="1" applyAlignment="1" applyProtection="1">
      <alignment horizontal="center" vertical="center"/>
    </xf>
    <xf numFmtId="165" fontId="16" fillId="4" borderId="41" xfId="0" applyNumberFormat="1" applyFont="1" applyFill="1" applyBorder="1" applyAlignment="1" applyProtection="1">
      <alignment horizontal="center" vertical="center"/>
    </xf>
    <xf numFmtId="165" fontId="16" fillId="4" borderId="8" xfId="0" applyNumberFormat="1" applyFont="1" applyFill="1" applyBorder="1" applyAlignment="1" applyProtection="1">
      <alignment horizontal="center" vertical="center"/>
    </xf>
    <xf numFmtId="165" fontId="16" fillId="4" borderId="11" xfId="0" applyNumberFormat="1" applyFont="1" applyFill="1" applyBorder="1" applyAlignment="1" applyProtection="1">
      <alignment horizontal="center" vertical="center"/>
    </xf>
    <xf numFmtId="165" fontId="16" fillId="4" borderId="10" xfId="0" applyNumberFormat="1" applyFont="1" applyFill="1" applyBorder="1" applyAlignment="1" applyProtection="1">
      <alignment horizontal="center" vertical="center"/>
    </xf>
    <xf numFmtId="165" fontId="18" fillId="3" borderId="47" xfId="0" applyNumberFormat="1" applyFont="1" applyFill="1" applyBorder="1" applyAlignment="1" applyProtection="1">
      <alignment horizontal="center" vertical="center"/>
    </xf>
    <xf numFmtId="165" fontId="16" fillId="4" borderId="42" xfId="0" applyNumberFormat="1" applyFont="1" applyFill="1" applyBorder="1" applyAlignment="1" applyProtection="1">
      <alignment horizontal="center" vertical="center"/>
    </xf>
    <xf numFmtId="165" fontId="16" fillId="4" borderId="12" xfId="0" applyNumberFormat="1" applyFont="1" applyFill="1" applyBorder="1" applyAlignment="1" applyProtection="1">
      <alignment horizontal="center" vertical="center"/>
    </xf>
    <xf numFmtId="165" fontId="16" fillId="4" borderId="13" xfId="0" applyNumberFormat="1" applyFont="1" applyFill="1" applyBorder="1" applyAlignment="1" applyProtection="1">
      <alignment horizontal="center" vertical="center"/>
    </xf>
    <xf numFmtId="165" fontId="16" fillId="4" borderId="3" xfId="0" applyNumberFormat="1" applyFont="1" applyFill="1" applyBorder="1" applyAlignment="1" applyProtection="1">
      <alignment horizontal="center" vertical="center"/>
    </xf>
    <xf numFmtId="165" fontId="18" fillId="3" borderId="49" xfId="0" applyNumberFormat="1" applyFont="1" applyFill="1" applyBorder="1" applyAlignment="1" applyProtection="1">
      <alignment horizontal="center" vertical="center"/>
    </xf>
    <xf numFmtId="165" fontId="16" fillId="4" borderId="50" xfId="0" applyNumberFormat="1" applyFont="1" applyFill="1" applyBorder="1" applyAlignment="1" applyProtection="1">
      <alignment horizontal="center" vertical="center"/>
    </xf>
    <xf numFmtId="165" fontId="16" fillId="4" borderId="48" xfId="0" applyNumberFormat="1" applyFont="1" applyFill="1" applyBorder="1" applyAlignment="1" applyProtection="1">
      <alignment horizontal="center" vertical="center"/>
    </xf>
    <xf numFmtId="165" fontId="16" fillId="4" borderId="51" xfId="0" applyNumberFormat="1" applyFont="1" applyFill="1" applyBorder="1" applyAlignment="1" applyProtection="1">
      <alignment horizontal="center" vertical="center"/>
    </xf>
    <xf numFmtId="165" fontId="16" fillId="4" borderId="23" xfId="0" applyNumberFormat="1" applyFont="1" applyFill="1" applyBorder="1" applyAlignment="1" applyProtection="1">
      <alignment horizontal="center" vertical="center"/>
    </xf>
    <xf numFmtId="165" fontId="18" fillId="4" borderId="14" xfId="0" applyNumberFormat="1" applyFont="1" applyFill="1" applyBorder="1" applyAlignment="1" applyProtection="1">
      <alignment horizontal="center" vertical="center"/>
    </xf>
    <xf numFmtId="165" fontId="16" fillId="4" borderId="14" xfId="0" applyNumberFormat="1" applyFont="1" applyFill="1" applyBorder="1" applyAlignment="1" applyProtection="1">
      <alignment horizontal="center" vertical="center"/>
    </xf>
    <xf numFmtId="165" fontId="18" fillId="4" borderId="0" xfId="0" applyNumberFormat="1" applyFont="1" applyFill="1" applyBorder="1" applyAlignment="1" applyProtection="1">
      <alignment horizontal="center" vertical="center"/>
    </xf>
    <xf numFmtId="165" fontId="16" fillId="4" borderId="0" xfId="0" applyNumberFormat="1" applyFont="1" applyFill="1" applyBorder="1" applyAlignment="1" applyProtection="1">
      <alignment horizontal="center" vertical="center"/>
    </xf>
    <xf numFmtId="0" fontId="0" fillId="4" borderId="0" xfId="0" applyFill="1" applyAlignment="1">
      <alignment horizontal="center" vertical="center"/>
    </xf>
    <xf numFmtId="0" fontId="5" fillId="4" borderId="0" xfId="0" quotePrefix="1" applyFont="1" applyFill="1"/>
    <xf numFmtId="0" fontId="20" fillId="4" borderId="0" xfId="0" quotePrefix="1" applyFont="1" applyFill="1"/>
    <xf numFmtId="0" fontId="0" fillId="3" borderId="3" xfId="0" applyFill="1" applyBorder="1" applyAlignment="1">
      <alignment horizontal="center" vertical="center"/>
    </xf>
    <xf numFmtId="0" fontId="0" fillId="4" borderId="0" xfId="0" applyFill="1" applyBorder="1" applyAlignment="1" applyProtection="1">
      <alignment horizontal="center"/>
    </xf>
    <xf numFmtId="0" fontId="0" fillId="4" borderId="0" xfId="0" applyFill="1" applyBorder="1" applyAlignment="1" applyProtection="1">
      <alignment horizontal="center" vertical="center"/>
    </xf>
    <xf numFmtId="0" fontId="1" fillId="4" borderId="8"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21" fillId="4" borderId="41" xfId="0" applyFont="1" applyFill="1" applyBorder="1" applyAlignment="1">
      <alignment horizontal="center" vertical="center"/>
    </xf>
    <xf numFmtId="0" fontId="22" fillId="4" borderId="0" xfId="0" applyFont="1" applyFill="1" applyBorder="1" applyAlignment="1">
      <alignment vertical="center"/>
    </xf>
    <xf numFmtId="0" fontId="23" fillId="4" borderId="44" xfId="0" applyFont="1" applyFill="1" applyBorder="1" applyAlignment="1">
      <alignment vertical="center"/>
    </xf>
    <xf numFmtId="0" fontId="23" fillId="4" borderId="46" xfId="0" applyFont="1" applyFill="1" applyBorder="1" applyAlignment="1">
      <alignment vertical="center"/>
    </xf>
    <xf numFmtId="0" fontId="23" fillId="4" borderId="45" xfId="0" applyFont="1" applyFill="1" applyBorder="1" applyAlignment="1">
      <alignment vertical="center"/>
    </xf>
    <xf numFmtId="0" fontId="24" fillId="4" borderId="0" xfId="0" applyFont="1" applyFill="1" applyAlignment="1"/>
    <xf numFmtId="0" fontId="24" fillId="4" borderId="0" xfId="0" applyFont="1" applyFill="1" applyBorder="1" applyAlignment="1">
      <alignment vertical="center"/>
    </xf>
    <xf numFmtId="0" fontId="0" fillId="4" borderId="12" xfId="0" applyFont="1" applyFill="1" applyBorder="1" applyAlignment="1">
      <alignment horizontal="center" vertical="center"/>
    </xf>
    <xf numFmtId="0" fontId="0" fillId="4" borderId="3" xfId="0" applyFont="1" applyFill="1" applyBorder="1" applyAlignment="1">
      <alignment horizontal="center" vertical="center"/>
    </xf>
    <xf numFmtId="0" fontId="0" fillId="4" borderId="13" xfId="0" applyFont="1" applyFill="1" applyBorder="1" applyAlignment="1">
      <alignment horizontal="center" vertical="center"/>
    </xf>
    <xf numFmtId="0" fontId="24" fillId="4" borderId="42" xfId="0" applyFont="1" applyFill="1" applyBorder="1" applyAlignment="1">
      <alignment horizontal="center" vertical="center"/>
    </xf>
    <xf numFmtId="0" fontId="24" fillId="4" borderId="8" xfId="0" applyFont="1" applyFill="1" applyBorder="1" applyAlignment="1">
      <alignment horizontal="center" vertical="center"/>
    </xf>
    <xf numFmtId="0" fontId="0" fillId="4" borderId="54" xfId="0" applyFont="1" applyFill="1" applyBorder="1" applyAlignment="1">
      <alignment horizontal="center" vertical="center"/>
    </xf>
    <xf numFmtId="0" fontId="0" fillId="4" borderId="55" xfId="0" applyFont="1" applyFill="1" applyBorder="1" applyAlignment="1">
      <alignment horizontal="center" vertical="center"/>
    </xf>
    <xf numFmtId="0" fontId="0" fillId="4" borderId="56" xfId="0" applyFont="1" applyFill="1" applyBorder="1" applyAlignment="1">
      <alignment horizontal="center" vertical="center"/>
    </xf>
    <xf numFmtId="0" fontId="24" fillId="4" borderId="57" xfId="0" applyFont="1" applyFill="1" applyBorder="1" applyAlignment="1">
      <alignment horizontal="center" vertical="center"/>
    </xf>
    <xf numFmtId="0" fontId="24" fillId="4" borderId="10" xfId="0" applyFont="1" applyFill="1" applyBorder="1" applyAlignment="1">
      <alignment horizontal="center" vertical="center"/>
    </xf>
    <xf numFmtId="0" fontId="24" fillId="4" borderId="12" xfId="0" applyFont="1" applyFill="1" applyBorder="1" applyAlignment="1">
      <alignment horizontal="center" vertical="center"/>
    </xf>
    <xf numFmtId="0" fontId="24" fillId="4" borderId="3" xfId="0" applyFont="1" applyFill="1" applyBorder="1" applyAlignment="1">
      <alignment horizontal="center" vertical="center"/>
    </xf>
    <xf numFmtId="0" fontId="24" fillId="4" borderId="11" xfId="0" applyFont="1" applyFill="1" applyBorder="1" applyAlignment="1">
      <alignment horizontal="center" vertical="center"/>
    </xf>
    <xf numFmtId="0" fontId="24" fillId="4" borderId="13" xfId="0" applyFont="1" applyFill="1" applyBorder="1" applyAlignment="1">
      <alignment horizontal="center" vertical="center"/>
    </xf>
    <xf numFmtId="0" fontId="24" fillId="4" borderId="54" xfId="0" applyFont="1" applyFill="1" applyBorder="1" applyAlignment="1">
      <alignment horizontal="center" vertical="center"/>
    </xf>
    <xf numFmtId="0" fontId="24" fillId="4" borderId="55" xfId="0" applyFont="1" applyFill="1" applyBorder="1" applyAlignment="1">
      <alignment horizontal="center" vertical="center"/>
    </xf>
    <xf numFmtId="0" fontId="24" fillId="4" borderId="56" xfId="0" applyFont="1" applyFill="1" applyBorder="1" applyAlignment="1">
      <alignment horizontal="center" vertical="center"/>
    </xf>
    <xf numFmtId="0" fontId="0" fillId="2" borderId="1" xfId="0" applyFill="1" applyBorder="1" applyAlignment="1" applyProtection="1">
      <alignment horizontal="center"/>
    </xf>
    <xf numFmtId="0" fontId="0" fillId="3" borderId="1" xfId="0" applyFill="1" applyBorder="1" applyAlignment="1" applyProtection="1">
      <alignment horizontal="center"/>
    </xf>
    <xf numFmtId="0" fontId="0" fillId="5" borderId="1" xfId="0" applyFill="1" applyBorder="1" applyAlignment="1" applyProtection="1">
      <alignment horizontal="center"/>
    </xf>
    <xf numFmtId="0" fontId="0" fillId="4" borderId="1" xfId="0" applyFill="1" applyBorder="1" applyAlignment="1" applyProtection="1">
      <alignment horizontal="center"/>
    </xf>
    <xf numFmtId="0" fontId="0" fillId="4" borderId="23" xfId="0" applyFill="1" applyBorder="1" applyAlignment="1" applyProtection="1">
      <alignment vertical="center"/>
    </xf>
    <xf numFmtId="0" fontId="0" fillId="2" borderId="8" xfId="0" applyFill="1" applyBorder="1" applyAlignment="1" applyProtection="1">
      <alignment horizontal="center"/>
    </xf>
    <xf numFmtId="2" fontId="1" fillId="4" borderId="10" xfId="0" applyNumberFormat="1" applyFont="1" applyFill="1" applyBorder="1" applyAlignment="1" applyProtection="1">
      <alignment horizontal="center" vertical="center"/>
    </xf>
    <xf numFmtId="0" fontId="0" fillId="4" borderId="10" xfId="0" applyFill="1" applyBorder="1" applyAlignment="1" applyProtection="1">
      <alignment horizontal="center"/>
    </xf>
    <xf numFmtId="164" fontId="0" fillId="4" borderId="10" xfId="0" applyNumberFormat="1" applyFill="1" applyBorder="1" applyAlignment="1" applyProtection="1">
      <alignment vertical="center"/>
    </xf>
    <xf numFmtId="164" fontId="0" fillId="4" borderId="11" xfId="0" applyNumberFormat="1" applyFill="1" applyBorder="1" applyAlignment="1" applyProtection="1">
      <alignment vertical="center"/>
    </xf>
    <xf numFmtId="0" fontId="0" fillId="3" borderId="12" xfId="0" applyFill="1" applyBorder="1" applyAlignment="1" applyProtection="1">
      <alignment horizontal="center"/>
    </xf>
    <xf numFmtId="164" fontId="0" fillId="4" borderId="13" xfId="0" applyNumberFormat="1" applyFill="1" applyBorder="1" applyAlignment="1" applyProtection="1">
      <alignment vertical="center"/>
    </xf>
    <xf numFmtId="0" fontId="0" fillId="5" borderId="12" xfId="0" applyFill="1" applyBorder="1" applyAlignment="1" applyProtection="1">
      <alignment horizontal="center"/>
    </xf>
    <xf numFmtId="0" fontId="0" fillId="4" borderId="12" xfId="0" applyFill="1" applyBorder="1" applyAlignment="1" applyProtection="1">
      <alignment horizontal="center"/>
    </xf>
    <xf numFmtId="0" fontId="0" fillId="4" borderId="54" xfId="0" applyFill="1" applyBorder="1" applyAlignment="1" applyProtection="1">
      <alignment horizontal="center"/>
    </xf>
    <xf numFmtId="2" fontId="1" fillId="4" borderId="55" xfId="0" applyNumberFormat="1" applyFont="1" applyFill="1" applyBorder="1" applyAlignment="1" applyProtection="1">
      <alignment horizontal="center" vertical="center"/>
    </xf>
    <xf numFmtId="0" fontId="0" fillId="4" borderId="55" xfId="0" applyFill="1" applyBorder="1" applyAlignment="1" applyProtection="1">
      <alignment horizontal="center"/>
    </xf>
    <xf numFmtId="164" fontId="0" fillId="4" borderId="55" xfId="0" applyNumberFormat="1" applyFill="1" applyBorder="1" applyAlignment="1" applyProtection="1">
      <alignment vertical="center"/>
    </xf>
    <xf numFmtId="164" fontId="0" fillId="4" borderId="56" xfId="0" applyNumberFormat="1" applyFill="1" applyBorder="1" applyAlignment="1" applyProtection="1">
      <alignment vertical="center"/>
    </xf>
    <xf numFmtId="0" fontId="0" fillId="4" borderId="0" xfId="0" applyFill="1" applyBorder="1" applyAlignment="1" applyProtection="1">
      <alignment horizontal="left" vertical="top"/>
    </xf>
    <xf numFmtId="0" fontId="6" fillId="6" borderId="6" xfId="1" applyFill="1" applyBorder="1" applyAlignment="1" applyProtection="1">
      <alignment horizontal="center" vertical="center"/>
      <protection locked="0"/>
    </xf>
    <xf numFmtId="0" fontId="6" fillId="6" borderId="14" xfId="1" applyFill="1" applyBorder="1" applyAlignment="1" applyProtection="1">
      <alignment horizontal="center" vertical="center"/>
      <protection locked="0"/>
    </xf>
    <xf numFmtId="0" fontId="6" fillId="6" borderId="15" xfId="1" applyFill="1" applyBorder="1" applyAlignment="1" applyProtection="1">
      <alignment horizontal="center" vertical="center"/>
      <protection locked="0"/>
    </xf>
    <xf numFmtId="0" fontId="6" fillId="6" borderId="16" xfId="1" applyFill="1" applyBorder="1" applyAlignment="1" applyProtection="1">
      <alignment horizontal="center" vertical="center"/>
      <protection locked="0"/>
    </xf>
    <xf numFmtId="0" fontId="6" fillId="6" borderId="17" xfId="1" applyFill="1" applyBorder="1" applyAlignment="1" applyProtection="1">
      <alignment horizontal="center" vertical="center"/>
      <protection locked="0"/>
    </xf>
    <xf numFmtId="0" fontId="6" fillId="6" borderId="18" xfId="1" applyFill="1" applyBorder="1" applyAlignment="1" applyProtection="1">
      <alignment horizontal="center" vertical="center"/>
      <protection locked="0"/>
    </xf>
    <xf numFmtId="0" fontId="19" fillId="4" borderId="0" xfId="0" applyFont="1" applyFill="1" applyAlignment="1">
      <alignment horizontal="center" vertical="center"/>
    </xf>
    <xf numFmtId="14" fontId="7" fillId="4" borderId="0" xfId="0" applyNumberFormat="1" applyFont="1" applyFill="1" applyBorder="1" applyAlignment="1">
      <alignment horizontal="center" vertical="center"/>
    </xf>
    <xf numFmtId="0" fontId="7" fillId="4" borderId="0" xfId="0" applyFont="1" applyFill="1" applyBorder="1" applyAlignment="1">
      <alignment horizontal="center" vertical="center"/>
    </xf>
    <xf numFmtId="0" fontId="6" fillId="2" borderId="6" xfId="1" applyFill="1" applyBorder="1" applyAlignment="1" applyProtection="1">
      <alignment horizontal="center" vertical="center" wrapText="1"/>
      <protection locked="0"/>
    </xf>
    <xf numFmtId="0" fontId="6" fillId="2" borderId="14" xfId="1" applyFill="1" applyBorder="1" applyAlignment="1" applyProtection="1">
      <alignment horizontal="center" vertical="center" wrapText="1"/>
      <protection locked="0"/>
    </xf>
    <xf numFmtId="0" fontId="6" fillId="2" borderId="15" xfId="1" applyFill="1" applyBorder="1" applyAlignment="1" applyProtection="1">
      <alignment horizontal="center" vertical="center" wrapText="1"/>
      <protection locked="0"/>
    </xf>
    <xf numFmtId="0" fontId="6" fillId="2" borderId="16" xfId="1" applyFill="1" applyBorder="1" applyAlignment="1" applyProtection="1">
      <alignment horizontal="center" vertical="center" wrapText="1"/>
      <protection locked="0"/>
    </xf>
    <xf numFmtId="0" fontId="6" fillId="2" borderId="17" xfId="1" applyFill="1" applyBorder="1" applyAlignment="1" applyProtection="1">
      <alignment horizontal="center" vertical="center" wrapText="1"/>
      <protection locked="0"/>
    </xf>
    <xf numFmtId="0" fontId="6" fillId="2" borderId="18" xfId="1" applyFill="1" applyBorder="1" applyAlignment="1" applyProtection="1">
      <alignment horizontal="center" vertical="center" wrapText="1"/>
      <protection locked="0"/>
    </xf>
    <xf numFmtId="0" fontId="15" fillId="4" borderId="33" xfId="0" applyFont="1" applyFill="1" applyBorder="1" applyAlignment="1" applyProtection="1">
      <alignment horizontal="center"/>
    </xf>
    <xf numFmtId="0" fontId="0" fillId="4" borderId="24" xfId="0" applyFill="1" applyBorder="1" applyAlignment="1" applyProtection="1">
      <alignment horizontal="left" vertical="top" wrapText="1"/>
    </xf>
    <xf numFmtId="0" fontId="0" fillId="4" borderId="25" xfId="0" applyFill="1" applyBorder="1" applyAlignment="1" applyProtection="1">
      <alignment horizontal="left" vertical="top"/>
    </xf>
    <xf numFmtId="0" fontId="0" fillId="4" borderId="26" xfId="0" applyFill="1" applyBorder="1" applyAlignment="1" applyProtection="1">
      <alignment horizontal="left" vertical="top"/>
    </xf>
    <xf numFmtId="0" fontId="0" fillId="4" borderId="27" xfId="0" applyFill="1" applyBorder="1" applyAlignment="1" applyProtection="1">
      <alignment horizontal="left" vertical="top"/>
    </xf>
    <xf numFmtId="0" fontId="0" fillId="4" borderId="0" xfId="0" applyFill="1" applyBorder="1" applyAlignment="1" applyProtection="1">
      <alignment horizontal="left" vertical="top"/>
    </xf>
    <xf numFmtId="0" fontId="0" fillId="4" borderId="28" xfId="0" applyFill="1" applyBorder="1" applyAlignment="1" applyProtection="1">
      <alignment horizontal="left" vertical="top"/>
    </xf>
    <xf numFmtId="0" fontId="0" fillId="4" borderId="29" xfId="0" applyFill="1" applyBorder="1" applyAlignment="1" applyProtection="1">
      <alignment horizontal="left" vertical="top"/>
    </xf>
    <xf numFmtId="0" fontId="0" fillId="4" borderId="30" xfId="0" applyFill="1" applyBorder="1" applyAlignment="1" applyProtection="1">
      <alignment horizontal="left" vertical="top"/>
    </xf>
    <xf numFmtId="0" fontId="0" fillId="4" borderId="31" xfId="0" applyFill="1" applyBorder="1" applyAlignment="1" applyProtection="1">
      <alignment horizontal="left" vertical="top"/>
    </xf>
    <xf numFmtId="0" fontId="0" fillId="0" borderId="25" xfId="0" applyBorder="1" applyProtection="1"/>
    <xf numFmtId="0" fontId="0" fillId="0" borderId="26" xfId="0" applyBorder="1" applyProtection="1"/>
    <xf numFmtId="0" fontId="0" fillId="0" borderId="27" xfId="0" applyBorder="1" applyProtection="1"/>
    <xf numFmtId="0" fontId="0" fillId="0" borderId="0" xfId="0" applyBorder="1" applyProtection="1"/>
    <xf numFmtId="0" fontId="0" fillId="0" borderId="28" xfId="0" applyBorder="1" applyProtection="1"/>
    <xf numFmtId="0" fontId="0" fillId="4" borderId="32" xfId="0" applyFill="1" applyBorder="1" applyAlignment="1" applyProtection="1">
      <alignment horizontal="left" vertical="top" wrapText="1"/>
    </xf>
    <xf numFmtId="0" fontId="0" fillId="4" borderId="33" xfId="0" applyFill="1" applyBorder="1" applyAlignment="1" applyProtection="1">
      <alignment horizontal="left" vertical="top" wrapText="1"/>
    </xf>
    <xf numFmtId="0" fontId="0" fillId="4" borderId="34" xfId="0" applyFill="1" applyBorder="1" applyAlignment="1" applyProtection="1">
      <alignment horizontal="left" vertical="top" wrapText="1"/>
    </xf>
    <xf numFmtId="0" fontId="0" fillId="4" borderId="35" xfId="0" applyFill="1" applyBorder="1" applyAlignment="1" applyProtection="1">
      <alignment horizontal="left" vertical="top" wrapText="1"/>
    </xf>
    <xf numFmtId="0" fontId="0" fillId="4" borderId="0" xfId="0" applyFill="1" applyBorder="1" applyAlignment="1" applyProtection="1">
      <alignment horizontal="left" vertical="top" wrapText="1"/>
    </xf>
    <xf numFmtId="0" fontId="0" fillId="4" borderId="36" xfId="0" applyFill="1" applyBorder="1" applyAlignment="1" applyProtection="1">
      <alignment horizontal="left" vertical="top" wrapText="1"/>
    </xf>
    <xf numFmtId="0" fontId="0" fillId="4" borderId="37" xfId="0" applyFill="1" applyBorder="1" applyAlignment="1" applyProtection="1">
      <alignment horizontal="left" vertical="top" wrapText="1"/>
    </xf>
    <xf numFmtId="0" fontId="0" fillId="4" borderId="38" xfId="0" applyFill="1" applyBorder="1" applyAlignment="1" applyProtection="1">
      <alignment horizontal="left" vertical="top" wrapText="1"/>
    </xf>
    <xf numFmtId="0" fontId="0" fillId="4" borderId="39" xfId="0" applyFill="1" applyBorder="1" applyAlignment="1" applyProtection="1">
      <alignment horizontal="left" vertical="top" wrapText="1"/>
    </xf>
    <xf numFmtId="0" fontId="0" fillId="4" borderId="30" xfId="0" applyFill="1" applyBorder="1" applyAlignment="1" applyProtection="1">
      <alignment horizontal="left" vertical="center" wrapText="1"/>
    </xf>
    <xf numFmtId="0" fontId="0" fillId="4" borderId="30" xfId="0" applyFill="1" applyBorder="1" applyAlignment="1" applyProtection="1">
      <alignment horizontal="left" vertical="center"/>
    </xf>
    <xf numFmtId="0" fontId="0" fillId="4" borderId="31" xfId="0" applyFill="1" applyBorder="1" applyAlignment="1" applyProtection="1">
      <alignment horizontal="left" vertical="center"/>
    </xf>
    <xf numFmtId="0" fontId="14" fillId="4" borderId="0" xfId="0" applyFont="1" applyFill="1" applyAlignment="1" applyProtection="1">
      <alignment horizontal="center"/>
    </xf>
    <xf numFmtId="0" fontId="14" fillId="4" borderId="30" xfId="0" applyFont="1" applyFill="1" applyBorder="1" applyAlignment="1" applyProtection="1">
      <alignment horizontal="center"/>
    </xf>
    <xf numFmtId="0" fontId="13" fillId="4" borderId="27" xfId="0" applyFont="1" applyFill="1" applyBorder="1" applyAlignment="1" applyProtection="1">
      <alignment horizontal="center" vertical="center"/>
    </xf>
    <xf numFmtId="0" fontId="13" fillId="4" borderId="0" xfId="0" applyFont="1" applyFill="1" applyBorder="1" applyAlignment="1" applyProtection="1">
      <alignment horizontal="center" vertical="center"/>
    </xf>
    <xf numFmtId="0" fontId="13" fillId="4" borderId="36" xfId="0" applyFont="1" applyFill="1" applyBorder="1" applyAlignment="1" applyProtection="1">
      <alignment horizontal="center" vertical="center"/>
    </xf>
    <xf numFmtId="14" fontId="7" fillId="4" borderId="0" xfId="0" applyNumberFormat="1" applyFont="1" applyFill="1" applyBorder="1" applyAlignment="1" applyProtection="1">
      <alignment horizontal="center" vertical="center"/>
    </xf>
    <xf numFmtId="0" fontId="7" fillId="4" borderId="0" xfId="0" applyFont="1" applyFill="1" applyBorder="1" applyAlignment="1" applyProtection="1">
      <alignment horizontal="center" vertical="center"/>
    </xf>
    <xf numFmtId="0" fontId="11" fillId="4" borderId="6" xfId="0" applyFont="1" applyFill="1" applyBorder="1" applyAlignment="1" applyProtection="1">
      <alignment horizontal="center" vertical="center"/>
    </xf>
    <xf numFmtId="0" fontId="11" fillId="4" borderId="14" xfId="0" applyFont="1" applyFill="1" applyBorder="1" applyAlignment="1" applyProtection="1">
      <alignment horizontal="center" vertical="center"/>
    </xf>
    <xf numFmtId="0" fontId="11" fillId="4" borderId="15" xfId="0" applyFont="1" applyFill="1" applyBorder="1" applyAlignment="1" applyProtection="1">
      <alignment horizontal="center" vertical="center"/>
    </xf>
    <xf numFmtId="0" fontId="11" fillId="4" borderId="20" xfId="0" applyFont="1" applyFill="1" applyBorder="1" applyAlignment="1" applyProtection="1">
      <alignment horizontal="center" vertical="center"/>
    </xf>
    <xf numFmtId="0" fontId="11" fillId="4" borderId="0" xfId="0" applyFont="1" applyFill="1" applyBorder="1" applyAlignment="1" applyProtection="1">
      <alignment horizontal="center" vertical="center"/>
    </xf>
    <xf numFmtId="0" fontId="11" fillId="4" borderId="21" xfId="0" applyFont="1" applyFill="1" applyBorder="1" applyAlignment="1" applyProtection="1">
      <alignment horizontal="center" vertical="center"/>
    </xf>
    <xf numFmtId="0" fontId="11" fillId="4" borderId="16" xfId="0" applyFont="1" applyFill="1" applyBorder="1" applyAlignment="1" applyProtection="1">
      <alignment horizontal="center" vertical="center"/>
    </xf>
    <xf numFmtId="0" fontId="11" fillId="4" borderId="17" xfId="0" applyFont="1" applyFill="1" applyBorder="1" applyAlignment="1" applyProtection="1">
      <alignment horizontal="center" vertical="center"/>
    </xf>
    <xf numFmtId="0" fontId="11" fillId="4" borderId="18" xfId="0" applyFont="1" applyFill="1" applyBorder="1" applyAlignment="1" applyProtection="1">
      <alignment horizontal="center" vertical="center"/>
    </xf>
    <xf numFmtId="0" fontId="2" fillId="4" borderId="3" xfId="0" applyFont="1" applyFill="1" applyBorder="1" applyAlignment="1" applyProtection="1">
      <alignment horizontal="center" wrapText="1"/>
    </xf>
    <xf numFmtId="0" fontId="3" fillId="4" borderId="3" xfId="0" applyFont="1" applyFill="1" applyBorder="1" applyAlignment="1" applyProtection="1">
      <alignment horizontal="center" vertical="center" wrapText="1"/>
    </xf>
    <xf numFmtId="0" fontId="3" fillId="4" borderId="23" xfId="0" applyFont="1" applyFill="1" applyBorder="1" applyAlignment="1" applyProtection="1">
      <alignment horizontal="center" vertical="center" wrapText="1"/>
    </xf>
    <xf numFmtId="0" fontId="6" fillId="7" borderId="6" xfId="1" applyFill="1" applyBorder="1" applyAlignment="1" applyProtection="1">
      <alignment horizontal="center" vertical="center" wrapText="1"/>
      <protection locked="0"/>
    </xf>
    <xf numFmtId="0" fontId="6" fillId="7" borderId="14" xfId="1" applyFill="1" applyBorder="1" applyAlignment="1" applyProtection="1">
      <alignment horizontal="center" vertical="center" wrapText="1"/>
      <protection locked="0"/>
    </xf>
    <xf numFmtId="0" fontId="6" fillId="7" borderId="15" xfId="1" applyFill="1" applyBorder="1" applyAlignment="1" applyProtection="1">
      <alignment horizontal="center" vertical="center" wrapText="1"/>
      <protection locked="0"/>
    </xf>
    <xf numFmtId="0" fontId="6" fillId="7" borderId="16" xfId="1" applyFill="1" applyBorder="1" applyAlignment="1" applyProtection="1">
      <alignment horizontal="center" vertical="center" wrapText="1"/>
      <protection locked="0"/>
    </xf>
    <xf numFmtId="0" fontId="6" fillId="7" borderId="17" xfId="1" applyFill="1" applyBorder="1" applyAlignment="1" applyProtection="1">
      <alignment horizontal="center" vertical="center" wrapText="1"/>
      <protection locked="0"/>
    </xf>
    <xf numFmtId="0" fontId="6" fillId="7" borderId="18" xfId="1" applyFill="1" applyBorder="1" applyAlignment="1" applyProtection="1">
      <alignment horizontal="center" vertical="center" wrapText="1"/>
      <protection locked="0"/>
    </xf>
    <xf numFmtId="0" fontId="1" fillId="4" borderId="7" xfId="0" applyFont="1" applyFill="1" applyBorder="1" applyAlignment="1" applyProtection="1">
      <alignment horizontal="center" vertical="center" wrapText="1"/>
    </xf>
    <xf numFmtId="0" fontId="1" fillId="4" borderId="40" xfId="0" applyFont="1" applyFill="1" applyBorder="1" applyAlignment="1" applyProtection="1">
      <alignment horizontal="center" vertical="center" wrapText="1"/>
    </xf>
    <xf numFmtId="0" fontId="1" fillId="4" borderId="6" xfId="0" applyFont="1" applyFill="1" applyBorder="1" applyAlignment="1" applyProtection="1">
      <alignment horizontal="center" vertical="center"/>
    </xf>
    <xf numFmtId="0" fontId="1" fillId="4" borderId="14" xfId="0" applyFont="1" applyFill="1" applyBorder="1" applyAlignment="1" applyProtection="1">
      <alignment horizontal="center" vertical="center"/>
    </xf>
    <xf numFmtId="0" fontId="1" fillId="4" borderId="15" xfId="0" applyFont="1" applyFill="1" applyBorder="1" applyAlignment="1" applyProtection="1">
      <alignment horizontal="center" vertical="center"/>
    </xf>
    <xf numFmtId="0" fontId="1" fillId="4" borderId="16" xfId="0" applyFont="1" applyFill="1" applyBorder="1" applyAlignment="1" applyProtection="1">
      <alignment horizontal="center" vertical="center"/>
    </xf>
    <xf numFmtId="0" fontId="1" fillId="4" borderId="17"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0" fontId="0" fillId="4" borderId="0" xfId="0" applyFill="1" applyBorder="1" applyAlignment="1" applyProtection="1">
      <alignment horizontal="center"/>
    </xf>
    <xf numFmtId="0" fontId="0" fillId="4" borderId="43" xfId="0" applyFill="1" applyBorder="1" applyAlignment="1" applyProtection="1">
      <alignment horizontal="center"/>
    </xf>
    <xf numFmtId="0" fontId="17" fillId="4" borderId="0" xfId="0" applyFont="1" applyFill="1" applyAlignment="1" applyProtection="1">
      <alignment horizontal="center" vertical="center" wrapText="1"/>
    </xf>
    <xf numFmtId="0" fontId="17" fillId="4" borderId="0" xfId="0" applyFont="1" applyFill="1" applyAlignment="1" applyProtection="1">
      <alignment horizontal="center" vertical="center"/>
    </xf>
    <xf numFmtId="0" fontId="17" fillId="4" borderId="21" xfId="0" applyFont="1" applyFill="1" applyBorder="1" applyAlignment="1" applyProtection="1">
      <alignment horizontal="center" vertical="center"/>
    </xf>
    <xf numFmtId="16" fontId="0" fillId="4" borderId="6" xfId="0" applyNumberFormat="1" applyFill="1" applyBorder="1" applyAlignment="1" applyProtection="1">
      <alignment horizontal="center" vertical="center"/>
    </xf>
    <xf numFmtId="0" fontId="0" fillId="4" borderId="15" xfId="0" applyFill="1" applyBorder="1" applyAlignment="1" applyProtection="1">
      <alignment horizontal="center" vertical="center"/>
    </xf>
    <xf numFmtId="0" fontId="0" fillId="4" borderId="12" xfId="0" applyFill="1" applyBorder="1" applyAlignment="1" applyProtection="1">
      <alignment horizontal="center" vertical="center"/>
    </xf>
    <xf numFmtId="0" fontId="0" fillId="4" borderId="1" xfId="0" applyFill="1" applyBorder="1" applyAlignment="1" applyProtection="1">
      <alignment horizontal="center" vertical="center"/>
    </xf>
    <xf numFmtId="0" fontId="0" fillId="4" borderId="8" xfId="0" applyFill="1" applyBorder="1" applyAlignment="1" applyProtection="1">
      <alignment horizontal="center" vertical="center"/>
    </xf>
    <xf numFmtId="0" fontId="0" fillId="4" borderId="9" xfId="0" applyFill="1" applyBorder="1" applyAlignment="1" applyProtection="1">
      <alignment horizontal="center" vertical="center"/>
    </xf>
    <xf numFmtId="0" fontId="0" fillId="4" borderId="47" xfId="0" applyFill="1" applyBorder="1" applyAlignment="1" applyProtection="1">
      <alignment horizontal="center" vertical="center"/>
    </xf>
    <xf numFmtId="0" fontId="0" fillId="4" borderId="53" xfId="0" applyFill="1" applyBorder="1" applyAlignment="1" applyProtection="1">
      <alignment horizontal="center" vertical="center"/>
    </xf>
    <xf numFmtId="0" fontId="0" fillId="4" borderId="0" xfId="0" applyFill="1" applyBorder="1" applyAlignment="1" applyProtection="1">
      <alignment horizontal="center" vertical="center"/>
    </xf>
    <xf numFmtId="0" fontId="0" fillId="4" borderId="48" xfId="0" applyFill="1" applyBorder="1" applyAlignment="1" applyProtection="1">
      <alignment horizontal="center" vertical="center"/>
    </xf>
    <xf numFmtId="0" fontId="0" fillId="4" borderId="22" xfId="0" applyFill="1" applyBorder="1" applyAlignment="1" applyProtection="1">
      <alignment horizontal="center" vertical="center"/>
    </xf>
    <xf numFmtId="0" fontId="0" fillId="4" borderId="14" xfId="0" applyFill="1" applyBorder="1" applyAlignment="1" applyProtection="1">
      <alignment horizontal="center" vertical="center"/>
    </xf>
    <xf numFmtId="0" fontId="6" fillId="6" borderId="6" xfId="1" applyFill="1" applyBorder="1" applyAlignment="1" applyProtection="1">
      <alignment horizontal="center" vertical="center" wrapText="1"/>
      <protection locked="0"/>
    </xf>
    <xf numFmtId="0" fontId="6" fillId="6" borderId="14" xfId="1" applyFill="1" applyBorder="1" applyAlignment="1" applyProtection="1">
      <alignment horizontal="center" vertical="center" wrapText="1"/>
      <protection locked="0"/>
    </xf>
    <xf numFmtId="0" fontId="6" fillId="6" borderId="15" xfId="1" applyFill="1" applyBorder="1" applyAlignment="1" applyProtection="1">
      <alignment horizontal="center" vertical="center" wrapText="1"/>
      <protection locked="0"/>
    </xf>
    <xf numFmtId="0" fontId="6" fillId="6" borderId="16" xfId="1" applyFill="1" applyBorder="1" applyAlignment="1" applyProtection="1">
      <alignment horizontal="center" vertical="center" wrapText="1"/>
      <protection locked="0"/>
    </xf>
    <xf numFmtId="0" fontId="6" fillId="6" borderId="17" xfId="1" applyFill="1" applyBorder="1" applyAlignment="1" applyProtection="1">
      <alignment horizontal="center" vertical="center" wrapText="1"/>
      <protection locked="0"/>
    </xf>
    <xf numFmtId="0" fontId="6" fillId="6" borderId="18" xfId="1" applyFill="1" applyBorder="1" applyAlignment="1" applyProtection="1">
      <alignment horizontal="center" vertical="center" wrapText="1"/>
      <protection locked="0"/>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0" fillId="4" borderId="15" xfId="0" applyFill="1" applyBorder="1" applyAlignment="1">
      <alignment horizontal="center" vertical="center"/>
    </xf>
    <xf numFmtId="0" fontId="0" fillId="4" borderId="16" xfId="0" applyFill="1" applyBorder="1" applyAlignment="1">
      <alignment horizontal="center" vertical="center"/>
    </xf>
    <xf numFmtId="0" fontId="0" fillId="4" borderId="17" xfId="0" applyFill="1" applyBorder="1" applyAlignment="1">
      <alignment horizontal="center" vertical="center"/>
    </xf>
    <xf numFmtId="0" fontId="0" fillId="4" borderId="18" xfId="0" applyFill="1" applyBorder="1" applyAlignment="1">
      <alignment horizontal="center" vertical="center"/>
    </xf>
  </cellXfs>
  <cellStyles count="3">
    <cellStyle name="Excel Built-in Normal" xfId="2"/>
    <cellStyle name="Lien hypertexte" xfId="1" builtinId="8"/>
    <cellStyle name="Normal" xfId="0" builtinId="0"/>
  </cellStyles>
  <dxfs count="11">
    <dxf>
      <font>
        <color theme="0"/>
      </font>
    </dxf>
    <dxf>
      <font>
        <color theme="0"/>
      </font>
    </dxf>
    <dxf>
      <fill>
        <patternFill>
          <bgColor rgb="FFFF0000"/>
        </patternFill>
      </fill>
    </dxf>
    <dxf>
      <font>
        <color theme="0"/>
      </font>
    </dxf>
    <dxf>
      <fill>
        <patternFill>
          <bgColor rgb="FF00FF00"/>
        </patternFill>
      </fill>
    </dxf>
    <dxf>
      <font>
        <color theme="0"/>
      </font>
    </dxf>
    <dxf>
      <border>
        <left/>
        <right/>
        <top/>
        <bottom/>
        <vertical/>
        <horizontal/>
      </border>
    </dxf>
    <dxf>
      <fill>
        <patternFill>
          <bgColor rgb="FF00FF00"/>
        </patternFill>
      </fill>
    </dxf>
    <dxf>
      <fill>
        <patternFill>
          <bgColor rgb="FF00FF00"/>
        </patternFill>
      </fill>
    </dxf>
    <dxf>
      <fill>
        <patternFill>
          <bgColor rgb="FF00FF00"/>
        </patternFill>
      </fill>
    </dxf>
    <dxf>
      <fill>
        <patternFill>
          <bgColor rgb="FF00FF00"/>
        </patternFill>
      </fill>
    </dxf>
  </dxfs>
  <tableStyles count="0" defaultTableStyle="TableStyleMedium9" defaultPivotStyle="PivotStyleLight16"/>
  <colors>
    <mruColors>
      <color rgb="FF00FF00"/>
      <color rgb="FF66FF33"/>
    </mruColors>
  </colors>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38100</xdr:colOff>
      <xdr:row>1</xdr:row>
      <xdr:rowOff>142875</xdr:rowOff>
    </xdr:from>
    <xdr:to>
      <xdr:col>16</xdr:col>
      <xdr:colOff>47625</xdr:colOff>
      <xdr:row>23</xdr:row>
      <xdr:rowOff>71155</xdr:rowOff>
    </xdr:to>
    <xdr:pic>
      <xdr:nvPicPr>
        <xdr:cNvPr id="2" name="Image 1" descr="cdm1.jpg"/>
        <xdr:cNvPicPr>
          <a:picLocks noChangeAspect="1"/>
        </xdr:cNvPicPr>
      </xdr:nvPicPr>
      <xdr:blipFill>
        <a:blip xmlns:r="http://schemas.openxmlformats.org/officeDocument/2006/relationships" r:embed="rId1" cstate="print"/>
        <a:stretch>
          <a:fillRect/>
        </a:stretch>
      </xdr:blipFill>
      <xdr:spPr>
        <a:xfrm>
          <a:off x="2647950" y="142875"/>
          <a:ext cx="3438525" cy="4205005"/>
        </a:xfrm>
        <a:prstGeom prst="rect">
          <a:avLst/>
        </a:prstGeom>
      </xdr:spPr>
    </xdr:pic>
    <xdr:clientData/>
  </xdr:twoCellAnchor>
  <xdr:twoCellAnchor editAs="oneCell">
    <xdr:from>
      <xdr:col>17</xdr:col>
      <xdr:colOff>180975</xdr:colOff>
      <xdr:row>5</xdr:row>
      <xdr:rowOff>57149</xdr:rowOff>
    </xdr:from>
    <xdr:to>
      <xdr:col>31</xdr:col>
      <xdr:colOff>147108</xdr:colOff>
      <xdr:row>20</xdr:row>
      <xdr:rowOff>104774</xdr:rowOff>
    </xdr:to>
    <xdr:pic>
      <xdr:nvPicPr>
        <xdr:cNvPr id="1025" name="Picture 1" descr="http://www.estadaldoha.com/Uploaded/News/0dda7156a8d741679f4b7b55771affac.jpg"/>
        <xdr:cNvPicPr>
          <a:picLocks noChangeAspect="1" noChangeArrowheads="1"/>
        </xdr:cNvPicPr>
      </xdr:nvPicPr>
      <xdr:blipFill>
        <a:blip xmlns:r="http://schemas.openxmlformats.org/officeDocument/2006/relationships" r:embed="rId2" cstate="print"/>
        <a:srcRect/>
        <a:stretch>
          <a:fillRect/>
        </a:stretch>
      </xdr:blipFill>
      <xdr:spPr bwMode="auto">
        <a:xfrm>
          <a:off x="6657975" y="819149"/>
          <a:ext cx="5300133" cy="298132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266699</xdr:colOff>
      <xdr:row>8</xdr:row>
      <xdr:rowOff>76200</xdr:rowOff>
    </xdr:from>
    <xdr:to>
      <xdr:col>9</xdr:col>
      <xdr:colOff>352424</xdr:colOff>
      <xdr:row>10</xdr:row>
      <xdr:rowOff>0</xdr:rowOff>
    </xdr:to>
    <xdr:sp macro="" textlink="">
      <xdr:nvSpPr>
        <xdr:cNvPr id="2" name="Flèche à angle droit 1"/>
        <xdr:cNvSpPr/>
      </xdr:nvSpPr>
      <xdr:spPr>
        <a:xfrm rot="5400000">
          <a:off x="1490662" y="1347787"/>
          <a:ext cx="304800" cy="466725"/>
        </a:xfrm>
        <a:prstGeom prst="ben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8</xdr:col>
      <xdr:colOff>266699</xdr:colOff>
      <xdr:row>12</xdr:row>
      <xdr:rowOff>57151</xdr:rowOff>
    </xdr:from>
    <xdr:to>
      <xdr:col>9</xdr:col>
      <xdr:colOff>352424</xdr:colOff>
      <xdr:row>13</xdr:row>
      <xdr:rowOff>171451</xdr:rowOff>
    </xdr:to>
    <xdr:sp macro="" textlink="">
      <xdr:nvSpPr>
        <xdr:cNvPr id="3" name="Flèche à angle droit 2"/>
        <xdr:cNvSpPr/>
      </xdr:nvSpPr>
      <xdr:spPr>
        <a:xfrm rot="5400000">
          <a:off x="1490662" y="2090738"/>
          <a:ext cx="304800" cy="466725"/>
        </a:xfrm>
        <a:prstGeom prst="ben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editAs="oneCell">
    <xdr:from>
      <xdr:col>8</xdr:col>
      <xdr:colOff>305858</xdr:colOff>
      <xdr:row>21</xdr:row>
      <xdr:rowOff>169330</xdr:rowOff>
    </xdr:from>
    <xdr:to>
      <xdr:col>10</xdr:col>
      <xdr:colOff>293158</xdr:colOff>
      <xdr:row>21</xdr:row>
      <xdr:rowOff>793747</xdr:rowOff>
    </xdr:to>
    <xdr:pic>
      <xdr:nvPicPr>
        <xdr:cNvPr id="2049" name="Picture 1" descr="Fichier:Panneau attention.svg"/>
        <xdr:cNvPicPr>
          <a:picLocks noChangeAspect="1" noChangeArrowheads="1"/>
        </xdr:cNvPicPr>
      </xdr:nvPicPr>
      <xdr:blipFill>
        <a:blip xmlns:r="http://schemas.openxmlformats.org/officeDocument/2006/relationships" r:embed="rId1" cstate="print"/>
        <a:srcRect/>
        <a:stretch>
          <a:fillRect/>
        </a:stretch>
      </xdr:blipFill>
      <xdr:spPr bwMode="auto">
        <a:xfrm>
          <a:off x="1448858" y="4868330"/>
          <a:ext cx="749300" cy="624417"/>
        </a:xfrm>
        <a:prstGeom prst="rect">
          <a:avLst/>
        </a:prstGeom>
        <a:noFill/>
      </xdr:spPr>
    </xdr:pic>
    <xdr:clientData/>
  </xdr:twoCellAnchor>
  <xdr:twoCellAnchor>
    <xdr:from>
      <xdr:col>17</xdr:col>
      <xdr:colOff>127000</xdr:colOff>
      <xdr:row>20</xdr:row>
      <xdr:rowOff>603250</xdr:rowOff>
    </xdr:from>
    <xdr:to>
      <xdr:col>21</xdr:col>
      <xdr:colOff>31750</xdr:colOff>
      <xdr:row>21</xdr:row>
      <xdr:rowOff>127000</xdr:rowOff>
    </xdr:to>
    <xdr:cxnSp macro="">
      <xdr:nvCxnSpPr>
        <xdr:cNvPr id="8" name="Connecteur droit avec flèche 7"/>
        <xdr:cNvCxnSpPr/>
      </xdr:nvCxnSpPr>
      <xdr:spPr>
        <a:xfrm flipH="1">
          <a:off x="4699000" y="4603750"/>
          <a:ext cx="1428750" cy="222250"/>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19050</xdr:colOff>
      <xdr:row>6</xdr:row>
      <xdr:rowOff>142875</xdr:rowOff>
    </xdr:from>
    <xdr:to>
      <xdr:col>4</xdr:col>
      <xdr:colOff>85725</xdr:colOff>
      <xdr:row>7</xdr:row>
      <xdr:rowOff>13270</xdr:rowOff>
    </xdr:to>
    <xdr:pic>
      <xdr:nvPicPr>
        <xdr:cNvPr id="2" name="Image 1" descr="cdm1.jpg"/>
        <xdr:cNvPicPr>
          <a:picLocks noChangeAspect="1"/>
        </xdr:cNvPicPr>
      </xdr:nvPicPr>
      <xdr:blipFill>
        <a:blip xmlns:r="http://schemas.openxmlformats.org/officeDocument/2006/relationships" r:embed="rId1" cstate="print"/>
        <a:stretch>
          <a:fillRect/>
        </a:stretch>
      </xdr:blipFill>
      <xdr:spPr>
        <a:xfrm>
          <a:off x="723900" y="1295400"/>
          <a:ext cx="828675" cy="10133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alculs%20points%203.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alculs%20points%203.4.xls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ommaire"/>
      <sheetName val="Classement"/>
      <sheetName val="Points par journée"/>
      <sheetName val="Resultats réels"/>
      <sheetName val="Cotes"/>
      <sheetName val="recap"/>
      <sheetName val="Nomdujoueur"/>
      <sheetName val="AdrienRo"/>
      <sheetName val="AlexisBr"/>
      <sheetName val="AntoinePo"/>
      <sheetName val="ArnaudRe"/>
      <sheetName val="BaptisteDe"/>
      <sheetName val="BriceGi"/>
      <sheetName val="CédricMo"/>
      <sheetName val="CélineKi"/>
      <sheetName val="ChloéGu"/>
      <sheetName val="ClaireLe"/>
      <sheetName val="DamienLe"/>
      <sheetName val="FlorianFi"/>
      <sheetName val="FlorianLe"/>
      <sheetName val="JanickRo"/>
      <sheetName val="JérémyLe"/>
      <sheetName val="JordanLe"/>
      <sheetName val="LoicSa"/>
      <sheetName val="MarieFr"/>
      <sheetName val="MathieuPr"/>
      <sheetName val="MickaelQu"/>
      <sheetName val="PatriceFr"/>
      <sheetName val="PierreCa"/>
      <sheetName val="RémyBo"/>
      <sheetName val="SéverineAr"/>
      <sheetName val="YannSi"/>
      <sheetName val="VirginieCh"/>
    </sheetNames>
    <sheetDataSet>
      <sheetData sheetId="0">
        <row r="2">
          <cell r="U2">
            <v>41802</v>
          </cell>
        </row>
        <row r="3">
          <cell r="U3">
            <v>41803</v>
          </cell>
        </row>
        <row r="4">
          <cell r="U4">
            <v>41804</v>
          </cell>
        </row>
        <row r="5">
          <cell r="U5">
            <v>41805</v>
          </cell>
        </row>
        <row r="6">
          <cell r="U6">
            <v>41806</v>
          </cell>
        </row>
        <row r="7">
          <cell r="U7">
            <v>41807</v>
          </cell>
        </row>
        <row r="8">
          <cell r="U8">
            <v>41808</v>
          </cell>
        </row>
        <row r="9">
          <cell r="U9">
            <v>41809</v>
          </cell>
        </row>
        <row r="10">
          <cell r="U10">
            <v>41810</v>
          </cell>
        </row>
        <row r="11">
          <cell r="U11">
            <v>41811</v>
          </cell>
        </row>
        <row r="12">
          <cell r="U12">
            <v>41812</v>
          </cell>
        </row>
        <row r="13">
          <cell r="U13">
            <v>41813</v>
          </cell>
        </row>
        <row r="14">
          <cell r="U14">
            <v>41814</v>
          </cell>
        </row>
        <row r="15">
          <cell r="U15">
            <v>41815</v>
          </cell>
        </row>
        <row r="16">
          <cell r="U16">
            <v>41816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ommaire"/>
      <sheetName val="Points par journée"/>
      <sheetName val="Classement"/>
      <sheetName val="Resultats réels"/>
      <sheetName val="Cotes"/>
      <sheetName val="recap"/>
      <sheetName val="Nomdujoueur"/>
      <sheetName val="AdrienRo"/>
      <sheetName val="AlexisBr"/>
      <sheetName val="AnthonyGo"/>
      <sheetName val="AntoineDlf"/>
      <sheetName val="AntoinePo"/>
      <sheetName val="ArnaudRe"/>
      <sheetName val="AurélienFe"/>
      <sheetName val="BaptisteDe"/>
      <sheetName val="BaptistePe"/>
      <sheetName val="BriceGi"/>
      <sheetName val="CédricMo"/>
      <sheetName val="CélineKi"/>
      <sheetName val="CharlèneGu"/>
      <sheetName val="ChloéGu"/>
      <sheetName val="ClaireLe"/>
      <sheetName val="DamienBr"/>
      <sheetName val="DamienLec"/>
      <sheetName val="DamienLem"/>
      <sheetName val="Dominique"/>
      <sheetName val="FlorianFi"/>
      <sheetName val="FlorianGi"/>
      <sheetName val="FlorianLe"/>
      <sheetName val="GabinLe"/>
      <sheetName val="GuillaumeBr"/>
      <sheetName val="HélènePl"/>
      <sheetName val="JanickRo"/>
      <sheetName val="JérémyLe"/>
      <sheetName val="JeremyPe"/>
      <sheetName val="JordanLe"/>
      <sheetName val="LaurentPo"/>
      <sheetName val="LoicSa"/>
      <sheetName val="MarieFr"/>
      <sheetName val="MathieuPr"/>
      <sheetName val="MickaelQu"/>
      <sheetName val="OliviaJo"/>
      <sheetName val="PatriceFr"/>
      <sheetName val="PierreCa"/>
      <sheetName val="RémyBo"/>
      <sheetName val="SéverineAr"/>
      <sheetName val="ThaisLe"/>
      <sheetName val="ThaisRe"/>
      <sheetName val="VirginieCh"/>
      <sheetName val="YannSi"/>
    </sheetNames>
    <sheetDataSet>
      <sheetData sheetId="0"/>
      <sheetData sheetId="1"/>
      <sheetData sheetId="2">
        <row r="4">
          <cell r="Z4" t="str">
            <v>AdrienRo</v>
          </cell>
        </row>
        <row r="5">
          <cell r="Z5" t="str">
            <v>AlexisBr</v>
          </cell>
        </row>
        <row r="6">
          <cell r="Z6" t="str">
            <v>AnthonyGo</v>
          </cell>
        </row>
        <row r="7">
          <cell r="Z7" t="str">
            <v>AntoineDlf</v>
          </cell>
        </row>
        <row r="8">
          <cell r="Z8" t="str">
            <v>AntoinePo</v>
          </cell>
        </row>
        <row r="9">
          <cell r="Z9" t="str">
            <v>ArnaudRe</v>
          </cell>
        </row>
        <row r="10">
          <cell r="Z10" t="str">
            <v>AurélienFe</v>
          </cell>
        </row>
        <row r="11">
          <cell r="Z11" t="str">
            <v>BaptisteDe</v>
          </cell>
        </row>
        <row r="12">
          <cell r="Z12" t="str">
            <v>BaptistePe</v>
          </cell>
        </row>
        <row r="13">
          <cell r="Z13" t="str">
            <v>BriceGi</v>
          </cell>
        </row>
        <row r="14">
          <cell r="Z14" t="str">
            <v>CédricMo</v>
          </cell>
        </row>
        <row r="15">
          <cell r="Z15" t="str">
            <v>CélineKi</v>
          </cell>
        </row>
        <row r="16">
          <cell r="Z16" t="str">
            <v>CharlèneGu</v>
          </cell>
        </row>
        <row r="17">
          <cell r="Z17" t="str">
            <v>ChloéGu</v>
          </cell>
        </row>
        <row r="18">
          <cell r="Z18" t="str">
            <v>ClaireLe</v>
          </cell>
        </row>
        <row r="19">
          <cell r="Z19" t="str">
            <v>DamienBr</v>
          </cell>
        </row>
        <row r="20">
          <cell r="Z20" t="str">
            <v>DamienLec</v>
          </cell>
        </row>
        <row r="21">
          <cell r="Z21" t="str">
            <v>DamienLem</v>
          </cell>
        </row>
        <row r="22">
          <cell r="Z22" t="str">
            <v>Dominique</v>
          </cell>
        </row>
        <row r="23">
          <cell r="Z23" t="str">
            <v>FlorianFi</v>
          </cell>
        </row>
        <row r="24">
          <cell r="Z24" t="str">
            <v>FlorianGi</v>
          </cell>
        </row>
        <row r="25">
          <cell r="Z25" t="str">
            <v>FlorianLe</v>
          </cell>
        </row>
        <row r="26">
          <cell r="Z26" t="str">
            <v>GabinLe</v>
          </cell>
        </row>
        <row r="27">
          <cell r="Z27" t="str">
            <v>GuillaumeBr</v>
          </cell>
        </row>
        <row r="28">
          <cell r="Z28" t="str">
            <v>HélènePl</v>
          </cell>
        </row>
        <row r="29">
          <cell r="Z29" t="str">
            <v>JanickRo</v>
          </cell>
        </row>
        <row r="30">
          <cell r="Z30" t="str">
            <v>JérémyLe</v>
          </cell>
        </row>
        <row r="31">
          <cell r="Z31" t="str">
            <v>JeremyPe</v>
          </cell>
        </row>
        <row r="32">
          <cell r="Z32" t="str">
            <v>JordanLe</v>
          </cell>
        </row>
        <row r="33">
          <cell r="Z33" t="str">
            <v>LaurentPo</v>
          </cell>
        </row>
        <row r="34">
          <cell r="Z34" t="str">
            <v>LoicSa</v>
          </cell>
        </row>
        <row r="35">
          <cell r="Z35" t="str">
            <v>MarieFr</v>
          </cell>
        </row>
        <row r="36">
          <cell r="Z36" t="str">
            <v>MathieuPr</v>
          </cell>
        </row>
        <row r="37">
          <cell r="Z37" t="str">
            <v>MickaelQu</v>
          </cell>
        </row>
        <row r="38">
          <cell r="Z38" t="str">
            <v>OliviaJo</v>
          </cell>
        </row>
        <row r="39">
          <cell r="Z39" t="str">
            <v>PatriceFr</v>
          </cell>
        </row>
        <row r="40">
          <cell r="Z40" t="str">
            <v>PierreCa</v>
          </cell>
        </row>
        <row r="41">
          <cell r="Z41" t="str">
            <v>RémyBo</v>
          </cell>
        </row>
        <row r="42">
          <cell r="Z42" t="str">
            <v>SéverineAr</v>
          </cell>
        </row>
        <row r="43">
          <cell r="Z43" t="str">
            <v>ThaisLe</v>
          </cell>
        </row>
        <row r="44">
          <cell r="Z44" t="str">
            <v>ThaisRe</v>
          </cell>
        </row>
        <row r="45">
          <cell r="Z45" t="str">
            <v>YannSi</v>
          </cell>
        </row>
        <row r="46">
          <cell r="Z46" t="str">
            <v>VirginieCh</v>
          </cell>
        </row>
        <row r="47">
          <cell r="Z47" t="str">
            <v/>
          </cell>
        </row>
        <row r="48">
          <cell r="Z48" t="str">
            <v/>
          </cell>
        </row>
        <row r="49">
          <cell r="Z49" t="str">
            <v/>
          </cell>
        </row>
        <row r="50">
          <cell r="Z50" t="str">
            <v/>
          </cell>
        </row>
        <row r="51">
          <cell r="Z51" t="str">
            <v/>
          </cell>
        </row>
        <row r="52">
          <cell r="Z52" t="str">
            <v/>
          </cell>
        </row>
        <row r="53">
          <cell r="Z53" t="str">
            <v/>
          </cell>
        </row>
        <row r="54">
          <cell r="Z54" t="str">
            <v/>
          </cell>
        </row>
        <row r="55">
          <cell r="Z55" t="str">
            <v/>
          </cell>
        </row>
        <row r="56">
          <cell r="Z56" t="str">
            <v/>
          </cell>
        </row>
        <row r="57">
          <cell r="Z57" t="str">
            <v/>
          </cell>
        </row>
        <row r="58">
          <cell r="Z58" t="str">
            <v/>
          </cell>
        </row>
        <row r="59">
          <cell r="Z59" t="str">
            <v/>
          </cell>
        </row>
        <row r="60">
          <cell r="Z60" t="str">
            <v/>
          </cell>
        </row>
        <row r="61">
          <cell r="Z61" t="str">
            <v/>
          </cell>
        </row>
        <row r="62">
          <cell r="Z62" t="str">
            <v/>
          </cell>
        </row>
        <row r="63">
          <cell r="Z63" t="str">
            <v/>
          </cell>
        </row>
        <row r="64">
          <cell r="Z64" t="str">
            <v/>
          </cell>
        </row>
        <row r="65">
          <cell r="Z65" t="str">
            <v/>
          </cell>
        </row>
        <row r="66">
          <cell r="Z66" t="str">
            <v/>
          </cell>
        </row>
        <row r="67">
          <cell r="Z67" t="str">
            <v/>
          </cell>
        </row>
        <row r="68">
          <cell r="Z68" t="str">
            <v/>
          </cell>
        </row>
        <row r="69">
          <cell r="Z69" t="str">
            <v/>
          </cell>
        </row>
        <row r="70">
          <cell r="Z70" t="str">
            <v/>
          </cell>
        </row>
        <row r="71">
          <cell r="Z71" t="str">
            <v/>
          </cell>
        </row>
        <row r="72">
          <cell r="Z72" t="str">
            <v/>
          </cell>
        </row>
        <row r="73">
          <cell r="Z73" t="str">
            <v/>
          </cell>
        </row>
        <row r="74">
          <cell r="Z74" t="str">
            <v/>
          </cell>
        </row>
        <row r="75">
          <cell r="Z75" t="str">
            <v/>
          </cell>
        </row>
        <row r="76">
          <cell r="Z76" t="str">
            <v/>
          </cell>
        </row>
        <row r="77">
          <cell r="Z77" t="str">
            <v/>
          </cell>
        </row>
        <row r="78">
          <cell r="Z78" t="str">
            <v/>
          </cell>
        </row>
        <row r="79">
          <cell r="Z79" t="str">
            <v/>
          </cell>
        </row>
        <row r="80">
          <cell r="Z80" t="str">
            <v/>
          </cell>
        </row>
        <row r="81">
          <cell r="Z81" t="str">
            <v/>
          </cell>
        </row>
        <row r="82">
          <cell r="Z82" t="str">
            <v/>
          </cell>
        </row>
        <row r="83">
          <cell r="Z83" t="str">
            <v/>
          </cell>
        </row>
        <row r="84">
          <cell r="Z84" t="str">
            <v/>
          </cell>
        </row>
        <row r="85">
          <cell r="Z85" t="str">
            <v/>
          </cell>
        </row>
        <row r="86">
          <cell r="Z86" t="str">
            <v/>
          </cell>
        </row>
        <row r="87">
          <cell r="Z87" t="str">
            <v/>
          </cell>
        </row>
        <row r="88">
          <cell r="Z88" t="str">
            <v/>
          </cell>
        </row>
        <row r="89">
          <cell r="Z89" t="str">
            <v/>
          </cell>
        </row>
        <row r="90">
          <cell r="Z90" t="str">
            <v/>
          </cell>
        </row>
        <row r="91">
          <cell r="Z91" t="str">
            <v/>
          </cell>
        </row>
        <row r="92">
          <cell r="Z92" t="str">
            <v/>
          </cell>
        </row>
        <row r="93">
          <cell r="Z93" t="str">
            <v/>
          </cell>
        </row>
        <row r="94">
          <cell r="Z94" t="str">
            <v/>
          </cell>
        </row>
        <row r="95">
          <cell r="Z95" t="str">
            <v/>
          </cell>
        </row>
        <row r="96">
          <cell r="Z96" t="str">
            <v/>
          </cell>
        </row>
        <row r="97">
          <cell r="Z97" t="str">
            <v/>
          </cell>
        </row>
        <row r="98">
          <cell r="Z98" t="str">
            <v/>
          </cell>
        </row>
        <row r="99">
          <cell r="Z99" t="str">
            <v/>
          </cell>
        </row>
        <row r="100">
          <cell r="Z100" t="str">
            <v/>
          </cell>
        </row>
        <row r="101">
          <cell r="Z101" t="str">
            <v/>
          </cell>
        </row>
        <row r="102">
          <cell r="Z102" t="str">
            <v/>
          </cell>
        </row>
        <row r="103">
          <cell r="Z103" t="str">
            <v/>
          </cell>
        </row>
        <row r="104">
          <cell r="Z104" t="str">
            <v/>
          </cell>
        </row>
        <row r="105">
          <cell r="Z105" t="str">
            <v/>
          </cell>
        </row>
        <row r="106">
          <cell r="Z106" t="str">
            <v/>
          </cell>
        </row>
        <row r="107">
          <cell r="Z107" t="str">
            <v/>
          </cell>
        </row>
        <row r="108">
          <cell r="Z108" t="str">
            <v/>
          </cell>
        </row>
        <row r="109">
          <cell r="Z109" t="str">
            <v/>
          </cell>
        </row>
        <row r="110">
          <cell r="Z110" t="str">
            <v/>
          </cell>
        </row>
        <row r="111">
          <cell r="Z111" t="str">
            <v/>
          </cell>
        </row>
        <row r="112">
          <cell r="Z112" t="str">
            <v/>
          </cell>
        </row>
        <row r="113">
          <cell r="Z113" t="str">
            <v/>
          </cell>
        </row>
        <row r="114">
          <cell r="Z114" t="str">
            <v/>
          </cell>
        </row>
        <row r="115">
          <cell r="Z115" t="str">
            <v/>
          </cell>
        </row>
        <row r="116">
          <cell r="Z116" t="str">
            <v/>
          </cell>
        </row>
        <row r="117">
          <cell r="Z117" t="str">
            <v/>
          </cell>
        </row>
        <row r="118">
          <cell r="Z118" t="str">
            <v/>
          </cell>
        </row>
        <row r="119">
          <cell r="Z119" t="str">
            <v/>
          </cell>
        </row>
        <row r="120">
          <cell r="Z120" t="str">
            <v/>
          </cell>
        </row>
        <row r="121">
          <cell r="Z121" t="str">
            <v/>
          </cell>
        </row>
        <row r="122">
          <cell r="Z122" t="str">
            <v/>
          </cell>
        </row>
        <row r="123">
          <cell r="Z123" t="str">
            <v/>
          </cell>
        </row>
        <row r="124">
          <cell r="Z124" t="str">
            <v/>
          </cell>
        </row>
        <row r="125">
          <cell r="Z125" t="str">
            <v/>
          </cell>
        </row>
        <row r="126">
          <cell r="Z126" t="str">
            <v/>
          </cell>
        </row>
        <row r="127">
          <cell r="Z127" t="str">
            <v/>
          </cell>
        </row>
        <row r="128">
          <cell r="Z128" t="str">
            <v/>
          </cell>
        </row>
        <row r="129">
          <cell r="Z129" t="str">
            <v/>
          </cell>
        </row>
        <row r="130">
          <cell r="Z130" t="str">
            <v/>
          </cell>
        </row>
        <row r="131">
          <cell r="Z131" t="str">
            <v/>
          </cell>
        </row>
        <row r="132">
          <cell r="Z132" t="str">
            <v/>
          </cell>
        </row>
        <row r="133">
          <cell r="Z133" t="str">
            <v/>
          </cell>
        </row>
        <row r="134">
          <cell r="Z134" t="str">
            <v/>
          </cell>
        </row>
        <row r="135">
          <cell r="Z135" t="str">
            <v/>
          </cell>
        </row>
        <row r="136">
          <cell r="Z136" t="str">
            <v/>
          </cell>
        </row>
        <row r="137">
          <cell r="Z137" t="str">
            <v/>
          </cell>
        </row>
        <row r="138">
          <cell r="Z138" t="str">
            <v/>
          </cell>
        </row>
        <row r="139">
          <cell r="Z139" t="str">
            <v/>
          </cell>
        </row>
        <row r="140">
          <cell r="Z140" t="str">
            <v/>
          </cell>
        </row>
        <row r="141">
          <cell r="Z141" t="str">
            <v/>
          </cell>
        </row>
        <row r="142">
          <cell r="Z142" t="str">
            <v/>
          </cell>
        </row>
        <row r="143">
          <cell r="Z143" t="str">
            <v/>
          </cell>
        </row>
        <row r="144">
          <cell r="Z144" t="str">
            <v/>
          </cell>
        </row>
        <row r="145">
          <cell r="Z145" t="str">
            <v/>
          </cell>
        </row>
        <row r="146">
          <cell r="Z146" t="str">
            <v/>
          </cell>
        </row>
        <row r="147">
          <cell r="Z147" t="str">
            <v/>
          </cell>
        </row>
        <row r="148">
          <cell r="Z148" t="str">
            <v/>
          </cell>
        </row>
        <row r="149">
          <cell r="Z149" t="str">
            <v/>
          </cell>
        </row>
        <row r="150">
          <cell r="Z150" t="str">
            <v/>
          </cell>
        </row>
        <row r="151">
          <cell r="Z151" t="str">
            <v/>
          </cell>
        </row>
        <row r="152">
          <cell r="Z152" t="str">
            <v/>
          </cell>
        </row>
        <row r="153">
          <cell r="Z153" t="str">
            <v/>
          </cell>
        </row>
        <row r="154">
          <cell r="Z154" t="str">
            <v/>
          </cell>
        </row>
        <row r="155">
          <cell r="Z155" t="str">
            <v/>
          </cell>
        </row>
        <row r="156">
          <cell r="Z156" t="str">
            <v/>
          </cell>
        </row>
        <row r="157">
          <cell r="Z157" t="str">
            <v/>
          </cell>
        </row>
        <row r="158">
          <cell r="Z158" t="str">
            <v/>
          </cell>
        </row>
        <row r="159">
          <cell r="Z159" t="str">
            <v/>
          </cell>
        </row>
        <row r="160">
          <cell r="Z160" t="str">
            <v/>
          </cell>
        </row>
        <row r="161">
          <cell r="Z161" t="str">
            <v/>
          </cell>
        </row>
        <row r="162">
          <cell r="Z162" t="str">
            <v/>
          </cell>
        </row>
        <row r="163">
          <cell r="Z163" t="str">
            <v/>
          </cell>
        </row>
        <row r="164">
          <cell r="Z164" t="str">
            <v/>
          </cell>
        </row>
        <row r="165">
          <cell r="Z165" t="str">
            <v/>
          </cell>
        </row>
        <row r="166">
          <cell r="Z166" t="str">
            <v/>
          </cell>
        </row>
        <row r="167">
          <cell r="Z167" t="str">
            <v/>
          </cell>
        </row>
        <row r="168">
          <cell r="Z168" t="str">
            <v/>
          </cell>
        </row>
        <row r="169">
          <cell r="Z169" t="str">
            <v/>
          </cell>
        </row>
        <row r="170">
          <cell r="Z170" t="str">
            <v/>
          </cell>
        </row>
        <row r="171">
          <cell r="Z171" t="str">
            <v/>
          </cell>
        </row>
        <row r="172">
          <cell r="Z172" t="str">
            <v/>
          </cell>
        </row>
        <row r="173">
          <cell r="Z173" t="str">
            <v/>
          </cell>
        </row>
        <row r="174">
          <cell r="Z174" t="str">
            <v/>
          </cell>
        </row>
        <row r="175">
          <cell r="Z175" t="str">
            <v/>
          </cell>
        </row>
        <row r="176">
          <cell r="Z176" t="str">
            <v/>
          </cell>
        </row>
        <row r="177">
          <cell r="Z177" t="str">
            <v/>
          </cell>
        </row>
        <row r="178">
          <cell r="Z178" t="str">
            <v/>
          </cell>
        </row>
        <row r="179">
          <cell r="Z179" t="str">
            <v/>
          </cell>
        </row>
        <row r="180">
          <cell r="Z180" t="str">
            <v/>
          </cell>
        </row>
        <row r="181">
          <cell r="Z181" t="str">
            <v/>
          </cell>
        </row>
        <row r="182">
          <cell r="Z182" t="str">
            <v/>
          </cell>
        </row>
        <row r="183">
          <cell r="Z183" t="str">
            <v/>
          </cell>
        </row>
        <row r="184">
          <cell r="Z184" t="str">
            <v/>
          </cell>
        </row>
        <row r="185">
          <cell r="Z185" t="str">
            <v/>
          </cell>
        </row>
        <row r="186">
          <cell r="Z186" t="str">
            <v/>
          </cell>
        </row>
        <row r="187">
          <cell r="Z187" t="str">
            <v/>
          </cell>
        </row>
        <row r="188">
          <cell r="Z188" t="str">
            <v/>
          </cell>
        </row>
        <row r="189">
          <cell r="Z189" t="str">
            <v/>
          </cell>
        </row>
        <row r="190">
          <cell r="Z190" t="str">
            <v/>
          </cell>
        </row>
        <row r="191">
          <cell r="Z191" t="str">
            <v/>
          </cell>
        </row>
        <row r="192">
          <cell r="Z192" t="str">
            <v/>
          </cell>
        </row>
        <row r="193">
          <cell r="Z193" t="str">
            <v/>
          </cell>
        </row>
        <row r="194">
          <cell r="Z194" t="str">
            <v/>
          </cell>
        </row>
        <row r="195">
          <cell r="Z195" t="str">
            <v/>
          </cell>
        </row>
        <row r="196">
          <cell r="Z196" t="str">
            <v/>
          </cell>
        </row>
        <row r="197">
          <cell r="Z197" t="str">
            <v/>
          </cell>
        </row>
        <row r="198">
          <cell r="Z198" t="str">
            <v/>
          </cell>
        </row>
        <row r="199">
          <cell r="Z199" t="str">
            <v/>
          </cell>
        </row>
        <row r="200">
          <cell r="Z200" t="str">
            <v/>
          </cell>
        </row>
        <row r="201">
          <cell r="Z201" t="str">
            <v/>
          </cell>
        </row>
        <row r="202">
          <cell r="Z202" t="str">
            <v/>
          </cell>
        </row>
        <row r="203">
          <cell r="Z203" t="str">
            <v/>
          </cell>
        </row>
        <row r="204">
          <cell r="Z204" t="str">
            <v/>
          </cell>
        </row>
        <row r="205">
          <cell r="Z205" t="str">
            <v/>
          </cell>
        </row>
        <row r="206">
          <cell r="Z206" t="str">
            <v/>
          </cell>
        </row>
        <row r="207">
          <cell r="Z207" t="str">
            <v/>
          </cell>
        </row>
        <row r="208">
          <cell r="Z208" t="str">
            <v/>
          </cell>
        </row>
        <row r="209">
          <cell r="Z209" t="str">
            <v/>
          </cell>
        </row>
        <row r="210">
          <cell r="Z210" t="str">
            <v/>
          </cell>
        </row>
        <row r="211">
          <cell r="Z211" t="str">
            <v/>
          </cell>
        </row>
        <row r="212">
          <cell r="Z212" t="str">
            <v/>
          </cell>
        </row>
        <row r="213">
          <cell r="Z213" t="str">
            <v/>
          </cell>
        </row>
        <row r="214">
          <cell r="Z214" t="str">
            <v/>
          </cell>
        </row>
        <row r="215">
          <cell r="Z215" t="str">
            <v/>
          </cell>
        </row>
        <row r="216">
          <cell r="Z216" t="str">
            <v/>
          </cell>
        </row>
        <row r="217">
          <cell r="Z217" t="str">
            <v/>
          </cell>
        </row>
        <row r="218">
          <cell r="Z218" t="str">
            <v/>
          </cell>
        </row>
        <row r="219">
          <cell r="Z219" t="str">
            <v/>
          </cell>
        </row>
        <row r="220">
          <cell r="Z220" t="str">
            <v/>
          </cell>
        </row>
        <row r="221">
          <cell r="Z221" t="str">
            <v/>
          </cell>
        </row>
        <row r="222">
          <cell r="Z222" t="str">
            <v/>
          </cell>
        </row>
        <row r="223">
          <cell r="Z223" t="str">
            <v/>
          </cell>
        </row>
        <row r="224">
          <cell r="Z224" t="str">
            <v/>
          </cell>
        </row>
        <row r="225">
          <cell r="Z225" t="str">
            <v/>
          </cell>
        </row>
        <row r="226">
          <cell r="Z226" t="str">
            <v/>
          </cell>
        </row>
        <row r="227">
          <cell r="Z227" t="str">
            <v/>
          </cell>
        </row>
        <row r="228">
          <cell r="Z228" t="str">
            <v/>
          </cell>
        </row>
        <row r="229">
          <cell r="Z229" t="str">
            <v/>
          </cell>
        </row>
        <row r="230">
          <cell r="Z230" t="str">
            <v/>
          </cell>
        </row>
        <row r="231">
          <cell r="Z231" t="str">
            <v/>
          </cell>
        </row>
        <row r="232">
          <cell r="Z232" t="str">
            <v/>
          </cell>
        </row>
        <row r="233">
          <cell r="Z233" t="str">
            <v/>
          </cell>
        </row>
        <row r="234">
          <cell r="Z234" t="str">
            <v/>
          </cell>
        </row>
        <row r="235">
          <cell r="Z235" t="str">
            <v/>
          </cell>
        </row>
        <row r="236">
          <cell r="Z236" t="str">
            <v/>
          </cell>
        </row>
        <row r="237">
          <cell r="Z237" t="str">
            <v/>
          </cell>
        </row>
        <row r="238">
          <cell r="Z238" t="str">
            <v/>
          </cell>
        </row>
        <row r="239">
          <cell r="Z239" t="str">
            <v/>
          </cell>
        </row>
        <row r="240">
          <cell r="Z240" t="str">
            <v/>
          </cell>
        </row>
        <row r="241">
          <cell r="Z241" t="str">
            <v/>
          </cell>
        </row>
        <row r="242">
          <cell r="Z242" t="str">
            <v/>
          </cell>
        </row>
        <row r="243">
          <cell r="Z243" t="str">
            <v/>
          </cell>
        </row>
        <row r="244">
          <cell r="Z244" t="str">
            <v/>
          </cell>
        </row>
        <row r="245">
          <cell r="Z245" t="str">
            <v/>
          </cell>
        </row>
        <row r="246">
          <cell r="Z246" t="str">
            <v/>
          </cell>
        </row>
        <row r="247">
          <cell r="Z247" t="str">
            <v/>
          </cell>
        </row>
        <row r="248">
          <cell r="Z248" t="str">
            <v/>
          </cell>
        </row>
        <row r="249">
          <cell r="Z249" t="str">
            <v/>
          </cell>
        </row>
        <row r="250">
          <cell r="Z250" t="str">
            <v/>
          </cell>
        </row>
        <row r="251">
          <cell r="Z251" t="str">
            <v/>
          </cell>
        </row>
        <row r="252">
          <cell r="Z252" t="str">
            <v/>
          </cell>
        </row>
        <row r="253">
          <cell r="Z253" t="str">
            <v/>
          </cell>
        </row>
        <row r="254">
          <cell r="Z254" t="str">
            <v/>
          </cell>
        </row>
        <row r="255">
          <cell r="Z255" t="str">
            <v/>
          </cell>
        </row>
        <row r="256">
          <cell r="Z256" t="str">
            <v/>
          </cell>
        </row>
        <row r="257">
          <cell r="Z257" t="str">
            <v/>
          </cell>
        </row>
        <row r="258">
          <cell r="Z258" t="str">
            <v/>
          </cell>
        </row>
        <row r="259">
          <cell r="Z259" t="str">
            <v/>
          </cell>
        </row>
        <row r="260">
          <cell r="Z260" t="str">
            <v/>
          </cell>
        </row>
        <row r="261">
          <cell r="Z261" t="str">
            <v/>
          </cell>
        </row>
        <row r="262">
          <cell r="Z262" t="str">
            <v/>
          </cell>
        </row>
        <row r="263">
          <cell r="Z263" t="str">
            <v/>
          </cell>
        </row>
        <row r="264">
          <cell r="Z264" t="str">
            <v/>
          </cell>
        </row>
        <row r="265">
          <cell r="Z265" t="str">
            <v/>
          </cell>
        </row>
        <row r="266">
          <cell r="Z266" t="str">
            <v/>
          </cell>
        </row>
        <row r="267">
          <cell r="Z267" t="str">
            <v/>
          </cell>
        </row>
        <row r="268">
          <cell r="Z268" t="str">
            <v/>
          </cell>
        </row>
        <row r="269">
          <cell r="Z269" t="str">
            <v/>
          </cell>
        </row>
        <row r="270">
          <cell r="Z270" t="str">
            <v/>
          </cell>
        </row>
        <row r="271">
          <cell r="Z271" t="str">
            <v/>
          </cell>
        </row>
        <row r="272">
          <cell r="Z272" t="str">
            <v/>
          </cell>
        </row>
        <row r="273">
          <cell r="Z273" t="str">
            <v/>
          </cell>
        </row>
        <row r="274">
          <cell r="Z274" t="str">
            <v/>
          </cell>
        </row>
        <row r="275">
          <cell r="Z275" t="str">
            <v/>
          </cell>
        </row>
        <row r="276">
          <cell r="Z276" t="str">
            <v/>
          </cell>
        </row>
        <row r="277">
          <cell r="Z277" t="str">
            <v/>
          </cell>
        </row>
        <row r="278">
          <cell r="Z278" t="str">
            <v/>
          </cell>
        </row>
        <row r="279">
          <cell r="Z279" t="str">
            <v/>
          </cell>
        </row>
        <row r="280">
          <cell r="Z280" t="str">
            <v/>
          </cell>
        </row>
        <row r="281">
          <cell r="Z281" t="str">
            <v/>
          </cell>
        </row>
        <row r="282">
          <cell r="Z282" t="str">
            <v/>
          </cell>
        </row>
        <row r="283">
          <cell r="Z283" t="str">
            <v/>
          </cell>
        </row>
        <row r="284">
          <cell r="Z284" t="str">
            <v/>
          </cell>
        </row>
        <row r="285">
          <cell r="Z285" t="str">
            <v/>
          </cell>
        </row>
        <row r="286">
          <cell r="Z286" t="str">
            <v/>
          </cell>
        </row>
        <row r="287">
          <cell r="Z287" t="str">
            <v/>
          </cell>
        </row>
        <row r="288">
          <cell r="Z288" t="str">
            <v/>
          </cell>
        </row>
        <row r="289">
          <cell r="Z289" t="str">
            <v/>
          </cell>
        </row>
        <row r="290">
          <cell r="Z290" t="str">
            <v/>
          </cell>
        </row>
        <row r="291">
          <cell r="Z291" t="str">
            <v/>
          </cell>
        </row>
        <row r="292">
          <cell r="Z292" t="str">
            <v/>
          </cell>
        </row>
        <row r="293">
          <cell r="Z293" t="str">
            <v/>
          </cell>
        </row>
        <row r="294">
          <cell r="Z294" t="str">
            <v/>
          </cell>
        </row>
        <row r="295">
          <cell r="Z295" t="str">
            <v/>
          </cell>
        </row>
        <row r="296">
          <cell r="Z296" t="str">
            <v/>
          </cell>
        </row>
        <row r="297">
          <cell r="Z297" t="str">
            <v/>
          </cell>
        </row>
        <row r="298">
          <cell r="Z298" t="str">
            <v/>
          </cell>
        </row>
        <row r="299">
          <cell r="Z299" t="str">
            <v/>
          </cell>
        </row>
        <row r="300">
          <cell r="Z300" t="str">
            <v/>
          </cell>
        </row>
        <row r="301">
          <cell r="Z301" t="str">
            <v/>
          </cell>
        </row>
        <row r="302">
          <cell r="Z302" t="str">
            <v/>
          </cell>
        </row>
        <row r="303">
          <cell r="Z303" t="str">
            <v/>
          </cell>
        </row>
        <row r="304">
          <cell r="Z304" t="str">
            <v/>
          </cell>
        </row>
        <row r="305">
          <cell r="Z305" t="str">
            <v/>
          </cell>
        </row>
        <row r="306">
          <cell r="Z306" t="str">
            <v/>
          </cell>
        </row>
        <row r="307">
          <cell r="Z307" t="str">
            <v/>
          </cell>
        </row>
        <row r="308">
          <cell r="Z308" t="str">
            <v/>
          </cell>
        </row>
        <row r="309">
          <cell r="Z309" t="str">
            <v/>
          </cell>
        </row>
        <row r="310">
          <cell r="Z310" t="str">
            <v/>
          </cell>
        </row>
        <row r="311">
          <cell r="Z311" t="str">
            <v/>
          </cell>
        </row>
        <row r="312">
          <cell r="Z312" t="str">
            <v/>
          </cell>
        </row>
        <row r="313">
          <cell r="Z313" t="str">
            <v/>
          </cell>
        </row>
        <row r="314">
          <cell r="Z314" t="str">
            <v/>
          </cell>
        </row>
        <row r="315">
          <cell r="Z315" t="str">
            <v/>
          </cell>
        </row>
        <row r="316">
          <cell r="Z316" t="str">
            <v/>
          </cell>
        </row>
        <row r="317">
          <cell r="Z317" t="str">
            <v/>
          </cell>
        </row>
        <row r="318">
          <cell r="Z318" t="str">
            <v/>
          </cell>
        </row>
        <row r="319">
          <cell r="Z319" t="str">
            <v/>
          </cell>
        </row>
        <row r="320">
          <cell r="Z320" t="str">
            <v/>
          </cell>
        </row>
        <row r="321">
          <cell r="Z321" t="str">
            <v/>
          </cell>
        </row>
        <row r="322">
          <cell r="Z322" t="str">
            <v/>
          </cell>
        </row>
        <row r="323">
          <cell r="Z323" t="str">
            <v/>
          </cell>
        </row>
        <row r="324">
          <cell r="Z324" t="str">
            <v/>
          </cell>
        </row>
        <row r="325">
          <cell r="Z325" t="str">
            <v/>
          </cell>
        </row>
        <row r="326">
          <cell r="Z326" t="str">
            <v/>
          </cell>
        </row>
        <row r="327">
          <cell r="Z327" t="str">
            <v/>
          </cell>
        </row>
        <row r="328">
          <cell r="Z328" t="str">
            <v/>
          </cell>
        </row>
        <row r="329">
          <cell r="Z329" t="str">
            <v/>
          </cell>
        </row>
        <row r="330">
          <cell r="Z330" t="str">
            <v/>
          </cell>
        </row>
        <row r="331">
          <cell r="Z331" t="str">
            <v/>
          </cell>
        </row>
        <row r="332">
          <cell r="Z332" t="str">
            <v/>
          </cell>
        </row>
        <row r="333">
          <cell r="Z333" t="str">
            <v/>
          </cell>
        </row>
        <row r="334">
          <cell r="Z334" t="str">
            <v/>
          </cell>
        </row>
        <row r="335">
          <cell r="Z335" t="str">
            <v/>
          </cell>
        </row>
        <row r="336">
          <cell r="Z336" t="str">
            <v/>
          </cell>
        </row>
        <row r="337">
          <cell r="Z337" t="str">
            <v/>
          </cell>
        </row>
        <row r="338">
          <cell r="Z338" t="str">
            <v/>
          </cell>
        </row>
        <row r="339">
          <cell r="Z339" t="str">
            <v/>
          </cell>
        </row>
        <row r="340">
          <cell r="Z340" t="str">
            <v/>
          </cell>
        </row>
        <row r="341">
          <cell r="Z341" t="str">
            <v/>
          </cell>
        </row>
        <row r="342">
          <cell r="Z342" t="str">
            <v/>
          </cell>
        </row>
        <row r="343">
          <cell r="Z343" t="str">
            <v/>
          </cell>
        </row>
        <row r="344">
          <cell r="Z344" t="str">
            <v/>
          </cell>
        </row>
        <row r="345">
          <cell r="Z345" t="str">
            <v/>
          </cell>
        </row>
        <row r="346">
          <cell r="Z346" t="str">
            <v/>
          </cell>
        </row>
        <row r="347">
          <cell r="Z347" t="str">
            <v/>
          </cell>
        </row>
        <row r="348">
          <cell r="Z348" t="str">
            <v/>
          </cell>
        </row>
        <row r="349">
          <cell r="Z349" t="str">
            <v/>
          </cell>
        </row>
        <row r="350">
          <cell r="Z350" t="str">
            <v/>
          </cell>
        </row>
        <row r="351">
          <cell r="Z351" t="str">
            <v/>
          </cell>
        </row>
        <row r="352">
          <cell r="Z352" t="str">
            <v/>
          </cell>
        </row>
        <row r="353">
          <cell r="Z353" t="str">
            <v/>
          </cell>
        </row>
        <row r="354">
          <cell r="Z354" t="str">
            <v/>
          </cell>
        </row>
        <row r="355">
          <cell r="Z355" t="str">
            <v/>
          </cell>
        </row>
        <row r="356">
          <cell r="Z356" t="str">
            <v/>
          </cell>
        </row>
        <row r="357">
          <cell r="Z357" t="str">
            <v/>
          </cell>
        </row>
        <row r="358">
          <cell r="Z358" t="str">
            <v/>
          </cell>
        </row>
        <row r="359">
          <cell r="Z359" t="str">
            <v/>
          </cell>
        </row>
        <row r="360">
          <cell r="Z360" t="str">
            <v/>
          </cell>
        </row>
        <row r="361">
          <cell r="Z361" t="str">
            <v/>
          </cell>
        </row>
        <row r="362">
          <cell r="Z362" t="str">
            <v/>
          </cell>
        </row>
        <row r="363">
          <cell r="Z363" t="str">
            <v/>
          </cell>
        </row>
        <row r="364">
          <cell r="Z364" t="str">
            <v/>
          </cell>
        </row>
        <row r="365">
          <cell r="Z365" t="str">
            <v/>
          </cell>
        </row>
        <row r="366">
          <cell r="Z366" t="str">
            <v/>
          </cell>
        </row>
        <row r="367">
          <cell r="Z367" t="str">
            <v/>
          </cell>
        </row>
        <row r="368">
          <cell r="Z368" t="str">
            <v/>
          </cell>
        </row>
        <row r="369">
          <cell r="Z369" t="str">
            <v/>
          </cell>
        </row>
        <row r="370">
          <cell r="Z370" t="str">
            <v/>
          </cell>
        </row>
        <row r="371">
          <cell r="Z371" t="str">
            <v/>
          </cell>
        </row>
        <row r="372">
          <cell r="Z372" t="str">
            <v/>
          </cell>
        </row>
        <row r="373">
          <cell r="Z373" t="str">
            <v/>
          </cell>
        </row>
        <row r="374">
          <cell r="Z374" t="str">
            <v/>
          </cell>
        </row>
        <row r="375">
          <cell r="Z375" t="str">
            <v/>
          </cell>
        </row>
        <row r="376">
          <cell r="Z376" t="str">
            <v/>
          </cell>
        </row>
        <row r="377">
          <cell r="Z377" t="str">
            <v/>
          </cell>
        </row>
        <row r="378">
          <cell r="Z378" t="str">
            <v/>
          </cell>
        </row>
        <row r="379">
          <cell r="Z379" t="str">
            <v/>
          </cell>
        </row>
        <row r="380">
          <cell r="Z380" t="str">
            <v/>
          </cell>
        </row>
        <row r="381">
          <cell r="Z381" t="str">
            <v/>
          </cell>
        </row>
        <row r="382">
          <cell r="Z382" t="str">
            <v/>
          </cell>
        </row>
        <row r="383">
          <cell r="Z383" t="str">
            <v/>
          </cell>
        </row>
        <row r="384">
          <cell r="Z384" t="str">
            <v/>
          </cell>
        </row>
        <row r="385">
          <cell r="Z385" t="str">
            <v/>
          </cell>
        </row>
        <row r="386">
          <cell r="Z386" t="str">
            <v/>
          </cell>
        </row>
        <row r="387">
          <cell r="Z387" t="str">
            <v/>
          </cell>
        </row>
        <row r="388">
          <cell r="Z388" t="str">
            <v/>
          </cell>
        </row>
        <row r="389">
          <cell r="Z389" t="str">
            <v/>
          </cell>
        </row>
        <row r="390">
          <cell r="Z390" t="str">
            <v/>
          </cell>
        </row>
        <row r="391">
          <cell r="Z391" t="str">
            <v/>
          </cell>
        </row>
        <row r="392">
          <cell r="Z392" t="str">
            <v/>
          </cell>
        </row>
        <row r="393">
          <cell r="Z393" t="str">
            <v/>
          </cell>
        </row>
        <row r="394">
          <cell r="Z394" t="str">
            <v/>
          </cell>
        </row>
        <row r="395">
          <cell r="Z395" t="str">
            <v/>
          </cell>
        </row>
        <row r="396">
          <cell r="Z396" t="str">
            <v/>
          </cell>
        </row>
        <row r="397">
          <cell r="Z397" t="str">
            <v/>
          </cell>
        </row>
        <row r="398">
          <cell r="Z398" t="str">
            <v/>
          </cell>
        </row>
        <row r="399">
          <cell r="Z399" t="str">
            <v/>
          </cell>
        </row>
        <row r="400">
          <cell r="Z400" t="str">
            <v/>
          </cell>
        </row>
        <row r="401">
          <cell r="Z401" t="str">
            <v/>
          </cell>
        </row>
        <row r="402">
          <cell r="Z402" t="str">
            <v/>
          </cell>
        </row>
        <row r="403">
          <cell r="Z403" t="str">
            <v/>
          </cell>
        </row>
        <row r="404">
          <cell r="Z404" t="str">
            <v/>
          </cell>
        </row>
        <row r="405">
          <cell r="Z405" t="str">
            <v/>
          </cell>
        </row>
        <row r="406">
          <cell r="Z406" t="str">
            <v/>
          </cell>
        </row>
        <row r="407">
          <cell r="Z407" t="str">
            <v/>
          </cell>
        </row>
        <row r="408">
          <cell r="Z408" t="str">
            <v/>
          </cell>
        </row>
        <row r="409">
          <cell r="Z409" t="str">
            <v/>
          </cell>
        </row>
        <row r="410">
          <cell r="Z410" t="str">
            <v/>
          </cell>
        </row>
        <row r="411">
          <cell r="Z411" t="str">
            <v/>
          </cell>
        </row>
        <row r="412">
          <cell r="Z412" t="str">
            <v/>
          </cell>
        </row>
        <row r="413">
          <cell r="Z413" t="str">
            <v/>
          </cell>
        </row>
        <row r="414">
          <cell r="Z414" t="str">
            <v/>
          </cell>
        </row>
        <row r="415">
          <cell r="Z415" t="str">
            <v/>
          </cell>
        </row>
        <row r="416">
          <cell r="Z416" t="str">
            <v/>
          </cell>
        </row>
        <row r="417">
          <cell r="Z417" t="str">
            <v/>
          </cell>
        </row>
        <row r="418">
          <cell r="Z418" t="str">
            <v/>
          </cell>
        </row>
        <row r="419">
          <cell r="Z419" t="str">
            <v/>
          </cell>
        </row>
        <row r="420">
          <cell r="Z420" t="str">
            <v/>
          </cell>
        </row>
        <row r="421">
          <cell r="Z421" t="str">
            <v/>
          </cell>
        </row>
        <row r="422">
          <cell r="Z422" t="str">
            <v/>
          </cell>
        </row>
        <row r="423">
          <cell r="Z423" t="str">
            <v/>
          </cell>
        </row>
        <row r="424">
          <cell r="Z424" t="str">
            <v/>
          </cell>
        </row>
        <row r="425">
          <cell r="Z425" t="str">
            <v/>
          </cell>
        </row>
        <row r="426">
          <cell r="Z426" t="str">
            <v/>
          </cell>
        </row>
        <row r="427">
          <cell r="Z427" t="str">
            <v/>
          </cell>
        </row>
        <row r="428">
          <cell r="Z428" t="str">
            <v/>
          </cell>
        </row>
        <row r="429">
          <cell r="Z429" t="str">
            <v/>
          </cell>
        </row>
        <row r="430">
          <cell r="Z430" t="str">
            <v/>
          </cell>
        </row>
        <row r="431">
          <cell r="Z431" t="str">
            <v/>
          </cell>
        </row>
        <row r="432">
          <cell r="Z432" t="str">
            <v/>
          </cell>
        </row>
        <row r="433">
          <cell r="Z433" t="str">
            <v/>
          </cell>
        </row>
        <row r="434">
          <cell r="Z434" t="str">
            <v/>
          </cell>
        </row>
        <row r="435">
          <cell r="Z435" t="str">
            <v/>
          </cell>
        </row>
        <row r="436">
          <cell r="Z436" t="str">
            <v/>
          </cell>
        </row>
        <row r="437">
          <cell r="Z437" t="str">
            <v/>
          </cell>
        </row>
        <row r="438">
          <cell r="Z438" t="str">
            <v/>
          </cell>
        </row>
        <row r="439">
          <cell r="Z439" t="str">
            <v/>
          </cell>
        </row>
        <row r="440">
          <cell r="Z440" t="str">
            <v/>
          </cell>
        </row>
        <row r="441">
          <cell r="Z441" t="str">
            <v/>
          </cell>
        </row>
        <row r="442">
          <cell r="Z442" t="str">
            <v/>
          </cell>
        </row>
        <row r="443">
          <cell r="Z443" t="str">
            <v/>
          </cell>
        </row>
        <row r="444">
          <cell r="Z444" t="str">
            <v/>
          </cell>
        </row>
        <row r="445">
          <cell r="Z445" t="str">
            <v/>
          </cell>
        </row>
        <row r="446">
          <cell r="Z446" t="str">
            <v/>
          </cell>
        </row>
        <row r="447">
          <cell r="Z447" t="str">
            <v/>
          </cell>
        </row>
        <row r="448">
          <cell r="Z448" t="str">
            <v/>
          </cell>
        </row>
        <row r="449">
          <cell r="Z449" t="str">
            <v/>
          </cell>
        </row>
        <row r="450">
          <cell r="Z450" t="str">
            <v/>
          </cell>
        </row>
        <row r="451">
          <cell r="Z451" t="str">
            <v/>
          </cell>
        </row>
        <row r="452">
          <cell r="Z452" t="str">
            <v/>
          </cell>
        </row>
        <row r="453">
          <cell r="Z453" t="str">
            <v/>
          </cell>
        </row>
        <row r="454">
          <cell r="Z454" t="str">
            <v/>
          </cell>
        </row>
        <row r="455">
          <cell r="Z455" t="str">
            <v/>
          </cell>
        </row>
        <row r="456">
          <cell r="Z456" t="str">
            <v/>
          </cell>
        </row>
        <row r="457">
          <cell r="Z457" t="str">
            <v/>
          </cell>
        </row>
        <row r="458">
          <cell r="Z458" t="str">
            <v/>
          </cell>
        </row>
        <row r="459">
          <cell r="Z459" t="str">
            <v/>
          </cell>
        </row>
        <row r="460">
          <cell r="Z460" t="str">
            <v/>
          </cell>
        </row>
        <row r="461">
          <cell r="Z461" t="str">
            <v/>
          </cell>
        </row>
        <row r="462">
          <cell r="Z462" t="str">
            <v/>
          </cell>
        </row>
        <row r="463">
          <cell r="Z463" t="str">
            <v/>
          </cell>
        </row>
        <row r="464">
          <cell r="Z464" t="str">
            <v/>
          </cell>
        </row>
        <row r="465">
          <cell r="Z465" t="str">
            <v/>
          </cell>
        </row>
        <row r="466">
          <cell r="Z466" t="str">
            <v/>
          </cell>
        </row>
        <row r="467">
          <cell r="Z467" t="str">
            <v/>
          </cell>
        </row>
        <row r="468">
          <cell r="Z468" t="str">
            <v/>
          </cell>
        </row>
        <row r="469">
          <cell r="Z469" t="str">
            <v/>
          </cell>
        </row>
        <row r="470">
          <cell r="Z470" t="str">
            <v/>
          </cell>
        </row>
        <row r="471">
          <cell r="Z471" t="str">
            <v/>
          </cell>
        </row>
        <row r="472">
          <cell r="Z472" t="str">
            <v/>
          </cell>
        </row>
        <row r="473">
          <cell r="Z473" t="str">
            <v/>
          </cell>
        </row>
        <row r="474">
          <cell r="Z474" t="str">
            <v/>
          </cell>
        </row>
        <row r="475">
          <cell r="Z475" t="str">
            <v/>
          </cell>
        </row>
        <row r="476">
          <cell r="Z476" t="str">
            <v/>
          </cell>
        </row>
        <row r="477">
          <cell r="Z477" t="str">
            <v/>
          </cell>
        </row>
        <row r="478">
          <cell r="Z478" t="str">
            <v/>
          </cell>
        </row>
        <row r="479">
          <cell r="Z479" t="str">
            <v/>
          </cell>
        </row>
        <row r="480">
          <cell r="Z480" t="str">
            <v/>
          </cell>
        </row>
        <row r="481">
          <cell r="Z481" t="str">
            <v/>
          </cell>
        </row>
        <row r="482">
          <cell r="Z482" t="str">
            <v/>
          </cell>
        </row>
        <row r="483">
          <cell r="Z483" t="str">
            <v/>
          </cell>
        </row>
        <row r="484">
          <cell r="Z484" t="str">
            <v/>
          </cell>
        </row>
        <row r="485">
          <cell r="Z485" t="str">
            <v/>
          </cell>
        </row>
        <row r="486">
          <cell r="Z486" t="str">
            <v/>
          </cell>
        </row>
        <row r="487">
          <cell r="Z487" t="str">
            <v/>
          </cell>
        </row>
        <row r="488">
          <cell r="Z488" t="str">
            <v/>
          </cell>
        </row>
        <row r="489">
          <cell r="Z489" t="str">
            <v/>
          </cell>
        </row>
        <row r="490">
          <cell r="Z490" t="str">
            <v/>
          </cell>
        </row>
        <row r="491">
          <cell r="Z491" t="str">
            <v/>
          </cell>
        </row>
        <row r="492">
          <cell r="Z492" t="str">
            <v/>
          </cell>
        </row>
        <row r="493">
          <cell r="Z493" t="str">
            <v/>
          </cell>
        </row>
        <row r="494">
          <cell r="Z494" t="str">
            <v/>
          </cell>
        </row>
        <row r="495">
          <cell r="Z495" t="str">
            <v/>
          </cell>
        </row>
        <row r="496">
          <cell r="Z496" t="str">
            <v/>
          </cell>
        </row>
        <row r="497">
          <cell r="Z497" t="str">
            <v/>
          </cell>
        </row>
        <row r="498">
          <cell r="Z498" t="str">
            <v/>
          </cell>
        </row>
        <row r="499">
          <cell r="Z499" t="str">
            <v/>
          </cell>
        </row>
        <row r="500">
          <cell r="Z500" t="str">
            <v/>
          </cell>
        </row>
        <row r="501">
          <cell r="Z501" t="str">
            <v/>
          </cell>
        </row>
        <row r="502">
          <cell r="Z502" t="str">
            <v/>
          </cell>
        </row>
        <row r="503">
          <cell r="Z503" t="str">
            <v/>
          </cell>
        </row>
        <row r="504">
          <cell r="Z504" t="str">
            <v/>
          </cell>
        </row>
        <row r="505">
          <cell r="Z505" t="str">
            <v/>
          </cell>
        </row>
        <row r="506">
          <cell r="Z506" t="str">
            <v/>
          </cell>
        </row>
        <row r="507">
          <cell r="Z507" t="str">
            <v/>
          </cell>
        </row>
        <row r="508">
          <cell r="Z508" t="str">
            <v/>
          </cell>
        </row>
        <row r="509">
          <cell r="Z509" t="str">
            <v/>
          </cell>
        </row>
        <row r="510">
          <cell r="Z510" t="str">
            <v/>
          </cell>
        </row>
        <row r="511">
          <cell r="Z511" t="str">
            <v/>
          </cell>
        </row>
        <row r="512">
          <cell r="Z512" t="str">
            <v/>
          </cell>
        </row>
        <row r="513">
          <cell r="Z513" t="str">
            <v/>
          </cell>
        </row>
        <row r="514">
          <cell r="Z514" t="str">
            <v/>
          </cell>
        </row>
        <row r="515">
          <cell r="Z515" t="str">
            <v/>
          </cell>
        </row>
        <row r="516">
          <cell r="Z516" t="str">
            <v/>
          </cell>
        </row>
        <row r="517">
          <cell r="Z517" t="str">
            <v/>
          </cell>
        </row>
        <row r="518">
          <cell r="Z518" t="str">
            <v/>
          </cell>
        </row>
        <row r="519">
          <cell r="Z519" t="str">
            <v/>
          </cell>
        </row>
        <row r="520">
          <cell r="Z520" t="str">
            <v/>
          </cell>
        </row>
        <row r="521">
          <cell r="Z521" t="str">
            <v/>
          </cell>
        </row>
        <row r="522">
          <cell r="Z522" t="str">
            <v/>
          </cell>
        </row>
        <row r="523">
          <cell r="Z523" t="str">
            <v/>
          </cell>
        </row>
        <row r="524">
          <cell r="Z524" t="str">
            <v/>
          </cell>
        </row>
        <row r="525">
          <cell r="Z525" t="str">
            <v/>
          </cell>
        </row>
        <row r="526">
          <cell r="Z526" t="str">
            <v/>
          </cell>
        </row>
        <row r="527">
          <cell r="Z527" t="str">
            <v/>
          </cell>
        </row>
        <row r="528">
          <cell r="Z528" t="str">
            <v/>
          </cell>
        </row>
        <row r="529">
          <cell r="Z529" t="str">
            <v/>
          </cell>
        </row>
        <row r="530">
          <cell r="Z530" t="str">
            <v/>
          </cell>
        </row>
        <row r="531">
          <cell r="Z531" t="str">
            <v/>
          </cell>
        </row>
        <row r="532">
          <cell r="Z532" t="str">
            <v/>
          </cell>
        </row>
        <row r="533">
          <cell r="Z533" t="str">
            <v/>
          </cell>
        </row>
        <row r="534">
          <cell r="Z534" t="str">
            <v/>
          </cell>
        </row>
        <row r="535">
          <cell r="Z535" t="str">
            <v/>
          </cell>
        </row>
        <row r="536">
          <cell r="Z536" t="str">
            <v/>
          </cell>
        </row>
        <row r="537">
          <cell r="Z537" t="str">
            <v/>
          </cell>
        </row>
        <row r="538">
          <cell r="Z538" t="str">
            <v/>
          </cell>
        </row>
        <row r="539">
          <cell r="Z539" t="str">
            <v/>
          </cell>
        </row>
        <row r="540">
          <cell r="Z540" t="str">
            <v/>
          </cell>
        </row>
        <row r="541">
          <cell r="Z541" t="str">
            <v/>
          </cell>
        </row>
        <row r="542">
          <cell r="Z542" t="str">
            <v/>
          </cell>
        </row>
        <row r="543">
          <cell r="Z543" t="str">
            <v/>
          </cell>
        </row>
        <row r="544">
          <cell r="Z544" t="str">
            <v/>
          </cell>
        </row>
        <row r="545">
          <cell r="Z545" t="str">
            <v/>
          </cell>
        </row>
        <row r="546">
          <cell r="Z546" t="str">
            <v/>
          </cell>
        </row>
        <row r="547">
          <cell r="Z547" t="str">
            <v/>
          </cell>
        </row>
        <row r="548">
          <cell r="Z548" t="str">
            <v/>
          </cell>
        </row>
        <row r="549">
          <cell r="Z549" t="str">
            <v/>
          </cell>
        </row>
        <row r="550">
          <cell r="Z550" t="str">
            <v/>
          </cell>
        </row>
        <row r="551">
          <cell r="Z551" t="str">
            <v/>
          </cell>
        </row>
        <row r="552">
          <cell r="Z552" t="str">
            <v/>
          </cell>
        </row>
        <row r="553">
          <cell r="Z553" t="str">
            <v/>
          </cell>
        </row>
        <row r="554">
          <cell r="Z554" t="str">
            <v/>
          </cell>
        </row>
        <row r="555">
          <cell r="Z555" t="str">
            <v/>
          </cell>
        </row>
        <row r="556">
          <cell r="Z556" t="str">
            <v/>
          </cell>
        </row>
        <row r="557">
          <cell r="Z557" t="str">
            <v/>
          </cell>
        </row>
        <row r="558">
          <cell r="Z558" t="str">
            <v/>
          </cell>
        </row>
        <row r="559">
          <cell r="Z559" t="str">
            <v/>
          </cell>
        </row>
        <row r="560">
          <cell r="Z560" t="str">
            <v/>
          </cell>
        </row>
        <row r="561">
          <cell r="Z561" t="str">
            <v/>
          </cell>
        </row>
        <row r="562">
          <cell r="Z562" t="str">
            <v/>
          </cell>
        </row>
        <row r="563">
          <cell r="Z563" t="str">
            <v/>
          </cell>
        </row>
        <row r="564">
          <cell r="Z564" t="str">
            <v/>
          </cell>
        </row>
        <row r="565">
          <cell r="Z565" t="str">
            <v/>
          </cell>
        </row>
        <row r="566">
          <cell r="Z566" t="str">
            <v/>
          </cell>
        </row>
        <row r="567">
          <cell r="Z567" t="str">
            <v/>
          </cell>
        </row>
        <row r="568">
          <cell r="Z568" t="str">
            <v/>
          </cell>
        </row>
        <row r="569">
          <cell r="Z569" t="str">
            <v/>
          </cell>
        </row>
        <row r="570">
          <cell r="Z570" t="str">
            <v/>
          </cell>
        </row>
        <row r="571">
          <cell r="Z571" t="str">
            <v/>
          </cell>
        </row>
        <row r="572">
          <cell r="Z572" t="str">
            <v/>
          </cell>
        </row>
        <row r="573">
          <cell r="Z573" t="str">
            <v/>
          </cell>
        </row>
        <row r="574">
          <cell r="Z574" t="str">
            <v/>
          </cell>
        </row>
        <row r="575">
          <cell r="Z575" t="str">
            <v/>
          </cell>
        </row>
        <row r="576">
          <cell r="Z576" t="str">
            <v/>
          </cell>
        </row>
        <row r="577">
          <cell r="Z577" t="str">
            <v/>
          </cell>
        </row>
        <row r="578">
          <cell r="Z578" t="str">
            <v/>
          </cell>
        </row>
        <row r="579">
          <cell r="Z579" t="str">
            <v/>
          </cell>
        </row>
        <row r="580">
          <cell r="Z580" t="str">
            <v/>
          </cell>
        </row>
        <row r="581">
          <cell r="Z581" t="str">
            <v/>
          </cell>
        </row>
        <row r="582">
          <cell r="Z582" t="str">
            <v/>
          </cell>
        </row>
        <row r="583">
          <cell r="Z583" t="str">
            <v/>
          </cell>
        </row>
        <row r="584">
          <cell r="Z584" t="str">
            <v/>
          </cell>
        </row>
        <row r="585">
          <cell r="Z585" t="str">
            <v/>
          </cell>
        </row>
        <row r="586">
          <cell r="Z586" t="str">
            <v/>
          </cell>
        </row>
        <row r="587">
          <cell r="Z587" t="str">
            <v/>
          </cell>
        </row>
        <row r="588">
          <cell r="Z588" t="str">
            <v/>
          </cell>
        </row>
        <row r="589">
          <cell r="Z589" t="str">
            <v/>
          </cell>
        </row>
        <row r="590">
          <cell r="Z590" t="str">
            <v/>
          </cell>
        </row>
        <row r="591">
          <cell r="Z591" t="str">
            <v/>
          </cell>
        </row>
        <row r="592">
          <cell r="Z592" t="str">
            <v/>
          </cell>
        </row>
        <row r="593">
          <cell r="Z593" t="str">
            <v/>
          </cell>
        </row>
        <row r="594">
          <cell r="Z594" t="str">
            <v/>
          </cell>
        </row>
        <row r="595">
          <cell r="Z595" t="str">
            <v/>
          </cell>
        </row>
        <row r="596">
          <cell r="Z596" t="str">
            <v/>
          </cell>
        </row>
        <row r="597">
          <cell r="Z597" t="str">
            <v/>
          </cell>
        </row>
        <row r="598">
          <cell r="Z598" t="str">
            <v/>
          </cell>
        </row>
        <row r="599">
          <cell r="Z599" t="str">
            <v/>
          </cell>
        </row>
        <row r="600">
          <cell r="Z600" t="str">
            <v/>
          </cell>
        </row>
        <row r="601">
          <cell r="Z601" t="str">
            <v/>
          </cell>
        </row>
        <row r="602">
          <cell r="Z602" t="str">
            <v/>
          </cell>
        </row>
        <row r="603">
          <cell r="Z603" t="str">
            <v/>
          </cell>
        </row>
        <row r="604">
          <cell r="Z604" t="str">
            <v/>
          </cell>
        </row>
        <row r="605">
          <cell r="Z605" t="str">
            <v/>
          </cell>
        </row>
        <row r="606">
          <cell r="Z606" t="str">
            <v/>
          </cell>
        </row>
        <row r="607">
          <cell r="Z607" t="str">
            <v/>
          </cell>
        </row>
        <row r="608">
          <cell r="Z608" t="str">
            <v/>
          </cell>
        </row>
        <row r="609">
          <cell r="Z609" t="str">
            <v/>
          </cell>
        </row>
        <row r="610">
          <cell r="Z610" t="str">
            <v/>
          </cell>
        </row>
        <row r="611">
          <cell r="Z611" t="str">
            <v/>
          </cell>
        </row>
        <row r="612">
          <cell r="Z612" t="str">
            <v/>
          </cell>
        </row>
        <row r="613">
          <cell r="Z613" t="str">
            <v/>
          </cell>
        </row>
        <row r="614">
          <cell r="Z614" t="str">
            <v/>
          </cell>
        </row>
        <row r="615">
          <cell r="Z615" t="str">
            <v/>
          </cell>
        </row>
        <row r="616">
          <cell r="Z616" t="str">
            <v/>
          </cell>
        </row>
        <row r="617">
          <cell r="Z617" t="str">
            <v/>
          </cell>
        </row>
        <row r="618">
          <cell r="Z618" t="str">
            <v/>
          </cell>
        </row>
        <row r="619">
          <cell r="Z619" t="str">
            <v/>
          </cell>
        </row>
        <row r="620">
          <cell r="Z620" t="str">
            <v/>
          </cell>
        </row>
        <row r="621">
          <cell r="Z621" t="str">
            <v/>
          </cell>
        </row>
        <row r="622">
          <cell r="Z622" t="str">
            <v/>
          </cell>
        </row>
        <row r="623">
          <cell r="Z623" t="str">
            <v/>
          </cell>
        </row>
        <row r="624">
          <cell r="Z624" t="str">
            <v/>
          </cell>
        </row>
        <row r="625">
          <cell r="Z625" t="str">
            <v/>
          </cell>
        </row>
        <row r="626">
          <cell r="Z626" t="str">
            <v/>
          </cell>
        </row>
        <row r="627">
          <cell r="Z627" t="str">
            <v/>
          </cell>
        </row>
        <row r="628">
          <cell r="Z628" t="str">
            <v/>
          </cell>
        </row>
        <row r="629">
          <cell r="Z629" t="str">
            <v/>
          </cell>
        </row>
        <row r="630">
          <cell r="Z630" t="str">
            <v/>
          </cell>
        </row>
        <row r="631">
          <cell r="Z631" t="str">
            <v/>
          </cell>
        </row>
        <row r="632">
          <cell r="Z632" t="str">
            <v/>
          </cell>
        </row>
        <row r="633">
          <cell r="Z633" t="str">
            <v/>
          </cell>
        </row>
        <row r="634">
          <cell r="Z634" t="str">
            <v/>
          </cell>
        </row>
        <row r="635">
          <cell r="Z635" t="str">
            <v/>
          </cell>
        </row>
        <row r="636">
          <cell r="Z636" t="str">
            <v/>
          </cell>
        </row>
        <row r="637">
          <cell r="Z637" t="str">
            <v/>
          </cell>
        </row>
        <row r="638">
          <cell r="Z638" t="str">
            <v/>
          </cell>
        </row>
        <row r="639">
          <cell r="Z639" t="str">
            <v/>
          </cell>
        </row>
        <row r="640">
          <cell r="Z640" t="str">
            <v/>
          </cell>
        </row>
        <row r="641">
          <cell r="Z641" t="str">
            <v/>
          </cell>
        </row>
        <row r="642">
          <cell r="Z642" t="str">
            <v/>
          </cell>
        </row>
        <row r="643">
          <cell r="Z643" t="str">
            <v/>
          </cell>
        </row>
        <row r="644">
          <cell r="Z644" t="str">
            <v/>
          </cell>
        </row>
        <row r="645">
          <cell r="Z645" t="str">
            <v/>
          </cell>
        </row>
        <row r="646">
          <cell r="Z646" t="str">
            <v/>
          </cell>
        </row>
        <row r="647">
          <cell r="Z647" t="str">
            <v/>
          </cell>
        </row>
        <row r="648">
          <cell r="Z648" t="str">
            <v/>
          </cell>
        </row>
        <row r="649">
          <cell r="Z649" t="str">
            <v/>
          </cell>
        </row>
        <row r="650">
          <cell r="Z650" t="str">
            <v/>
          </cell>
        </row>
        <row r="651">
          <cell r="Z651" t="str">
            <v/>
          </cell>
        </row>
        <row r="652">
          <cell r="Z652" t="str">
            <v/>
          </cell>
        </row>
        <row r="653">
          <cell r="Z653" t="str">
            <v/>
          </cell>
        </row>
        <row r="654">
          <cell r="Z654" t="str">
            <v/>
          </cell>
        </row>
        <row r="655">
          <cell r="Z655" t="str">
            <v/>
          </cell>
        </row>
        <row r="656">
          <cell r="Z656" t="str">
            <v/>
          </cell>
        </row>
        <row r="657">
          <cell r="Z657" t="str">
            <v/>
          </cell>
        </row>
        <row r="658">
          <cell r="Z658" t="str">
            <v/>
          </cell>
        </row>
        <row r="659">
          <cell r="Z659" t="str">
            <v/>
          </cell>
        </row>
        <row r="660">
          <cell r="Z660" t="str">
            <v/>
          </cell>
        </row>
        <row r="661">
          <cell r="Z661" t="str">
            <v/>
          </cell>
        </row>
        <row r="662">
          <cell r="Z662" t="str">
            <v/>
          </cell>
        </row>
        <row r="663">
          <cell r="Z663" t="str">
            <v/>
          </cell>
        </row>
        <row r="664">
          <cell r="Z664" t="str">
            <v/>
          </cell>
        </row>
        <row r="665">
          <cell r="Z665" t="str">
            <v/>
          </cell>
        </row>
        <row r="666">
          <cell r="Z666" t="str">
            <v/>
          </cell>
        </row>
        <row r="667">
          <cell r="Z667" t="str">
            <v/>
          </cell>
        </row>
        <row r="668">
          <cell r="Z668" t="str">
            <v/>
          </cell>
        </row>
        <row r="669">
          <cell r="Z669" t="str">
            <v/>
          </cell>
        </row>
        <row r="670">
          <cell r="Z670" t="str">
            <v/>
          </cell>
        </row>
        <row r="671">
          <cell r="Z671" t="str">
            <v/>
          </cell>
        </row>
        <row r="672">
          <cell r="Z672" t="str">
            <v/>
          </cell>
        </row>
        <row r="673">
          <cell r="Z673" t="str">
            <v/>
          </cell>
        </row>
        <row r="674">
          <cell r="Z674" t="str">
            <v/>
          </cell>
        </row>
        <row r="675">
          <cell r="Z675" t="str">
            <v/>
          </cell>
        </row>
        <row r="676">
          <cell r="Z676" t="str">
            <v/>
          </cell>
        </row>
        <row r="677">
          <cell r="Z677" t="str">
            <v/>
          </cell>
        </row>
        <row r="678">
          <cell r="Z678" t="str">
            <v/>
          </cell>
        </row>
        <row r="679">
          <cell r="Z679" t="str">
            <v/>
          </cell>
        </row>
        <row r="680">
          <cell r="Z680" t="str">
            <v/>
          </cell>
        </row>
        <row r="681">
          <cell r="Z681" t="str">
            <v/>
          </cell>
        </row>
        <row r="682">
          <cell r="Z682" t="str">
            <v/>
          </cell>
        </row>
        <row r="683">
          <cell r="Z683" t="str">
            <v/>
          </cell>
        </row>
        <row r="684">
          <cell r="Z684" t="str">
            <v/>
          </cell>
        </row>
        <row r="685">
          <cell r="Z685" t="str">
            <v/>
          </cell>
        </row>
        <row r="686">
          <cell r="Z686" t="str">
            <v/>
          </cell>
        </row>
        <row r="687">
          <cell r="Z687" t="str">
            <v/>
          </cell>
        </row>
        <row r="688">
          <cell r="Z688" t="str">
            <v/>
          </cell>
        </row>
        <row r="689">
          <cell r="Z689" t="str">
            <v/>
          </cell>
        </row>
        <row r="690">
          <cell r="Z690" t="str">
            <v/>
          </cell>
        </row>
        <row r="691">
          <cell r="Z691" t="str">
            <v/>
          </cell>
        </row>
        <row r="692">
          <cell r="Z692" t="str">
            <v/>
          </cell>
        </row>
        <row r="693">
          <cell r="Z693" t="str">
            <v/>
          </cell>
        </row>
        <row r="694">
          <cell r="Z694" t="str">
            <v/>
          </cell>
        </row>
        <row r="695">
          <cell r="Z695" t="str">
            <v/>
          </cell>
        </row>
        <row r="696">
          <cell r="Z696" t="str">
            <v/>
          </cell>
        </row>
        <row r="697">
          <cell r="Z697" t="str">
            <v/>
          </cell>
        </row>
        <row r="698">
          <cell r="Z698" t="str">
            <v/>
          </cell>
        </row>
        <row r="699">
          <cell r="Z699" t="str">
            <v/>
          </cell>
        </row>
      </sheetData>
      <sheetData sheetId="3">
        <row r="7">
          <cell r="K7">
            <v>1</v>
          </cell>
        </row>
      </sheetData>
      <sheetData sheetId="4">
        <row r="5">
          <cell r="BO5" t="str">
            <v>AdrienRo</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Feuil1"/>
  <dimension ref="A1:AM33"/>
  <sheetViews>
    <sheetView showRowColHeaders="0" tabSelected="1" topLeftCell="A2" workbookViewId="0">
      <selection activeCell="B9" sqref="B9:E10"/>
    </sheetView>
  </sheetViews>
  <sheetFormatPr baseColWidth="10" defaultColWidth="0" defaultRowHeight="15" zeroHeight="1"/>
  <cols>
    <col min="1" max="1" width="4.85546875" style="1" customWidth="1"/>
    <col min="2" max="32" width="5.7109375" style="1" customWidth="1"/>
    <col min="33" max="33" width="5.7109375" style="1" hidden="1" customWidth="1"/>
    <col min="34" max="38" width="0" style="1" hidden="1" customWidth="1"/>
    <col min="39" max="39" width="5.7109375" style="1" hidden="1" customWidth="1"/>
    <col min="40" max="16384" width="11.42578125" style="1" hidden="1"/>
  </cols>
  <sheetData>
    <row r="1" spans="2:30" hidden="1"/>
    <row r="2" spans="2:30">
      <c r="B2" s="119">
        <v>41907</v>
      </c>
      <c r="C2" s="120"/>
      <c r="D2" s="120"/>
      <c r="E2" s="120"/>
      <c r="S2" s="118" t="s">
        <v>166</v>
      </c>
      <c r="T2" s="118"/>
      <c r="U2" s="118"/>
      <c r="V2" s="118"/>
      <c r="W2" s="118"/>
      <c r="X2" s="118"/>
      <c r="Y2" s="118"/>
      <c r="Z2" s="118"/>
      <c r="AA2" s="118"/>
      <c r="AB2" s="118"/>
      <c r="AC2" s="118"/>
      <c r="AD2" s="118"/>
    </row>
    <row r="3" spans="2:30">
      <c r="B3" s="120"/>
      <c r="C3" s="120"/>
      <c r="D3" s="120"/>
      <c r="E3" s="120"/>
      <c r="S3" s="118"/>
      <c r="T3" s="118"/>
      <c r="U3" s="118"/>
      <c r="V3" s="118"/>
      <c r="W3" s="118"/>
      <c r="X3" s="118"/>
      <c r="Y3" s="118"/>
      <c r="Z3" s="118"/>
      <c r="AA3" s="118"/>
      <c r="AB3" s="118"/>
      <c r="AC3" s="118"/>
      <c r="AD3" s="118"/>
    </row>
    <row r="4" spans="2:30">
      <c r="S4" s="118"/>
      <c r="T4" s="118"/>
      <c r="U4" s="118"/>
      <c r="V4" s="118"/>
      <c r="W4" s="118"/>
      <c r="X4" s="118"/>
      <c r="Y4" s="118"/>
      <c r="Z4" s="118"/>
      <c r="AA4" s="118"/>
      <c r="AB4" s="118"/>
      <c r="AC4" s="118"/>
      <c r="AD4" s="118"/>
    </row>
    <row r="5" spans="2:30"/>
    <row r="6" spans="2:30"/>
    <row r="7" spans="2:30" ht="15" customHeight="1"/>
    <row r="8" spans="2:30" ht="15.75" thickBot="1"/>
    <row r="9" spans="2:30">
      <c r="B9" s="121" t="s">
        <v>17</v>
      </c>
      <c r="C9" s="122"/>
      <c r="D9" s="122"/>
      <c r="E9" s="123"/>
    </row>
    <row r="10" spans="2:30" ht="15.75" thickBot="1">
      <c r="B10" s="124"/>
      <c r="C10" s="125"/>
      <c r="D10" s="125"/>
      <c r="E10" s="126"/>
      <c r="Z10"/>
    </row>
    <row r="11" spans="2:30"/>
    <row r="12" spans="2:30" ht="15.75" thickBot="1"/>
    <row r="13" spans="2:30">
      <c r="B13" s="112" t="s">
        <v>6</v>
      </c>
      <c r="C13" s="113"/>
      <c r="D13" s="113"/>
      <c r="E13" s="114"/>
    </row>
    <row r="14" spans="2:30" ht="15.75" thickBot="1">
      <c r="B14" s="115"/>
      <c r="C14" s="116"/>
      <c r="D14" s="116"/>
      <c r="E14" s="117"/>
    </row>
    <row r="15" spans="2:30" ht="15" customHeight="1"/>
    <row r="16" spans="2:30" ht="15.75" thickBot="1"/>
    <row r="17" spans="2:5">
      <c r="B17" s="121" t="s">
        <v>35</v>
      </c>
      <c r="C17" s="122"/>
      <c r="D17" s="122"/>
      <c r="E17" s="123"/>
    </row>
    <row r="18" spans="2:5" ht="15.75" thickBot="1">
      <c r="B18" s="124"/>
      <c r="C18" s="125"/>
      <c r="D18" s="125"/>
      <c r="E18" s="126"/>
    </row>
    <row r="19" spans="2:5" ht="15.75" thickBot="1"/>
    <row r="20" spans="2:5">
      <c r="B20" s="112" t="s">
        <v>207</v>
      </c>
      <c r="C20" s="113"/>
      <c r="D20" s="113"/>
      <c r="E20" s="114"/>
    </row>
    <row r="21" spans="2:5" ht="15" customHeight="1" thickBot="1">
      <c r="B21" s="115"/>
      <c r="C21" s="116"/>
      <c r="D21" s="116"/>
      <c r="E21" s="117"/>
    </row>
    <row r="22" spans="2:5"/>
    <row r="23" spans="2:5"/>
    <row r="24" spans="2:5"/>
    <row r="25" spans="2:5"/>
    <row r="26" spans="2:5" hidden="1"/>
    <row r="27" spans="2:5" hidden="1"/>
    <row r="28" spans="2:5" hidden="1"/>
    <row r="29" spans="2:5" hidden="1"/>
    <row r="30" spans="2:5" hidden="1"/>
    <row r="31" spans="2:5" hidden="1"/>
    <row r="32" spans="2:5" hidden="1"/>
    <row r="33" hidden="1"/>
  </sheetData>
  <sheetProtection sheet="1" objects="1" scenarios="1" selectLockedCells="1"/>
  <mergeCells count="6">
    <mergeCell ref="B20:E21"/>
    <mergeCell ref="S2:AD4"/>
    <mergeCell ref="B2:E3"/>
    <mergeCell ref="B13:E14"/>
    <mergeCell ref="B9:E10"/>
    <mergeCell ref="B17:E18"/>
  </mergeCells>
  <hyperlinks>
    <hyperlink ref="B13:E14" location="'Class. Gén.'!A1" display="Classement général"/>
    <hyperlink ref="B9:E10" location="'Distri. des points'!A1" display="Distributions des points"/>
    <hyperlink ref="B17:E18" location="'Historique points'!A1" display="Historique par match"/>
    <hyperlink ref="B20:E21" location="Cotes!A1" display="&quot;Cotes&quot;"/>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sheetPr codeName="Feuil2"/>
  <dimension ref="A1:AX46"/>
  <sheetViews>
    <sheetView zoomScale="90" zoomScaleNormal="90" workbookViewId="0">
      <selection activeCell="H51" sqref="H51"/>
    </sheetView>
  </sheetViews>
  <sheetFormatPr baseColWidth="10" defaultColWidth="0" defaultRowHeight="15"/>
  <cols>
    <col min="1" max="1" width="4.85546875" style="3" customWidth="1"/>
    <col min="2" max="36" width="5.7109375" style="3" customWidth="1"/>
    <col min="37" max="50" width="0" style="3" hidden="1" customWidth="1"/>
    <col min="51" max="16384" width="11.42578125" style="3" hidden="1"/>
  </cols>
  <sheetData>
    <row r="1" spans="2:35" ht="15.75" thickBot="1"/>
    <row r="2" spans="2:35">
      <c r="B2" s="159">
        <v>41907</v>
      </c>
      <c r="C2" s="160"/>
      <c r="D2" s="160"/>
      <c r="E2" s="160"/>
      <c r="O2" s="161" t="s">
        <v>10</v>
      </c>
      <c r="P2" s="162"/>
      <c r="Q2" s="162"/>
      <c r="R2" s="162"/>
      <c r="S2" s="162"/>
      <c r="T2" s="162"/>
      <c r="U2" s="162"/>
      <c r="V2" s="162"/>
      <c r="W2" s="162"/>
      <c r="X2" s="162"/>
      <c r="Y2" s="162"/>
      <c r="Z2" s="162"/>
      <c r="AA2" s="162"/>
      <c r="AB2" s="162"/>
      <c r="AC2" s="163"/>
    </row>
    <row r="3" spans="2:35">
      <c r="B3" s="160"/>
      <c r="C3" s="160"/>
      <c r="D3" s="160"/>
      <c r="E3" s="160"/>
      <c r="O3" s="164"/>
      <c r="P3" s="165"/>
      <c r="Q3" s="165"/>
      <c r="R3" s="165"/>
      <c r="S3" s="165"/>
      <c r="T3" s="165"/>
      <c r="U3" s="165"/>
      <c r="V3" s="165"/>
      <c r="W3" s="165"/>
      <c r="X3" s="165"/>
      <c r="Y3" s="165"/>
      <c r="Z3" s="165"/>
      <c r="AA3" s="165"/>
      <c r="AB3" s="165"/>
      <c r="AC3" s="166"/>
      <c r="AF3" s="2"/>
      <c r="AG3" s="2"/>
      <c r="AH3" s="2"/>
      <c r="AI3" s="2"/>
    </row>
    <row r="4" spans="2:35" ht="15.75" thickBot="1">
      <c r="O4" s="167"/>
      <c r="P4" s="168"/>
      <c r="Q4" s="168"/>
      <c r="R4" s="168"/>
      <c r="S4" s="168"/>
      <c r="T4" s="168"/>
      <c r="U4" s="168"/>
      <c r="V4" s="168"/>
      <c r="W4" s="168"/>
      <c r="X4" s="168"/>
      <c r="Y4" s="168"/>
      <c r="Z4" s="168"/>
      <c r="AA4" s="168"/>
      <c r="AB4" s="168"/>
      <c r="AC4" s="169"/>
      <c r="AF4" s="2"/>
      <c r="AG4" s="2"/>
      <c r="AH4" s="2"/>
      <c r="AI4" s="2"/>
    </row>
    <row r="5" spans="2:35" ht="28.5">
      <c r="O5" s="4"/>
      <c r="P5" s="4"/>
      <c r="Q5" s="4"/>
      <c r="R5" s="4"/>
      <c r="S5" s="4"/>
      <c r="T5" s="4"/>
      <c r="U5" s="4"/>
      <c r="V5" s="4"/>
      <c r="W5" s="4"/>
      <c r="X5" s="4"/>
      <c r="Y5" s="4"/>
      <c r="Z5" s="4"/>
      <c r="AA5" s="4"/>
      <c r="AB5" s="4"/>
      <c r="AC5" s="4"/>
    </row>
    <row r="6" spans="2:35">
      <c r="G6" s="127" t="s">
        <v>18</v>
      </c>
      <c r="H6" s="127"/>
      <c r="I6" s="127"/>
      <c r="J6" s="127"/>
      <c r="K6" s="127"/>
      <c r="L6" s="127"/>
    </row>
    <row r="8" spans="2:35" ht="15.75" thickBot="1">
      <c r="G8" s="3" t="s">
        <v>11</v>
      </c>
    </row>
    <row r="9" spans="2:35" ht="15" customHeight="1">
      <c r="B9" s="121" t="s">
        <v>34</v>
      </c>
      <c r="C9" s="122"/>
      <c r="D9" s="122"/>
      <c r="E9" s="123"/>
    </row>
    <row r="10" spans="2:35" ht="15.75" thickBot="1">
      <c r="B10" s="124"/>
      <c r="C10" s="125"/>
      <c r="D10" s="125"/>
      <c r="E10" s="126"/>
      <c r="K10" s="3" t="s">
        <v>12</v>
      </c>
    </row>
    <row r="11" spans="2:35" ht="15.75" thickBot="1"/>
    <row r="12" spans="2:35">
      <c r="B12" s="112" t="s">
        <v>6</v>
      </c>
      <c r="C12" s="113"/>
      <c r="D12" s="113"/>
      <c r="E12" s="114"/>
      <c r="G12" s="3" t="s">
        <v>14</v>
      </c>
    </row>
    <row r="13" spans="2:35" ht="15.75" thickBot="1">
      <c r="B13" s="115"/>
      <c r="C13" s="116"/>
      <c r="D13" s="116"/>
      <c r="E13" s="117"/>
    </row>
    <row r="14" spans="2:35" ht="15.75" thickBot="1">
      <c r="K14" s="3" t="s">
        <v>13</v>
      </c>
    </row>
    <row r="15" spans="2:35">
      <c r="B15" s="121" t="s">
        <v>35</v>
      </c>
      <c r="C15" s="122"/>
      <c r="D15" s="122"/>
      <c r="E15" s="123"/>
      <c r="I15" s="154" t="s">
        <v>21</v>
      </c>
      <c r="J15" s="154"/>
      <c r="K15" s="154"/>
      <c r="L15" s="154"/>
      <c r="M15" s="154"/>
      <c r="N15" s="154"/>
      <c r="O15" s="154"/>
      <c r="P15" s="154"/>
      <c r="Q15" s="154"/>
      <c r="R15" s="154"/>
      <c r="S15" s="154"/>
      <c r="T15" s="154"/>
      <c r="U15" s="154"/>
      <c r="V15" s="154"/>
      <c r="W15" s="154"/>
      <c r="X15" s="154"/>
      <c r="AB15" s="154" t="s">
        <v>22</v>
      </c>
      <c r="AC15" s="154"/>
      <c r="AD15" s="154"/>
      <c r="AE15" s="154"/>
      <c r="AF15" s="154"/>
      <c r="AG15" s="154"/>
      <c r="AH15" s="154"/>
      <c r="AI15" s="154"/>
    </row>
    <row r="16" spans="2:35" ht="15.75" thickBot="1">
      <c r="B16" s="124"/>
      <c r="C16" s="125"/>
      <c r="D16" s="125"/>
      <c r="E16" s="126"/>
      <c r="I16" s="155"/>
      <c r="J16" s="155"/>
      <c r="K16" s="155"/>
      <c r="L16" s="155"/>
      <c r="M16" s="155"/>
      <c r="N16" s="155"/>
      <c r="O16" s="155"/>
      <c r="P16" s="155"/>
      <c r="Q16" s="155"/>
      <c r="R16" s="155"/>
      <c r="S16" s="155"/>
      <c r="T16" s="155"/>
      <c r="U16" s="155"/>
      <c r="V16" s="155"/>
      <c r="W16" s="155"/>
      <c r="X16" s="155"/>
      <c r="AB16" s="155"/>
      <c r="AC16" s="155"/>
      <c r="AD16" s="155"/>
      <c r="AE16" s="155"/>
      <c r="AF16" s="155"/>
      <c r="AG16" s="155"/>
      <c r="AH16" s="155"/>
      <c r="AI16" s="155"/>
    </row>
    <row r="17" spans="2:35" ht="15" customHeight="1" thickBot="1">
      <c r="G17" s="5"/>
      <c r="H17" s="6"/>
      <c r="I17" s="128" t="s">
        <v>19</v>
      </c>
      <c r="J17" s="137"/>
      <c r="K17" s="137"/>
      <c r="L17" s="137"/>
      <c r="M17" s="137"/>
      <c r="N17" s="137"/>
      <c r="O17" s="137"/>
      <c r="P17" s="137"/>
      <c r="Q17" s="137"/>
      <c r="R17" s="137"/>
      <c r="S17" s="137"/>
      <c r="T17" s="137"/>
      <c r="U17" s="137"/>
      <c r="V17" s="137"/>
      <c r="W17" s="137"/>
      <c r="X17" s="138"/>
      <c r="Y17" s="156" t="s">
        <v>15</v>
      </c>
      <c r="Z17" s="157"/>
      <c r="AA17" s="158"/>
      <c r="AB17" s="142" t="s">
        <v>16</v>
      </c>
      <c r="AC17" s="143"/>
      <c r="AD17" s="143"/>
      <c r="AE17" s="143"/>
      <c r="AF17" s="143"/>
      <c r="AG17" s="143"/>
      <c r="AH17" s="143"/>
      <c r="AI17" s="144"/>
    </row>
    <row r="18" spans="2:35" ht="15" customHeight="1">
      <c r="B18" s="112" t="s">
        <v>207</v>
      </c>
      <c r="C18" s="113"/>
      <c r="D18" s="113"/>
      <c r="E18" s="114"/>
      <c r="G18" s="5"/>
      <c r="H18" s="6"/>
      <c r="I18" s="139"/>
      <c r="J18" s="140"/>
      <c r="K18" s="140"/>
      <c r="L18" s="140"/>
      <c r="M18" s="140"/>
      <c r="N18" s="140"/>
      <c r="O18" s="140"/>
      <c r="P18" s="140"/>
      <c r="Q18" s="140"/>
      <c r="R18" s="140"/>
      <c r="S18" s="140"/>
      <c r="T18" s="140"/>
      <c r="U18" s="140"/>
      <c r="V18" s="140"/>
      <c r="W18" s="140"/>
      <c r="X18" s="141"/>
      <c r="Y18" s="156"/>
      <c r="Z18" s="157"/>
      <c r="AA18" s="158"/>
      <c r="AB18" s="145"/>
      <c r="AC18" s="146"/>
      <c r="AD18" s="146"/>
      <c r="AE18" s="146"/>
      <c r="AF18" s="146"/>
      <c r="AG18" s="146"/>
      <c r="AH18" s="146"/>
      <c r="AI18" s="147"/>
    </row>
    <row r="19" spans="2:35" ht="15" customHeight="1" thickBot="1">
      <c r="B19" s="115"/>
      <c r="C19" s="116"/>
      <c r="D19" s="116"/>
      <c r="E19" s="117"/>
      <c r="G19" s="5"/>
      <c r="H19" s="6"/>
      <c r="I19" s="139"/>
      <c r="J19" s="140"/>
      <c r="K19" s="140"/>
      <c r="L19" s="140"/>
      <c r="M19" s="140"/>
      <c r="N19" s="140"/>
      <c r="O19" s="140"/>
      <c r="P19" s="140"/>
      <c r="Q19" s="140"/>
      <c r="R19" s="140"/>
      <c r="S19" s="140"/>
      <c r="T19" s="140"/>
      <c r="U19" s="140"/>
      <c r="V19" s="140"/>
      <c r="W19" s="140"/>
      <c r="X19" s="141"/>
      <c r="Y19" s="156"/>
      <c r="Z19" s="157"/>
      <c r="AA19" s="158"/>
      <c r="AB19" s="145"/>
      <c r="AC19" s="146"/>
      <c r="AD19" s="146"/>
      <c r="AE19" s="146"/>
      <c r="AF19" s="146"/>
      <c r="AG19" s="146"/>
      <c r="AH19" s="146"/>
      <c r="AI19" s="147"/>
    </row>
    <row r="20" spans="2:35" ht="15" customHeight="1">
      <c r="G20" s="5"/>
      <c r="H20" s="6"/>
      <c r="I20" s="139"/>
      <c r="J20" s="140"/>
      <c r="K20" s="140"/>
      <c r="L20" s="140"/>
      <c r="M20" s="140"/>
      <c r="N20" s="140"/>
      <c r="O20" s="140"/>
      <c r="P20" s="140"/>
      <c r="Q20" s="140"/>
      <c r="R20" s="140"/>
      <c r="S20" s="140"/>
      <c r="T20" s="140"/>
      <c r="U20" s="140"/>
      <c r="V20" s="140"/>
      <c r="W20" s="140"/>
      <c r="X20" s="141"/>
      <c r="Y20" s="156"/>
      <c r="Z20" s="157"/>
      <c r="AA20" s="158"/>
      <c r="AB20" s="145"/>
      <c r="AC20" s="146"/>
      <c r="AD20" s="146"/>
      <c r="AE20" s="146"/>
      <c r="AF20" s="146"/>
      <c r="AG20" s="146"/>
      <c r="AH20" s="146"/>
      <c r="AI20" s="147"/>
    </row>
    <row r="21" spans="2:35" ht="54.75" customHeight="1">
      <c r="G21" s="5"/>
      <c r="H21" s="6"/>
      <c r="I21" s="139"/>
      <c r="J21" s="140"/>
      <c r="K21" s="140"/>
      <c r="L21" s="140"/>
      <c r="M21" s="140"/>
      <c r="N21" s="140"/>
      <c r="O21" s="140"/>
      <c r="P21" s="140"/>
      <c r="Q21" s="140"/>
      <c r="R21" s="140"/>
      <c r="S21" s="140"/>
      <c r="T21" s="140"/>
      <c r="U21" s="140"/>
      <c r="V21" s="140"/>
      <c r="W21" s="140"/>
      <c r="X21" s="141"/>
      <c r="Y21" s="156"/>
      <c r="Z21" s="157"/>
      <c r="AA21" s="158"/>
      <c r="AB21" s="145"/>
      <c r="AC21" s="146"/>
      <c r="AD21" s="146"/>
      <c r="AE21" s="146"/>
      <c r="AF21" s="146"/>
      <c r="AG21" s="146"/>
      <c r="AH21" s="146"/>
      <c r="AI21" s="147"/>
    </row>
    <row r="22" spans="2:35" ht="94.5" customHeight="1">
      <c r="B22" s="2"/>
      <c r="C22" s="2"/>
      <c r="D22" s="2"/>
      <c r="E22" s="2"/>
      <c r="I22" s="7"/>
      <c r="J22" s="8"/>
      <c r="K22" s="8"/>
      <c r="L22" s="151" t="s">
        <v>20</v>
      </c>
      <c r="M22" s="152"/>
      <c r="N22" s="152"/>
      <c r="O22" s="152"/>
      <c r="P22" s="152"/>
      <c r="Q22" s="152"/>
      <c r="R22" s="152"/>
      <c r="S22" s="152"/>
      <c r="T22" s="152"/>
      <c r="U22" s="152"/>
      <c r="V22" s="152"/>
      <c r="W22" s="152"/>
      <c r="X22" s="153"/>
      <c r="Y22" s="156"/>
      <c r="Z22" s="157"/>
      <c r="AA22" s="158"/>
      <c r="AB22" s="148"/>
      <c r="AC22" s="149"/>
      <c r="AD22" s="149"/>
      <c r="AE22" s="149"/>
      <c r="AF22" s="149"/>
      <c r="AG22" s="149"/>
      <c r="AH22" s="149"/>
      <c r="AI22" s="150"/>
    </row>
    <row r="25" spans="2:35">
      <c r="G25" s="128" t="s">
        <v>225</v>
      </c>
      <c r="H25" s="129"/>
      <c r="I25" s="129"/>
      <c r="J25" s="129"/>
      <c r="K25" s="129"/>
      <c r="L25" s="129"/>
      <c r="M25" s="129"/>
      <c r="N25" s="129"/>
      <c r="O25" s="129"/>
      <c r="P25" s="129"/>
      <c r="Q25" s="129"/>
      <c r="R25" s="129"/>
      <c r="S25" s="129"/>
      <c r="T25" s="129"/>
      <c r="U25" s="129"/>
      <c r="V25" s="129"/>
      <c r="W25" s="129"/>
      <c r="X25" s="129"/>
      <c r="Y25" s="129"/>
      <c r="Z25" s="129"/>
      <c r="AA25" s="129"/>
      <c r="AB25" s="129"/>
      <c r="AC25" s="129"/>
      <c r="AD25" s="129"/>
      <c r="AE25" s="129"/>
      <c r="AF25" s="129"/>
      <c r="AG25" s="129"/>
      <c r="AH25" s="129"/>
      <c r="AI25" s="130"/>
    </row>
    <row r="26" spans="2:35">
      <c r="G26" s="131"/>
      <c r="H26" s="132"/>
      <c r="I26" s="132"/>
      <c r="J26" s="132"/>
      <c r="K26" s="132"/>
      <c r="L26" s="132"/>
      <c r="M26" s="132"/>
      <c r="N26" s="132"/>
      <c r="O26" s="132"/>
      <c r="P26" s="132"/>
      <c r="Q26" s="132"/>
      <c r="R26" s="132"/>
      <c r="S26" s="132"/>
      <c r="T26" s="132"/>
      <c r="U26" s="132"/>
      <c r="V26" s="132"/>
      <c r="W26" s="132"/>
      <c r="X26" s="132"/>
      <c r="Y26" s="132"/>
      <c r="Z26" s="132"/>
      <c r="AA26" s="132"/>
      <c r="AB26" s="132"/>
      <c r="AC26" s="132"/>
      <c r="AD26" s="132"/>
      <c r="AE26" s="132"/>
      <c r="AF26" s="132"/>
      <c r="AG26" s="132"/>
      <c r="AH26" s="132"/>
      <c r="AI26" s="133"/>
    </row>
    <row r="27" spans="2:35">
      <c r="G27" s="131"/>
      <c r="H27" s="132"/>
      <c r="I27" s="132"/>
      <c r="J27" s="132"/>
      <c r="K27" s="132"/>
      <c r="L27" s="132"/>
      <c r="M27" s="132"/>
      <c r="N27" s="132"/>
      <c r="O27" s="132"/>
      <c r="P27" s="132"/>
      <c r="Q27" s="132"/>
      <c r="R27" s="132"/>
      <c r="S27" s="132"/>
      <c r="T27" s="132"/>
      <c r="U27" s="132"/>
      <c r="V27" s="132"/>
      <c r="W27" s="132"/>
      <c r="X27" s="132"/>
      <c r="Y27" s="132"/>
      <c r="Z27" s="132"/>
      <c r="AA27" s="132"/>
      <c r="AB27" s="132"/>
      <c r="AC27" s="132"/>
      <c r="AD27" s="132"/>
      <c r="AE27" s="132"/>
      <c r="AF27" s="132"/>
      <c r="AG27" s="132"/>
      <c r="AH27" s="132"/>
      <c r="AI27" s="133"/>
    </row>
    <row r="28" spans="2:35">
      <c r="G28" s="131"/>
      <c r="H28" s="132"/>
      <c r="I28" s="132"/>
      <c r="J28" s="132"/>
      <c r="K28" s="132"/>
      <c r="L28" s="132"/>
      <c r="M28" s="132"/>
      <c r="N28" s="132"/>
      <c r="O28" s="132"/>
      <c r="P28" s="132"/>
      <c r="Q28" s="132"/>
      <c r="R28" s="132"/>
      <c r="S28" s="132"/>
      <c r="T28" s="132"/>
      <c r="U28" s="132"/>
      <c r="V28" s="132"/>
      <c r="W28" s="132"/>
      <c r="X28" s="132"/>
      <c r="Y28" s="132"/>
      <c r="Z28" s="132"/>
      <c r="AA28" s="132"/>
      <c r="AB28" s="132"/>
      <c r="AC28" s="132"/>
      <c r="AD28" s="132"/>
      <c r="AE28" s="132"/>
      <c r="AF28" s="132"/>
      <c r="AG28" s="132"/>
      <c r="AH28" s="132"/>
      <c r="AI28" s="133"/>
    </row>
    <row r="29" spans="2:35">
      <c r="G29" s="131"/>
      <c r="H29" s="132"/>
      <c r="I29" s="132"/>
      <c r="J29" s="132"/>
      <c r="K29" s="132"/>
      <c r="L29" s="132"/>
      <c r="M29" s="132"/>
      <c r="N29" s="132"/>
      <c r="O29" s="132"/>
      <c r="P29" s="132"/>
      <c r="Q29" s="132"/>
      <c r="R29" s="132"/>
      <c r="S29" s="132"/>
      <c r="T29" s="132"/>
      <c r="U29" s="132"/>
      <c r="V29" s="132"/>
      <c r="W29" s="132"/>
      <c r="X29" s="132"/>
      <c r="Y29" s="132"/>
      <c r="Z29" s="132"/>
      <c r="AA29" s="132"/>
      <c r="AB29" s="132"/>
      <c r="AC29" s="132"/>
      <c r="AD29" s="132"/>
      <c r="AE29" s="132"/>
      <c r="AF29" s="132"/>
      <c r="AG29" s="132"/>
      <c r="AH29" s="132"/>
      <c r="AI29" s="133"/>
    </row>
    <row r="30" spans="2:35">
      <c r="G30" s="131"/>
      <c r="H30" s="132"/>
      <c r="I30" s="132"/>
      <c r="J30" s="132"/>
      <c r="K30" s="132"/>
      <c r="L30" s="132"/>
      <c r="M30" s="132"/>
      <c r="N30" s="132"/>
      <c r="O30" s="132"/>
      <c r="P30" s="132"/>
      <c r="Q30" s="132"/>
      <c r="R30" s="132"/>
      <c r="S30" s="132"/>
      <c r="T30" s="132"/>
      <c r="U30" s="132"/>
      <c r="V30" s="132"/>
      <c r="W30" s="132"/>
      <c r="X30" s="132"/>
      <c r="Y30" s="132"/>
      <c r="Z30" s="132"/>
      <c r="AA30" s="132"/>
      <c r="AB30" s="132"/>
      <c r="AC30" s="132"/>
      <c r="AD30" s="132"/>
      <c r="AE30" s="132"/>
      <c r="AF30" s="132"/>
      <c r="AG30" s="132"/>
      <c r="AH30" s="132"/>
      <c r="AI30" s="133"/>
    </row>
    <row r="31" spans="2:35">
      <c r="G31" s="131"/>
      <c r="H31" s="132"/>
      <c r="I31" s="132"/>
      <c r="J31" s="132"/>
      <c r="K31" s="132"/>
      <c r="L31" s="132"/>
      <c r="M31" s="132"/>
      <c r="N31" s="132"/>
      <c r="O31" s="132"/>
      <c r="P31" s="132"/>
      <c r="Q31" s="132"/>
      <c r="R31" s="132"/>
      <c r="S31" s="132"/>
      <c r="T31" s="132"/>
      <c r="U31" s="132"/>
      <c r="V31" s="132"/>
      <c r="W31" s="132"/>
      <c r="X31" s="132"/>
      <c r="Y31" s="132"/>
      <c r="Z31" s="132"/>
      <c r="AA31" s="132"/>
      <c r="AB31" s="132"/>
      <c r="AC31" s="132"/>
      <c r="AD31" s="132"/>
      <c r="AE31" s="132"/>
      <c r="AF31" s="132"/>
      <c r="AG31" s="132"/>
      <c r="AH31" s="132"/>
      <c r="AI31" s="133"/>
    </row>
    <row r="32" spans="2:35">
      <c r="G32" s="134"/>
      <c r="H32" s="135"/>
      <c r="I32" s="135"/>
      <c r="J32" s="135"/>
      <c r="K32" s="135"/>
      <c r="L32" s="135"/>
      <c r="M32" s="135"/>
      <c r="N32" s="135"/>
      <c r="O32" s="135"/>
      <c r="P32" s="135"/>
      <c r="Q32" s="135"/>
      <c r="R32" s="135"/>
      <c r="S32" s="135"/>
      <c r="T32" s="135"/>
      <c r="U32" s="135"/>
      <c r="V32" s="135"/>
      <c r="W32" s="135"/>
      <c r="X32" s="135"/>
      <c r="Y32" s="135"/>
      <c r="Z32" s="135"/>
      <c r="AA32" s="135"/>
      <c r="AB32" s="135"/>
      <c r="AC32" s="135"/>
      <c r="AD32" s="135"/>
      <c r="AE32" s="135"/>
      <c r="AF32" s="135"/>
      <c r="AG32" s="135"/>
      <c r="AH32" s="135"/>
      <c r="AI32" s="136"/>
    </row>
    <row r="33" spans="7:35">
      <c r="G33" s="111"/>
      <c r="H33" s="111"/>
      <c r="I33" s="111"/>
      <c r="J33" s="111"/>
      <c r="K33" s="111"/>
      <c r="L33" s="111"/>
      <c r="M33" s="111"/>
      <c r="N33" s="111"/>
      <c r="O33" s="111"/>
      <c r="P33" s="111"/>
      <c r="Q33" s="111"/>
      <c r="R33" s="111"/>
      <c r="S33" s="111"/>
      <c r="T33" s="111"/>
      <c r="U33" s="111"/>
      <c r="V33" s="111"/>
      <c r="W33" s="111"/>
      <c r="X33" s="111"/>
      <c r="Y33" s="111"/>
      <c r="Z33" s="111"/>
      <c r="AA33" s="111"/>
      <c r="AB33" s="111"/>
      <c r="AC33" s="111"/>
      <c r="AD33" s="111"/>
      <c r="AE33" s="111"/>
      <c r="AF33" s="111"/>
      <c r="AG33" s="111"/>
      <c r="AH33" s="111"/>
      <c r="AI33" s="111"/>
    </row>
    <row r="35" spans="7:35">
      <c r="G35" s="127" t="s">
        <v>224</v>
      </c>
      <c r="H35" s="127"/>
      <c r="I35" s="127"/>
      <c r="J35" s="127"/>
      <c r="K35" s="127"/>
      <c r="L35" s="127"/>
    </row>
    <row r="37" spans="7:35">
      <c r="G37" s="128" t="s">
        <v>226</v>
      </c>
      <c r="H37" s="129"/>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30"/>
    </row>
    <row r="38" spans="7:35">
      <c r="G38" s="131"/>
      <c r="H38" s="132"/>
      <c r="I38" s="132"/>
      <c r="J38" s="132"/>
      <c r="K38" s="132"/>
      <c r="L38" s="132"/>
      <c r="M38" s="132"/>
      <c r="N38" s="132"/>
      <c r="O38" s="132"/>
      <c r="P38" s="132"/>
      <c r="Q38" s="132"/>
      <c r="R38" s="132"/>
      <c r="S38" s="132"/>
      <c r="T38" s="132"/>
      <c r="U38" s="132"/>
      <c r="V38" s="132"/>
      <c r="W38" s="132"/>
      <c r="X38" s="132"/>
      <c r="Y38" s="132"/>
      <c r="Z38" s="132"/>
      <c r="AA38" s="132"/>
      <c r="AB38" s="132"/>
      <c r="AC38" s="132"/>
      <c r="AD38" s="132"/>
      <c r="AE38" s="132"/>
      <c r="AF38" s="132"/>
      <c r="AG38" s="132"/>
      <c r="AH38" s="132"/>
      <c r="AI38" s="133"/>
    </row>
    <row r="39" spans="7:35">
      <c r="G39" s="131"/>
      <c r="H39" s="132"/>
      <c r="I39" s="132"/>
      <c r="J39" s="132"/>
      <c r="K39" s="132"/>
      <c r="L39" s="132"/>
      <c r="M39" s="132"/>
      <c r="N39" s="132"/>
      <c r="O39" s="132"/>
      <c r="P39" s="132"/>
      <c r="Q39" s="132"/>
      <c r="R39" s="132"/>
      <c r="S39" s="132"/>
      <c r="T39" s="132"/>
      <c r="U39" s="132"/>
      <c r="V39" s="132"/>
      <c r="W39" s="132"/>
      <c r="X39" s="132"/>
      <c r="Y39" s="132"/>
      <c r="Z39" s="132"/>
      <c r="AA39" s="132"/>
      <c r="AB39" s="132"/>
      <c r="AC39" s="132"/>
      <c r="AD39" s="132"/>
      <c r="AE39" s="132"/>
      <c r="AF39" s="132"/>
      <c r="AG39" s="132"/>
      <c r="AH39" s="132"/>
      <c r="AI39" s="133"/>
    </row>
    <row r="40" spans="7:35">
      <c r="G40" s="131"/>
      <c r="H40" s="132"/>
      <c r="I40" s="132"/>
      <c r="J40" s="132"/>
      <c r="K40" s="132"/>
      <c r="L40" s="132"/>
      <c r="M40" s="132"/>
      <c r="N40" s="132"/>
      <c r="O40" s="132"/>
      <c r="P40" s="132"/>
      <c r="Q40" s="132"/>
      <c r="R40" s="132"/>
      <c r="S40" s="132"/>
      <c r="T40" s="132"/>
      <c r="U40" s="132"/>
      <c r="V40" s="132"/>
      <c r="W40" s="132"/>
      <c r="X40" s="132"/>
      <c r="Y40" s="132"/>
      <c r="Z40" s="132"/>
      <c r="AA40" s="132"/>
      <c r="AB40" s="132"/>
      <c r="AC40" s="132"/>
      <c r="AD40" s="132"/>
      <c r="AE40" s="132"/>
      <c r="AF40" s="132"/>
      <c r="AG40" s="132"/>
      <c r="AH40" s="132"/>
      <c r="AI40" s="133"/>
    </row>
    <row r="41" spans="7:35">
      <c r="G41" s="131"/>
      <c r="H41" s="132"/>
      <c r="I41" s="132"/>
      <c r="J41" s="132"/>
      <c r="K41" s="132"/>
      <c r="L41" s="132"/>
      <c r="M41" s="132"/>
      <c r="N41" s="132"/>
      <c r="O41" s="132"/>
      <c r="P41" s="132"/>
      <c r="Q41" s="132"/>
      <c r="R41" s="132"/>
      <c r="S41" s="132"/>
      <c r="T41" s="132"/>
      <c r="U41" s="132"/>
      <c r="V41" s="132"/>
      <c r="W41" s="132"/>
      <c r="X41" s="132"/>
      <c r="Y41" s="132"/>
      <c r="Z41" s="132"/>
      <c r="AA41" s="132"/>
      <c r="AB41" s="132"/>
      <c r="AC41" s="132"/>
      <c r="AD41" s="132"/>
      <c r="AE41" s="132"/>
      <c r="AF41" s="132"/>
      <c r="AG41" s="132"/>
      <c r="AH41" s="132"/>
      <c r="AI41" s="133"/>
    </row>
    <row r="42" spans="7:35">
      <c r="G42" s="131"/>
      <c r="H42" s="132"/>
      <c r="I42" s="132"/>
      <c r="J42" s="132"/>
      <c r="K42" s="132"/>
      <c r="L42" s="132"/>
      <c r="M42" s="132"/>
      <c r="N42" s="132"/>
      <c r="O42" s="132"/>
      <c r="P42" s="132"/>
      <c r="Q42" s="132"/>
      <c r="R42" s="132"/>
      <c r="S42" s="132"/>
      <c r="T42" s="132"/>
      <c r="U42" s="132"/>
      <c r="V42" s="132"/>
      <c r="W42" s="132"/>
      <c r="X42" s="132"/>
      <c r="Y42" s="132"/>
      <c r="Z42" s="132"/>
      <c r="AA42" s="132"/>
      <c r="AB42" s="132"/>
      <c r="AC42" s="132"/>
      <c r="AD42" s="132"/>
      <c r="AE42" s="132"/>
      <c r="AF42" s="132"/>
      <c r="AG42" s="132"/>
      <c r="AH42" s="132"/>
      <c r="AI42" s="133"/>
    </row>
    <row r="43" spans="7:35">
      <c r="G43" s="131"/>
      <c r="H43" s="132"/>
      <c r="I43" s="132"/>
      <c r="J43" s="132"/>
      <c r="K43" s="132"/>
      <c r="L43" s="132"/>
      <c r="M43" s="132"/>
      <c r="N43" s="132"/>
      <c r="O43" s="132"/>
      <c r="P43" s="132"/>
      <c r="Q43" s="132"/>
      <c r="R43" s="132"/>
      <c r="S43" s="132"/>
      <c r="T43" s="132"/>
      <c r="U43" s="132"/>
      <c r="V43" s="132"/>
      <c r="W43" s="132"/>
      <c r="X43" s="132"/>
      <c r="Y43" s="132"/>
      <c r="Z43" s="132"/>
      <c r="AA43" s="132"/>
      <c r="AB43" s="132"/>
      <c r="AC43" s="132"/>
      <c r="AD43" s="132"/>
      <c r="AE43" s="132"/>
      <c r="AF43" s="132"/>
      <c r="AG43" s="132"/>
      <c r="AH43" s="132"/>
      <c r="AI43" s="133"/>
    </row>
    <row r="44" spans="7:35">
      <c r="G44" s="131"/>
      <c r="H44" s="132"/>
      <c r="I44" s="132"/>
      <c r="J44" s="132"/>
      <c r="K44" s="132"/>
      <c r="L44" s="132"/>
      <c r="M44" s="132"/>
      <c r="N44" s="132"/>
      <c r="O44" s="132"/>
      <c r="P44" s="132"/>
      <c r="Q44" s="132"/>
      <c r="R44" s="132"/>
      <c r="S44" s="132"/>
      <c r="T44" s="132"/>
      <c r="U44" s="132"/>
      <c r="V44" s="132"/>
      <c r="W44" s="132"/>
      <c r="X44" s="132"/>
      <c r="Y44" s="132"/>
      <c r="Z44" s="132"/>
      <c r="AA44" s="132"/>
      <c r="AB44" s="132"/>
      <c r="AC44" s="132"/>
      <c r="AD44" s="132"/>
      <c r="AE44" s="132"/>
      <c r="AF44" s="132"/>
      <c r="AG44" s="132"/>
      <c r="AH44" s="132"/>
      <c r="AI44" s="133"/>
    </row>
    <row r="45" spans="7:35">
      <c r="G45" s="131"/>
      <c r="H45" s="132"/>
      <c r="I45" s="132"/>
      <c r="J45" s="132"/>
      <c r="K45" s="132"/>
      <c r="L45" s="132"/>
      <c r="M45" s="132"/>
      <c r="N45" s="132"/>
      <c r="O45" s="132"/>
      <c r="P45" s="132"/>
      <c r="Q45" s="132"/>
      <c r="R45" s="132"/>
      <c r="S45" s="132"/>
      <c r="T45" s="132"/>
      <c r="U45" s="132"/>
      <c r="V45" s="132"/>
      <c r="W45" s="132"/>
      <c r="X45" s="132"/>
      <c r="Y45" s="132"/>
      <c r="Z45" s="132"/>
      <c r="AA45" s="132"/>
      <c r="AB45" s="132"/>
      <c r="AC45" s="132"/>
      <c r="AD45" s="132"/>
      <c r="AE45" s="132"/>
      <c r="AF45" s="132"/>
      <c r="AG45" s="132"/>
      <c r="AH45" s="132"/>
      <c r="AI45" s="133"/>
    </row>
    <row r="46" spans="7:35">
      <c r="G46" s="134"/>
      <c r="H46" s="135"/>
      <c r="I46" s="135"/>
      <c r="J46" s="135"/>
      <c r="K46" s="135"/>
      <c r="L46" s="135"/>
      <c r="M46" s="135"/>
      <c r="N46" s="135"/>
      <c r="O46" s="135"/>
      <c r="P46" s="135"/>
      <c r="Q46" s="135"/>
      <c r="R46" s="135"/>
      <c r="S46" s="135"/>
      <c r="T46" s="135"/>
      <c r="U46" s="135"/>
      <c r="V46" s="135"/>
      <c r="W46" s="135"/>
      <c r="X46" s="135"/>
      <c r="Y46" s="135"/>
      <c r="Z46" s="135"/>
      <c r="AA46" s="135"/>
      <c r="AB46" s="135"/>
      <c r="AC46" s="135"/>
      <c r="AD46" s="135"/>
      <c r="AE46" s="135"/>
      <c r="AF46" s="135"/>
      <c r="AG46" s="135"/>
      <c r="AH46" s="135"/>
      <c r="AI46" s="136"/>
    </row>
  </sheetData>
  <sheetProtection selectLockedCells="1"/>
  <mergeCells count="16">
    <mergeCell ref="B2:E3"/>
    <mergeCell ref="B9:E10"/>
    <mergeCell ref="B12:E13"/>
    <mergeCell ref="B15:E16"/>
    <mergeCell ref="O2:AC4"/>
    <mergeCell ref="G6:L6"/>
    <mergeCell ref="AB17:AI22"/>
    <mergeCell ref="L22:X22"/>
    <mergeCell ref="I15:X16"/>
    <mergeCell ref="AB15:AI16"/>
    <mergeCell ref="Y17:AA22"/>
    <mergeCell ref="G35:L35"/>
    <mergeCell ref="G25:AI32"/>
    <mergeCell ref="G37:AI46"/>
    <mergeCell ref="B18:E19"/>
    <mergeCell ref="I17:X21"/>
  </mergeCells>
  <hyperlinks>
    <hyperlink ref="B18:E19" location="Cotes!A1" display="&quot;Cotes&quot;"/>
    <hyperlink ref="B9:E10" location="Sommaire!A1" display="Sommaire"/>
    <hyperlink ref="B12:E13" location="'Class. Gén.'!A1" display="Classement général"/>
    <hyperlink ref="B15:E16" location="'Historique points'!A1" display="Historique par match"/>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sheetPr codeName="Feuil3"/>
  <dimension ref="A1:AJ108"/>
  <sheetViews>
    <sheetView topLeftCell="B1" zoomScale="80" zoomScaleNormal="80" workbookViewId="0">
      <selection activeCell="B17" sqref="B17:E18"/>
    </sheetView>
  </sheetViews>
  <sheetFormatPr baseColWidth="10" defaultColWidth="5.7109375" defaultRowHeight="0" customHeight="1" zeroHeight="1"/>
  <cols>
    <col min="1" max="1" width="4.85546875" style="3" customWidth="1"/>
    <col min="2" max="6" width="5.7109375" style="3" customWidth="1"/>
    <col min="7" max="7" width="5.7109375" style="9" customWidth="1"/>
    <col min="8" max="8" width="5.7109375" style="10" customWidth="1"/>
    <col min="9" max="9" width="15.7109375" style="10" customWidth="1"/>
    <col min="10" max="11" width="5.7109375" style="10" customWidth="1"/>
    <col min="12" max="12" width="5.7109375" style="11" customWidth="1"/>
    <col min="13" max="13" width="5.7109375" style="10" customWidth="1"/>
    <col min="14" max="14" width="8.5703125" style="18" customWidth="1"/>
    <col min="15" max="15" width="17.28515625" style="18" customWidth="1"/>
    <col min="16" max="16" width="9.5703125" style="18" customWidth="1"/>
    <col min="17" max="18" width="10.140625" style="18" customWidth="1"/>
    <col min="19" max="19" width="7.7109375" style="18" bestFit="1" customWidth="1"/>
    <col min="20" max="20" width="7.42578125" style="18" bestFit="1" customWidth="1"/>
    <col min="21" max="35" width="5.7109375" style="10" customWidth="1"/>
    <col min="36" max="36" width="7.140625" style="10" bestFit="1" customWidth="1"/>
    <col min="37" max="40" width="5.7109375" style="10" customWidth="1"/>
    <col min="41" max="16384" width="5.7109375" style="10"/>
  </cols>
  <sheetData>
    <row r="1" spans="2:36" ht="15" customHeight="1">
      <c r="N1" s="10"/>
      <c r="O1" s="10"/>
      <c r="P1" s="10"/>
      <c r="Q1" s="10"/>
      <c r="R1" s="10"/>
      <c r="S1" s="10"/>
      <c r="T1" s="10"/>
    </row>
    <row r="2" spans="2:36" ht="15" customHeight="1">
      <c r="B2" s="159">
        <v>41907</v>
      </c>
      <c r="C2" s="160"/>
      <c r="D2" s="160"/>
      <c r="E2" s="160"/>
      <c r="N2" s="10"/>
      <c r="O2" s="10"/>
      <c r="P2" s="10"/>
      <c r="Q2" s="10"/>
      <c r="R2" s="10"/>
      <c r="S2" s="2"/>
      <c r="T2" s="2"/>
      <c r="U2" s="2"/>
    </row>
    <row r="3" spans="2:36" ht="15" customHeight="1">
      <c r="B3" s="160"/>
      <c r="C3" s="160"/>
      <c r="D3" s="160"/>
      <c r="E3" s="160"/>
      <c r="N3" s="10"/>
      <c r="O3" s="10"/>
      <c r="P3" s="10"/>
      <c r="Q3" s="10"/>
      <c r="R3" s="10"/>
      <c r="S3" s="2"/>
      <c r="T3" s="2"/>
      <c r="U3" s="2"/>
    </row>
    <row r="4" spans="2:36" ht="15" customHeight="1">
      <c r="N4" s="10"/>
      <c r="O4" s="10"/>
      <c r="P4" s="10"/>
      <c r="Q4" s="10"/>
      <c r="R4" s="10"/>
      <c r="S4" s="10"/>
      <c r="T4" s="10"/>
    </row>
    <row r="5" spans="2:36" ht="8.25" customHeight="1" thickBot="1">
      <c r="N5" s="10"/>
      <c r="O5" s="10"/>
      <c r="P5" s="10"/>
      <c r="Q5" s="10"/>
      <c r="R5" s="10"/>
      <c r="S5" s="10"/>
      <c r="T5" s="10"/>
    </row>
    <row r="6" spans="2:36" ht="15">
      <c r="H6" s="181" t="s">
        <v>9</v>
      </c>
      <c r="I6" s="182"/>
      <c r="J6" s="183"/>
      <c r="N6" s="10"/>
      <c r="O6" s="179" t="s">
        <v>8</v>
      </c>
      <c r="P6" s="10"/>
      <c r="Q6" s="10"/>
      <c r="R6" s="10"/>
      <c r="S6" s="12"/>
      <c r="T6" s="3"/>
    </row>
    <row r="7" spans="2:36" ht="26.25" customHeight="1" thickBot="1">
      <c r="H7" s="184"/>
      <c r="I7" s="185"/>
      <c r="J7" s="186"/>
      <c r="N7" s="3"/>
      <c r="O7" s="180"/>
      <c r="P7" s="13">
        <f>+MAX(Q10:Q108)</f>
        <v>30</v>
      </c>
      <c r="Q7" s="170" t="s">
        <v>1</v>
      </c>
      <c r="R7" s="170"/>
      <c r="S7" s="14">
        <f>MAX(S10:S108)</f>
        <v>0.625</v>
      </c>
      <c r="T7" s="3"/>
    </row>
    <row r="8" spans="2:36" ht="15" customHeight="1" thickBot="1">
      <c r="I8" s="15"/>
      <c r="J8" s="15"/>
      <c r="K8" s="15"/>
      <c r="L8" s="16"/>
      <c r="N8" s="3"/>
      <c r="O8" s="3"/>
      <c r="P8" s="13">
        <f>+MAX(R10:R108)</f>
        <v>7</v>
      </c>
      <c r="Q8" s="171" t="s">
        <v>2</v>
      </c>
      <c r="R8" s="171" t="s">
        <v>3</v>
      </c>
      <c r="S8" s="17">
        <f>MAXA(T10:T108)</f>
        <v>0.14583333333333334</v>
      </c>
      <c r="T8" s="3"/>
      <c r="Y8" s="15"/>
      <c r="Z8" s="15"/>
      <c r="AA8" s="15"/>
      <c r="AB8" s="15"/>
      <c r="AC8" s="15"/>
      <c r="AD8" s="15"/>
      <c r="AE8" s="15"/>
      <c r="AF8" s="15"/>
      <c r="AG8" s="15"/>
    </row>
    <row r="9" spans="2:36" ht="15" customHeight="1" thickBot="1">
      <c r="B9" s="121" t="s">
        <v>17</v>
      </c>
      <c r="C9" s="122"/>
      <c r="D9" s="122"/>
      <c r="E9" s="123"/>
      <c r="G9" s="9">
        <f>SUMPRODUCT((ISTEXT(G10:G108)*1))</f>
        <v>43</v>
      </c>
      <c r="H9" s="18"/>
      <c r="I9" s="15"/>
      <c r="J9" s="15"/>
      <c r="K9" s="15"/>
      <c r="L9" s="16"/>
      <c r="N9" s="3"/>
      <c r="O9" s="3"/>
      <c r="P9" s="64" t="s">
        <v>0</v>
      </c>
      <c r="Q9" s="172"/>
      <c r="R9" s="172"/>
      <c r="S9" s="96" t="s">
        <v>4</v>
      </c>
      <c r="T9" s="32" t="s">
        <v>5</v>
      </c>
      <c r="V9" s="65" t="s">
        <v>211</v>
      </c>
      <c r="W9" s="66" t="s">
        <v>212</v>
      </c>
      <c r="X9" s="66" t="s">
        <v>213</v>
      </c>
      <c r="Y9" s="66" t="s">
        <v>214</v>
      </c>
      <c r="Z9" s="66" t="s">
        <v>215</v>
      </c>
      <c r="AA9" s="66" t="s">
        <v>216</v>
      </c>
      <c r="AB9" s="66" t="s">
        <v>217</v>
      </c>
      <c r="AC9" s="67" t="s">
        <v>216</v>
      </c>
      <c r="AD9" s="68" t="s">
        <v>218</v>
      </c>
      <c r="AE9" s="69"/>
      <c r="AF9" s="70" t="s">
        <v>219</v>
      </c>
      <c r="AG9" s="71" t="s">
        <v>220</v>
      </c>
      <c r="AH9" s="71" t="s">
        <v>221</v>
      </c>
      <c r="AI9" s="72" t="s">
        <v>222</v>
      </c>
      <c r="AJ9" s="72" t="s">
        <v>223</v>
      </c>
    </row>
    <row r="10" spans="2:36" ht="15" customHeight="1" thickBot="1">
      <c r="B10" s="124"/>
      <c r="C10" s="125"/>
      <c r="D10" s="125"/>
      <c r="E10" s="126"/>
      <c r="G10" s="9" t="str">
        <f>IF(I10&lt;&gt;"",I10,0)</f>
        <v>AdrienRo</v>
      </c>
      <c r="H10" s="20">
        <v>1</v>
      </c>
      <c r="I10" s="21" t="s">
        <v>62</v>
      </c>
      <c r="J10" s="15"/>
      <c r="K10" s="15"/>
      <c r="L10" s="16"/>
      <c r="N10" s="92" t="s">
        <v>127</v>
      </c>
      <c r="O10" s="97" t="s">
        <v>68</v>
      </c>
      <c r="P10" s="98">
        <v>3353.340118094372</v>
      </c>
      <c r="Q10" s="99">
        <v>30</v>
      </c>
      <c r="R10" s="99">
        <v>5</v>
      </c>
      <c r="S10" s="100">
        <v>0.625</v>
      </c>
      <c r="T10" s="101">
        <v>0.10416666666666667</v>
      </c>
      <c r="V10" s="75">
        <v>100</v>
      </c>
      <c r="W10" s="76">
        <v>75</v>
      </c>
      <c r="X10" s="76">
        <v>100</v>
      </c>
      <c r="Y10" s="76">
        <v>75</v>
      </c>
      <c r="Z10" s="76">
        <v>200</v>
      </c>
      <c r="AA10" s="76">
        <v>200</v>
      </c>
      <c r="AB10" s="76">
        <v>75</v>
      </c>
      <c r="AC10" s="77">
        <v>100</v>
      </c>
      <c r="AD10" s="78">
        <v>925</v>
      </c>
      <c r="AE10" s="74"/>
      <c r="AF10" s="79">
        <v>800</v>
      </c>
      <c r="AG10" s="84">
        <v>1000</v>
      </c>
      <c r="AH10" s="84"/>
      <c r="AI10" s="84"/>
      <c r="AJ10" s="87"/>
    </row>
    <row r="11" spans="2:36" ht="15" customHeight="1">
      <c r="B11" s="1"/>
      <c r="C11" s="1"/>
      <c r="D11" s="1"/>
      <c r="E11" s="1"/>
      <c r="G11" s="9" t="str">
        <f t="shared" ref="G11:G75" si="0">IF(I11&lt;&gt;"",I11,0)</f>
        <v>AlexisBr</v>
      </c>
      <c r="H11" s="25">
        <v>2</v>
      </c>
      <c r="I11" s="21" t="s">
        <v>45</v>
      </c>
      <c r="J11" s="15"/>
      <c r="K11" s="15"/>
      <c r="L11" s="16"/>
      <c r="N11" s="93" t="s">
        <v>128</v>
      </c>
      <c r="O11" s="102" t="s">
        <v>46</v>
      </c>
      <c r="P11" s="22">
        <v>3257.086261384633</v>
      </c>
      <c r="Q11" s="23">
        <v>28</v>
      </c>
      <c r="R11" s="23">
        <v>3</v>
      </c>
      <c r="S11" s="24">
        <v>0.58333333333333337</v>
      </c>
      <c r="T11" s="103">
        <v>6.25E-2</v>
      </c>
      <c r="V11" s="75">
        <v>75</v>
      </c>
      <c r="W11" s="76">
        <v>100</v>
      </c>
      <c r="X11" s="76">
        <v>100</v>
      </c>
      <c r="Y11" s="76">
        <v>75</v>
      </c>
      <c r="Z11" s="76">
        <v>100</v>
      </c>
      <c r="AA11" s="76">
        <v>200</v>
      </c>
      <c r="AB11" s="76">
        <v>100</v>
      </c>
      <c r="AC11" s="77">
        <v>100</v>
      </c>
      <c r="AD11" s="78">
        <v>850</v>
      </c>
      <c r="AE11" s="74"/>
      <c r="AF11" s="85">
        <v>800</v>
      </c>
      <c r="AG11" s="86">
        <v>1000</v>
      </c>
      <c r="AH11" s="86"/>
      <c r="AI11" s="86"/>
      <c r="AJ11" s="88"/>
    </row>
    <row r="12" spans="2:36" ht="15" customHeight="1" thickBot="1">
      <c r="B12" s="1"/>
      <c r="C12" s="1"/>
      <c r="D12" s="1"/>
      <c r="E12" s="1"/>
      <c r="G12" s="9" t="str">
        <f t="shared" si="0"/>
        <v>AnthonyGo</v>
      </c>
      <c r="H12" s="25">
        <v>3</v>
      </c>
      <c r="I12" s="21" t="s">
        <v>48</v>
      </c>
      <c r="J12" s="15"/>
      <c r="K12" s="15"/>
      <c r="L12" s="16"/>
      <c r="N12" s="94" t="s">
        <v>129</v>
      </c>
      <c r="O12" s="104" t="s">
        <v>40</v>
      </c>
      <c r="P12" s="22">
        <v>3163.734197023628</v>
      </c>
      <c r="Q12" s="23">
        <v>27</v>
      </c>
      <c r="R12" s="23">
        <v>4</v>
      </c>
      <c r="S12" s="24">
        <v>0.5625</v>
      </c>
      <c r="T12" s="103">
        <v>8.3333333333333329E-2</v>
      </c>
      <c r="V12" s="75">
        <v>200</v>
      </c>
      <c r="W12" s="76">
        <v>75</v>
      </c>
      <c r="X12" s="76">
        <v>75</v>
      </c>
      <c r="Y12" s="76">
        <v>150</v>
      </c>
      <c r="Z12" s="76">
        <v>100</v>
      </c>
      <c r="AA12" s="76">
        <v>100</v>
      </c>
      <c r="AB12" s="76">
        <v>100</v>
      </c>
      <c r="AC12" s="77">
        <v>200</v>
      </c>
      <c r="AD12" s="78">
        <v>1000</v>
      </c>
      <c r="AE12" s="74"/>
      <c r="AF12" s="85">
        <v>700</v>
      </c>
      <c r="AG12" s="86">
        <v>750</v>
      </c>
      <c r="AH12" s="86"/>
      <c r="AI12" s="86"/>
      <c r="AJ12" s="88"/>
    </row>
    <row r="13" spans="2:36" ht="15" customHeight="1">
      <c r="B13" s="173" t="s">
        <v>34</v>
      </c>
      <c r="C13" s="174"/>
      <c r="D13" s="174"/>
      <c r="E13" s="175"/>
      <c r="G13" s="9" t="str">
        <f t="shared" si="0"/>
        <v>AntoineDlf</v>
      </c>
      <c r="H13" s="25">
        <v>4</v>
      </c>
      <c r="I13" s="21" t="s">
        <v>72</v>
      </c>
      <c r="J13" s="15"/>
      <c r="K13" s="15"/>
      <c r="L13" s="16"/>
      <c r="N13" s="95" t="s">
        <v>130</v>
      </c>
      <c r="O13" s="105" t="s">
        <v>70</v>
      </c>
      <c r="P13" s="22">
        <v>3145.5777536435539</v>
      </c>
      <c r="Q13" s="23">
        <v>27</v>
      </c>
      <c r="R13" s="23">
        <v>6</v>
      </c>
      <c r="S13" s="24">
        <v>0.5625</v>
      </c>
      <c r="T13" s="103">
        <v>0.125</v>
      </c>
      <c r="V13" s="75">
        <v>200</v>
      </c>
      <c r="W13" s="76">
        <v>100</v>
      </c>
      <c r="X13" s="76">
        <v>75</v>
      </c>
      <c r="Y13" s="76">
        <v>50</v>
      </c>
      <c r="Z13" s="76">
        <v>200</v>
      </c>
      <c r="AA13" s="76">
        <v>200</v>
      </c>
      <c r="AB13" s="76">
        <v>75</v>
      </c>
      <c r="AC13" s="77">
        <v>200</v>
      </c>
      <c r="AD13" s="78">
        <v>1100</v>
      </c>
      <c r="AE13" s="74"/>
      <c r="AF13" s="85">
        <v>700</v>
      </c>
      <c r="AG13" s="86">
        <v>750</v>
      </c>
      <c r="AH13" s="86"/>
      <c r="AI13" s="86"/>
      <c r="AJ13" s="88"/>
    </row>
    <row r="14" spans="2:36" ht="15" customHeight="1" thickBot="1">
      <c r="B14" s="176"/>
      <c r="C14" s="177"/>
      <c r="D14" s="177"/>
      <c r="E14" s="178"/>
      <c r="G14" s="9" t="str">
        <f t="shared" si="0"/>
        <v>AntoinePo</v>
      </c>
      <c r="H14" s="25">
        <v>5</v>
      </c>
      <c r="I14" s="21" t="s">
        <v>61</v>
      </c>
      <c r="N14" s="95" t="s">
        <v>131</v>
      </c>
      <c r="O14" s="105" t="s">
        <v>75</v>
      </c>
      <c r="P14" s="22">
        <v>2908.2070054553769</v>
      </c>
      <c r="Q14" s="23">
        <v>25</v>
      </c>
      <c r="R14" s="23">
        <v>3</v>
      </c>
      <c r="S14" s="24">
        <v>0.52083333333333337</v>
      </c>
      <c r="T14" s="103">
        <v>6.25E-2</v>
      </c>
      <c r="V14" s="75">
        <v>200</v>
      </c>
      <c r="W14" s="76">
        <v>75</v>
      </c>
      <c r="X14" s="76">
        <v>75</v>
      </c>
      <c r="Y14" s="76">
        <v>0</v>
      </c>
      <c r="Z14" s="76">
        <v>200</v>
      </c>
      <c r="AA14" s="76">
        <v>200</v>
      </c>
      <c r="AB14" s="76">
        <v>75</v>
      </c>
      <c r="AC14" s="77">
        <v>100</v>
      </c>
      <c r="AD14" s="78">
        <v>925</v>
      </c>
      <c r="AE14" s="73"/>
      <c r="AF14" s="85">
        <v>800</v>
      </c>
      <c r="AG14" s="86">
        <v>750</v>
      </c>
      <c r="AH14" s="86"/>
      <c r="AI14" s="86"/>
      <c r="AJ14" s="88"/>
    </row>
    <row r="15" spans="2:36" ht="15" customHeight="1">
      <c r="B15" s="1"/>
      <c r="C15" s="1"/>
      <c r="D15" s="1"/>
      <c r="E15" s="1"/>
      <c r="G15" s="9" t="str">
        <f t="shared" si="0"/>
        <v>ArnaudRe</v>
      </c>
      <c r="H15" s="25">
        <v>6</v>
      </c>
      <c r="I15" s="21" t="s">
        <v>74</v>
      </c>
      <c r="N15" s="95" t="s">
        <v>132</v>
      </c>
      <c r="O15" s="105" t="s">
        <v>74</v>
      </c>
      <c r="P15" s="22">
        <v>2865.3020360783485</v>
      </c>
      <c r="Q15" s="23">
        <v>28</v>
      </c>
      <c r="R15" s="23">
        <v>3</v>
      </c>
      <c r="S15" s="24">
        <v>0.58333333333333337</v>
      </c>
      <c r="T15" s="103">
        <v>6.25E-2</v>
      </c>
      <c r="V15" s="75">
        <v>75</v>
      </c>
      <c r="W15" s="76">
        <v>100</v>
      </c>
      <c r="X15" s="76">
        <v>100</v>
      </c>
      <c r="Y15" s="76">
        <v>50</v>
      </c>
      <c r="Z15" s="76">
        <v>200</v>
      </c>
      <c r="AA15" s="76">
        <v>150</v>
      </c>
      <c r="AB15" s="76">
        <v>75</v>
      </c>
      <c r="AC15" s="77">
        <v>200</v>
      </c>
      <c r="AD15" s="78">
        <v>950</v>
      </c>
      <c r="AE15" s="73"/>
      <c r="AF15" s="85">
        <v>800</v>
      </c>
      <c r="AG15" s="86">
        <v>500</v>
      </c>
      <c r="AH15" s="86"/>
      <c r="AI15" s="86"/>
      <c r="AJ15" s="88"/>
    </row>
    <row r="16" spans="2:36" ht="15" customHeight="1" thickBot="1">
      <c r="B16" s="1"/>
      <c r="C16" s="1"/>
      <c r="D16" s="1"/>
      <c r="E16" s="1"/>
      <c r="G16" s="9" t="str">
        <f t="shared" si="0"/>
        <v>AurélienFe</v>
      </c>
      <c r="H16" s="25">
        <v>7</v>
      </c>
      <c r="I16" s="21" t="s">
        <v>67</v>
      </c>
      <c r="N16" s="95" t="s">
        <v>133</v>
      </c>
      <c r="O16" s="105" t="s">
        <v>42</v>
      </c>
      <c r="P16" s="22">
        <v>2855.5737479241848</v>
      </c>
      <c r="Q16" s="23">
        <v>16</v>
      </c>
      <c r="R16" s="23">
        <v>3</v>
      </c>
      <c r="S16" s="24">
        <v>0.33333333333333331</v>
      </c>
      <c r="T16" s="103">
        <v>6.25E-2</v>
      </c>
      <c r="V16" s="75">
        <v>200</v>
      </c>
      <c r="W16" s="76">
        <v>0</v>
      </c>
      <c r="X16" s="76">
        <v>200</v>
      </c>
      <c r="Y16" s="76">
        <v>50</v>
      </c>
      <c r="Z16" s="76">
        <v>200</v>
      </c>
      <c r="AA16" s="76">
        <v>100</v>
      </c>
      <c r="AB16" s="76">
        <v>75</v>
      </c>
      <c r="AC16" s="77">
        <v>75</v>
      </c>
      <c r="AD16" s="78">
        <v>900</v>
      </c>
      <c r="AE16" s="73"/>
      <c r="AF16" s="85">
        <v>700</v>
      </c>
      <c r="AG16" s="86">
        <v>750</v>
      </c>
      <c r="AH16" s="86"/>
      <c r="AI16" s="86"/>
      <c r="AJ16" s="88"/>
    </row>
    <row r="17" spans="2:36" ht="15" customHeight="1">
      <c r="B17" s="121" t="s">
        <v>35</v>
      </c>
      <c r="C17" s="122"/>
      <c r="D17" s="122"/>
      <c r="E17" s="123"/>
      <c r="G17" s="9" t="str">
        <f t="shared" si="0"/>
        <v>BaptisteDe</v>
      </c>
      <c r="H17" s="25">
        <v>8</v>
      </c>
      <c r="I17" s="21" t="s">
        <v>43</v>
      </c>
      <c r="N17" s="95" t="s">
        <v>134</v>
      </c>
      <c r="O17" s="105" t="s">
        <v>57</v>
      </c>
      <c r="P17" s="22">
        <v>2823.0507172680896</v>
      </c>
      <c r="Q17" s="23">
        <v>23</v>
      </c>
      <c r="R17" s="23">
        <v>5</v>
      </c>
      <c r="S17" s="24">
        <v>0.47916666666666669</v>
      </c>
      <c r="T17" s="103">
        <v>0.10416666666666667</v>
      </c>
      <c r="V17" s="75">
        <v>100</v>
      </c>
      <c r="W17" s="76">
        <v>200</v>
      </c>
      <c r="X17" s="76">
        <v>75</v>
      </c>
      <c r="Y17" s="76">
        <v>0</v>
      </c>
      <c r="Z17" s="76">
        <v>150</v>
      </c>
      <c r="AA17" s="76">
        <v>100</v>
      </c>
      <c r="AB17" s="76">
        <v>75</v>
      </c>
      <c r="AC17" s="77">
        <v>100</v>
      </c>
      <c r="AD17" s="78">
        <v>800</v>
      </c>
      <c r="AE17" s="73"/>
      <c r="AF17" s="85">
        <v>800</v>
      </c>
      <c r="AG17" s="86">
        <v>750</v>
      </c>
      <c r="AH17" s="86"/>
      <c r="AI17" s="86"/>
      <c r="AJ17" s="88"/>
    </row>
    <row r="18" spans="2:36" ht="15" customHeight="1" thickBot="1">
      <c r="B18" s="124"/>
      <c r="C18" s="125"/>
      <c r="D18" s="125"/>
      <c r="E18" s="126"/>
      <c r="G18" s="9" t="str">
        <f t="shared" si="0"/>
        <v>BaptistePe</v>
      </c>
      <c r="H18" s="25">
        <v>9</v>
      </c>
      <c r="I18" s="21" t="s">
        <v>66</v>
      </c>
      <c r="N18" s="95" t="s">
        <v>135</v>
      </c>
      <c r="O18" s="105" t="s">
        <v>55</v>
      </c>
      <c r="P18" s="22">
        <v>2805.1405202369247</v>
      </c>
      <c r="Q18" s="23">
        <v>18</v>
      </c>
      <c r="R18" s="23">
        <v>3</v>
      </c>
      <c r="S18" s="24">
        <v>0.375</v>
      </c>
      <c r="T18" s="103">
        <v>6.25E-2</v>
      </c>
      <c r="V18" s="75">
        <v>75</v>
      </c>
      <c r="W18" s="76">
        <v>75</v>
      </c>
      <c r="X18" s="76">
        <v>75</v>
      </c>
      <c r="Y18" s="76">
        <v>75</v>
      </c>
      <c r="Z18" s="76">
        <v>75</v>
      </c>
      <c r="AA18" s="76">
        <v>50</v>
      </c>
      <c r="AB18" s="76">
        <v>100</v>
      </c>
      <c r="AC18" s="77">
        <v>75</v>
      </c>
      <c r="AD18" s="78">
        <v>600</v>
      </c>
      <c r="AE18" s="73"/>
      <c r="AF18" s="85">
        <v>800</v>
      </c>
      <c r="AG18" s="86">
        <v>750</v>
      </c>
      <c r="AH18" s="86"/>
      <c r="AI18" s="86"/>
      <c r="AJ18" s="88"/>
    </row>
    <row r="19" spans="2:36" ht="15" customHeight="1">
      <c r="B19" s="1"/>
      <c r="C19" s="1"/>
      <c r="D19" s="1"/>
      <c r="E19" s="1"/>
      <c r="G19" s="9" t="str">
        <f t="shared" si="0"/>
        <v>BriceGi</v>
      </c>
      <c r="H19" s="25">
        <v>10</v>
      </c>
      <c r="I19" s="21" t="s">
        <v>76</v>
      </c>
      <c r="N19" s="95" t="s">
        <v>136</v>
      </c>
      <c r="O19" s="105" t="s">
        <v>37</v>
      </c>
      <c r="P19" s="22">
        <v>2804.6042504767461</v>
      </c>
      <c r="Q19" s="23">
        <v>18</v>
      </c>
      <c r="R19" s="23">
        <v>4</v>
      </c>
      <c r="S19" s="24">
        <v>0.375</v>
      </c>
      <c r="T19" s="103">
        <v>8.3333333333333329E-2</v>
      </c>
      <c r="V19" s="75">
        <v>200</v>
      </c>
      <c r="W19" s="76">
        <v>75</v>
      </c>
      <c r="X19" s="76">
        <v>50</v>
      </c>
      <c r="Y19" s="76">
        <v>50</v>
      </c>
      <c r="Z19" s="76">
        <v>150</v>
      </c>
      <c r="AA19" s="76">
        <v>200</v>
      </c>
      <c r="AB19" s="76">
        <v>75</v>
      </c>
      <c r="AC19" s="77">
        <v>75</v>
      </c>
      <c r="AD19" s="78">
        <v>875</v>
      </c>
      <c r="AE19" s="73"/>
      <c r="AF19" s="85">
        <v>700</v>
      </c>
      <c r="AG19" s="86">
        <v>750</v>
      </c>
      <c r="AH19" s="86"/>
      <c r="AI19" s="86"/>
      <c r="AJ19" s="88"/>
    </row>
    <row r="20" spans="2:36" ht="15" customHeight="1" thickBot="1">
      <c r="B20" s="1"/>
      <c r="C20" s="1"/>
      <c r="D20" s="1"/>
      <c r="E20" s="1"/>
      <c r="G20" s="9" t="str">
        <f t="shared" si="0"/>
        <v>CédricMo</v>
      </c>
      <c r="H20" s="25">
        <v>11</v>
      </c>
      <c r="I20" s="21" t="s">
        <v>64</v>
      </c>
      <c r="N20" s="95" t="s">
        <v>137</v>
      </c>
      <c r="O20" s="105" t="s">
        <v>39</v>
      </c>
      <c r="P20" s="22">
        <v>2771.9213184513851</v>
      </c>
      <c r="Q20" s="23">
        <v>24</v>
      </c>
      <c r="R20" s="23">
        <v>7</v>
      </c>
      <c r="S20" s="24">
        <v>0.5</v>
      </c>
      <c r="T20" s="103">
        <v>0.14583333333333334</v>
      </c>
      <c r="V20" s="75">
        <v>200</v>
      </c>
      <c r="W20" s="76">
        <v>50</v>
      </c>
      <c r="X20" s="76">
        <v>50</v>
      </c>
      <c r="Y20" s="76">
        <v>0</v>
      </c>
      <c r="Z20" s="76">
        <v>200</v>
      </c>
      <c r="AA20" s="76">
        <v>75</v>
      </c>
      <c r="AB20" s="76">
        <v>100</v>
      </c>
      <c r="AC20" s="77">
        <v>150</v>
      </c>
      <c r="AD20" s="78">
        <v>825</v>
      </c>
      <c r="AE20" s="73"/>
      <c r="AF20" s="85">
        <v>600</v>
      </c>
      <c r="AG20" s="86">
        <v>750</v>
      </c>
      <c r="AH20" s="86"/>
      <c r="AI20" s="86"/>
      <c r="AJ20" s="88"/>
    </row>
    <row r="21" spans="2:36" ht="15" customHeight="1">
      <c r="B21" s="112" t="s">
        <v>207</v>
      </c>
      <c r="C21" s="113"/>
      <c r="D21" s="113"/>
      <c r="E21" s="114"/>
      <c r="G21" s="9" t="str">
        <f t="shared" si="0"/>
        <v>CélineKi</v>
      </c>
      <c r="H21" s="25">
        <v>12</v>
      </c>
      <c r="I21" s="21" t="s">
        <v>47</v>
      </c>
      <c r="N21" s="95" t="s">
        <v>138</v>
      </c>
      <c r="O21" s="105" t="s">
        <v>77</v>
      </c>
      <c r="P21" s="22">
        <v>2758.5912647146361</v>
      </c>
      <c r="Q21" s="23">
        <v>24</v>
      </c>
      <c r="R21" s="23">
        <v>4</v>
      </c>
      <c r="S21" s="24">
        <v>0.5</v>
      </c>
      <c r="T21" s="103">
        <v>8.3333333333333329E-2</v>
      </c>
      <c r="V21" s="75">
        <v>150</v>
      </c>
      <c r="W21" s="76">
        <v>75</v>
      </c>
      <c r="X21" s="76">
        <v>75</v>
      </c>
      <c r="Y21" s="76">
        <v>0</v>
      </c>
      <c r="Z21" s="76">
        <v>200</v>
      </c>
      <c r="AA21" s="76">
        <v>200</v>
      </c>
      <c r="AB21" s="76">
        <v>100</v>
      </c>
      <c r="AC21" s="77">
        <v>100</v>
      </c>
      <c r="AD21" s="78">
        <v>900</v>
      </c>
      <c r="AE21" s="73"/>
      <c r="AF21" s="85">
        <v>700</v>
      </c>
      <c r="AG21" s="86">
        <v>750</v>
      </c>
      <c r="AH21" s="86"/>
      <c r="AI21" s="86"/>
      <c r="AJ21" s="88"/>
    </row>
    <row r="22" spans="2:36" ht="15" customHeight="1" thickBot="1">
      <c r="B22" s="115"/>
      <c r="C22" s="116"/>
      <c r="D22" s="116"/>
      <c r="E22" s="117"/>
      <c r="G22" s="9" t="str">
        <f t="shared" si="0"/>
        <v>CharlèneGu</v>
      </c>
      <c r="H22" s="25">
        <v>13</v>
      </c>
      <c r="I22" s="21" t="s">
        <v>51</v>
      </c>
      <c r="N22" s="95" t="s">
        <v>139</v>
      </c>
      <c r="O22" s="105" t="s">
        <v>64</v>
      </c>
      <c r="P22" s="22">
        <v>2756.207570630942</v>
      </c>
      <c r="Q22" s="23">
        <v>28</v>
      </c>
      <c r="R22" s="23">
        <v>4</v>
      </c>
      <c r="S22" s="24">
        <v>0.58333333333333337</v>
      </c>
      <c r="T22" s="103">
        <v>8.3333333333333329E-2</v>
      </c>
      <c r="V22" s="75">
        <v>100</v>
      </c>
      <c r="W22" s="76">
        <v>75</v>
      </c>
      <c r="X22" s="76">
        <v>75</v>
      </c>
      <c r="Y22" s="76">
        <v>75</v>
      </c>
      <c r="Z22" s="76">
        <v>200</v>
      </c>
      <c r="AA22" s="76">
        <v>100</v>
      </c>
      <c r="AB22" s="76">
        <v>75</v>
      </c>
      <c r="AC22" s="77">
        <v>75</v>
      </c>
      <c r="AD22" s="78">
        <v>775</v>
      </c>
      <c r="AE22" s="73"/>
      <c r="AF22" s="85">
        <v>700</v>
      </c>
      <c r="AG22" s="86">
        <v>750</v>
      </c>
      <c r="AH22" s="86"/>
      <c r="AI22" s="86"/>
      <c r="AJ22" s="88"/>
    </row>
    <row r="23" spans="2:36" ht="15" customHeight="1">
      <c r="G23" s="9" t="str">
        <f t="shared" si="0"/>
        <v>ChloéGu</v>
      </c>
      <c r="H23" s="25">
        <v>14</v>
      </c>
      <c r="I23" s="21" t="s">
        <v>68</v>
      </c>
      <c r="N23" s="95" t="s">
        <v>140</v>
      </c>
      <c r="O23" s="105" t="s">
        <v>73</v>
      </c>
      <c r="P23" s="22">
        <v>2750.2001573207904</v>
      </c>
      <c r="Q23" s="23">
        <v>25</v>
      </c>
      <c r="R23" s="23">
        <v>5</v>
      </c>
      <c r="S23" s="24">
        <v>0.52083333333333337</v>
      </c>
      <c r="T23" s="103">
        <v>0.10416666666666667</v>
      </c>
      <c r="V23" s="75">
        <v>200</v>
      </c>
      <c r="W23" s="76">
        <v>100</v>
      </c>
      <c r="X23" s="76">
        <v>100</v>
      </c>
      <c r="Y23" s="76">
        <v>50</v>
      </c>
      <c r="Z23" s="76">
        <v>200</v>
      </c>
      <c r="AA23" s="76">
        <v>100</v>
      </c>
      <c r="AB23" s="76">
        <v>75</v>
      </c>
      <c r="AC23" s="77">
        <v>75</v>
      </c>
      <c r="AD23" s="78">
        <v>900</v>
      </c>
      <c r="AE23" s="73"/>
      <c r="AF23" s="85">
        <v>500</v>
      </c>
      <c r="AG23" s="86">
        <v>750</v>
      </c>
      <c r="AH23" s="86"/>
      <c r="AI23" s="86"/>
      <c r="AJ23" s="88"/>
    </row>
    <row r="24" spans="2:36" ht="15" customHeight="1">
      <c r="G24" s="9" t="str">
        <f t="shared" si="0"/>
        <v>ClaireLe</v>
      </c>
      <c r="H24" s="25">
        <v>15</v>
      </c>
      <c r="I24" s="21" t="s">
        <v>38</v>
      </c>
      <c r="N24" s="95" t="s">
        <v>141</v>
      </c>
      <c r="O24" s="105" t="s">
        <v>47</v>
      </c>
      <c r="P24" s="22">
        <v>2739.2354297705501</v>
      </c>
      <c r="Q24" s="23">
        <v>18</v>
      </c>
      <c r="R24" s="23">
        <v>4</v>
      </c>
      <c r="S24" s="24">
        <v>0.375</v>
      </c>
      <c r="T24" s="103">
        <v>8.3333333333333329E-2</v>
      </c>
      <c r="V24" s="75">
        <v>75</v>
      </c>
      <c r="W24" s="76">
        <v>100</v>
      </c>
      <c r="X24" s="76">
        <v>150</v>
      </c>
      <c r="Y24" s="76">
        <v>100</v>
      </c>
      <c r="Z24" s="76">
        <v>75</v>
      </c>
      <c r="AA24" s="76">
        <v>50</v>
      </c>
      <c r="AB24" s="76">
        <v>150</v>
      </c>
      <c r="AC24" s="77">
        <v>100</v>
      </c>
      <c r="AD24" s="78">
        <v>800</v>
      </c>
      <c r="AE24" s="73"/>
      <c r="AF24" s="85">
        <v>700</v>
      </c>
      <c r="AG24" s="86">
        <v>500</v>
      </c>
      <c r="AH24" s="86"/>
      <c r="AI24" s="86"/>
      <c r="AJ24" s="88"/>
    </row>
    <row r="25" spans="2:36" ht="15" customHeight="1">
      <c r="G25" s="9" t="str">
        <f t="shared" si="0"/>
        <v>DamienBr</v>
      </c>
      <c r="H25" s="25">
        <v>16</v>
      </c>
      <c r="I25" s="21" t="s">
        <v>56</v>
      </c>
      <c r="N25" s="95" t="s">
        <v>142</v>
      </c>
      <c r="O25" s="105" t="s">
        <v>63</v>
      </c>
      <c r="P25" s="22">
        <v>2728.791745715117</v>
      </c>
      <c r="Q25" s="23">
        <v>26</v>
      </c>
      <c r="R25" s="23">
        <v>5</v>
      </c>
      <c r="S25" s="24">
        <v>0.54166666666666663</v>
      </c>
      <c r="T25" s="103">
        <v>0.10416666666666667</v>
      </c>
      <c r="V25" s="75">
        <v>200</v>
      </c>
      <c r="W25" s="76">
        <v>75</v>
      </c>
      <c r="X25" s="76">
        <v>100</v>
      </c>
      <c r="Y25" s="76">
        <v>0</v>
      </c>
      <c r="Z25" s="76">
        <v>200</v>
      </c>
      <c r="AA25" s="76">
        <v>200</v>
      </c>
      <c r="AB25" s="76">
        <v>75</v>
      </c>
      <c r="AC25" s="77">
        <v>75</v>
      </c>
      <c r="AD25" s="78">
        <v>925</v>
      </c>
      <c r="AE25" s="73"/>
      <c r="AF25" s="85">
        <v>800</v>
      </c>
      <c r="AG25" s="86">
        <v>500</v>
      </c>
      <c r="AH25" s="86"/>
      <c r="AI25" s="86"/>
      <c r="AJ25" s="88"/>
    </row>
    <row r="26" spans="2:36" ht="15" customHeight="1">
      <c r="G26" s="9" t="str">
        <f t="shared" si="0"/>
        <v>DamienLec</v>
      </c>
      <c r="H26" s="25">
        <v>17</v>
      </c>
      <c r="I26" s="21" t="s">
        <v>57</v>
      </c>
      <c r="N26" s="95" t="s">
        <v>143</v>
      </c>
      <c r="O26" s="105" t="s">
        <v>48</v>
      </c>
      <c r="P26" s="22">
        <v>2725.0745658546325</v>
      </c>
      <c r="Q26" s="23">
        <v>20</v>
      </c>
      <c r="R26" s="23">
        <v>5</v>
      </c>
      <c r="S26" s="24">
        <v>0.41666666666666669</v>
      </c>
      <c r="T26" s="103">
        <v>0.10416666666666667</v>
      </c>
      <c r="V26" s="75">
        <v>75</v>
      </c>
      <c r="W26" s="76">
        <v>50</v>
      </c>
      <c r="X26" s="76">
        <v>75</v>
      </c>
      <c r="Y26" s="76">
        <v>0</v>
      </c>
      <c r="Z26" s="76">
        <v>100</v>
      </c>
      <c r="AA26" s="76">
        <v>200</v>
      </c>
      <c r="AB26" s="76">
        <v>100</v>
      </c>
      <c r="AC26" s="77">
        <v>0</v>
      </c>
      <c r="AD26" s="78">
        <v>600</v>
      </c>
      <c r="AE26" s="73"/>
      <c r="AF26" s="85">
        <v>700</v>
      </c>
      <c r="AG26" s="86">
        <v>1000</v>
      </c>
      <c r="AH26" s="86"/>
      <c r="AI26" s="86"/>
      <c r="AJ26" s="88"/>
    </row>
    <row r="27" spans="2:36" ht="15" customHeight="1">
      <c r="G27" s="9" t="str">
        <f t="shared" si="0"/>
        <v>DamienLem</v>
      </c>
      <c r="H27" s="25">
        <v>18</v>
      </c>
      <c r="I27" s="21" t="s">
        <v>60</v>
      </c>
      <c r="N27" s="95" t="s">
        <v>144</v>
      </c>
      <c r="O27" s="105" t="s">
        <v>50</v>
      </c>
      <c r="P27" s="22">
        <v>2725.030319002321</v>
      </c>
      <c r="Q27" s="23">
        <v>28</v>
      </c>
      <c r="R27" s="23">
        <v>6</v>
      </c>
      <c r="S27" s="24">
        <v>0.58333333333333337</v>
      </c>
      <c r="T27" s="103">
        <v>0.125</v>
      </c>
      <c r="V27" s="75">
        <v>200</v>
      </c>
      <c r="W27" s="76">
        <v>100</v>
      </c>
      <c r="X27" s="76">
        <v>75</v>
      </c>
      <c r="Y27" s="76">
        <v>50</v>
      </c>
      <c r="Z27" s="76">
        <v>200</v>
      </c>
      <c r="AA27" s="76">
        <v>75</v>
      </c>
      <c r="AB27" s="76">
        <v>75</v>
      </c>
      <c r="AC27" s="77">
        <v>200</v>
      </c>
      <c r="AD27" s="78">
        <v>975</v>
      </c>
      <c r="AE27" s="73"/>
      <c r="AF27" s="85">
        <v>800</v>
      </c>
      <c r="AG27" s="86">
        <v>250</v>
      </c>
      <c r="AH27" s="86"/>
      <c r="AI27" s="86"/>
      <c r="AJ27" s="88"/>
    </row>
    <row r="28" spans="2:36" ht="15" customHeight="1">
      <c r="G28" s="9" t="str">
        <f t="shared" si="0"/>
        <v>Dominique</v>
      </c>
      <c r="H28" s="25">
        <v>19</v>
      </c>
      <c r="I28" s="21" t="s">
        <v>44</v>
      </c>
      <c r="N28" s="95" t="s">
        <v>145</v>
      </c>
      <c r="O28" s="105" t="s">
        <v>51</v>
      </c>
      <c r="P28" s="22">
        <v>2723.0502867053533</v>
      </c>
      <c r="Q28" s="23">
        <v>27</v>
      </c>
      <c r="R28" s="23">
        <v>5</v>
      </c>
      <c r="S28" s="24">
        <v>0.5625</v>
      </c>
      <c r="T28" s="103">
        <v>0.10416666666666667</v>
      </c>
      <c r="V28" s="75">
        <v>200</v>
      </c>
      <c r="W28" s="76">
        <v>0</v>
      </c>
      <c r="X28" s="76">
        <v>75</v>
      </c>
      <c r="Y28" s="76">
        <v>50</v>
      </c>
      <c r="Z28" s="76">
        <v>200</v>
      </c>
      <c r="AA28" s="76">
        <v>200</v>
      </c>
      <c r="AB28" s="76">
        <v>100</v>
      </c>
      <c r="AC28" s="77">
        <v>75</v>
      </c>
      <c r="AD28" s="78">
        <v>900</v>
      </c>
      <c r="AE28" s="73"/>
      <c r="AF28" s="85">
        <v>500</v>
      </c>
      <c r="AG28" s="86">
        <v>500</v>
      </c>
      <c r="AH28" s="86"/>
      <c r="AI28" s="86"/>
      <c r="AJ28" s="88"/>
    </row>
    <row r="29" spans="2:36" ht="15" customHeight="1">
      <c r="G29" s="9" t="str">
        <f t="shared" si="0"/>
        <v>FlorianFi</v>
      </c>
      <c r="H29" s="25">
        <v>20</v>
      </c>
      <c r="I29" s="21" t="s">
        <v>58</v>
      </c>
      <c r="N29" s="95" t="s">
        <v>146</v>
      </c>
      <c r="O29" s="105" t="s">
        <v>44</v>
      </c>
      <c r="P29" s="22">
        <v>2721.9922910471578</v>
      </c>
      <c r="Q29" s="23">
        <v>21</v>
      </c>
      <c r="R29" s="23">
        <v>4</v>
      </c>
      <c r="S29" s="24">
        <v>0.4375</v>
      </c>
      <c r="T29" s="103">
        <v>8.3333333333333329E-2</v>
      </c>
      <c r="V29" s="75">
        <v>100</v>
      </c>
      <c r="W29" s="76">
        <v>75</v>
      </c>
      <c r="X29" s="76">
        <v>100</v>
      </c>
      <c r="Y29" s="76">
        <v>50</v>
      </c>
      <c r="Z29" s="76">
        <v>200</v>
      </c>
      <c r="AA29" s="76">
        <v>200</v>
      </c>
      <c r="AB29" s="76">
        <v>50</v>
      </c>
      <c r="AC29" s="77">
        <v>100</v>
      </c>
      <c r="AD29" s="78">
        <v>875</v>
      </c>
      <c r="AE29" s="73"/>
      <c r="AF29" s="85">
        <v>600</v>
      </c>
      <c r="AG29" s="86">
        <v>750</v>
      </c>
      <c r="AH29" s="86"/>
      <c r="AI29" s="86"/>
      <c r="AJ29" s="88"/>
    </row>
    <row r="30" spans="2:36" ht="15" customHeight="1">
      <c r="G30" s="9" t="str">
        <f t="shared" si="0"/>
        <v>FlorianGi</v>
      </c>
      <c r="H30" s="25">
        <v>21</v>
      </c>
      <c r="I30" s="21" t="s">
        <v>53</v>
      </c>
      <c r="N30" s="95" t="s">
        <v>7</v>
      </c>
      <c r="O30" s="105" t="s">
        <v>78</v>
      </c>
      <c r="P30" s="22">
        <v>2598.3934931872345</v>
      </c>
      <c r="Q30" s="23">
        <v>24</v>
      </c>
      <c r="R30" s="23">
        <v>6</v>
      </c>
      <c r="S30" s="24">
        <v>0.5</v>
      </c>
      <c r="T30" s="103">
        <v>0.125</v>
      </c>
      <c r="V30" s="75">
        <v>100</v>
      </c>
      <c r="W30" s="76">
        <v>75</v>
      </c>
      <c r="X30" s="76">
        <v>0</v>
      </c>
      <c r="Y30" s="76">
        <v>50</v>
      </c>
      <c r="Z30" s="76">
        <v>150</v>
      </c>
      <c r="AA30" s="76">
        <v>100</v>
      </c>
      <c r="AB30" s="76">
        <v>75</v>
      </c>
      <c r="AC30" s="77">
        <v>200</v>
      </c>
      <c r="AD30" s="78">
        <v>750</v>
      </c>
      <c r="AE30" s="73"/>
      <c r="AF30" s="85">
        <v>600</v>
      </c>
      <c r="AG30" s="86">
        <v>750</v>
      </c>
      <c r="AH30" s="86"/>
      <c r="AI30" s="86"/>
      <c r="AJ30" s="88"/>
    </row>
    <row r="31" spans="2:36" ht="15" customHeight="1">
      <c r="G31" s="9" t="str">
        <f t="shared" si="0"/>
        <v>FlorianLe</v>
      </c>
      <c r="H31" s="25">
        <v>22</v>
      </c>
      <c r="I31" s="21" t="s">
        <v>77</v>
      </c>
      <c r="N31" s="95" t="s">
        <v>147</v>
      </c>
      <c r="O31" s="105" t="s">
        <v>43</v>
      </c>
      <c r="P31" s="22">
        <v>2584.6416283853696</v>
      </c>
      <c r="Q31" s="23">
        <v>21</v>
      </c>
      <c r="R31" s="23">
        <v>1</v>
      </c>
      <c r="S31" s="24">
        <v>0.4375</v>
      </c>
      <c r="T31" s="103">
        <v>2.0833333333333332E-2</v>
      </c>
      <c r="V31" s="75">
        <v>75</v>
      </c>
      <c r="W31" s="76">
        <v>75</v>
      </c>
      <c r="X31" s="76">
        <v>100</v>
      </c>
      <c r="Y31" s="76">
        <v>75</v>
      </c>
      <c r="Z31" s="76">
        <v>75</v>
      </c>
      <c r="AA31" s="76">
        <v>200</v>
      </c>
      <c r="AB31" s="76">
        <v>75</v>
      </c>
      <c r="AC31" s="77">
        <v>100</v>
      </c>
      <c r="AD31" s="78">
        <v>775</v>
      </c>
      <c r="AE31" s="73"/>
      <c r="AF31" s="85">
        <v>700</v>
      </c>
      <c r="AG31" s="86">
        <v>750</v>
      </c>
      <c r="AH31" s="86"/>
      <c r="AI31" s="86"/>
      <c r="AJ31" s="88"/>
    </row>
    <row r="32" spans="2:36" ht="15" customHeight="1">
      <c r="G32" s="9" t="str">
        <f t="shared" si="0"/>
        <v>GabinLe</v>
      </c>
      <c r="H32" s="25">
        <v>23</v>
      </c>
      <c r="I32" s="21" t="s">
        <v>65</v>
      </c>
      <c r="N32" s="95" t="s">
        <v>148</v>
      </c>
      <c r="O32" s="105" t="s">
        <v>54</v>
      </c>
      <c r="P32" s="22">
        <v>2535.7718047693002</v>
      </c>
      <c r="Q32" s="23">
        <v>19</v>
      </c>
      <c r="R32" s="23">
        <v>5</v>
      </c>
      <c r="S32" s="24">
        <v>0.39583333333333331</v>
      </c>
      <c r="T32" s="103">
        <v>0.10416666666666667</v>
      </c>
      <c r="V32" s="75">
        <v>150</v>
      </c>
      <c r="W32" s="76">
        <v>0</v>
      </c>
      <c r="X32" s="76">
        <v>100</v>
      </c>
      <c r="Y32" s="76">
        <v>0</v>
      </c>
      <c r="Z32" s="76">
        <v>200</v>
      </c>
      <c r="AA32" s="76">
        <v>200</v>
      </c>
      <c r="AB32" s="76">
        <v>100</v>
      </c>
      <c r="AC32" s="77">
        <v>75</v>
      </c>
      <c r="AD32" s="78">
        <v>825</v>
      </c>
      <c r="AE32" s="73"/>
      <c r="AF32" s="85">
        <v>700</v>
      </c>
      <c r="AG32" s="86">
        <v>500</v>
      </c>
      <c r="AH32" s="86"/>
      <c r="AI32" s="86"/>
      <c r="AJ32" s="88"/>
    </row>
    <row r="33" spans="7:36" ht="15" customHeight="1">
      <c r="G33" s="9" t="str">
        <f t="shared" si="0"/>
        <v>GuillaumeBr</v>
      </c>
      <c r="H33" s="25">
        <v>24</v>
      </c>
      <c r="I33" s="21" t="s">
        <v>73</v>
      </c>
      <c r="N33" s="95" t="s">
        <v>149</v>
      </c>
      <c r="O33" s="105" t="s">
        <v>71</v>
      </c>
      <c r="P33" s="22">
        <v>2496.3994455681868</v>
      </c>
      <c r="Q33" s="23">
        <v>23</v>
      </c>
      <c r="R33" s="23">
        <v>4</v>
      </c>
      <c r="S33" s="24">
        <v>0.47916666666666669</v>
      </c>
      <c r="T33" s="103">
        <v>8.3333333333333329E-2</v>
      </c>
      <c r="V33" s="75">
        <v>200</v>
      </c>
      <c r="W33" s="76">
        <v>75</v>
      </c>
      <c r="X33" s="76">
        <v>0</v>
      </c>
      <c r="Y33" s="76">
        <v>50</v>
      </c>
      <c r="Z33" s="76">
        <v>200</v>
      </c>
      <c r="AA33" s="76">
        <v>100</v>
      </c>
      <c r="AB33" s="76">
        <v>75</v>
      </c>
      <c r="AC33" s="77">
        <v>100</v>
      </c>
      <c r="AD33" s="78">
        <v>800</v>
      </c>
      <c r="AE33" s="73"/>
      <c r="AF33" s="85">
        <v>500</v>
      </c>
      <c r="AG33" s="86">
        <v>750</v>
      </c>
      <c r="AH33" s="86"/>
      <c r="AI33" s="86"/>
      <c r="AJ33" s="88"/>
    </row>
    <row r="34" spans="7:36" ht="15" customHeight="1">
      <c r="G34" s="9" t="str">
        <f t="shared" si="0"/>
        <v>HélènePl</v>
      </c>
      <c r="H34" s="25">
        <v>25</v>
      </c>
      <c r="I34" s="21" t="s">
        <v>55</v>
      </c>
      <c r="N34" s="95" t="s">
        <v>150</v>
      </c>
      <c r="O34" s="105" t="s">
        <v>62</v>
      </c>
      <c r="P34" s="22">
        <v>2475.5427418144245</v>
      </c>
      <c r="Q34" s="23">
        <v>22</v>
      </c>
      <c r="R34" s="23">
        <v>3</v>
      </c>
      <c r="S34" s="24">
        <v>0.45833333333333331</v>
      </c>
      <c r="T34" s="103">
        <v>6.25E-2</v>
      </c>
      <c r="V34" s="75">
        <v>100</v>
      </c>
      <c r="W34" s="76">
        <v>100</v>
      </c>
      <c r="X34" s="76">
        <v>75</v>
      </c>
      <c r="Y34" s="76">
        <v>100</v>
      </c>
      <c r="Z34" s="76">
        <v>150</v>
      </c>
      <c r="AA34" s="76">
        <v>75</v>
      </c>
      <c r="AB34" s="76">
        <v>75</v>
      </c>
      <c r="AC34" s="77">
        <v>200</v>
      </c>
      <c r="AD34" s="78">
        <v>875</v>
      </c>
      <c r="AE34" s="73"/>
      <c r="AF34" s="85">
        <v>700</v>
      </c>
      <c r="AG34" s="86">
        <v>500</v>
      </c>
      <c r="AH34" s="86"/>
      <c r="AI34" s="86"/>
      <c r="AJ34" s="88"/>
    </row>
    <row r="35" spans="7:36" ht="15" customHeight="1">
      <c r="G35" s="9" t="str">
        <f t="shared" si="0"/>
        <v>JanickRo</v>
      </c>
      <c r="H35" s="25">
        <v>26</v>
      </c>
      <c r="I35" s="21" t="s">
        <v>59</v>
      </c>
      <c r="N35" s="95" t="s">
        <v>151</v>
      </c>
      <c r="O35" s="105" t="s">
        <v>52</v>
      </c>
      <c r="P35" s="22">
        <v>2441.5812376143649</v>
      </c>
      <c r="Q35" s="23">
        <v>25</v>
      </c>
      <c r="R35" s="23">
        <v>5</v>
      </c>
      <c r="S35" s="24">
        <v>0.52083333333333337</v>
      </c>
      <c r="T35" s="103">
        <v>0.10416666666666667</v>
      </c>
      <c r="V35" s="75">
        <v>100</v>
      </c>
      <c r="W35" s="76">
        <v>100</v>
      </c>
      <c r="X35" s="76">
        <v>0</v>
      </c>
      <c r="Y35" s="76">
        <v>75</v>
      </c>
      <c r="Z35" s="76">
        <v>150</v>
      </c>
      <c r="AA35" s="76">
        <v>100</v>
      </c>
      <c r="AB35" s="76">
        <v>75</v>
      </c>
      <c r="AC35" s="77">
        <v>75</v>
      </c>
      <c r="AD35" s="78">
        <v>675</v>
      </c>
      <c r="AE35" s="73"/>
      <c r="AF35" s="85">
        <v>700</v>
      </c>
      <c r="AG35" s="86">
        <v>500</v>
      </c>
      <c r="AH35" s="86"/>
      <c r="AI35" s="86"/>
      <c r="AJ35" s="88"/>
    </row>
    <row r="36" spans="7:36" ht="15" customHeight="1">
      <c r="G36" s="9" t="str">
        <f t="shared" si="0"/>
        <v>JérémyLe</v>
      </c>
      <c r="H36" s="25">
        <v>27</v>
      </c>
      <c r="I36" s="21" t="s">
        <v>40</v>
      </c>
      <c r="N36" s="95" t="s">
        <v>152</v>
      </c>
      <c r="O36" s="105" t="s">
        <v>67</v>
      </c>
      <c r="P36" s="22">
        <v>2384.9819542517866</v>
      </c>
      <c r="Q36" s="23">
        <v>22</v>
      </c>
      <c r="R36" s="23">
        <v>7</v>
      </c>
      <c r="S36" s="24">
        <v>0.45833333333333331</v>
      </c>
      <c r="T36" s="103">
        <v>0.14583333333333334</v>
      </c>
      <c r="V36" s="75">
        <v>200</v>
      </c>
      <c r="W36" s="76">
        <v>75</v>
      </c>
      <c r="X36" s="76">
        <v>75</v>
      </c>
      <c r="Y36" s="76">
        <v>0</v>
      </c>
      <c r="Z36" s="76">
        <v>150</v>
      </c>
      <c r="AA36" s="76">
        <v>200</v>
      </c>
      <c r="AB36" s="76">
        <v>75</v>
      </c>
      <c r="AC36" s="77">
        <v>75</v>
      </c>
      <c r="AD36" s="78">
        <v>850</v>
      </c>
      <c r="AE36" s="73"/>
      <c r="AF36" s="85">
        <v>500</v>
      </c>
      <c r="AG36" s="86">
        <v>500</v>
      </c>
      <c r="AH36" s="86"/>
      <c r="AI36" s="86"/>
      <c r="AJ36" s="88"/>
    </row>
    <row r="37" spans="7:36" ht="15" customHeight="1">
      <c r="G37" s="9" t="str">
        <f t="shared" si="0"/>
        <v>JeremyPe</v>
      </c>
      <c r="H37" s="25">
        <v>28</v>
      </c>
      <c r="I37" s="21" t="s">
        <v>69</v>
      </c>
      <c r="N37" s="95" t="s">
        <v>153</v>
      </c>
      <c r="O37" s="105" t="s">
        <v>58</v>
      </c>
      <c r="P37" s="22">
        <v>2354.6294051014074</v>
      </c>
      <c r="Q37" s="23">
        <v>21</v>
      </c>
      <c r="R37" s="23">
        <v>5</v>
      </c>
      <c r="S37" s="24">
        <v>0.4375</v>
      </c>
      <c r="T37" s="103">
        <v>0.10416666666666667</v>
      </c>
      <c r="V37" s="75">
        <v>200</v>
      </c>
      <c r="W37" s="76">
        <v>75</v>
      </c>
      <c r="X37" s="76">
        <v>100</v>
      </c>
      <c r="Y37" s="76">
        <v>0</v>
      </c>
      <c r="Z37" s="76">
        <v>200</v>
      </c>
      <c r="AA37" s="76">
        <v>100</v>
      </c>
      <c r="AB37" s="76">
        <v>75</v>
      </c>
      <c r="AC37" s="77">
        <v>200</v>
      </c>
      <c r="AD37" s="78">
        <v>950</v>
      </c>
      <c r="AE37" s="73"/>
      <c r="AF37" s="85">
        <v>500</v>
      </c>
      <c r="AG37" s="86">
        <v>500</v>
      </c>
      <c r="AH37" s="86"/>
      <c r="AI37" s="86"/>
      <c r="AJ37" s="88"/>
    </row>
    <row r="38" spans="7:36" ht="15" customHeight="1">
      <c r="G38" s="9" t="str">
        <f t="shared" si="0"/>
        <v>JordanLe</v>
      </c>
      <c r="H38" s="25">
        <v>29</v>
      </c>
      <c r="I38" s="21" t="s">
        <v>49</v>
      </c>
      <c r="N38" s="95" t="s">
        <v>154</v>
      </c>
      <c r="O38" s="105" t="s">
        <v>65</v>
      </c>
      <c r="P38" s="22">
        <v>2341.2549853030368</v>
      </c>
      <c r="Q38" s="23">
        <v>23</v>
      </c>
      <c r="R38" s="23">
        <v>3</v>
      </c>
      <c r="S38" s="24">
        <v>0.47916666666666669</v>
      </c>
      <c r="T38" s="103">
        <v>6.25E-2</v>
      </c>
      <c r="V38" s="75">
        <v>75</v>
      </c>
      <c r="W38" s="76">
        <v>100</v>
      </c>
      <c r="X38" s="76">
        <v>0</v>
      </c>
      <c r="Y38" s="76">
        <v>0</v>
      </c>
      <c r="Z38" s="76">
        <v>200</v>
      </c>
      <c r="AA38" s="76">
        <v>200</v>
      </c>
      <c r="AB38" s="76">
        <v>75</v>
      </c>
      <c r="AC38" s="77">
        <v>100</v>
      </c>
      <c r="AD38" s="78">
        <v>750</v>
      </c>
      <c r="AE38" s="73"/>
      <c r="AF38" s="85">
        <v>600</v>
      </c>
      <c r="AG38" s="86">
        <v>500</v>
      </c>
      <c r="AH38" s="86"/>
      <c r="AI38" s="86"/>
      <c r="AJ38" s="88"/>
    </row>
    <row r="39" spans="7:36" ht="15" customHeight="1">
      <c r="G39" s="9" t="str">
        <f t="shared" si="0"/>
        <v>LaurentPo</v>
      </c>
      <c r="H39" s="25">
        <v>30</v>
      </c>
      <c r="I39" s="21" t="s">
        <v>209</v>
      </c>
      <c r="N39" s="95" t="s">
        <v>155</v>
      </c>
      <c r="O39" s="105" t="s">
        <v>59</v>
      </c>
      <c r="P39" s="22">
        <v>2331.0831335322764</v>
      </c>
      <c r="Q39" s="23">
        <v>23</v>
      </c>
      <c r="R39" s="23">
        <v>0</v>
      </c>
      <c r="S39" s="24">
        <v>0.47916666666666669</v>
      </c>
      <c r="T39" s="103">
        <v>0</v>
      </c>
      <c r="V39" s="75">
        <v>75</v>
      </c>
      <c r="W39" s="76">
        <v>75</v>
      </c>
      <c r="X39" s="76">
        <v>75</v>
      </c>
      <c r="Y39" s="76">
        <v>0</v>
      </c>
      <c r="Z39" s="76">
        <v>200</v>
      </c>
      <c r="AA39" s="76">
        <v>200</v>
      </c>
      <c r="AB39" s="76">
        <v>75</v>
      </c>
      <c r="AC39" s="77">
        <v>200</v>
      </c>
      <c r="AD39" s="78">
        <v>900</v>
      </c>
      <c r="AE39" s="73"/>
      <c r="AF39" s="85">
        <v>800</v>
      </c>
      <c r="AG39" s="86">
        <v>250</v>
      </c>
      <c r="AH39" s="86"/>
      <c r="AI39" s="86"/>
      <c r="AJ39" s="88"/>
    </row>
    <row r="40" spans="7:36" ht="15" customHeight="1">
      <c r="G40" s="9" t="str">
        <f t="shared" si="0"/>
        <v>LoicSa</v>
      </c>
      <c r="H40" s="25">
        <v>31</v>
      </c>
      <c r="I40" s="21" t="s">
        <v>63</v>
      </c>
      <c r="N40" s="95" t="s">
        <v>167</v>
      </c>
      <c r="O40" s="105" t="s">
        <v>69</v>
      </c>
      <c r="P40" s="22">
        <v>2245.541812791756</v>
      </c>
      <c r="Q40" s="23">
        <v>23</v>
      </c>
      <c r="R40" s="23">
        <v>6</v>
      </c>
      <c r="S40" s="24">
        <v>0.47916666666666669</v>
      </c>
      <c r="T40" s="103">
        <v>0.125</v>
      </c>
      <c r="V40" s="75">
        <v>75</v>
      </c>
      <c r="W40" s="76">
        <v>75</v>
      </c>
      <c r="X40" s="76">
        <v>100</v>
      </c>
      <c r="Y40" s="76">
        <v>75</v>
      </c>
      <c r="Z40" s="76">
        <v>200</v>
      </c>
      <c r="AA40" s="76">
        <v>100</v>
      </c>
      <c r="AB40" s="76">
        <v>75</v>
      </c>
      <c r="AC40" s="77">
        <v>100</v>
      </c>
      <c r="AD40" s="78">
        <v>800</v>
      </c>
      <c r="AE40" s="73"/>
      <c r="AF40" s="85">
        <v>500</v>
      </c>
      <c r="AG40" s="86">
        <v>500</v>
      </c>
      <c r="AH40" s="86"/>
      <c r="AI40" s="86"/>
      <c r="AJ40" s="88"/>
    </row>
    <row r="41" spans="7:36" ht="15" customHeight="1">
      <c r="G41" s="9" t="str">
        <f t="shared" si="0"/>
        <v>MarieFr</v>
      </c>
      <c r="H41" s="25">
        <v>32</v>
      </c>
      <c r="I41" s="21" t="s">
        <v>70</v>
      </c>
      <c r="N41" s="95" t="s">
        <v>156</v>
      </c>
      <c r="O41" s="105" t="s">
        <v>66</v>
      </c>
      <c r="P41" s="22">
        <v>2207.9959974959411</v>
      </c>
      <c r="Q41" s="23">
        <v>26</v>
      </c>
      <c r="R41" s="23">
        <v>5</v>
      </c>
      <c r="S41" s="24">
        <v>0.54166666666666663</v>
      </c>
      <c r="T41" s="103">
        <v>0.10416666666666667</v>
      </c>
      <c r="V41" s="75">
        <v>200</v>
      </c>
      <c r="W41" s="76">
        <v>100</v>
      </c>
      <c r="X41" s="76">
        <v>0</v>
      </c>
      <c r="Y41" s="76">
        <v>75</v>
      </c>
      <c r="Z41" s="76">
        <v>200</v>
      </c>
      <c r="AA41" s="76">
        <v>100</v>
      </c>
      <c r="AB41" s="76">
        <v>75</v>
      </c>
      <c r="AC41" s="77">
        <v>75</v>
      </c>
      <c r="AD41" s="78">
        <v>825</v>
      </c>
      <c r="AE41" s="73"/>
      <c r="AF41" s="85">
        <v>600</v>
      </c>
      <c r="AG41" s="86">
        <v>250</v>
      </c>
      <c r="AH41" s="86"/>
      <c r="AI41" s="86"/>
      <c r="AJ41" s="88"/>
    </row>
    <row r="42" spans="7:36" ht="15" customHeight="1">
      <c r="G42" s="9" t="str">
        <f t="shared" si="0"/>
        <v>MathieuPr</v>
      </c>
      <c r="H42" s="25">
        <v>33</v>
      </c>
      <c r="I42" s="21" t="s">
        <v>75</v>
      </c>
      <c r="N42" s="95" t="s">
        <v>157</v>
      </c>
      <c r="O42" s="105" t="s">
        <v>61</v>
      </c>
      <c r="P42" s="22">
        <v>2119.0471428234555</v>
      </c>
      <c r="Q42" s="23">
        <v>29</v>
      </c>
      <c r="R42" s="23">
        <v>3</v>
      </c>
      <c r="S42" s="24">
        <v>0.60416666666666663</v>
      </c>
      <c r="T42" s="103">
        <v>6.25E-2</v>
      </c>
      <c r="V42" s="75">
        <v>75</v>
      </c>
      <c r="W42" s="76">
        <v>75</v>
      </c>
      <c r="X42" s="76">
        <v>100</v>
      </c>
      <c r="Y42" s="76">
        <v>75</v>
      </c>
      <c r="Z42" s="76">
        <v>200</v>
      </c>
      <c r="AA42" s="76">
        <v>100</v>
      </c>
      <c r="AB42" s="76">
        <v>75</v>
      </c>
      <c r="AC42" s="77">
        <v>200</v>
      </c>
      <c r="AD42" s="78">
        <v>900</v>
      </c>
      <c r="AE42" s="73"/>
      <c r="AF42" s="85">
        <v>400</v>
      </c>
      <c r="AG42" s="86">
        <v>250</v>
      </c>
      <c r="AH42" s="86"/>
      <c r="AI42" s="86"/>
      <c r="AJ42" s="88"/>
    </row>
    <row r="43" spans="7:36" ht="15" customHeight="1">
      <c r="G43" s="9" t="str">
        <f t="shared" si="0"/>
        <v>MickaelQu</v>
      </c>
      <c r="H43" s="25">
        <v>34</v>
      </c>
      <c r="I43" s="21" t="s">
        <v>50</v>
      </c>
      <c r="N43" s="95" t="s">
        <v>158</v>
      </c>
      <c r="O43" s="105" t="s">
        <v>72</v>
      </c>
      <c r="P43" s="22">
        <v>2101.6362726760235</v>
      </c>
      <c r="Q43" s="23">
        <v>19</v>
      </c>
      <c r="R43" s="23">
        <v>2</v>
      </c>
      <c r="S43" s="24">
        <v>0.39583333333333331</v>
      </c>
      <c r="T43" s="103">
        <v>4.1666666666666664E-2</v>
      </c>
      <c r="V43" s="75">
        <v>100</v>
      </c>
      <c r="W43" s="76">
        <v>100</v>
      </c>
      <c r="X43" s="76">
        <v>50</v>
      </c>
      <c r="Y43" s="76">
        <v>75</v>
      </c>
      <c r="Z43" s="76">
        <v>200</v>
      </c>
      <c r="AA43" s="76">
        <v>100</v>
      </c>
      <c r="AB43" s="76">
        <v>150</v>
      </c>
      <c r="AC43" s="77">
        <v>50</v>
      </c>
      <c r="AD43" s="78">
        <v>825</v>
      </c>
      <c r="AE43" s="73"/>
      <c r="AF43" s="85">
        <v>400</v>
      </c>
      <c r="AG43" s="86">
        <v>500</v>
      </c>
      <c r="AH43" s="86"/>
      <c r="AI43" s="86"/>
      <c r="AJ43" s="88"/>
    </row>
    <row r="44" spans="7:36" ht="15" customHeight="1">
      <c r="G44" s="9" t="str">
        <f t="shared" si="0"/>
        <v>OliviaJo</v>
      </c>
      <c r="H44" s="25">
        <v>35</v>
      </c>
      <c r="I44" s="21" t="s">
        <v>37</v>
      </c>
      <c r="N44" s="95" t="s">
        <v>159</v>
      </c>
      <c r="O44" s="105" t="s">
        <v>53</v>
      </c>
      <c r="P44" s="22">
        <v>1994.973899248042</v>
      </c>
      <c r="Q44" s="23">
        <v>17</v>
      </c>
      <c r="R44" s="23">
        <v>3</v>
      </c>
      <c r="S44" s="24">
        <v>0.35416666666666669</v>
      </c>
      <c r="T44" s="103">
        <v>6.25E-2</v>
      </c>
      <c r="V44" s="75">
        <v>75</v>
      </c>
      <c r="W44" s="76">
        <v>50</v>
      </c>
      <c r="X44" s="76">
        <v>0</v>
      </c>
      <c r="Y44" s="76">
        <v>0</v>
      </c>
      <c r="Z44" s="76">
        <v>150</v>
      </c>
      <c r="AA44" s="76">
        <v>200</v>
      </c>
      <c r="AB44" s="76">
        <v>75</v>
      </c>
      <c r="AC44" s="77">
        <v>75</v>
      </c>
      <c r="AD44" s="78">
        <v>625</v>
      </c>
      <c r="AE44" s="73"/>
      <c r="AF44" s="85">
        <v>600</v>
      </c>
      <c r="AG44" s="86">
        <v>500</v>
      </c>
      <c r="AH44" s="86"/>
      <c r="AI44" s="86"/>
      <c r="AJ44" s="88"/>
    </row>
    <row r="45" spans="7:36" ht="15" customHeight="1">
      <c r="G45" s="9" t="str">
        <f t="shared" si="0"/>
        <v>PatriceFr</v>
      </c>
      <c r="H45" s="25">
        <v>36</v>
      </c>
      <c r="I45" s="21" t="s">
        <v>46</v>
      </c>
      <c r="N45" s="95" t="s">
        <v>160</v>
      </c>
      <c r="O45" s="105" t="s">
        <v>76</v>
      </c>
      <c r="P45" s="22">
        <v>1986.8477230737576</v>
      </c>
      <c r="Q45" s="23">
        <v>21</v>
      </c>
      <c r="R45" s="23">
        <v>5</v>
      </c>
      <c r="S45" s="24">
        <v>0.4375</v>
      </c>
      <c r="T45" s="103">
        <v>0.10416666666666667</v>
      </c>
      <c r="V45" s="75">
        <v>100</v>
      </c>
      <c r="W45" s="76">
        <v>75</v>
      </c>
      <c r="X45" s="76">
        <v>75</v>
      </c>
      <c r="Y45" s="76">
        <v>0</v>
      </c>
      <c r="Z45" s="76">
        <v>200</v>
      </c>
      <c r="AA45" s="76">
        <v>100</v>
      </c>
      <c r="AB45" s="76">
        <v>75</v>
      </c>
      <c r="AC45" s="77">
        <v>100</v>
      </c>
      <c r="AD45" s="78">
        <v>725</v>
      </c>
      <c r="AE45" s="73"/>
      <c r="AF45" s="85">
        <v>600</v>
      </c>
      <c r="AG45" s="86">
        <v>250</v>
      </c>
      <c r="AH45" s="86"/>
      <c r="AI45" s="86"/>
      <c r="AJ45" s="88"/>
    </row>
    <row r="46" spans="7:36" ht="15" customHeight="1">
      <c r="G46" s="9" t="str">
        <f t="shared" si="0"/>
        <v>PierreCa</v>
      </c>
      <c r="H46" s="25">
        <v>37</v>
      </c>
      <c r="I46" s="21" t="s">
        <v>71</v>
      </c>
      <c r="N46" s="95" t="s">
        <v>161</v>
      </c>
      <c r="O46" s="105" t="s">
        <v>49</v>
      </c>
      <c r="P46" s="22">
        <v>1885.8151369422624</v>
      </c>
      <c r="Q46" s="23">
        <v>16</v>
      </c>
      <c r="R46" s="23">
        <v>5</v>
      </c>
      <c r="S46" s="24">
        <v>0.33333333333333331</v>
      </c>
      <c r="T46" s="103">
        <v>0.10416666666666667</v>
      </c>
      <c r="V46" s="75">
        <v>75</v>
      </c>
      <c r="W46" s="76">
        <v>50</v>
      </c>
      <c r="X46" s="76">
        <v>0</v>
      </c>
      <c r="Y46" s="76">
        <v>75</v>
      </c>
      <c r="Z46" s="76">
        <v>75</v>
      </c>
      <c r="AA46" s="76">
        <v>200</v>
      </c>
      <c r="AB46" s="76">
        <v>0</v>
      </c>
      <c r="AC46" s="77">
        <v>100</v>
      </c>
      <c r="AD46" s="78">
        <v>575</v>
      </c>
      <c r="AE46" s="73"/>
      <c r="AF46" s="85">
        <v>600</v>
      </c>
      <c r="AG46" s="86">
        <v>250</v>
      </c>
      <c r="AH46" s="86"/>
      <c r="AI46" s="86"/>
      <c r="AJ46" s="88"/>
    </row>
    <row r="47" spans="7:36" ht="15" customHeight="1">
      <c r="G47" s="9" t="str">
        <f t="shared" si="0"/>
        <v>RémyBo</v>
      </c>
      <c r="H47" s="25">
        <v>38</v>
      </c>
      <c r="I47" s="21" t="s">
        <v>52</v>
      </c>
      <c r="N47" s="95" t="s">
        <v>162</v>
      </c>
      <c r="O47" s="105" t="s">
        <v>45</v>
      </c>
      <c r="P47" s="22">
        <v>1778.124842427246</v>
      </c>
      <c r="Q47" s="23">
        <v>21</v>
      </c>
      <c r="R47" s="23">
        <v>0</v>
      </c>
      <c r="S47" s="24">
        <v>0.4375</v>
      </c>
      <c r="T47" s="103">
        <v>0</v>
      </c>
      <c r="V47" s="75">
        <v>75</v>
      </c>
      <c r="W47" s="76">
        <v>75</v>
      </c>
      <c r="X47" s="76">
        <v>75</v>
      </c>
      <c r="Y47" s="76">
        <v>0</v>
      </c>
      <c r="Z47" s="76">
        <v>100</v>
      </c>
      <c r="AA47" s="76">
        <v>100</v>
      </c>
      <c r="AB47" s="76">
        <v>100</v>
      </c>
      <c r="AC47" s="77">
        <v>50</v>
      </c>
      <c r="AD47" s="78">
        <v>575</v>
      </c>
      <c r="AE47" s="73"/>
      <c r="AF47" s="85">
        <v>400</v>
      </c>
      <c r="AG47" s="86">
        <v>500</v>
      </c>
      <c r="AH47" s="86"/>
      <c r="AI47" s="86"/>
      <c r="AJ47" s="88"/>
    </row>
    <row r="48" spans="7:36" ht="15" customHeight="1">
      <c r="G48" s="9" t="str">
        <f t="shared" si="0"/>
        <v>SéverineAr</v>
      </c>
      <c r="H48" s="25">
        <v>39</v>
      </c>
      <c r="I48" s="21" t="s">
        <v>41</v>
      </c>
      <c r="N48" s="95" t="s">
        <v>163</v>
      </c>
      <c r="O48" s="105" t="s">
        <v>60</v>
      </c>
      <c r="P48" s="22">
        <v>1746.3998707468729</v>
      </c>
      <c r="Q48" s="23">
        <v>22</v>
      </c>
      <c r="R48" s="23">
        <v>3</v>
      </c>
      <c r="S48" s="24">
        <v>0.45833333333333331</v>
      </c>
      <c r="T48" s="103">
        <v>6.25E-2</v>
      </c>
      <c r="V48" s="75">
        <v>75</v>
      </c>
      <c r="W48" s="76">
        <v>75</v>
      </c>
      <c r="X48" s="76">
        <v>75</v>
      </c>
      <c r="Y48" s="76">
        <v>0</v>
      </c>
      <c r="Z48" s="76">
        <v>75</v>
      </c>
      <c r="AA48" s="76">
        <v>200</v>
      </c>
      <c r="AB48" s="76">
        <v>75</v>
      </c>
      <c r="AC48" s="77">
        <v>100</v>
      </c>
      <c r="AD48" s="78">
        <v>675</v>
      </c>
      <c r="AE48" s="73"/>
      <c r="AF48" s="85">
        <v>400</v>
      </c>
      <c r="AG48" s="86">
        <v>250</v>
      </c>
      <c r="AH48" s="86"/>
      <c r="AI48" s="86"/>
      <c r="AJ48" s="88"/>
    </row>
    <row r="49" spans="7:36" ht="15" customHeight="1">
      <c r="G49" s="9" t="str">
        <f t="shared" si="0"/>
        <v>ThaisLe</v>
      </c>
      <c r="H49" s="25">
        <v>40</v>
      </c>
      <c r="I49" s="21" t="s">
        <v>39</v>
      </c>
      <c r="N49" s="95" t="s">
        <v>164</v>
      </c>
      <c r="O49" s="105" t="s">
        <v>41</v>
      </c>
      <c r="P49" s="22">
        <v>1735.0432759440323</v>
      </c>
      <c r="Q49" s="23">
        <v>14</v>
      </c>
      <c r="R49" s="23">
        <v>2</v>
      </c>
      <c r="S49" s="24">
        <v>0.29166666666666669</v>
      </c>
      <c r="T49" s="103">
        <v>4.1666666666666664E-2</v>
      </c>
      <c r="V49" s="75">
        <v>75</v>
      </c>
      <c r="W49" s="76">
        <v>75</v>
      </c>
      <c r="X49" s="76">
        <v>75</v>
      </c>
      <c r="Y49" s="76">
        <v>0</v>
      </c>
      <c r="Z49" s="76">
        <v>50</v>
      </c>
      <c r="AA49" s="76">
        <v>200</v>
      </c>
      <c r="AB49" s="76">
        <v>75</v>
      </c>
      <c r="AC49" s="77">
        <v>100</v>
      </c>
      <c r="AD49" s="78">
        <v>650</v>
      </c>
      <c r="AE49" s="73"/>
      <c r="AF49" s="85">
        <v>300</v>
      </c>
      <c r="AG49" s="86">
        <v>500</v>
      </c>
      <c r="AH49" s="86"/>
      <c r="AI49" s="86"/>
      <c r="AJ49" s="88"/>
    </row>
    <row r="50" spans="7:36" ht="15" customHeight="1">
      <c r="G50" s="9" t="str">
        <f t="shared" si="0"/>
        <v>ThaisRe</v>
      </c>
      <c r="H50" s="25">
        <v>41</v>
      </c>
      <c r="I50" s="21" t="s">
        <v>54</v>
      </c>
      <c r="N50" s="95" t="s">
        <v>168</v>
      </c>
      <c r="O50" s="105" t="s">
        <v>209</v>
      </c>
      <c r="P50" s="22">
        <v>1727.185918072408</v>
      </c>
      <c r="Q50" s="23">
        <v>21</v>
      </c>
      <c r="R50" s="23">
        <v>6</v>
      </c>
      <c r="S50" s="24">
        <v>0.4375</v>
      </c>
      <c r="T50" s="103">
        <v>0.125</v>
      </c>
      <c r="V50" s="75">
        <v>100</v>
      </c>
      <c r="W50" s="76">
        <v>75</v>
      </c>
      <c r="X50" s="76">
        <v>100</v>
      </c>
      <c r="Y50" s="76">
        <v>0</v>
      </c>
      <c r="Z50" s="76">
        <v>200</v>
      </c>
      <c r="AA50" s="76">
        <v>100</v>
      </c>
      <c r="AB50" s="76">
        <v>75</v>
      </c>
      <c r="AC50" s="77">
        <v>100</v>
      </c>
      <c r="AD50" s="78">
        <v>750</v>
      </c>
      <c r="AE50" s="73"/>
      <c r="AF50" s="85">
        <v>400</v>
      </c>
      <c r="AG50" s="86">
        <v>0</v>
      </c>
      <c r="AH50" s="86"/>
      <c r="AI50" s="86"/>
      <c r="AJ50" s="88"/>
    </row>
    <row r="51" spans="7:36" ht="15" customHeight="1">
      <c r="G51" s="9" t="str">
        <f t="shared" si="0"/>
        <v>YannSi</v>
      </c>
      <c r="H51" s="25">
        <v>42</v>
      </c>
      <c r="I51" s="21" t="s">
        <v>78</v>
      </c>
      <c r="N51" s="95" t="s">
        <v>165</v>
      </c>
      <c r="O51" s="105" t="s">
        <v>56</v>
      </c>
      <c r="P51" s="22">
        <v>1720.0598845713744</v>
      </c>
      <c r="Q51" s="23">
        <v>22</v>
      </c>
      <c r="R51" s="23">
        <v>5</v>
      </c>
      <c r="S51" s="24">
        <v>0.45833333333333331</v>
      </c>
      <c r="T51" s="103">
        <v>0.10416666666666667</v>
      </c>
      <c r="V51" s="75">
        <v>150</v>
      </c>
      <c r="W51" s="76">
        <v>100</v>
      </c>
      <c r="X51" s="76">
        <v>100</v>
      </c>
      <c r="Y51" s="76">
        <v>75</v>
      </c>
      <c r="Z51" s="76">
        <v>200</v>
      </c>
      <c r="AA51" s="76">
        <v>200</v>
      </c>
      <c r="AB51" s="76">
        <v>75</v>
      </c>
      <c r="AC51" s="77">
        <v>100</v>
      </c>
      <c r="AD51" s="78">
        <v>1000</v>
      </c>
      <c r="AE51" s="73"/>
      <c r="AF51" s="85">
        <v>300</v>
      </c>
      <c r="AG51" s="86">
        <v>0</v>
      </c>
      <c r="AH51" s="86"/>
      <c r="AI51" s="86"/>
      <c r="AJ51" s="88"/>
    </row>
    <row r="52" spans="7:36" ht="15" customHeight="1" thickBot="1">
      <c r="G52" s="9" t="str">
        <f t="shared" si="0"/>
        <v>VirginieCh</v>
      </c>
      <c r="H52" s="25">
        <v>43</v>
      </c>
      <c r="I52" s="21" t="s">
        <v>42</v>
      </c>
      <c r="N52" s="95" t="s">
        <v>210</v>
      </c>
      <c r="O52" s="106" t="s">
        <v>38</v>
      </c>
      <c r="P52" s="107">
        <v>1704.3368368607016</v>
      </c>
      <c r="Q52" s="108">
        <v>19</v>
      </c>
      <c r="R52" s="108">
        <v>5</v>
      </c>
      <c r="S52" s="109">
        <v>0.39583333333333331</v>
      </c>
      <c r="T52" s="110">
        <v>0.10416666666666667</v>
      </c>
      <c r="V52" s="80">
        <v>75</v>
      </c>
      <c r="W52" s="81">
        <v>0</v>
      </c>
      <c r="X52" s="81">
        <v>150</v>
      </c>
      <c r="Y52" s="81">
        <v>100</v>
      </c>
      <c r="Z52" s="81">
        <v>0</v>
      </c>
      <c r="AA52" s="81">
        <v>75</v>
      </c>
      <c r="AB52" s="81">
        <v>50</v>
      </c>
      <c r="AC52" s="82">
        <v>75</v>
      </c>
      <c r="AD52" s="83">
        <v>525</v>
      </c>
      <c r="AE52" s="73"/>
      <c r="AF52" s="89">
        <v>400</v>
      </c>
      <c r="AG52" s="90">
        <v>250</v>
      </c>
      <c r="AH52" s="90"/>
      <c r="AI52" s="90"/>
      <c r="AJ52" s="91"/>
    </row>
    <row r="53" spans="7:36" ht="15" customHeight="1">
      <c r="G53" s="9">
        <f t="shared" si="0"/>
        <v>0</v>
      </c>
      <c r="H53" s="25" t="s">
        <v>36</v>
      </c>
      <c r="I53" s="21" t="s">
        <v>36</v>
      </c>
      <c r="N53" s="26" t="s">
        <v>36</v>
      </c>
      <c r="O53" s="63" t="s">
        <v>36</v>
      </c>
      <c r="P53" s="28" t="s">
        <v>36</v>
      </c>
      <c r="Q53" s="63" t="s">
        <v>36</v>
      </c>
      <c r="R53" s="63" t="s">
        <v>36</v>
      </c>
      <c r="S53" s="29" t="s">
        <v>36</v>
      </c>
      <c r="T53" s="29" t="s">
        <v>36</v>
      </c>
    </row>
    <row r="54" spans="7:36" ht="15" hidden="1" customHeight="1">
      <c r="G54" s="9">
        <f t="shared" si="0"/>
        <v>0</v>
      </c>
      <c r="H54" s="25" t="s">
        <v>36</v>
      </c>
      <c r="I54" s="21" t="s">
        <v>36</v>
      </c>
      <c r="N54" s="27" t="s">
        <v>36</v>
      </c>
      <c r="O54" s="27" t="s">
        <v>36</v>
      </c>
      <c r="P54" s="28" t="s">
        <v>36</v>
      </c>
      <c r="Q54" s="27" t="s">
        <v>36</v>
      </c>
      <c r="R54" s="27" t="s">
        <v>36</v>
      </c>
      <c r="S54" s="29" t="s">
        <v>36</v>
      </c>
      <c r="T54" s="29" t="s">
        <v>36</v>
      </c>
    </row>
    <row r="55" spans="7:36" ht="15" hidden="1" customHeight="1">
      <c r="G55" s="9">
        <f t="shared" si="0"/>
        <v>0</v>
      </c>
      <c r="H55" s="25" t="s">
        <v>36</v>
      </c>
      <c r="I55" s="21" t="s">
        <v>36</v>
      </c>
      <c r="N55" s="27" t="s">
        <v>36</v>
      </c>
      <c r="O55" s="27" t="s">
        <v>36</v>
      </c>
      <c r="P55" s="28" t="s">
        <v>36</v>
      </c>
      <c r="Q55" s="27" t="s">
        <v>36</v>
      </c>
      <c r="R55" s="27" t="s">
        <v>36</v>
      </c>
      <c r="S55" s="29" t="s">
        <v>36</v>
      </c>
      <c r="T55" s="29" t="s">
        <v>36</v>
      </c>
    </row>
    <row r="56" spans="7:36" ht="15" hidden="1" customHeight="1">
      <c r="G56" s="9">
        <f t="shared" si="0"/>
        <v>0</v>
      </c>
      <c r="H56" s="25" t="s">
        <v>36</v>
      </c>
      <c r="I56" s="21" t="s">
        <v>36</v>
      </c>
      <c r="N56" s="27" t="s">
        <v>36</v>
      </c>
      <c r="O56" s="27" t="s">
        <v>36</v>
      </c>
      <c r="P56" s="28" t="s">
        <v>36</v>
      </c>
      <c r="Q56" s="27" t="s">
        <v>36</v>
      </c>
      <c r="R56" s="27" t="s">
        <v>36</v>
      </c>
      <c r="S56" s="29" t="s">
        <v>36</v>
      </c>
      <c r="T56" s="29" t="s">
        <v>36</v>
      </c>
    </row>
    <row r="57" spans="7:36" ht="15" hidden="1" customHeight="1">
      <c r="G57" s="9">
        <f t="shared" si="0"/>
        <v>0</v>
      </c>
      <c r="H57" s="25" t="s">
        <v>36</v>
      </c>
      <c r="I57" s="21" t="s">
        <v>36</v>
      </c>
      <c r="N57" s="27" t="s">
        <v>36</v>
      </c>
      <c r="O57" s="27" t="s">
        <v>36</v>
      </c>
      <c r="P57" s="28" t="s">
        <v>36</v>
      </c>
      <c r="Q57" s="27" t="s">
        <v>36</v>
      </c>
      <c r="R57" s="27" t="s">
        <v>36</v>
      </c>
      <c r="S57" s="29" t="s">
        <v>36</v>
      </c>
      <c r="T57" s="29" t="s">
        <v>36</v>
      </c>
    </row>
    <row r="58" spans="7:36" ht="15" hidden="1" customHeight="1">
      <c r="G58" s="9">
        <f t="shared" si="0"/>
        <v>0</v>
      </c>
      <c r="H58" s="25" t="s">
        <v>36</v>
      </c>
      <c r="I58" s="21" t="s">
        <v>36</v>
      </c>
      <c r="N58" s="27" t="s">
        <v>36</v>
      </c>
      <c r="O58" s="27" t="s">
        <v>36</v>
      </c>
      <c r="P58" s="28" t="s">
        <v>36</v>
      </c>
      <c r="Q58" s="27" t="s">
        <v>36</v>
      </c>
      <c r="R58" s="27" t="s">
        <v>36</v>
      </c>
      <c r="S58" s="29" t="s">
        <v>36</v>
      </c>
      <c r="T58" s="29" t="s">
        <v>36</v>
      </c>
    </row>
    <row r="59" spans="7:36" ht="15" hidden="1" customHeight="1">
      <c r="G59" s="9">
        <f t="shared" si="0"/>
        <v>0</v>
      </c>
      <c r="H59" s="25" t="s">
        <v>36</v>
      </c>
      <c r="I59" s="21" t="s">
        <v>36</v>
      </c>
      <c r="N59" s="27" t="s">
        <v>36</v>
      </c>
      <c r="O59" s="27" t="s">
        <v>36</v>
      </c>
      <c r="P59" s="28" t="s">
        <v>36</v>
      </c>
      <c r="Q59" s="27" t="s">
        <v>36</v>
      </c>
      <c r="R59" s="27" t="s">
        <v>36</v>
      </c>
      <c r="S59" s="29" t="s">
        <v>36</v>
      </c>
      <c r="T59" s="29" t="s">
        <v>36</v>
      </c>
    </row>
    <row r="60" spans="7:36" ht="15" hidden="1" customHeight="1">
      <c r="G60" s="9">
        <f t="shared" si="0"/>
        <v>0</v>
      </c>
      <c r="H60" s="25" t="s">
        <v>36</v>
      </c>
      <c r="I60" s="21" t="s">
        <v>36</v>
      </c>
      <c r="N60" s="27" t="s">
        <v>36</v>
      </c>
      <c r="O60" s="27" t="s">
        <v>36</v>
      </c>
      <c r="P60" s="28" t="s">
        <v>36</v>
      </c>
      <c r="Q60" s="27" t="s">
        <v>36</v>
      </c>
      <c r="R60" s="27" t="s">
        <v>36</v>
      </c>
      <c r="S60" s="29" t="s">
        <v>36</v>
      </c>
      <c r="T60" s="29" t="s">
        <v>36</v>
      </c>
    </row>
    <row r="61" spans="7:36" ht="15" hidden="1" customHeight="1">
      <c r="G61" s="9">
        <f t="shared" si="0"/>
        <v>0</v>
      </c>
      <c r="H61" s="25" t="s">
        <v>36</v>
      </c>
      <c r="I61" s="21" t="s">
        <v>36</v>
      </c>
      <c r="N61" s="27" t="s">
        <v>36</v>
      </c>
      <c r="O61" s="27" t="s">
        <v>36</v>
      </c>
      <c r="P61" s="28" t="s">
        <v>36</v>
      </c>
      <c r="Q61" s="27" t="s">
        <v>36</v>
      </c>
      <c r="R61" s="27" t="s">
        <v>36</v>
      </c>
      <c r="S61" s="29" t="s">
        <v>36</v>
      </c>
      <c r="T61" s="29" t="s">
        <v>36</v>
      </c>
    </row>
    <row r="62" spans="7:36" ht="15" hidden="1" customHeight="1">
      <c r="G62" s="9">
        <f t="shared" si="0"/>
        <v>0</v>
      </c>
      <c r="H62" s="25" t="s">
        <v>36</v>
      </c>
      <c r="I62" s="21" t="s">
        <v>36</v>
      </c>
      <c r="N62" s="27" t="s">
        <v>36</v>
      </c>
      <c r="O62" s="27" t="s">
        <v>36</v>
      </c>
      <c r="P62" s="28" t="s">
        <v>36</v>
      </c>
      <c r="Q62" s="27" t="s">
        <v>36</v>
      </c>
      <c r="R62" s="27" t="s">
        <v>36</v>
      </c>
      <c r="S62" s="29" t="s">
        <v>36</v>
      </c>
      <c r="T62" s="29" t="s">
        <v>36</v>
      </c>
    </row>
    <row r="63" spans="7:36" ht="15" hidden="1" customHeight="1">
      <c r="G63" s="9">
        <f t="shared" si="0"/>
        <v>0</v>
      </c>
      <c r="H63" s="25" t="s">
        <v>36</v>
      </c>
      <c r="I63" s="21" t="s">
        <v>36</v>
      </c>
      <c r="N63" s="27" t="s">
        <v>36</v>
      </c>
      <c r="O63" s="27" t="s">
        <v>36</v>
      </c>
      <c r="P63" s="28" t="s">
        <v>36</v>
      </c>
      <c r="Q63" s="27" t="s">
        <v>36</v>
      </c>
      <c r="R63" s="27" t="s">
        <v>36</v>
      </c>
      <c r="S63" s="29" t="s">
        <v>36</v>
      </c>
      <c r="T63" s="29" t="s">
        <v>36</v>
      </c>
    </row>
    <row r="64" spans="7:36" ht="15" hidden="1" customHeight="1">
      <c r="G64" s="9">
        <f t="shared" si="0"/>
        <v>0</v>
      </c>
      <c r="H64" s="25" t="s">
        <v>36</v>
      </c>
      <c r="I64" s="21" t="s">
        <v>36</v>
      </c>
      <c r="N64" s="27" t="s">
        <v>36</v>
      </c>
      <c r="O64" s="27" t="s">
        <v>36</v>
      </c>
      <c r="P64" s="28" t="s">
        <v>36</v>
      </c>
      <c r="Q64" s="27" t="s">
        <v>36</v>
      </c>
      <c r="R64" s="27" t="s">
        <v>36</v>
      </c>
      <c r="S64" s="29" t="s">
        <v>36</v>
      </c>
      <c r="T64" s="29" t="s">
        <v>36</v>
      </c>
    </row>
    <row r="65" spans="7:20" ht="15" hidden="1" customHeight="1">
      <c r="G65" s="9">
        <f t="shared" si="0"/>
        <v>0</v>
      </c>
      <c r="H65" s="25" t="s">
        <v>36</v>
      </c>
      <c r="I65" s="21" t="s">
        <v>36</v>
      </c>
      <c r="N65" s="27" t="s">
        <v>36</v>
      </c>
      <c r="O65" s="27" t="s">
        <v>36</v>
      </c>
      <c r="P65" s="28" t="s">
        <v>36</v>
      </c>
      <c r="Q65" s="27" t="s">
        <v>36</v>
      </c>
      <c r="R65" s="27" t="s">
        <v>36</v>
      </c>
      <c r="S65" s="29" t="s">
        <v>36</v>
      </c>
      <c r="T65" s="29" t="s">
        <v>36</v>
      </c>
    </row>
    <row r="66" spans="7:20" ht="15" hidden="1" customHeight="1">
      <c r="G66" s="9">
        <f t="shared" si="0"/>
        <v>0</v>
      </c>
      <c r="H66" s="25" t="s">
        <v>36</v>
      </c>
      <c r="I66" s="21" t="s">
        <v>36</v>
      </c>
      <c r="N66" s="27" t="s">
        <v>36</v>
      </c>
      <c r="O66" s="27" t="s">
        <v>36</v>
      </c>
      <c r="P66" s="28" t="s">
        <v>36</v>
      </c>
      <c r="Q66" s="27" t="s">
        <v>36</v>
      </c>
      <c r="R66" s="27" t="s">
        <v>36</v>
      </c>
      <c r="S66" s="29" t="s">
        <v>36</v>
      </c>
      <c r="T66" s="29" t="s">
        <v>36</v>
      </c>
    </row>
    <row r="67" spans="7:20" ht="15" hidden="1" customHeight="1">
      <c r="G67" s="9">
        <f t="shared" si="0"/>
        <v>0</v>
      </c>
      <c r="H67" s="25" t="s">
        <v>36</v>
      </c>
      <c r="I67" s="21" t="s">
        <v>36</v>
      </c>
      <c r="N67" s="27" t="s">
        <v>36</v>
      </c>
      <c r="O67" s="27" t="s">
        <v>36</v>
      </c>
      <c r="P67" s="28" t="s">
        <v>36</v>
      </c>
      <c r="Q67" s="27" t="s">
        <v>36</v>
      </c>
      <c r="R67" s="27" t="s">
        <v>36</v>
      </c>
      <c r="S67" s="29" t="s">
        <v>36</v>
      </c>
      <c r="T67" s="29" t="s">
        <v>36</v>
      </c>
    </row>
    <row r="68" spans="7:20" ht="15" hidden="1" customHeight="1">
      <c r="G68" s="9">
        <f t="shared" si="0"/>
        <v>0</v>
      </c>
      <c r="H68" s="25" t="s">
        <v>36</v>
      </c>
      <c r="I68" s="21" t="s">
        <v>36</v>
      </c>
      <c r="N68" s="27" t="s">
        <v>36</v>
      </c>
      <c r="O68" s="27" t="s">
        <v>36</v>
      </c>
      <c r="P68" s="28" t="s">
        <v>36</v>
      </c>
      <c r="Q68" s="27" t="s">
        <v>36</v>
      </c>
      <c r="R68" s="27" t="s">
        <v>36</v>
      </c>
      <c r="S68" s="29" t="s">
        <v>36</v>
      </c>
      <c r="T68" s="29" t="s">
        <v>36</v>
      </c>
    </row>
    <row r="69" spans="7:20" ht="15" hidden="1" customHeight="1">
      <c r="G69" s="9">
        <f t="shared" si="0"/>
        <v>0</v>
      </c>
      <c r="H69" s="25" t="s">
        <v>36</v>
      </c>
      <c r="I69" s="21" t="s">
        <v>36</v>
      </c>
      <c r="N69" s="27" t="s">
        <v>36</v>
      </c>
      <c r="O69" s="27" t="s">
        <v>36</v>
      </c>
      <c r="P69" s="28" t="s">
        <v>36</v>
      </c>
      <c r="Q69" s="27" t="s">
        <v>36</v>
      </c>
      <c r="R69" s="27" t="s">
        <v>36</v>
      </c>
      <c r="S69" s="29" t="s">
        <v>36</v>
      </c>
      <c r="T69" s="29" t="s">
        <v>36</v>
      </c>
    </row>
    <row r="70" spans="7:20" ht="15" hidden="1" customHeight="1">
      <c r="G70" s="9">
        <f t="shared" si="0"/>
        <v>0</v>
      </c>
      <c r="H70" s="25" t="s">
        <v>36</v>
      </c>
      <c r="I70" s="21" t="s">
        <v>36</v>
      </c>
      <c r="N70" s="27" t="s">
        <v>36</v>
      </c>
      <c r="O70" s="27" t="s">
        <v>36</v>
      </c>
      <c r="P70" s="28" t="s">
        <v>36</v>
      </c>
      <c r="Q70" s="27" t="s">
        <v>36</v>
      </c>
      <c r="R70" s="27" t="s">
        <v>36</v>
      </c>
      <c r="S70" s="29" t="s">
        <v>36</v>
      </c>
      <c r="T70" s="29" t="s">
        <v>36</v>
      </c>
    </row>
    <row r="71" spans="7:20" ht="15" hidden="1" customHeight="1">
      <c r="G71" s="9">
        <f t="shared" si="0"/>
        <v>0</v>
      </c>
      <c r="H71" s="25" t="s">
        <v>36</v>
      </c>
      <c r="I71" s="21" t="s">
        <v>36</v>
      </c>
      <c r="N71" s="27" t="s">
        <v>36</v>
      </c>
      <c r="O71" s="27" t="s">
        <v>36</v>
      </c>
      <c r="P71" s="28" t="s">
        <v>36</v>
      </c>
      <c r="Q71" s="27" t="s">
        <v>36</v>
      </c>
      <c r="R71" s="27" t="s">
        <v>36</v>
      </c>
      <c r="S71" s="29" t="s">
        <v>36</v>
      </c>
      <c r="T71" s="29" t="s">
        <v>36</v>
      </c>
    </row>
    <row r="72" spans="7:20" ht="15" hidden="1" customHeight="1">
      <c r="G72" s="9">
        <f t="shared" si="0"/>
        <v>0</v>
      </c>
      <c r="H72" s="25" t="s">
        <v>36</v>
      </c>
      <c r="I72" s="21" t="s">
        <v>36</v>
      </c>
      <c r="N72" s="27" t="s">
        <v>36</v>
      </c>
      <c r="O72" s="27" t="s">
        <v>36</v>
      </c>
      <c r="P72" s="28" t="s">
        <v>36</v>
      </c>
      <c r="Q72" s="27" t="s">
        <v>36</v>
      </c>
      <c r="R72" s="27" t="s">
        <v>36</v>
      </c>
      <c r="S72" s="29" t="s">
        <v>36</v>
      </c>
      <c r="T72" s="29" t="s">
        <v>36</v>
      </c>
    </row>
    <row r="73" spans="7:20" ht="15" hidden="1" customHeight="1">
      <c r="G73" s="9">
        <f t="shared" si="0"/>
        <v>0</v>
      </c>
      <c r="H73" s="25" t="s">
        <v>36</v>
      </c>
      <c r="I73" s="21" t="s">
        <v>36</v>
      </c>
      <c r="N73" s="27" t="s">
        <v>36</v>
      </c>
      <c r="O73" s="27" t="s">
        <v>36</v>
      </c>
      <c r="P73" s="28" t="s">
        <v>36</v>
      </c>
      <c r="Q73" s="27" t="s">
        <v>36</v>
      </c>
      <c r="R73" s="27" t="s">
        <v>36</v>
      </c>
      <c r="S73" s="29" t="s">
        <v>36</v>
      </c>
      <c r="T73" s="29" t="s">
        <v>36</v>
      </c>
    </row>
    <row r="74" spans="7:20" ht="15" hidden="1" customHeight="1">
      <c r="G74" s="9">
        <f t="shared" si="0"/>
        <v>0</v>
      </c>
      <c r="H74" s="25" t="s">
        <v>36</v>
      </c>
      <c r="I74" s="21" t="s">
        <v>36</v>
      </c>
      <c r="N74" s="27" t="s">
        <v>36</v>
      </c>
      <c r="O74" s="27" t="s">
        <v>36</v>
      </c>
      <c r="P74" s="28" t="s">
        <v>36</v>
      </c>
      <c r="Q74" s="27" t="s">
        <v>36</v>
      </c>
      <c r="R74" s="27" t="s">
        <v>36</v>
      </c>
      <c r="S74" s="29" t="s">
        <v>36</v>
      </c>
      <c r="T74" s="29" t="s">
        <v>36</v>
      </c>
    </row>
    <row r="75" spans="7:20" ht="15" hidden="1" customHeight="1">
      <c r="G75" s="9">
        <f t="shared" si="0"/>
        <v>0</v>
      </c>
      <c r="H75" s="25" t="s">
        <v>36</v>
      </c>
      <c r="I75" s="21" t="s">
        <v>36</v>
      </c>
      <c r="N75" s="27" t="s">
        <v>36</v>
      </c>
      <c r="O75" s="27" t="s">
        <v>36</v>
      </c>
      <c r="P75" s="28" t="s">
        <v>36</v>
      </c>
      <c r="Q75" s="27" t="s">
        <v>36</v>
      </c>
      <c r="R75" s="27" t="s">
        <v>36</v>
      </c>
      <c r="S75" s="29" t="s">
        <v>36</v>
      </c>
      <c r="T75" s="29" t="s">
        <v>36</v>
      </c>
    </row>
    <row r="76" spans="7:20" ht="15" hidden="1" customHeight="1">
      <c r="G76" s="9">
        <f t="shared" ref="G76:G108" si="1">IF(I76&lt;&gt;"",I76,0)</f>
        <v>0</v>
      </c>
      <c r="H76" s="25" t="s">
        <v>36</v>
      </c>
      <c r="I76" s="21" t="s">
        <v>36</v>
      </c>
      <c r="N76" s="27" t="s">
        <v>36</v>
      </c>
      <c r="O76" s="27" t="s">
        <v>36</v>
      </c>
      <c r="P76" s="28" t="s">
        <v>36</v>
      </c>
      <c r="Q76" s="27" t="s">
        <v>36</v>
      </c>
      <c r="R76" s="27" t="s">
        <v>36</v>
      </c>
      <c r="S76" s="29" t="s">
        <v>36</v>
      </c>
      <c r="T76" s="29" t="s">
        <v>36</v>
      </c>
    </row>
    <row r="77" spans="7:20" ht="15" hidden="1" customHeight="1">
      <c r="G77" s="9">
        <f t="shared" si="1"/>
        <v>0</v>
      </c>
      <c r="H77" s="25" t="s">
        <v>36</v>
      </c>
      <c r="I77" s="21" t="s">
        <v>36</v>
      </c>
      <c r="N77" s="27" t="s">
        <v>36</v>
      </c>
      <c r="O77" s="27" t="s">
        <v>36</v>
      </c>
      <c r="P77" s="28" t="s">
        <v>36</v>
      </c>
      <c r="Q77" s="27" t="s">
        <v>36</v>
      </c>
      <c r="R77" s="27" t="s">
        <v>36</v>
      </c>
      <c r="S77" s="29" t="s">
        <v>36</v>
      </c>
      <c r="T77" s="29" t="s">
        <v>36</v>
      </c>
    </row>
    <row r="78" spans="7:20" ht="15" hidden="1" customHeight="1">
      <c r="G78" s="9">
        <f t="shared" si="1"/>
        <v>0</v>
      </c>
      <c r="H78" s="25" t="s">
        <v>36</v>
      </c>
      <c r="I78" s="21" t="s">
        <v>36</v>
      </c>
      <c r="N78" s="27" t="s">
        <v>36</v>
      </c>
      <c r="O78" s="27" t="s">
        <v>36</v>
      </c>
      <c r="P78" s="28" t="s">
        <v>36</v>
      </c>
      <c r="Q78" s="27" t="s">
        <v>36</v>
      </c>
      <c r="R78" s="27" t="s">
        <v>36</v>
      </c>
      <c r="S78" s="29" t="s">
        <v>36</v>
      </c>
      <c r="T78" s="29" t="s">
        <v>36</v>
      </c>
    </row>
    <row r="79" spans="7:20" ht="15" hidden="1" customHeight="1">
      <c r="G79" s="9">
        <f t="shared" si="1"/>
        <v>0</v>
      </c>
      <c r="H79" s="25" t="s">
        <v>36</v>
      </c>
      <c r="I79" s="21" t="s">
        <v>36</v>
      </c>
      <c r="N79" s="27" t="s">
        <v>36</v>
      </c>
      <c r="O79" s="27" t="s">
        <v>36</v>
      </c>
      <c r="P79" s="28" t="s">
        <v>36</v>
      </c>
      <c r="Q79" s="27" t="s">
        <v>36</v>
      </c>
      <c r="R79" s="27" t="s">
        <v>36</v>
      </c>
      <c r="S79" s="29" t="s">
        <v>36</v>
      </c>
      <c r="T79" s="29" t="s">
        <v>36</v>
      </c>
    </row>
    <row r="80" spans="7:20" ht="15" hidden="1" customHeight="1">
      <c r="G80" s="9">
        <f t="shared" si="1"/>
        <v>0</v>
      </c>
      <c r="H80" s="25" t="s">
        <v>36</v>
      </c>
      <c r="I80" s="21" t="s">
        <v>36</v>
      </c>
      <c r="N80" s="27" t="s">
        <v>36</v>
      </c>
      <c r="O80" s="27" t="s">
        <v>36</v>
      </c>
      <c r="P80" s="28" t="s">
        <v>36</v>
      </c>
      <c r="Q80" s="27" t="s">
        <v>36</v>
      </c>
      <c r="R80" s="27" t="s">
        <v>36</v>
      </c>
      <c r="S80" s="29" t="s">
        <v>36</v>
      </c>
      <c r="T80" s="29" t="s">
        <v>36</v>
      </c>
    </row>
    <row r="81" spans="7:20" ht="15" hidden="1" customHeight="1">
      <c r="G81" s="9">
        <f t="shared" si="1"/>
        <v>0</v>
      </c>
      <c r="H81" s="25" t="s">
        <v>36</v>
      </c>
      <c r="I81" s="21" t="s">
        <v>36</v>
      </c>
      <c r="N81" s="27" t="s">
        <v>36</v>
      </c>
      <c r="O81" s="27" t="s">
        <v>36</v>
      </c>
      <c r="P81" s="28" t="s">
        <v>36</v>
      </c>
      <c r="Q81" s="27" t="s">
        <v>36</v>
      </c>
      <c r="R81" s="27" t="s">
        <v>36</v>
      </c>
      <c r="S81" s="29" t="s">
        <v>36</v>
      </c>
      <c r="T81" s="29" t="s">
        <v>36</v>
      </c>
    </row>
    <row r="82" spans="7:20" ht="15" hidden="1" customHeight="1">
      <c r="G82" s="9">
        <f t="shared" si="1"/>
        <v>0</v>
      </c>
      <c r="H82" s="25" t="s">
        <v>36</v>
      </c>
      <c r="I82" s="21" t="s">
        <v>36</v>
      </c>
      <c r="N82" s="27" t="s">
        <v>36</v>
      </c>
      <c r="O82" s="27" t="s">
        <v>36</v>
      </c>
      <c r="P82" s="28" t="s">
        <v>36</v>
      </c>
      <c r="Q82" s="27" t="s">
        <v>36</v>
      </c>
      <c r="R82" s="27" t="s">
        <v>36</v>
      </c>
      <c r="S82" s="29" t="s">
        <v>36</v>
      </c>
      <c r="T82" s="29" t="s">
        <v>36</v>
      </c>
    </row>
    <row r="83" spans="7:20" ht="15" hidden="1" customHeight="1">
      <c r="G83" s="9">
        <f t="shared" si="1"/>
        <v>0</v>
      </c>
      <c r="H83" s="25" t="s">
        <v>36</v>
      </c>
      <c r="I83" s="21" t="s">
        <v>36</v>
      </c>
      <c r="N83" s="27" t="s">
        <v>36</v>
      </c>
      <c r="O83" s="27" t="s">
        <v>36</v>
      </c>
      <c r="P83" s="28" t="s">
        <v>36</v>
      </c>
      <c r="Q83" s="27" t="s">
        <v>36</v>
      </c>
      <c r="R83" s="27" t="s">
        <v>36</v>
      </c>
      <c r="S83" s="29" t="s">
        <v>36</v>
      </c>
      <c r="T83" s="29" t="s">
        <v>36</v>
      </c>
    </row>
    <row r="84" spans="7:20" ht="15" hidden="1" customHeight="1">
      <c r="G84" s="9">
        <f t="shared" si="1"/>
        <v>0</v>
      </c>
      <c r="H84" s="25" t="s">
        <v>36</v>
      </c>
      <c r="I84" s="21" t="s">
        <v>36</v>
      </c>
      <c r="N84" s="27" t="s">
        <v>36</v>
      </c>
      <c r="O84" s="27" t="s">
        <v>36</v>
      </c>
      <c r="P84" s="28" t="s">
        <v>36</v>
      </c>
      <c r="Q84" s="27" t="s">
        <v>36</v>
      </c>
      <c r="R84" s="27" t="s">
        <v>36</v>
      </c>
      <c r="S84" s="29" t="s">
        <v>36</v>
      </c>
      <c r="T84" s="29" t="s">
        <v>36</v>
      </c>
    </row>
    <row r="85" spans="7:20" ht="15" hidden="1" customHeight="1">
      <c r="G85" s="9">
        <f t="shared" si="1"/>
        <v>0</v>
      </c>
      <c r="H85" s="25" t="s">
        <v>36</v>
      </c>
      <c r="I85" s="21" t="s">
        <v>36</v>
      </c>
      <c r="N85" s="27" t="s">
        <v>36</v>
      </c>
      <c r="O85" s="27" t="s">
        <v>36</v>
      </c>
      <c r="P85" s="28" t="s">
        <v>36</v>
      </c>
      <c r="Q85" s="27" t="s">
        <v>36</v>
      </c>
      <c r="R85" s="27" t="s">
        <v>36</v>
      </c>
      <c r="S85" s="29" t="s">
        <v>36</v>
      </c>
      <c r="T85" s="29" t="s">
        <v>36</v>
      </c>
    </row>
    <row r="86" spans="7:20" ht="15" hidden="1" customHeight="1">
      <c r="G86" s="9">
        <f t="shared" si="1"/>
        <v>0</v>
      </c>
      <c r="H86" s="25" t="s">
        <v>36</v>
      </c>
      <c r="I86" s="21" t="s">
        <v>36</v>
      </c>
      <c r="N86" s="27" t="s">
        <v>36</v>
      </c>
      <c r="O86" s="27" t="s">
        <v>36</v>
      </c>
      <c r="P86" s="28" t="s">
        <v>36</v>
      </c>
      <c r="Q86" s="27" t="s">
        <v>36</v>
      </c>
      <c r="R86" s="27" t="s">
        <v>36</v>
      </c>
      <c r="S86" s="29" t="s">
        <v>36</v>
      </c>
      <c r="T86" s="29" t="s">
        <v>36</v>
      </c>
    </row>
    <row r="87" spans="7:20" ht="15" hidden="1" customHeight="1">
      <c r="G87" s="9">
        <f t="shared" si="1"/>
        <v>0</v>
      </c>
      <c r="H87" s="25" t="s">
        <v>36</v>
      </c>
      <c r="I87" s="21" t="s">
        <v>36</v>
      </c>
      <c r="N87" s="27" t="s">
        <v>36</v>
      </c>
      <c r="O87" s="27" t="s">
        <v>36</v>
      </c>
      <c r="P87" s="28" t="s">
        <v>36</v>
      </c>
      <c r="Q87" s="27" t="s">
        <v>36</v>
      </c>
      <c r="R87" s="27" t="s">
        <v>36</v>
      </c>
      <c r="S87" s="29" t="s">
        <v>36</v>
      </c>
      <c r="T87" s="29" t="s">
        <v>36</v>
      </c>
    </row>
    <row r="88" spans="7:20" ht="15" hidden="1" customHeight="1">
      <c r="G88" s="9">
        <f t="shared" si="1"/>
        <v>0</v>
      </c>
      <c r="H88" s="25" t="s">
        <v>36</v>
      </c>
      <c r="I88" s="21" t="s">
        <v>36</v>
      </c>
      <c r="N88" s="27" t="s">
        <v>36</v>
      </c>
      <c r="O88" s="27" t="s">
        <v>36</v>
      </c>
      <c r="P88" s="28" t="s">
        <v>36</v>
      </c>
      <c r="Q88" s="27" t="s">
        <v>36</v>
      </c>
      <c r="R88" s="27" t="s">
        <v>36</v>
      </c>
      <c r="S88" s="29" t="s">
        <v>36</v>
      </c>
      <c r="T88" s="29" t="s">
        <v>36</v>
      </c>
    </row>
    <row r="89" spans="7:20" ht="15" hidden="1" customHeight="1">
      <c r="G89" s="9">
        <f t="shared" si="1"/>
        <v>0</v>
      </c>
      <c r="H89" s="25" t="s">
        <v>36</v>
      </c>
      <c r="I89" s="21" t="s">
        <v>36</v>
      </c>
      <c r="N89" s="27" t="s">
        <v>36</v>
      </c>
      <c r="O89" s="27" t="s">
        <v>36</v>
      </c>
      <c r="P89" s="28" t="s">
        <v>36</v>
      </c>
      <c r="Q89" s="27" t="s">
        <v>36</v>
      </c>
      <c r="R89" s="27" t="s">
        <v>36</v>
      </c>
      <c r="S89" s="29" t="s">
        <v>36</v>
      </c>
      <c r="T89" s="29" t="s">
        <v>36</v>
      </c>
    </row>
    <row r="90" spans="7:20" ht="15" hidden="1" customHeight="1">
      <c r="G90" s="9">
        <f t="shared" si="1"/>
        <v>0</v>
      </c>
      <c r="H90" s="25" t="s">
        <v>36</v>
      </c>
      <c r="I90" s="21" t="s">
        <v>36</v>
      </c>
      <c r="N90" s="27" t="s">
        <v>36</v>
      </c>
      <c r="O90" s="27" t="s">
        <v>36</v>
      </c>
      <c r="P90" s="28" t="s">
        <v>36</v>
      </c>
      <c r="Q90" s="27" t="s">
        <v>36</v>
      </c>
      <c r="R90" s="27" t="s">
        <v>36</v>
      </c>
      <c r="S90" s="29" t="s">
        <v>36</v>
      </c>
      <c r="T90" s="29" t="s">
        <v>36</v>
      </c>
    </row>
    <row r="91" spans="7:20" ht="15" hidden="1" customHeight="1">
      <c r="G91" s="9">
        <f t="shared" si="1"/>
        <v>0</v>
      </c>
      <c r="H91" s="25" t="s">
        <v>36</v>
      </c>
      <c r="I91" s="21" t="s">
        <v>36</v>
      </c>
      <c r="N91" s="27" t="s">
        <v>36</v>
      </c>
      <c r="O91" s="27" t="s">
        <v>36</v>
      </c>
      <c r="P91" s="28" t="s">
        <v>36</v>
      </c>
      <c r="Q91" s="27" t="s">
        <v>36</v>
      </c>
      <c r="R91" s="27" t="s">
        <v>36</v>
      </c>
      <c r="S91" s="29" t="s">
        <v>36</v>
      </c>
      <c r="T91" s="29" t="s">
        <v>36</v>
      </c>
    </row>
    <row r="92" spans="7:20" ht="15" hidden="1" customHeight="1">
      <c r="G92" s="9">
        <f t="shared" si="1"/>
        <v>0</v>
      </c>
      <c r="H92" s="25" t="s">
        <v>36</v>
      </c>
      <c r="I92" s="21" t="s">
        <v>36</v>
      </c>
      <c r="N92" s="27" t="s">
        <v>36</v>
      </c>
      <c r="O92" s="27" t="s">
        <v>36</v>
      </c>
      <c r="P92" s="28" t="s">
        <v>36</v>
      </c>
      <c r="Q92" s="27" t="s">
        <v>36</v>
      </c>
      <c r="R92" s="27" t="s">
        <v>36</v>
      </c>
      <c r="S92" s="29" t="s">
        <v>36</v>
      </c>
      <c r="T92" s="29" t="s">
        <v>36</v>
      </c>
    </row>
    <row r="93" spans="7:20" ht="15" hidden="1" customHeight="1">
      <c r="G93" s="9">
        <f t="shared" si="1"/>
        <v>0</v>
      </c>
      <c r="H93" s="25" t="s">
        <v>36</v>
      </c>
      <c r="I93" s="21" t="s">
        <v>36</v>
      </c>
      <c r="N93" s="27" t="s">
        <v>36</v>
      </c>
      <c r="O93" s="27" t="s">
        <v>36</v>
      </c>
      <c r="P93" s="28" t="s">
        <v>36</v>
      </c>
      <c r="Q93" s="27" t="s">
        <v>36</v>
      </c>
      <c r="R93" s="27" t="s">
        <v>36</v>
      </c>
      <c r="S93" s="29" t="s">
        <v>36</v>
      </c>
      <c r="T93" s="29" t="s">
        <v>36</v>
      </c>
    </row>
    <row r="94" spans="7:20" ht="15" hidden="1" customHeight="1">
      <c r="G94" s="9">
        <f t="shared" si="1"/>
        <v>0</v>
      </c>
      <c r="H94" s="25" t="s">
        <v>36</v>
      </c>
      <c r="I94" s="21" t="s">
        <v>36</v>
      </c>
      <c r="N94" s="27" t="s">
        <v>36</v>
      </c>
      <c r="O94" s="27" t="s">
        <v>36</v>
      </c>
      <c r="P94" s="28" t="s">
        <v>36</v>
      </c>
      <c r="Q94" s="27" t="s">
        <v>36</v>
      </c>
      <c r="R94" s="27" t="s">
        <v>36</v>
      </c>
      <c r="S94" s="29" t="s">
        <v>36</v>
      </c>
      <c r="T94" s="29" t="s">
        <v>36</v>
      </c>
    </row>
    <row r="95" spans="7:20" ht="15" hidden="1" customHeight="1">
      <c r="G95" s="9">
        <f t="shared" si="1"/>
        <v>0</v>
      </c>
      <c r="H95" s="25" t="s">
        <v>36</v>
      </c>
      <c r="I95" s="21" t="s">
        <v>36</v>
      </c>
      <c r="N95" s="27" t="s">
        <v>36</v>
      </c>
      <c r="O95" s="27" t="s">
        <v>36</v>
      </c>
      <c r="P95" s="28" t="s">
        <v>36</v>
      </c>
      <c r="Q95" s="27" t="s">
        <v>36</v>
      </c>
      <c r="R95" s="27" t="s">
        <v>36</v>
      </c>
      <c r="S95" s="29" t="s">
        <v>36</v>
      </c>
      <c r="T95" s="29" t="s">
        <v>36</v>
      </c>
    </row>
    <row r="96" spans="7:20" ht="15" hidden="1" customHeight="1">
      <c r="G96" s="9">
        <f t="shared" si="1"/>
        <v>0</v>
      </c>
      <c r="H96" s="25" t="s">
        <v>36</v>
      </c>
      <c r="I96" s="21" t="s">
        <v>36</v>
      </c>
      <c r="N96" s="27" t="s">
        <v>36</v>
      </c>
      <c r="O96" s="27" t="s">
        <v>36</v>
      </c>
      <c r="P96" s="28" t="s">
        <v>36</v>
      </c>
      <c r="Q96" s="27" t="s">
        <v>36</v>
      </c>
      <c r="R96" s="27" t="s">
        <v>36</v>
      </c>
      <c r="S96" s="29" t="s">
        <v>36</v>
      </c>
      <c r="T96" s="29" t="s">
        <v>36</v>
      </c>
    </row>
    <row r="97" spans="7:20" ht="15" hidden="1" customHeight="1">
      <c r="G97" s="9">
        <f t="shared" si="1"/>
        <v>0</v>
      </c>
      <c r="H97" s="25" t="s">
        <v>36</v>
      </c>
      <c r="I97" s="21" t="s">
        <v>36</v>
      </c>
      <c r="N97" s="27" t="s">
        <v>36</v>
      </c>
      <c r="O97" s="27" t="s">
        <v>36</v>
      </c>
      <c r="P97" s="28" t="s">
        <v>36</v>
      </c>
      <c r="Q97" s="27" t="s">
        <v>36</v>
      </c>
      <c r="R97" s="27" t="s">
        <v>36</v>
      </c>
      <c r="S97" s="29" t="s">
        <v>36</v>
      </c>
      <c r="T97" s="29" t="s">
        <v>36</v>
      </c>
    </row>
    <row r="98" spans="7:20" ht="15" hidden="1" customHeight="1">
      <c r="G98" s="9">
        <f t="shared" si="1"/>
        <v>0</v>
      </c>
      <c r="H98" s="25" t="s">
        <v>36</v>
      </c>
      <c r="I98" s="21" t="s">
        <v>36</v>
      </c>
      <c r="N98" s="27" t="s">
        <v>36</v>
      </c>
      <c r="O98" s="27" t="s">
        <v>36</v>
      </c>
      <c r="P98" s="28" t="s">
        <v>36</v>
      </c>
      <c r="Q98" s="27" t="s">
        <v>36</v>
      </c>
      <c r="R98" s="27" t="s">
        <v>36</v>
      </c>
      <c r="S98" s="29" t="s">
        <v>36</v>
      </c>
      <c r="T98" s="29" t="s">
        <v>36</v>
      </c>
    </row>
    <row r="99" spans="7:20" ht="15" hidden="1" customHeight="1">
      <c r="G99" s="9">
        <f t="shared" si="1"/>
        <v>0</v>
      </c>
      <c r="H99" s="25" t="s">
        <v>36</v>
      </c>
      <c r="I99" s="21" t="s">
        <v>36</v>
      </c>
      <c r="N99" s="27" t="s">
        <v>36</v>
      </c>
      <c r="O99" s="27" t="s">
        <v>36</v>
      </c>
      <c r="P99" s="28" t="s">
        <v>36</v>
      </c>
      <c r="Q99" s="27" t="s">
        <v>36</v>
      </c>
      <c r="R99" s="27" t="s">
        <v>36</v>
      </c>
      <c r="S99" s="29" t="s">
        <v>36</v>
      </c>
      <c r="T99" s="29" t="s">
        <v>36</v>
      </c>
    </row>
    <row r="100" spans="7:20" ht="15" hidden="1" customHeight="1">
      <c r="G100" s="9">
        <f t="shared" si="1"/>
        <v>0</v>
      </c>
      <c r="H100" s="25" t="s">
        <v>36</v>
      </c>
      <c r="I100" s="21" t="s">
        <v>36</v>
      </c>
      <c r="N100" s="27" t="s">
        <v>36</v>
      </c>
      <c r="O100" s="27" t="s">
        <v>36</v>
      </c>
      <c r="P100" s="28" t="s">
        <v>36</v>
      </c>
      <c r="Q100" s="27" t="s">
        <v>36</v>
      </c>
      <c r="R100" s="27" t="s">
        <v>36</v>
      </c>
      <c r="S100" s="29" t="s">
        <v>36</v>
      </c>
      <c r="T100" s="29" t="s">
        <v>36</v>
      </c>
    </row>
    <row r="101" spans="7:20" ht="15" hidden="1" customHeight="1">
      <c r="G101" s="9">
        <f t="shared" si="1"/>
        <v>0</v>
      </c>
      <c r="H101" s="25" t="s">
        <v>36</v>
      </c>
      <c r="I101" s="21" t="s">
        <v>36</v>
      </c>
      <c r="N101" s="27" t="s">
        <v>36</v>
      </c>
      <c r="O101" s="27" t="s">
        <v>36</v>
      </c>
      <c r="P101" s="28" t="s">
        <v>36</v>
      </c>
      <c r="Q101" s="27" t="s">
        <v>36</v>
      </c>
      <c r="R101" s="27" t="s">
        <v>36</v>
      </c>
      <c r="S101" s="29" t="s">
        <v>36</v>
      </c>
      <c r="T101" s="29" t="s">
        <v>36</v>
      </c>
    </row>
    <row r="102" spans="7:20" ht="15" hidden="1" customHeight="1">
      <c r="G102" s="9">
        <f t="shared" si="1"/>
        <v>0</v>
      </c>
      <c r="H102" s="25" t="s">
        <v>36</v>
      </c>
      <c r="I102" s="21" t="s">
        <v>36</v>
      </c>
      <c r="N102" s="27" t="s">
        <v>36</v>
      </c>
      <c r="O102" s="27" t="s">
        <v>36</v>
      </c>
      <c r="P102" s="28" t="s">
        <v>36</v>
      </c>
      <c r="Q102" s="27" t="s">
        <v>36</v>
      </c>
      <c r="R102" s="27" t="s">
        <v>36</v>
      </c>
      <c r="S102" s="29" t="s">
        <v>36</v>
      </c>
      <c r="T102" s="29" t="s">
        <v>36</v>
      </c>
    </row>
    <row r="103" spans="7:20" ht="15" hidden="1" customHeight="1">
      <c r="G103" s="9">
        <f t="shared" si="1"/>
        <v>0</v>
      </c>
      <c r="H103" s="25" t="s">
        <v>36</v>
      </c>
      <c r="I103" s="21" t="s">
        <v>36</v>
      </c>
      <c r="N103" s="27" t="s">
        <v>36</v>
      </c>
      <c r="O103" s="27" t="s">
        <v>36</v>
      </c>
      <c r="P103" s="28" t="s">
        <v>36</v>
      </c>
      <c r="Q103" s="27" t="s">
        <v>36</v>
      </c>
      <c r="R103" s="27" t="s">
        <v>36</v>
      </c>
      <c r="S103" s="29" t="s">
        <v>36</v>
      </c>
      <c r="T103" s="29" t="s">
        <v>36</v>
      </c>
    </row>
    <row r="104" spans="7:20" ht="15" hidden="1" customHeight="1">
      <c r="G104" s="9">
        <f t="shared" si="1"/>
        <v>0</v>
      </c>
      <c r="H104" s="25" t="s">
        <v>36</v>
      </c>
      <c r="I104" s="21" t="s">
        <v>36</v>
      </c>
      <c r="N104" s="27" t="s">
        <v>36</v>
      </c>
      <c r="O104" s="27" t="s">
        <v>36</v>
      </c>
      <c r="P104" s="28" t="s">
        <v>36</v>
      </c>
      <c r="Q104" s="27" t="s">
        <v>36</v>
      </c>
      <c r="R104" s="27" t="s">
        <v>36</v>
      </c>
      <c r="S104" s="29" t="s">
        <v>36</v>
      </c>
      <c r="T104" s="29" t="s">
        <v>36</v>
      </c>
    </row>
    <row r="105" spans="7:20" ht="15" hidden="1" customHeight="1">
      <c r="G105" s="9">
        <f t="shared" si="1"/>
        <v>0</v>
      </c>
      <c r="H105" s="25" t="s">
        <v>36</v>
      </c>
      <c r="I105" s="21" t="s">
        <v>36</v>
      </c>
      <c r="N105" s="27" t="s">
        <v>36</v>
      </c>
      <c r="O105" s="27" t="s">
        <v>36</v>
      </c>
      <c r="P105" s="28" t="s">
        <v>36</v>
      </c>
      <c r="Q105" s="27" t="s">
        <v>36</v>
      </c>
      <c r="R105" s="27" t="s">
        <v>36</v>
      </c>
      <c r="S105" s="29" t="s">
        <v>36</v>
      </c>
      <c r="T105" s="29" t="s">
        <v>36</v>
      </c>
    </row>
    <row r="106" spans="7:20" ht="15" hidden="1" customHeight="1">
      <c r="G106" s="9">
        <f t="shared" si="1"/>
        <v>0</v>
      </c>
      <c r="H106" s="25" t="s">
        <v>36</v>
      </c>
      <c r="I106" s="21" t="s">
        <v>36</v>
      </c>
      <c r="N106" s="27" t="s">
        <v>36</v>
      </c>
      <c r="O106" s="27" t="s">
        <v>36</v>
      </c>
      <c r="P106" s="28" t="s">
        <v>36</v>
      </c>
      <c r="Q106" s="27" t="s">
        <v>36</v>
      </c>
      <c r="R106" s="27" t="s">
        <v>36</v>
      </c>
      <c r="S106" s="29" t="s">
        <v>36</v>
      </c>
      <c r="T106" s="29" t="s">
        <v>36</v>
      </c>
    </row>
    <row r="107" spans="7:20" ht="15" hidden="1" customHeight="1">
      <c r="G107" s="9">
        <f t="shared" si="1"/>
        <v>0</v>
      </c>
      <c r="H107" s="25" t="s">
        <v>36</v>
      </c>
      <c r="I107" s="21" t="s">
        <v>36</v>
      </c>
      <c r="N107" s="27" t="s">
        <v>36</v>
      </c>
      <c r="O107" s="27" t="s">
        <v>36</v>
      </c>
      <c r="P107" s="28" t="s">
        <v>36</v>
      </c>
      <c r="Q107" s="27" t="s">
        <v>36</v>
      </c>
      <c r="R107" s="27" t="s">
        <v>36</v>
      </c>
      <c r="S107" s="29" t="s">
        <v>36</v>
      </c>
      <c r="T107" s="29" t="s">
        <v>36</v>
      </c>
    </row>
    <row r="108" spans="7:20" ht="15" hidden="1" customHeight="1">
      <c r="G108" s="9">
        <f t="shared" si="1"/>
        <v>0</v>
      </c>
      <c r="H108" s="25" t="s">
        <v>36</v>
      </c>
      <c r="I108" s="21" t="s">
        <v>36</v>
      </c>
      <c r="N108" s="27" t="s">
        <v>36</v>
      </c>
      <c r="O108" s="27"/>
      <c r="P108" s="28"/>
      <c r="Q108" s="27"/>
      <c r="R108" s="27"/>
      <c r="S108" s="29"/>
      <c r="T108" s="29"/>
    </row>
  </sheetData>
  <sheetProtection sheet="1" objects="1" scenarios="1" selectLockedCells="1"/>
  <mergeCells count="10">
    <mergeCell ref="B13:E14"/>
    <mergeCell ref="B17:E18"/>
    <mergeCell ref="O6:O7"/>
    <mergeCell ref="H6:J7"/>
    <mergeCell ref="B21:E22"/>
    <mergeCell ref="Q7:R7"/>
    <mergeCell ref="Q8:Q9"/>
    <mergeCell ref="R8:R9"/>
    <mergeCell ref="B2:E3"/>
    <mergeCell ref="B9:E10"/>
  </mergeCells>
  <conditionalFormatting sqref="Q10:Q52">
    <cfRule type="cellIs" dxfId="10" priority="12" operator="equal">
      <formula>$P$7</formula>
    </cfRule>
  </conditionalFormatting>
  <conditionalFormatting sqref="R10:R52">
    <cfRule type="cellIs" dxfId="9" priority="11" operator="equal">
      <formula>$P$8</formula>
    </cfRule>
  </conditionalFormatting>
  <conditionalFormatting sqref="S10:S52">
    <cfRule type="cellIs" dxfId="8" priority="7" operator="equal">
      <formula>$S$7</formula>
    </cfRule>
  </conditionalFormatting>
  <conditionalFormatting sqref="T10:T52">
    <cfRule type="cellIs" dxfId="7" priority="6" operator="equal">
      <formula>$S$8</formula>
    </cfRule>
  </conditionalFormatting>
  <conditionalFormatting sqref="H10:I108 N10:T52">
    <cfRule type="containsBlanks" dxfId="6" priority="3">
      <formula>LEN(TRIM(H10))=0</formula>
    </cfRule>
  </conditionalFormatting>
  <dataValidations count="2">
    <dataValidation type="list" allowBlank="1" showInputMessage="1" showErrorMessage="1" sqref="W9">
      <formula1>listejoueurs</formula1>
    </dataValidation>
    <dataValidation type="list" allowBlank="1" showInputMessage="1" showErrorMessage="1" sqref="X14">
      <formula1>joueurs2</formula1>
    </dataValidation>
  </dataValidations>
  <hyperlinks>
    <hyperlink ref="B9:E10" location="'Distri. des points'!A1" display="Distributions des points"/>
    <hyperlink ref="B17:E18" location="'Historique points'!A1" display="Historique par match"/>
    <hyperlink ref="B21:E22" location="Cotes!A1" display="&quot;Cotes&quot;"/>
    <hyperlink ref="B13:E14" location="Sommaire!A1" display="Sommaire"/>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sheetPr codeName="Feuil4"/>
  <dimension ref="A1:BJ108"/>
  <sheetViews>
    <sheetView showRowColHeaders="0" topLeftCell="A7" workbookViewId="0">
      <pane xSplit="10" ySplit="2" topLeftCell="K9" activePane="bottomRight" state="frozen"/>
      <selection activeCell="A7" sqref="A7"/>
      <selection pane="topRight" activeCell="E7" sqref="E7"/>
      <selection pane="bottomLeft" activeCell="A10" sqref="A10"/>
      <selection pane="bottomRight" activeCell="B11" sqref="B11:E12"/>
    </sheetView>
  </sheetViews>
  <sheetFormatPr baseColWidth="10" defaultColWidth="0" defaultRowHeight="15" zeroHeight="1"/>
  <cols>
    <col min="1" max="1" width="4.85546875" style="3" customWidth="1"/>
    <col min="2" max="6" width="5.7109375" style="3" customWidth="1"/>
    <col min="7" max="8" width="5.7109375" style="10" customWidth="1"/>
    <col min="9" max="9" width="11" style="10" customWidth="1"/>
    <col min="10" max="10" width="8.5703125" style="10" customWidth="1"/>
    <col min="11" max="58" width="5.7109375" style="10" customWidth="1"/>
    <col min="59" max="62" width="5.7109375" style="3" customWidth="1"/>
    <col min="63" max="16384" width="5.7109375" style="3" hidden="1"/>
  </cols>
  <sheetData>
    <row r="1" spans="2:61">
      <c r="BG1" s="30"/>
    </row>
    <row r="2" spans="2:61">
      <c r="B2" s="159">
        <v>41907</v>
      </c>
      <c r="C2" s="160"/>
      <c r="D2" s="160"/>
      <c r="E2" s="160"/>
    </row>
    <row r="3" spans="2:61">
      <c r="B3" s="160"/>
      <c r="C3" s="160"/>
      <c r="D3" s="160"/>
      <c r="E3" s="160"/>
      <c r="G3" s="3"/>
      <c r="H3" s="3"/>
      <c r="I3" s="3"/>
      <c r="K3" s="3"/>
      <c r="L3" s="3"/>
      <c r="M3" s="3"/>
      <c r="N3" s="3"/>
      <c r="P3" s="3"/>
      <c r="Q3" s="3"/>
      <c r="R3" s="3"/>
      <c r="S3" s="3"/>
      <c r="U3" s="3"/>
      <c r="V3" s="3"/>
      <c r="W3" s="3"/>
      <c r="X3" s="3"/>
      <c r="Z3" s="3"/>
      <c r="AA3" s="3"/>
      <c r="AB3" s="3"/>
      <c r="AC3" s="3"/>
      <c r="AE3" s="3"/>
      <c r="AF3" s="3"/>
      <c r="AG3" s="3"/>
      <c r="AH3" s="3"/>
      <c r="AJ3" s="3"/>
      <c r="AK3" s="3"/>
      <c r="AL3" s="3"/>
      <c r="AM3" s="3"/>
      <c r="AO3" s="3"/>
      <c r="AP3" s="3"/>
      <c r="AQ3" s="3"/>
      <c r="AR3" s="3"/>
      <c r="AT3" s="3"/>
      <c r="AU3" s="3"/>
      <c r="AV3" s="3"/>
      <c r="AW3" s="3"/>
      <c r="AY3" s="3"/>
      <c r="AZ3" s="3"/>
      <c r="BB3" s="3"/>
      <c r="BC3" s="3"/>
      <c r="BD3" s="3"/>
      <c r="BE3" s="3"/>
    </row>
    <row r="4" spans="2:61"/>
    <row r="5" spans="2:61">
      <c r="N5" s="31" t="s">
        <v>23</v>
      </c>
      <c r="O5" s="31" t="s">
        <v>23</v>
      </c>
      <c r="P5" s="31" t="s">
        <v>24</v>
      </c>
      <c r="Q5" s="31" t="s">
        <v>24</v>
      </c>
      <c r="R5" s="31" t="s">
        <v>25</v>
      </c>
      <c r="S5" s="31" t="s">
        <v>26</v>
      </c>
      <c r="T5" s="31" t="s">
        <v>26</v>
      </c>
      <c r="U5" s="31" t="s">
        <v>25</v>
      </c>
      <c r="V5" s="31" t="s">
        <v>27</v>
      </c>
      <c r="W5" s="31" t="s">
        <v>27</v>
      </c>
      <c r="X5" s="31" t="s">
        <v>28</v>
      </c>
      <c r="Y5" s="31" t="s">
        <v>29</v>
      </c>
      <c r="Z5" s="31" t="s">
        <v>28</v>
      </c>
      <c r="AA5" s="31" t="s">
        <v>29</v>
      </c>
      <c r="AB5" s="31" t="s">
        <v>30</v>
      </c>
      <c r="AC5" s="31" t="s">
        <v>23</v>
      </c>
      <c r="AD5" s="31" t="s">
        <v>30</v>
      </c>
      <c r="AE5" s="31" t="s">
        <v>24</v>
      </c>
      <c r="AF5" s="31" t="s">
        <v>24</v>
      </c>
      <c r="AG5" s="31" t="s">
        <v>23</v>
      </c>
      <c r="AH5" s="31" t="s">
        <v>25</v>
      </c>
      <c r="AI5" s="31" t="s">
        <v>26</v>
      </c>
      <c r="AJ5" s="31" t="s">
        <v>25</v>
      </c>
      <c r="AK5" s="31" t="s">
        <v>26</v>
      </c>
      <c r="AL5" s="31" t="s">
        <v>27</v>
      </c>
      <c r="AM5" s="31" t="s">
        <v>27</v>
      </c>
      <c r="AN5" s="31" t="s">
        <v>28</v>
      </c>
      <c r="AO5" s="31" t="s">
        <v>29</v>
      </c>
      <c r="AP5" s="31" t="s">
        <v>28</v>
      </c>
      <c r="AQ5" s="31" t="s">
        <v>30</v>
      </c>
      <c r="AR5" s="31" t="s">
        <v>30</v>
      </c>
      <c r="AS5" s="31" t="s">
        <v>29</v>
      </c>
      <c r="AT5" s="31" t="s">
        <v>24</v>
      </c>
      <c r="AU5" s="31" t="s">
        <v>24</v>
      </c>
      <c r="AV5" s="31" t="s">
        <v>23</v>
      </c>
      <c r="AW5" s="31" t="s">
        <v>23</v>
      </c>
      <c r="AX5" s="31" t="s">
        <v>26</v>
      </c>
      <c r="AY5" s="31" t="s">
        <v>26</v>
      </c>
      <c r="AZ5" s="31" t="s">
        <v>25</v>
      </c>
      <c r="BA5" s="31" t="s">
        <v>25</v>
      </c>
      <c r="BB5" s="31" t="s">
        <v>28</v>
      </c>
      <c r="BC5" s="31" t="s">
        <v>28</v>
      </c>
      <c r="BD5" s="31" t="s">
        <v>27</v>
      </c>
      <c r="BE5" s="31" t="s">
        <v>27</v>
      </c>
      <c r="BF5" s="31" t="s">
        <v>29</v>
      </c>
      <c r="BG5" s="31" t="s">
        <v>29</v>
      </c>
      <c r="BH5" s="31" t="s">
        <v>30</v>
      </c>
      <c r="BI5" s="31" t="s">
        <v>30</v>
      </c>
    </row>
    <row r="6" spans="2:61" ht="15.75" thickBot="1">
      <c r="L6" s="187" t="s">
        <v>31</v>
      </c>
      <c r="M6" s="188"/>
      <c r="N6" s="32" t="str">
        <f>IF(K7="","",N5)</f>
        <v>A</v>
      </c>
      <c r="O6" s="32" t="str">
        <f t="shared" ref="O6:S6" si="0">IF(L7="","",O5)</f>
        <v>A</v>
      </c>
      <c r="P6" s="32" t="str">
        <f t="shared" si="0"/>
        <v>B</v>
      </c>
      <c r="Q6" s="32" t="str">
        <f t="shared" si="0"/>
        <v>B</v>
      </c>
      <c r="R6" s="32" t="str">
        <f t="shared" si="0"/>
        <v>C</v>
      </c>
      <c r="S6" s="32" t="str">
        <f t="shared" si="0"/>
        <v>D</v>
      </c>
      <c r="T6" s="32" t="str">
        <f t="shared" ref="T6" si="1">IF(Q7="","",T5)</f>
        <v>D</v>
      </c>
      <c r="U6" s="32" t="str">
        <f t="shared" ref="U6" si="2">IF(R7="","",U5)</f>
        <v>C</v>
      </c>
      <c r="V6" s="32" t="str">
        <f t="shared" ref="V6" si="3">IF(S7="","",V5)</f>
        <v>E</v>
      </c>
      <c r="W6" s="32" t="str">
        <f t="shared" ref="W6:X6" si="4">IF(T7="","",W5)</f>
        <v>E</v>
      </c>
      <c r="X6" s="32" t="str">
        <f t="shared" si="4"/>
        <v>F</v>
      </c>
      <c r="Y6" s="32" t="str">
        <f t="shared" ref="Y6" si="5">IF(V7="","",Y5)</f>
        <v>G</v>
      </c>
      <c r="Z6" s="32" t="str">
        <f t="shared" ref="Z6" si="6">IF(W7="","",Z5)</f>
        <v>F</v>
      </c>
      <c r="AA6" s="32" t="str">
        <f t="shared" ref="AA6" si="7">IF(X7="","",AA5)</f>
        <v>G</v>
      </c>
      <c r="AB6" s="32" t="str">
        <f t="shared" ref="AB6:AC6" si="8">IF(Y7="","",AB5)</f>
        <v>H</v>
      </c>
      <c r="AC6" s="32" t="str">
        <f t="shared" si="8"/>
        <v>A</v>
      </c>
      <c r="AD6" s="32" t="str">
        <f t="shared" ref="AD6" si="9">IF(AA7="","",AD5)</f>
        <v>H</v>
      </c>
      <c r="AE6" s="32" t="str">
        <f t="shared" ref="AE6" si="10">IF(AB7="","",AE5)</f>
        <v>B</v>
      </c>
      <c r="AF6" s="32" t="str">
        <f t="shared" ref="AF6" si="11">IF(AC7="","",AF5)</f>
        <v>B</v>
      </c>
      <c r="AG6" s="32" t="str">
        <f t="shared" ref="AG6:AH6" si="12">IF(AD7="","",AG5)</f>
        <v>A</v>
      </c>
      <c r="AH6" s="32" t="str">
        <f t="shared" si="12"/>
        <v>C</v>
      </c>
      <c r="AI6" s="32" t="str">
        <f t="shared" ref="AI6" si="13">IF(AF7="","",AI5)</f>
        <v>D</v>
      </c>
      <c r="AJ6" s="32" t="str">
        <f t="shared" ref="AJ6" si="14">IF(AG7="","",AJ5)</f>
        <v>C</v>
      </c>
      <c r="AK6" s="32" t="str">
        <f t="shared" ref="AK6" si="15">IF(AH7="","",AK5)</f>
        <v>D</v>
      </c>
      <c r="AL6" s="32" t="str">
        <f t="shared" ref="AL6:AM6" si="16">IF(AI7="","",AL5)</f>
        <v>E</v>
      </c>
      <c r="AM6" s="32" t="str">
        <f t="shared" si="16"/>
        <v>E</v>
      </c>
      <c r="AN6" s="32" t="str">
        <f t="shared" ref="AN6" si="17">IF(AK7="","",AN5)</f>
        <v>F</v>
      </c>
      <c r="AO6" s="32" t="str">
        <f t="shared" ref="AO6" si="18">IF(AL7="","",AO5)</f>
        <v>G</v>
      </c>
      <c r="AP6" s="32" t="str">
        <f t="shared" ref="AP6" si="19">IF(AM7="","",AP5)</f>
        <v>F</v>
      </c>
      <c r="AQ6" s="32" t="str">
        <f t="shared" ref="AQ6:AR6" si="20">IF(AN7="","",AQ5)</f>
        <v>H</v>
      </c>
      <c r="AR6" s="32" t="str">
        <f t="shared" si="20"/>
        <v>H</v>
      </c>
      <c r="AS6" s="32" t="str">
        <f t="shared" ref="AS6" si="21">IF(AP7="","",AS5)</f>
        <v>G</v>
      </c>
      <c r="AT6" s="32" t="str">
        <f t="shared" ref="AT6" si="22">IF(AQ7="","",AT5)</f>
        <v>B</v>
      </c>
      <c r="AU6" s="32" t="str">
        <f t="shared" ref="AU6" si="23">IF(AR7="","",AU5)</f>
        <v>B</v>
      </c>
      <c r="AV6" s="32" t="str">
        <f t="shared" ref="AV6:AW6" si="24">IF(AS7="","",AV5)</f>
        <v>A</v>
      </c>
      <c r="AW6" s="32" t="str">
        <f t="shared" si="24"/>
        <v>A</v>
      </c>
      <c r="AX6" s="32" t="str">
        <f t="shared" ref="AX6" si="25">IF(AU7="","",AX5)</f>
        <v>D</v>
      </c>
      <c r="AY6" s="32" t="str">
        <f t="shared" ref="AY6" si="26">IF(AV7="","",AY5)</f>
        <v>D</v>
      </c>
      <c r="AZ6" s="32" t="str">
        <f t="shared" ref="AZ6" si="27">IF(AW7="","",AZ5)</f>
        <v>C</v>
      </c>
      <c r="BA6" s="32" t="str">
        <f t="shared" ref="BA6:BB6" si="28">IF(AX7="","",BA5)</f>
        <v>C</v>
      </c>
      <c r="BB6" s="32" t="str">
        <f t="shared" si="28"/>
        <v>F</v>
      </c>
      <c r="BC6" s="32" t="str">
        <f t="shared" ref="BC6" si="29">IF(AZ7="","",BC5)</f>
        <v>F</v>
      </c>
      <c r="BD6" s="32" t="str">
        <f t="shared" ref="BD6" si="30">IF(BA7="","",BD5)</f>
        <v>E</v>
      </c>
      <c r="BE6" s="32" t="str">
        <f t="shared" ref="BE6" si="31">IF(BB7="","",BE5)</f>
        <v>E</v>
      </c>
      <c r="BF6" s="32" t="str">
        <f t="shared" ref="BF6:BG6" si="32">IF(BC7="","",BF5)</f>
        <v>G</v>
      </c>
      <c r="BG6" s="19" t="str">
        <f t="shared" si="32"/>
        <v>G</v>
      </c>
      <c r="BH6" s="19" t="str">
        <f t="shared" ref="BH6" si="33">IF(BE7="","",BH5)</f>
        <v>H</v>
      </c>
      <c r="BI6" s="19" t="str">
        <f t="shared" ref="BI6" si="34">IF(BF7="","",BI5)</f>
        <v>H</v>
      </c>
    </row>
    <row r="7" spans="2:61" ht="90" customHeight="1" thickBot="1">
      <c r="G7" s="189" t="s">
        <v>33</v>
      </c>
      <c r="H7" s="190"/>
      <c r="I7" s="190"/>
      <c r="J7" s="191"/>
      <c r="K7" s="33" t="s">
        <v>79</v>
      </c>
      <c r="L7" s="34" t="s">
        <v>80</v>
      </c>
      <c r="M7" s="35" t="s">
        <v>81</v>
      </c>
      <c r="N7" s="34" t="s">
        <v>82</v>
      </c>
      <c r="O7" s="36" t="s">
        <v>83</v>
      </c>
      <c r="P7" s="35" t="s">
        <v>84</v>
      </c>
      <c r="Q7" s="34" t="s">
        <v>85</v>
      </c>
      <c r="R7" s="36" t="s">
        <v>86</v>
      </c>
      <c r="S7" s="36" t="s">
        <v>87</v>
      </c>
      <c r="T7" s="35" t="s">
        <v>88</v>
      </c>
      <c r="U7" s="34" t="s">
        <v>89</v>
      </c>
      <c r="V7" s="36" t="s">
        <v>90</v>
      </c>
      <c r="W7" s="35" t="s">
        <v>91</v>
      </c>
      <c r="X7" s="34" t="s">
        <v>92</v>
      </c>
      <c r="Y7" s="36" t="s">
        <v>93</v>
      </c>
      <c r="Z7" s="35" t="s">
        <v>94</v>
      </c>
      <c r="AA7" s="34" t="s">
        <v>95</v>
      </c>
      <c r="AB7" s="36" t="s">
        <v>96</v>
      </c>
      <c r="AC7" s="35" t="s">
        <v>97</v>
      </c>
      <c r="AD7" s="34" t="s">
        <v>98</v>
      </c>
      <c r="AE7" s="36" t="s">
        <v>99</v>
      </c>
      <c r="AF7" s="35" t="s">
        <v>100</v>
      </c>
      <c r="AG7" s="34" t="s">
        <v>101</v>
      </c>
      <c r="AH7" s="36" t="s">
        <v>102</v>
      </c>
      <c r="AI7" s="35" t="s">
        <v>103</v>
      </c>
      <c r="AJ7" s="34" t="s">
        <v>104</v>
      </c>
      <c r="AK7" s="36" t="s">
        <v>105</v>
      </c>
      <c r="AL7" s="35" t="s">
        <v>106</v>
      </c>
      <c r="AM7" s="34" t="s">
        <v>107</v>
      </c>
      <c r="AN7" s="36" t="s">
        <v>108</v>
      </c>
      <c r="AO7" s="35" t="s">
        <v>109</v>
      </c>
      <c r="AP7" s="34" t="s">
        <v>110</v>
      </c>
      <c r="AQ7" s="36" t="s">
        <v>111</v>
      </c>
      <c r="AR7" s="36" t="s">
        <v>112</v>
      </c>
      <c r="AS7" s="36" t="s">
        <v>113</v>
      </c>
      <c r="AT7" s="35" t="s">
        <v>114</v>
      </c>
      <c r="AU7" s="34" t="s">
        <v>115</v>
      </c>
      <c r="AV7" s="36" t="s">
        <v>116</v>
      </c>
      <c r="AW7" s="36" t="s">
        <v>117</v>
      </c>
      <c r="AX7" s="35" t="s">
        <v>118</v>
      </c>
      <c r="AY7" s="34" t="s">
        <v>119</v>
      </c>
      <c r="AZ7" s="36" t="s">
        <v>120</v>
      </c>
      <c r="BA7" s="36" t="s">
        <v>121</v>
      </c>
      <c r="BB7" s="35" t="s">
        <v>122</v>
      </c>
      <c r="BC7" s="34" t="s">
        <v>123</v>
      </c>
      <c r="BD7" s="36" t="s">
        <v>124</v>
      </c>
      <c r="BE7" s="36" t="s">
        <v>125</v>
      </c>
      <c r="BF7" s="35" t="s">
        <v>126</v>
      </c>
    </row>
    <row r="8" spans="2:61" ht="15.75" thickBot="1">
      <c r="H8" s="37"/>
      <c r="I8" s="37"/>
      <c r="J8" s="38" t="s">
        <v>32</v>
      </c>
      <c r="K8" s="39">
        <v>41802</v>
      </c>
      <c r="L8" s="192">
        <v>41803</v>
      </c>
      <c r="M8" s="193"/>
      <c r="N8" s="192">
        <v>41804</v>
      </c>
      <c r="O8" s="203"/>
      <c r="P8" s="193"/>
      <c r="Q8" s="192">
        <v>41805</v>
      </c>
      <c r="R8" s="203"/>
      <c r="S8" s="203"/>
      <c r="T8" s="193"/>
      <c r="U8" s="192">
        <v>41806</v>
      </c>
      <c r="V8" s="203"/>
      <c r="W8" s="193"/>
      <c r="X8" s="192">
        <v>41807</v>
      </c>
      <c r="Y8" s="203"/>
      <c r="Z8" s="193"/>
      <c r="AA8" s="192">
        <v>41808</v>
      </c>
      <c r="AB8" s="203"/>
      <c r="AC8" s="193"/>
      <c r="AD8" s="192">
        <v>41809</v>
      </c>
      <c r="AE8" s="203"/>
      <c r="AF8" s="193"/>
      <c r="AG8" s="192">
        <v>41810</v>
      </c>
      <c r="AH8" s="203"/>
      <c r="AI8" s="193"/>
      <c r="AJ8" s="192">
        <v>41811</v>
      </c>
      <c r="AK8" s="203"/>
      <c r="AL8" s="193"/>
      <c r="AM8" s="192">
        <v>41812</v>
      </c>
      <c r="AN8" s="203"/>
      <c r="AO8" s="193"/>
      <c r="AP8" s="192">
        <v>41813</v>
      </c>
      <c r="AQ8" s="203"/>
      <c r="AR8" s="203"/>
      <c r="AS8" s="203"/>
      <c r="AT8" s="193"/>
      <c r="AU8" s="192">
        <v>41814</v>
      </c>
      <c r="AV8" s="203"/>
      <c r="AW8" s="203"/>
      <c r="AX8" s="193"/>
      <c r="AY8" s="192">
        <v>41815</v>
      </c>
      <c r="AZ8" s="203"/>
      <c r="BA8" s="203"/>
      <c r="BB8" s="193"/>
      <c r="BC8" s="192">
        <v>41816</v>
      </c>
      <c r="BD8" s="203"/>
      <c r="BE8" s="203"/>
      <c r="BF8" s="193"/>
    </row>
    <row r="9" spans="2:61">
      <c r="H9" s="196" t="str">
        <f>'Class. Gén.'!I10</f>
        <v>AdrienRo</v>
      </c>
      <c r="I9" s="197"/>
      <c r="J9" s="40">
        <f>IF(H9="","",SUM(K9:BF9))</f>
        <v>400.54274181442429</v>
      </c>
      <c r="K9" s="41">
        <v>10.487804878048781</v>
      </c>
      <c r="L9" s="42">
        <v>0</v>
      </c>
      <c r="M9" s="43">
        <v>0</v>
      </c>
      <c r="N9" s="42">
        <v>13.870967741935484</v>
      </c>
      <c r="O9" s="44">
        <v>0</v>
      </c>
      <c r="P9" s="43">
        <v>0</v>
      </c>
      <c r="Q9" s="42">
        <v>0</v>
      </c>
      <c r="R9" s="44">
        <v>0</v>
      </c>
      <c r="S9" s="44">
        <v>17.916666666666668</v>
      </c>
      <c r="T9" s="43">
        <v>10.238095238095237</v>
      </c>
      <c r="U9" s="42">
        <v>0</v>
      </c>
      <c r="V9" s="44">
        <v>17.2</v>
      </c>
      <c r="W9" s="43">
        <v>0</v>
      </c>
      <c r="X9" s="42">
        <v>0</v>
      </c>
      <c r="Y9" s="44">
        <v>28.030303030303031</v>
      </c>
      <c r="Z9" s="43">
        <v>0</v>
      </c>
      <c r="AA9" s="42">
        <v>0</v>
      </c>
      <c r="AB9" s="44">
        <v>11.621621621621621</v>
      </c>
      <c r="AC9" s="43">
        <v>0</v>
      </c>
      <c r="AD9" s="42">
        <v>0</v>
      </c>
      <c r="AE9" s="44">
        <v>39.090909090909093</v>
      </c>
      <c r="AF9" s="43">
        <v>0</v>
      </c>
      <c r="AG9" s="42">
        <v>25.294117647058822</v>
      </c>
      <c r="AH9" s="44">
        <v>0</v>
      </c>
      <c r="AI9" s="43">
        <v>14.333333333333334</v>
      </c>
      <c r="AJ9" s="42">
        <v>0</v>
      </c>
      <c r="AK9" s="44">
        <v>10.75</v>
      </c>
      <c r="AL9" s="43">
        <v>0</v>
      </c>
      <c r="AM9" s="42">
        <v>0</v>
      </c>
      <c r="AN9" s="44">
        <v>15.357142857142858</v>
      </c>
      <c r="AO9" s="43">
        <v>26.875</v>
      </c>
      <c r="AP9" s="42">
        <v>0</v>
      </c>
      <c r="AQ9" s="44">
        <v>11.025641025641026</v>
      </c>
      <c r="AR9" s="44">
        <v>14.827586206896552</v>
      </c>
      <c r="AS9" s="44">
        <v>10.75</v>
      </c>
      <c r="AT9" s="43">
        <v>0</v>
      </c>
      <c r="AU9" s="42">
        <v>0</v>
      </c>
      <c r="AV9" s="44">
        <v>0</v>
      </c>
      <c r="AW9" s="44">
        <v>0</v>
      </c>
      <c r="AX9" s="43">
        <v>0</v>
      </c>
      <c r="AY9" s="42">
        <v>0</v>
      </c>
      <c r="AZ9" s="44">
        <v>15.925925925925926</v>
      </c>
      <c r="BA9" s="44">
        <v>14.827586206896552</v>
      </c>
      <c r="BB9" s="43">
        <v>0</v>
      </c>
      <c r="BC9" s="42">
        <v>11.621621621621621</v>
      </c>
      <c r="BD9" s="44">
        <v>29.333333333333336</v>
      </c>
      <c r="BE9" s="44">
        <v>13.870967741935484</v>
      </c>
      <c r="BF9" s="43">
        <v>37.294117647058826</v>
      </c>
    </row>
    <row r="10" spans="2:61" ht="15.75" thickBot="1">
      <c r="H10" s="194" t="str">
        <f>'Class. Gén.'!I11</f>
        <v>AlexisBr</v>
      </c>
      <c r="I10" s="195"/>
      <c r="J10" s="45">
        <f>IF(H10="","",SUM(K10:BF10))</f>
        <v>303.12484242724599</v>
      </c>
      <c r="K10" s="46">
        <v>10.487804878048781</v>
      </c>
      <c r="L10" s="47">
        <v>0</v>
      </c>
      <c r="M10" s="48">
        <v>0</v>
      </c>
      <c r="N10" s="47">
        <v>13.870967741935484</v>
      </c>
      <c r="O10" s="49">
        <v>0</v>
      </c>
      <c r="P10" s="48">
        <v>0</v>
      </c>
      <c r="Q10" s="47">
        <v>26.875</v>
      </c>
      <c r="R10" s="49">
        <v>14.827586206896552</v>
      </c>
      <c r="S10" s="49">
        <v>0</v>
      </c>
      <c r="T10" s="48">
        <v>10.238095238095237</v>
      </c>
      <c r="U10" s="47">
        <v>11.944444444444445</v>
      </c>
      <c r="V10" s="49">
        <v>17.2</v>
      </c>
      <c r="W10" s="48">
        <v>0</v>
      </c>
      <c r="X10" s="47">
        <v>0</v>
      </c>
      <c r="Y10" s="49">
        <v>13.030303030303031</v>
      </c>
      <c r="Z10" s="48">
        <v>0</v>
      </c>
      <c r="AA10" s="47">
        <v>0</v>
      </c>
      <c r="AB10" s="49">
        <v>11.621621621621621</v>
      </c>
      <c r="AC10" s="48">
        <v>0</v>
      </c>
      <c r="AD10" s="47">
        <v>0</v>
      </c>
      <c r="AE10" s="49">
        <v>0</v>
      </c>
      <c r="AF10" s="48">
        <v>0</v>
      </c>
      <c r="AG10" s="47">
        <v>0</v>
      </c>
      <c r="AH10" s="49">
        <v>0</v>
      </c>
      <c r="AI10" s="48">
        <v>14.333333333333334</v>
      </c>
      <c r="AJ10" s="47">
        <v>18.695652173913043</v>
      </c>
      <c r="AK10" s="49">
        <v>10.75</v>
      </c>
      <c r="AL10" s="48">
        <v>0</v>
      </c>
      <c r="AM10" s="47">
        <v>0</v>
      </c>
      <c r="AN10" s="49">
        <v>15.357142857142858</v>
      </c>
      <c r="AO10" s="48">
        <v>0</v>
      </c>
      <c r="AP10" s="47">
        <v>0</v>
      </c>
      <c r="AQ10" s="49">
        <v>11.025641025641026</v>
      </c>
      <c r="AR10" s="49">
        <v>14.827586206896552</v>
      </c>
      <c r="AS10" s="49">
        <v>10.75</v>
      </c>
      <c r="AT10" s="48">
        <v>23.888888888888889</v>
      </c>
      <c r="AU10" s="47">
        <v>0</v>
      </c>
      <c r="AV10" s="49">
        <v>0</v>
      </c>
      <c r="AW10" s="49">
        <v>0</v>
      </c>
      <c r="AX10" s="48">
        <v>0</v>
      </c>
      <c r="AY10" s="47">
        <v>11.025641025641026</v>
      </c>
      <c r="AZ10" s="49">
        <v>15.925925925925926</v>
      </c>
      <c r="BA10" s="49">
        <v>14.827586206896552</v>
      </c>
      <c r="BB10" s="48">
        <v>0</v>
      </c>
      <c r="BC10" s="47">
        <v>11.621621621621621</v>
      </c>
      <c r="BD10" s="49">
        <v>0</v>
      </c>
      <c r="BE10" s="49">
        <v>0</v>
      </c>
      <c r="BF10" s="48">
        <v>0</v>
      </c>
    </row>
    <row r="11" spans="2:61" ht="15" customHeight="1">
      <c r="B11" s="121" t="s">
        <v>17</v>
      </c>
      <c r="C11" s="122"/>
      <c r="D11" s="122"/>
      <c r="E11" s="123"/>
      <c r="H11" s="194" t="str">
        <f>'Class. Gén.'!I12</f>
        <v>AnthonyGo</v>
      </c>
      <c r="I11" s="195"/>
      <c r="J11" s="45">
        <f t="shared" ref="J11:J75" si="35">IF(H11="","",SUM(K11:BF11))</f>
        <v>425.07456585463251</v>
      </c>
      <c r="K11" s="46">
        <v>10.487804878048781</v>
      </c>
      <c r="L11" s="47">
        <v>0</v>
      </c>
      <c r="M11" s="48">
        <v>0</v>
      </c>
      <c r="N11" s="47">
        <v>0</v>
      </c>
      <c r="O11" s="49">
        <v>0</v>
      </c>
      <c r="P11" s="48">
        <v>0</v>
      </c>
      <c r="Q11" s="47">
        <v>0</v>
      </c>
      <c r="R11" s="49">
        <v>29.827586206896552</v>
      </c>
      <c r="S11" s="49">
        <v>0</v>
      </c>
      <c r="T11" s="48">
        <v>25.238095238095237</v>
      </c>
      <c r="U11" s="47">
        <v>11.944444444444445</v>
      </c>
      <c r="V11" s="49">
        <v>17.2</v>
      </c>
      <c r="W11" s="48">
        <v>0</v>
      </c>
      <c r="X11" s="47">
        <v>61.428571428571431</v>
      </c>
      <c r="Y11" s="49">
        <v>0</v>
      </c>
      <c r="Z11" s="48">
        <v>0</v>
      </c>
      <c r="AA11" s="47">
        <v>0</v>
      </c>
      <c r="AB11" s="49">
        <v>11.621621621621621</v>
      </c>
      <c r="AC11" s="48">
        <v>0</v>
      </c>
      <c r="AD11" s="47">
        <v>28.666666666666668</v>
      </c>
      <c r="AE11" s="49">
        <v>0</v>
      </c>
      <c r="AF11" s="48">
        <v>0</v>
      </c>
      <c r="AG11" s="47">
        <v>25.294117647058822</v>
      </c>
      <c r="AH11" s="49">
        <v>0</v>
      </c>
      <c r="AI11" s="48">
        <v>14.333333333333334</v>
      </c>
      <c r="AJ11" s="47">
        <v>18.695652173913043</v>
      </c>
      <c r="AK11" s="49">
        <v>10.75</v>
      </c>
      <c r="AL11" s="48">
        <v>0</v>
      </c>
      <c r="AM11" s="47">
        <v>43.07692307692308</v>
      </c>
      <c r="AN11" s="49">
        <v>0</v>
      </c>
      <c r="AO11" s="48">
        <v>0</v>
      </c>
      <c r="AP11" s="47">
        <v>0</v>
      </c>
      <c r="AQ11" s="49">
        <v>26.025641025641026</v>
      </c>
      <c r="AR11" s="49">
        <v>26.827586206896552</v>
      </c>
      <c r="AS11" s="49">
        <v>10.75</v>
      </c>
      <c r="AT11" s="48">
        <v>0</v>
      </c>
      <c r="AU11" s="47">
        <v>0</v>
      </c>
      <c r="AV11" s="49">
        <v>0</v>
      </c>
      <c r="AW11" s="49">
        <v>0</v>
      </c>
      <c r="AX11" s="48">
        <v>0</v>
      </c>
      <c r="AY11" s="47">
        <v>11.025641025641026</v>
      </c>
      <c r="AZ11" s="49">
        <v>15.925925925925926</v>
      </c>
      <c r="BA11" s="49">
        <v>0</v>
      </c>
      <c r="BB11" s="48">
        <v>0</v>
      </c>
      <c r="BC11" s="47">
        <v>11.621621621621621</v>
      </c>
      <c r="BD11" s="49">
        <v>14.333333333333334</v>
      </c>
      <c r="BE11" s="49">
        <v>0</v>
      </c>
      <c r="BF11" s="48">
        <v>0</v>
      </c>
    </row>
    <row r="12" spans="2:61" ht="15.75" thickBot="1">
      <c r="B12" s="124"/>
      <c r="C12" s="125"/>
      <c r="D12" s="125"/>
      <c r="E12" s="126"/>
      <c r="H12" s="194" t="str">
        <f>'Class. Gén.'!I13</f>
        <v>AntoineDlf</v>
      </c>
      <c r="I12" s="195"/>
      <c r="J12" s="45">
        <f t="shared" si="35"/>
        <v>376.63627267602328</v>
      </c>
      <c r="K12" s="46">
        <v>10.487804878048781</v>
      </c>
      <c r="L12" s="47">
        <v>0</v>
      </c>
      <c r="M12" s="48">
        <v>0</v>
      </c>
      <c r="N12" s="47">
        <v>13.870967741935484</v>
      </c>
      <c r="O12" s="49">
        <v>0</v>
      </c>
      <c r="P12" s="48">
        <v>0</v>
      </c>
      <c r="Q12" s="47">
        <v>0</v>
      </c>
      <c r="R12" s="49">
        <v>0</v>
      </c>
      <c r="S12" s="49">
        <v>17.916666666666668</v>
      </c>
      <c r="T12" s="48">
        <v>10.238095238095237</v>
      </c>
      <c r="U12" s="47">
        <v>11.944444444444445</v>
      </c>
      <c r="V12" s="49">
        <v>17.2</v>
      </c>
      <c r="W12" s="48">
        <v>0</v>
      </c>
      <c r="X12" s="47">
        <v>0</v>
      </c>
      <c r="Y12" s="49">
        <v>13.030303030303031</v>
      </c>
      <c r="Z12" s="48">
        <v>0</v>
      </c>
      <c r="AA12" s="47">
        <v>0</v>
      </c>
      <c r="AB12" s="49">
        <v>11.621621621621621</v>
      </c>
      <c r="AC12" s="48">
        <v>0</v>
      </c>
      <c r="AD12" s="47">
        <v>0</v>
      </c>
      <c r="AE12" s="49">
        <v>0</v>
      </c>
      <c r="AF12" s="48">
        <v>35.833333333333336</v>
      </c>
      <c r="AG12" s="47">
        <v>0</v>
      </c>
      <c r="AH12" s="49">
        <v>0</v>
      </c>
      <c r="AI12" s="48">
        <v>0</v>
      </c>
      <c r="AJ12" s="47">
        <v>18.695652173913043</v>
      </c>
      <c r="AK12" s="49">
        <v>10.75</v>
      </c>
      <c r="AL12" s="48">
        <v>0</v>
      </c>
      <c r="AM12" s="47">
        <v>0</v>
      </c>
      <c r="AN12" s="49">
        <v>0</v>
      </c>
      <c r="AO12" s="48">
        <v>0</v>
      </c>
      <c r="AP12" s="47">
        <v>0</v>
      </c>
      <c r="AQ12" s="49">
        <v>26.025641025641026</v>
      </c>
      <c r="AR12" s="49">
        <v>0</v>
      </c>
      <c r="AS12" s="49">
        <v>10.75</v>
      </c>
      <c r="AT12" s="48">
        <v>0</v>
      </c>
      <c r="AU12" s="47">
        <v>0</v>
      </c>
      <c r="AV12" s="49">
        <v>0</v>
      </c>
      <c r="AW12" s="49">
        <v>0</v>
      </c>
      <c r="AX12" s="48">
        <v>86</v>
      </c>
      <c r="AY12" s="47">
        <v>11.025641025641026</v>
      </c>
      <c r="AZ12" s="49">
        <v>15.925925925925926</v>
      </c>
      <c r="BA12" s="49">
        <v>29.827586206896552</v>
      </c>
      <c r="BB12" s="48">
        <v>0</v>
      </c>
      <c r="BC12" s="47">
        <v>11.621621621621621</v>
      </c>
      <c r="BD12" s="49">
        <v>0</v>
      </c>
      <c r="BE12" s="49">
        <v>13.870967741935484</v>
      </c>
      <c r="BF12" s="48">
        <v>0</v>
      </c>
    </row>
    <row r="13" spans="2:61">
      <c r="B13" s="1"/>
      <c r="C13" s="1"/>
      <c r="D13" s="1"/>
      <c r="E13" s="1"/>
      <c r="H13" s="194" t="str">
        <f>'Class. Gén.'!I14</f>
        <v>AntoinePo</v>
      </c>
      <c r="I13" s="195"/>
      <c r="J13" s="45">
        <f t="shared" si="35"/>
        <v>569.04714282345537</v>
      </c>
      <c r="K13" s="46">
        <v>10.487804878048781</v>
      </c>
      <c r="L13" s="47">
        <v>0</v>
      </c>
      <c r="M13" s="48">
        <v>0</v>
      </c>
      <c r="N13" s="47">
        <v>13.870967741935484</v>
      </c>
      <c r="O13" s="49">
        <v>30.714285714285715</v>
      </c>
      <c r="P13" s="48">
        <v>0</v>
      </c>
      <c r="Q13" s="47">
        <v>41.875</v>
      </c>
      <c r="R13" s="49">
        <v>14.827586206896552</v>
      </c>
      <c r="S13" s="49">
        <v>0</v>
      </c>
      <c r="T13" s="48">
        <v>25.238095238095237</v>
      </c>
      <c r="U13" s="47">
        <v>11.944444444444445</v>
      </c>
      <c r="V13" s="49">
        <v>17.2</v>
      </c>
      <c r="W13" s="48">
        <v>0</v>
      </c>
      <c r="X13" s="47">
        <v>0</v>
      </c>
      <c r="Y13" s="49">
        <v>13.030303030303031</v>
      </c>
      <c r="Z13" s="48">
        <v>0</v>
      </c>
      <c r="AA13" s="47">
        <v>39.090909090909093</v>
      </c>
      <c r="AB13" s="49">
        <v>11.621621621621621</v>
      </c>
      <c r="AC13" s="48">
        <v>0</v>
      </c>
      <c r="AD13" s="47">
        <v>28.666666666666668</v>
      </c>
      <c r="AE13" s="49">
        <v>39.090909090909093</v>
      </c>
      <c r="AF13" s="48">
        <v>0</v>
      </c>
      <c r="AG13" s="47">
        <v>25.294117647058822</v>
      </c>
      <c r="AH13" s="49">
        <v>0</v>
      </c>
      <c r="AI13" s="48">
        <v>14.333333333333334</v>
      </c>
      <c r="AJ13" s="47">
        <v>18.695652173913043</v>
      </c>
      <c r="AK13" s="49">
        <v>10.75</v>
      </c>
      <c r="AL13" s="48">
        <v>0</v>
      </c>
      <c r="AM13" s="47">
        <v>0</v>
      </c>
      <c r="AN13" s="49">
        <v>15.357142857142858</v>
      </c>
      <c r="AO13" s="48">
        <v>26.875</v>
      </c>
      <c r="AP13" s="47">
        <v>0</v>
      </c>
      <c r="AQ13" s="49">
        <v>11.025641025641026</v>
      </c>
      <c r="AR13" s="49">
        <v>14.827586206896552</v>
      </c>
      <c r="AS13" s="49">
        <v>10.75</v>
      </c>
      <c r="AT13" s="48">
        <v>0</v>
      </c>
      <c r="AU13" s="47">
        <v>0</v>
      </c>
      <c r="AV13" s="49">
        <v>0</v>
      </c>
      <c r="AW13" s="49">
        <v>26.875</v>
      </c>
      <c r="AX13" s="48">
        <v>0</v>
      </c>
      <c r="AY13" s="47">
        <v>11.025641025641026</v>
      </c>
      <c r="AZ13" s="49">
        <v>15.925925925925926</v>
      </c>
      <c r="BA13" s="49">
        <v>29.827586206896552</v>
      </c>
      <c r="BB13" s="48">
        <v>0</v>
      </c>
      <c r="BC13" s="47">
        <v>11.621621621621621</v>
      </c>
      <c r="BD13" s="49">
        <v>14.333333333333334</v>
      </c>
      <c r="BE13" s="49">
        <v>13.870967741935484</v>
      </c>
      <c r="BF13" s="48">
        <v>0</v>
      </c>
    </row>
    <row r="14" spans="2:61" ht="15.75" thickBot="1">
      <c r="B14" s="1"/>
      <c r="C14" s="1"/>
      <c r="D14" s="1"/>
      <c r="E14" s="1"/>
      <c r="H14" s="194" t="str">
        <f>'Class. Gén.'!I15</f>
        <v>ArnaudRe</v>
      </c>
      <c r="I14" s="195"/>
      <c r="J14" s="45">
        <f t="shared" si="35"/>
        <v>615.30203607834869</v>
      </c>
      <c r="K14" s="46">
        <v>10.487804878048781</v>
      </c>
      <c r="L14" s="47">
        <v>0</v>
      </c>
      <c r="M14" s="48">
        <v>100</v>
      </c>
      <c r="N14" s="47">
        <v>13.870967741935484</v>
      </c>
      <c r="O14" s="49">
        <v>0</v>
      </c>
      <c r="P14" s="48">
        <v>0</v>
      </c>
      <c r="Q14" s="47">
        <v>0</v>
      </c>
      <c r="R14" s="49">
        <v>29.827586206896552</v>
      </c>
      <c r="S14" s="49">
        <v>17.916666666666668</v>
      </c>
      <c r="T14" s="48">
        <v>25.238095238095237</v>
      </c>
      <c r="U14" s="47">
        <v>11.944444444444445</v>
      </c>
      <c r="V14" s="49">
        <v>17.2</v>
      </c>
      <c r="W14" s="48">
        <v>0</v>
      </c>
      <c r="X14" s="47">
        <v>0</v>
      </c>
      <c r="Y14" s="49">
        <v>13.030303030303031</v>
      </c>
      <c r="Z14" s="48">
        <v>0</v>
      </c>
      <c r="AA14" s="47">
        <v>0</v>
      </c>
      <c r="AB14" s="49">
        <v>11.621621621621621</v>
      </c>
      <c r="AC14" s="48">
        <v>0</v>
      </c>
      <c r="AD14" s="47">
        <v>0</v>
      </c>
      <c r="AE14" s="49">
        <v>0</v>
      </c>
      <c r="AF14" s="48">
        <v>35.833333333333336</v>
      </c>
      <c r="AG14" s="47">
        <v>25.294117647058822</v>
      </c>
      <c r="AH14" s="49">
        <v>0</v>
      </c>
      <c r="AI14" s="48">
        <v>14.333333333333334</v>
      </c>
      <c r="AJ14" s="47">
        <v>18.695652173913043</v>
      </c>
      <c r="AK14" s="49">
        <v>10.75</v>
      </c>
      <c r="AL14" s="48">
        <v>0</v>
      </c>
      <c r="AM14" s="47">
        <v>33.07692307692308</v>
      </c>
      <c r="AN14" s="49">
        <v>15.357142857142858</v>
      </c>
      <c r="AO14" s="48">
        <v>0</v>
      </c>
      <c r="AP14" s="47">
        <v>0</v>
      </c>
      <c r="AQ14" s="49">
        <v>11.025641025641026</v>
      </c>
      <c r="AR14" s="49">
        <v>14.827586206896552</v>
      </c>
      <c r="AS14" s="49">
        <v>10.75</v>
      </c>
      <c r="AT14" s="48">
        <v>23.888888888888889</v>
      </c>
      <c r="AU14" s="47">
        <v>57.777777777777779</v>
      </c>
      <c r="AV14" s="49">
        <v>0</v>
      </c>
      <c r="AW14" s="49">
        <v>26.875</v>
      </c>
      <c r="AX14" s="48">
        <v>0</v>
      </c>
      <c r="AY14" s="47">
        <v>11.025641025641026</v>
      </c>
      <c r="AZ14" s="49">
        <v>0</v>
      </c>
      <c r="BA14" s="49">
        <v>14.827586206896552</v>
      </c>
      <c r="BB14" s="48">
        <v>0</v>
      </c>
      <c r="BC14" s="47">
        <v>11.621621621621621</v>
      </c>
      <c r="BD14" s="49">
        <v>14.333333333333334</v>
      </c>
      <c r="BE14" s="49">
        <v>13.870967741935484</v>
      </c>
      <c r="BF14" s="48">
        <v>0</v>
      </c>
    </row>
    <row r="15" spans="2:61">
      <c r="B15" s="112" t="s">
        <v>6</v>
      </c>
      <c r="C15" s="113"/>
      <c r="D15" s="113"/>
      <c r="E15" s="114"/>
      <c r="H15" s="194" t="str">
        <f>'Class. Gén.'!I16</f>
        <v>AurélienFe</v>
      </c>
      <c r="I15" s="195"/>
      <c r="J15" s="45">
        <f t="shared" si="35"/>
        <v>534.98195425178665</v>
      </c>
      <c r="K15" s="46">
        <v>28.487804878048781</v>
      </c>
      <c r="L15" s="47">
        <v>29.545454545454547</v>
      </c>
      <c r="M15" s="48">
        <v>0</v>
      </c>
      <c r="N15" s="47">
        <v>0</v>
      </c>
      <c r="O15" s="49">
        <v>30.714285714285715</v>
      </c>
      <c r="P15" s="48">
        <v>0</v>
      </c>
      <c r="Q15" s="47">
        <v>0</v>
      </c>
      <c r="R15" s="49">
        <v>29.827586206896552</v>
      </c>
      <c r="S15" s="49">
        <v>17.916666666666668</v>
      </c>
      <c r="T15" s="48">
        <v>10.238095238095237</v>
      </c>
      <c r="U15" s="47">
        <v>11.944444444444445</v>
      </c>
      <c r="V15" s="49">
        <v>0</v>
      </c>
      <c r="W15" s="48">
        <v>0</v>
      </c>
      <c r="X15" s="47">
        <v>0</v>
      </c>
      <c r="Y15" s="49">
        <v>13.030303030303031</v>
      </c>
      <c r="Z15" s="48">
        <v>0</v>
      </c>
      <c r="AA15" s="47">
        <v>51.090909090909093</v>
      </c>
      <c r="AB15" s="49">
        <v>11.621621621621621</v>
      </c>
      <c r="AC15" s="48">
        <v>0</v>
      </c>
      <c r="AD15" s="47">
        <v>0</v>
      </c>
      <c r="AE15" s="49">
        <v>0</v>
      </c>
      <c r="AF15" s="48">
        <v>0</v>
      </c>
      <c r="AG15" s="47">
        <v>0</v>
      </c>
      <c r="AH15" s="49">
        <v>0</v>
      </c>
      <c r="AI15" s="48">
        <v>14.333333333333334</v>
      </c>
      <c r="AJ15" s="47">
        <v>0</v>
      </c>
      <c r="AK15" s="49">
        <v>10.75</v>
      </c>
      <c r="AL15" s="48">
        <v>118</v>
      </c>
      <c r="AM15" s="47">
        <v>43.07692307692308</v>
      </c>
      <c r="AN15" s="49">
        <v>25.357142857142858</v>
      </c>
      <c r="AO15" s="48">
        <v>0</v>
      </c>
      <c r="AP15" s="47">
        <v>0</v>
      </c>
      <c r="AQ15" s="49">
        <v>11.025641025641026</v>
      </c>
      <c r="AR15" s="49">
        <v>0</v>
      </c>
      <c r="AS15" s="49">
        <v>10.75</v>
      </c>
      <c r="AT15" s="48">
        <v>0</v>
      </c>
      <c r="AU15" s="47">
        <v>0</v>
      </c>
      <c r="AV15" s="49">
        <v>0</v>
      </c>
      <c r="AW15" s="49">
        <v>0</v>
      </c>
      <c r="AX15" s="48">
        <v>0</v>
      </c>
      <c r="AY15" s="47">
        <v>11.025641025641026</v>
      </c>
      <c r="AZ15" s="49">
        <v>15.925925925925926</v>
      </c>
      <c r="BA15" s="49">
        <v>14.827586206896552</v>
      </c>
      <c r="BB15" s="48">
        <v>0</v>
      </c>
      <c r="BC15" s="47">
        <v>11.621621621621621</v>
      </c>
      <c r="BD15" s="49">
        <v>0</v>
      </c>
      <c r="BE15" s="49">
        <v>13.870967741935484</v>
      </c>
      <c r="BF15" s="48">
        <v>0</v>
      </c>
    </row>
    <row r="16" spans="2:61" ht="15.75" thickBot="1">
      <c r="B16" s="115"/>
      <c r="C16" s="116"/>
      <c r="D16" s="116"/>
      <c r="E16" s="117"/>
      <c r="H16" s="194" t="str">
        <f>'Class. Gén.'!I17</f>
        <v>BaptisteDe</v>
      </c>
      <c r="I16" s="195"/>
      <c r="J16" s="45">
        <f t="shared" si="35"/>
        <v>359.64162838536964</v>
      </c>
      <c r="K16" s="46">
        <v>10.487804878048781</v>
      </c>
      <c r="L16" s="47">
        <v>0</v>
      </c>
      <c r="M16" s="48">
        <v>0</v>
      </c>
      <c r="N16" s="47">
        <v>13.870967741935484</v>
      </c>
      <c r="O16" s="49">
        <v>0</v>
      </c>
      <c r="P16" s="48">
        <v>0</v>
      </c>
      <c r="Q16" s="47">
        <v>0</v>
      </c>
      <c r="R16" s="49">
        <v>14.827586206896552</v>
      </c>
      <c r="S16" s="49">
        <v>0</v>
      </c>
      <c r="T16" s="48">
        <v>10.238095238095237</v>
      </c>
      <c r="U16" s="47">
        <v>11.944444444444445</v>
      </c>
      <c r="V16" s="49">
        <v>0</v>
      </c>
      <c r="W16" s="48">
        <v>0</v>
      </c>
      <c r="X16" s="47">
        <v>0</v>
      </c>
      <c r="Y16" s="49">
        <v>13.030303030303031</v>
      </c>
      <c r="Z16" s="48">
        <v>0</v>
      </c>
      <c r="AA16" s="47">
        <v>0</v>
      </c>
      <c r="AB16" s="49">
        <v>11.621621621621621</v>
      </c>
      <c r="AC16" s="48">
        <v>0</v>
      </c>
      <c r="AD16" s="47">
        <v>0</v>
      </c>
      <c r="AE16" s="49">
        <v>0</v>
      </c>
      <c r="AF16" s="48">
        <v>0</v>
      </c>
      <c r="AG16" s="47">
        <v>25.294117647058822</v>
      </c>
      <c r="AH16" s="49">
        <v>0</v>
      </c>
      <c r="AI16" s="48">
        <v>14.333333333333334</v>
      </c>
      <c r="AJ16" s="47">
        <v>0</v>
      </c>
      <c r="AK16" s="49">
        <v>10.75</v>
      </c>
      <c r="AL16" s="48">
        <v>0</v>
      </c>
      <c r="AM16" s="47">
        <v>43.07692307692308</v>
      </c>
      <c r="AN16" s="49">
        <v>15.357142857142858</v>
      </c>
      <c r="AO16" s="48">
        <v>0</v>
      </c>
      <c r="AP16" s="47">
        <v>0</v>
      </c>
      <c r="AQ16" s="49">
        <v>11.025641025641026</v>
      </c>
      <c r="AR16" s="49">
        <v>14.827586206896552</v>
      </c>
      <c r="AS16" s="49">
        <v>10.75</v>
      </c>
      <c r="AT16" s="48">
        <v>0</v>
      </c>
      <c r="AU16" s="47">
        <v>0</v>
      </c>
      <c r="AV16" s="49">
        <v>61.428571428571431</v>
      </c>
      <c r="AW16" s="49">
        <v>0</v>
      </c>
      <c r="AX16" s="48">
        <v>0</v>
      </c>
      <c r="AY16" s="47">
        <v>11.025641025641026</v>
      </c>
      <c r="AZ16" s="49">
        <v>15.925925925925926</v>
      </c>
      <c r="BA16" s="49">
        <v>0</v>
      </c>
      <c r="BB16" s="48">
        <v>0</v>
      </c>
      <c r="BC16" s="47">
        <v>11.621621621621621</v>
      </c>
      <c r="BD16" s="49">
        <v>14.333333333333334</v>
      </c>
      <c r="BE16" s="49">
        <v>13.870967741935484</v>
      </c>
      <c r="BF16" s="48">
        <v>0</v>
      </c>
    </row>
    <row r="17" spans="2:58">
      <c r="B17" s="1"/>
      <c r="C17" s="1"/>
      <c r="D17" s="1"/>
      <c r="E17" s="1"/>
      <c r="H17" s="194" t="str">
        <f>'Class. Gén.'!I18</f>
        <v>BaptistePe</v>
      </c>
      <c r="I17" s="195"/>
      <c r="J17" s="45">
        <f t="shared" si="35"/>
        <v>532.99599749594086</v>
      </c>
      <c r="K17" s="46">
        <v>10.487804878048781</v>
      </c>
      <c r="L17" s="47">
        <v>19.545454545454547</v>
      </c>
      <c r="M17" s="48">
        <v>0</v>
      </c>
      <c r="N17" s="47">
        <v>13.870967741935484</v>
      </c>
      <c r="O17" s="49">
        <v>30.714285714285715</v>
      </c>
      <c r="P17" s="48">
        <v>0</v>
      </c>
      <c r="Q17" s="47">
        <v>41.875</v>
      </c>
      <c r="R17" s="49">
        <v>0</v>
      </c>
      <c r="S17" s="49">
        <v>0</v>
      </c>
      <c r="T17" s="48">
        <v>10.238095238095237</v>
      </c>
      <c r="U17" s="47">
        <v>0</v>
      </c>
      <c r="V17" s="49">
        <v>17.2</v>
      </c>
      <c r="W17" s="48">
        <v>0</v>
      </c>
      <c r="X17" s="47">
        <v>0</v>
      </c>
      <c r="Y17" s="49">
        <v>13.030303030303031</v>
      </c>
      <c r="Z17" s="48">
        <v>0</v>
      </c>
      <c r="AA17" s="47">
        <v>51.090909090909093</v>
      </c>
      <c r="AB17" s="49">
        <v>11.621621621621621</v>
      </c>
      <c r="AC17" s="48">
        <v>0</v>
      </c>
      <c r="AD17" s="47">
        <v>0</v>
      </c>
      <c r="AE17" s="49">
        <v>0</v>
      </c>
      <c r="AF17" s="48">
        <v>35.833333333333336</v>
      </c>
      <c r="AG17" s="47">
        <v>35.294117647058826</v>
      </c>
      <c r="AH17" s="49">
        <v>0</v>
      </c>
      <c r="AI17" s="48">
        <v>0</v>
      </c>
      <c r="AJ17" s="47">
        <v>33.695652173913047</v>
      </c>
      <c r="AK17" s="49">
        <v>10.75</v>
      </c>
      <c r="AL17" s="48">
        <v>0</v>
      </c>
      <c r="AM17" s="47">
        <v>0</v>
      </c>
      <c r="AN17" s="49">
        <v>15.357142857142858</v>
      </c>
      <c r="AO17" s="48">
        <v>0</v>
      </c>
      <c r="AP17" s="47">
        <v>0</v>
      </c>
      <c r="AQ17" s="49">
        <v>11.025641025641026</v>
      </c>
      <c r="AR17" s="49">
        <v>14.827586206896552</v>
      </c>
      <c r="AS17" s="49">
        <v>10.75</v>
      </c>
      <c r="AT17" s="48">
        <v>23.888888888888889</v>
      </c>
      <c r="AU17" s="47">
        <v>0</v>
      </c>
      <c r="AV17" s="49">
        <v>0</v>
      </c>
      <c r="AW17" s="49">
        <v>0</v>
      </c>
      <c r="AX17" s="48">
        <v>0</v>
      </c>
      <c r="AY17" s="47">
        <v>11.025641025641026</v>
      </c>
      <c r="AZ17" s="49">
        <v>15.925925925925926</v>
      </c>
      <c r="BA17" s="49">
        <v>14.827586206896552</v>
      </c>
      <c r="BB17" s="48">
        <v>0</v>
      </c>
      <c r="BC17" s="47">
        <v>11.621621621621621</v>
      </c>
      <c r="BD17" s="49">
        <v>29.333333333333336</v>
      </c>
      <c r="BE17" s="49">
        <v>13.870967741935484</v>
      </c>
      <c r="BF17" s="48">
        <v>25.294117647058822</v>
      </c>
    </row>
    <row r="18" spans="2:58" ht="15.75" thickBot="1">
      <c r="B18" s="1"/>
      <c r="C18" s="1"/>
      <c r="D18" s="1"/>
      <c r="E18" s="1"/>
      <c r="H18" s="194" t="str">
        <f>'Class. Gén.'!I19</f>
        <v>BriceGi</v>
      </c>
      <c r="I18" s="195"/>
      <c r="J18" s="45">
        <f t="shared" si="35"/>
        <v>411.84772307375749</v>
      </c>
      <c r="K18" s="46">
        <v>10.487804878048781</v>
      </c>
      <c r="L18" s="47">
        <v>0</v>
      </c>
      <c r="M18" s="48">
        <v>0</v>
      </c>
      <c r="N18" s="47">
        <v>13.870967741935484</v>
      </c>
      <c r="O18" s="49">
        <v>0</v>
      </c>
      <c r="P18" s="48">
        <v>0</v>
      </c>
      <c r="Q18" s="47">
        <v>0</v>
      </c>
      <c r="R18" s="49">
        <v>14.827586206896552</v>
      </c>
      <c r="S18" s="49">
        <v>17.916666666666668</v>
      </c>
      <c r="T18" s="48">
        <v>10.238095238095237</v>
      </c>
      <c r="U18" s="47">
        <v>26.944444444444443</v>
      </c>
      <c r="V18" s="49">
        <v>0</v>
      </c>
      <c r="W18" s="48">
        <v>71.428571428571431</v>
      </c>
      <c r="X18" s="47">
        <v>0</v>
      </c>
      <c r="Y18" s="49">
        <v>13.030303030303031</v>
      </c>
      <c r="Z18" s="48">
        <v>0</v>
      </c>
      <c r="AA18" s="47">
        <v>0</v>
      </c>
      <c r="AB18" s="49">
        <v>11.621621621621621</v>
      </c>
      <c r="AC18" s="48">
        <v>0</v>
      </c>
      <c r="AD18" s="47">
        <v>0</v>
      </c>
      <c r="AE18" s="49">
        <v>0</v>
      </c>
      <c r="AF18" s="48">
        <v>0</v>
      </c>
      <c r="AG18" s="47">
        <v>35.294117647058826</v>
      </c>
      <c r="AH18" s="49">
        <v>0</v>
      </c>
      <c r="AI18" s="48">
        <v>14.333333333333334</v>
      </c>
      <c r="AJ18" s="47">
        <v>33.695652173913047</v>
      </c>
      <c r="AK18" s="49">
        <v>10.75</v>
      </c>
      <c r="AL18" s="48">
        <v>0</v>
      </c>
      <c r="AM18" s="47">
        <v>0</v>
      </c>
      <c r="AN18" s="49">
        <v>25.357142857142858</v>
      </c>
      <c r="AO18" s="48">
        <v>26.875</v>
      </c>
      <c r="AP18" s="47">
        <v>0</v>
      </c>
      <c r="AQ18" s="49">
        <v>11.025641025641026</v>
      </c>
      <c r="AR18" s="49">
        <v>0</v>
      </c>
      <c r="AS18" s="49">
        <v>10.75</v>
      </c>
      <c r="AT18" s="48">
        <v>0</v>
      </c>
      <c r="AU18" s="47">
        <v>0</v>
      </c>
      <c r="AV18" s="49">
        <v>0</v>
      </c>
      <c r="AW18" s="49">
        <v>0</v>
      </c>
      <c r="AX18" s="48">
        <v>0</v>
      </c>
      <c r="AY18" s="47">
        <v>11.025641025641026</v>
      </c>
      <c r="AZ18" s="49">
        <v>15.925925925925926</v>
      </c>
      <c r="BA18" s="49">
        <v>14.827586206896552</v>
      </c>
      <c r="BB18" s="48">
        <v>0</v>
      </c>
      <c r="BC18" s="47">
        <v>11.621621621621621</v>
      </c>
      <c r="BD18" s="49">
        <v>0</v>
      </c>
      <c r="BE18" s="49">
        <v>0</v>
      </c>
      <c r="BF18" s="48">
        <v>0</v>
      </c>
    </row>
    <row r="19" spans="2:58" ht="15" customHeight="1">
      <c r="B19" s="121" t="s">
        <v>34</v>
      </c>
      <c r="C19" s="122"/>
      <c r="D19" s="122"/>
      <c r="E19" s="123"/>
      <c r="H19" s="194" t="str">
        <f>'Class. Gén.'!I20</f>
        <v>CédricMo</v>
      </c>
      <c r="I19" s="195"/>
      <c r="J19" s="45">
        <f t="shared" si="35"/>
        <v>531.20757063094197</v>
      </c>
      <c r="K19" s="46">
        <v>10.487804878048781</v>
      </c>
      <c r="L19" s="47">
        <v>29.545454545454547</v>
      </c>
      <c r="M19" s="48">
        <v>0</v>
      </c>
      <c r="N19" s="47">
        <v>13.870967741935484</v>
      </c>
      <c r="O19" s="49">
        <v>30.714285714285715</v>
      </c>
      <c r="P19" s="48">
        <v>0</v>
      </c>
      <c r="Q19" s="47">
        <v>0</v>
      </c>
      <c r="R19" s="49">
        <v>14.827586206896552</v>
      </c>
      <c r="S19" s="49">
        <v>17.916666666666668</v>
      </c>
      <c r="T19" s="48">
        <v>10.238095238095237</v>
      </c>
      <c r="U19" s="47">
        <v>11.944444444444445</v>
      </c>
      <c r="V19" s="49">
        <v>17.2</v>
      </c>
      <c r="W19" s="48">
        <v>0</v>
      </c>
      <c r="X19" s="47">
        <v>0</v>
      </c>
      <c r="Y19" s="49">
        <v>13.030303030303031</v>
      </c>
      <c r="Z19" s="48">
        <v>0</v>
      </c>
      <c r="AA19" s="47">
        <v>0</v>
      </c>
      <c r="AB19" s="49">
        <v>11.621621621621621</v>
      </c>
      <c r="AC19" s="48">
        <v>0</v>
      </c>
      <c r="AD19" s="47">
        <v>28.666666666666668</v>
      </c>
      <c r="AE19" s="49">
        <v>39.090909090909093</v>
      </c>
      <c r="AF19" s="48">
        <v>50.833333333333336</v>
      </c>
      <c r="AG19" s="47">
        <v>0</v>
      </c>
      <c r="AH19" s="49">
        <v>0</v>
      </c>
      <c r="AI19" s="48">
        <v>14.333333333333334</v>
      </c>
      <c r="AJ19" s="47">
        <v>18.695652173913043</v>
      </c>
      <c r="AK19" s="49">
        <v>10.75</v>
      </c>
      <c r="AL19" s="48">
        <v>0</v>
      </c>
      <c r="AM19" s="47">
        <v>0</v>
      </c>
      <c r="AN19" s="49">
        <v>15.357142857142858</v>
      </c>
      <c r="AO19" s="48">
        <v>0</v>
      </c>
      <c r="AP19" s="47">
        <v>0</v>
      </c>
      <c r="AQ19" s="49">
        <v>11.025641025641026</v>
      </c>
      <c r="AR19" s="49">
        <v>26.827586206896552</v>
      </c>
      <c r="AS19" s="49">
        <v>10.75</v>
      </c>
      <c r="AT19" s="48">
        <v>0</v>
      </c>
      <c r="AU19" s="47">
        <v>0</v>
      </c>
      <c r="AV19" s="49">
        <v>0</v>
      </c>
      <c r="AW19" s="49">
        <v>26.875</v>
      </c>
      <c r="AX19" s="48">
        <v>0</v>
      </c>
      <c r="AY19" s="47">
        <v>11.025641025641026</v>
      </c>
      <c r="AZ19" s="49">
        <v>15.925925925925926</v>
      </c>
      <c r="BA19" s="49">
        <v>14.827586206896552</v>
      </c>
      <c r="BB19" s="48">
        <v>0</v>
      </c>
      <c r="BC19" s="47">
        <v>11.621621621621621</v>
      </c>
      <c r="BD19" s="49">
        <v>29.333333333333336</v>
      </c>
      <c r="BE19" s="49">
        <v>13.870967741935484</v>
      </c>
      <c r="BF19" s="48">
        <v>0</v>
      </c>
    </row>
    <row r="20" spans="2:58" ht="15.75" thickBot="1">
      <c r="B20" s="124"/>
      <c r="C20" s="125"/>
      <c r="D20" s="125"/>
      <c r="E20" s="126"/>
      <c r="H20" s="194" t="str">
        <f>'Class. Gén.'!I21</f>
        <v>CélineKi</v>
      </c>
      <c r="I20" s="195"/>
      <c r="J20" s="45">
        <f t="shared" si="35"/>
        <v>739.23542977055024</v>
      </c>
      <c r="K20" s="46">
        <v>28.487804878048781</v>
      </c>
      <c r="L20" s="47">
        <v>19.545454545454547</v>
      </c>
      <c r="M20" s="48">
        <v>100</v>
      </c>
      <c r="N20" s="47">
        <v>13.870967741935484</v>
      </c>
      <c r="O20" s="49">
        <v>0</v>
      </c>
      <c r="P20" s="48">
        <v>0</v>
      </c>
      <c r="Q20" s="47">
        <v>26.875</v>
      </c>
      <c r="R20" s="49">
        <v>0</v>
      </c>
      <c r="S20" s="49">
        <v>0</v>
      </c>
      <c r="T20" s="48">
        <v>10.238095238095237</v>
      </c>
      <c r="U20" s="47">
        <v>0</v>
      </c>
      <c r="V20" s="49">
        <v>17.2</v>
      </c>
      <c r="W20" s="48">
        <v>71.428571428571431</v>
      </c>
      <c r="X20" s="47">
        <v>61.428571428571431</v>
      </c>
      <c r="Y20" s="49">
        <v>0</v>
      </c>
      <c r="Z20" s="48">
        <v>0</v>
      </c>
      <c r="AA20" s="47">
        <v>0</v>
      </c>
      <c r="AB20" s="49">
        <v>0</v>
      </c>
      <c r="AC20" s="48">
        <v>100</v>
      </c>
      <c r="AD20" s="47">
        <v>0</v>
      </c>
      <c r="AE20" s="49">
        <v>0</v>
      </c>
      <c r="AF20" s="48">
        <v>0</v>
      </c>
      <c r="AG20" s="47">
        <v>0</v>
      </c>
      <c r="AH20" s="49">
        <v>0</v>
      </c>
      <c r="AI20" s="48">
        <v>14.333333333333334</v>
      </c>
      <c r="AJ20" s="47">
        <v>0</v>
      </c>
      <c r="AK20" s="49">
        <v>0</v>
      </c>
      <c r="AL20" s="48">
        <v>0</v>
      </c>
      <c r="AM20" s="47">
        <v>0</v>
      </c>
      <c r="AN20" s="49">
        <v>0</v>
      </c>
      <c r="AO20" s="48">
        <v>0</v>
      </c>
      <c r="AP20" s="47">
        <v>0</v>
      </c>
      <c r="AQ20" s="49">
        <v>0</v>
      </c>
      <c r="AR20" s="49">
        <v>0</v>
      </c>
      <c r="AS20" s="49">
        <v>0</v>
      </c>
      <c r="AT20" s="48">
        <v>0</v>
      </c>
      <c r="AU20" s="47">
        <v>0</v>
      </c>
      <c r="AV20" s="49">
        <v>61.428571428571431</v>
      </c>
      <c r="AW20" s="49">
        <v>26.875</v>
      </c>
      <c r="AX20" s="48">
        <v>86</v>
      </c>
      <c r="AY20" s="47">
        <v>33.025641025641022</v>
      </c>
      <c r="AZ20" s="49">
        <v>0</v>
      </c>
      <c r="BA20" s="49">
        <v>0</v>
      </c>
      <c r="BB20" s="48">
        <v>0</v>
      </c>
      <c r="BC20" s="47">
        <v>0</v>
      </c>
      <c r="BD20" s="49">
        <v>29.333333333333336</v>
      </c>
      <c r="BE20" s="49">
        <v>13.870967741935484</v>
      </c>
      <c r="BF20" s="48">
        <v>25.294117647058822</v>
      </c>
    </row>
    <row r="21" spans="2:58">
      <c r="B21" s="1"/>
      <c r="C21" s="1"/>
      <c r="D21" s="1"/>
      <c r="E21" s="1"/>
      <c r="H21" s="194" t="str">
        <f>'Class. Gén.'!I22</f>
        <v>CharlèneGu</v>
      </c>
      <c r="I21" s="195"/>
      <c r="J21" s="45">
        <f t="shared" si="35"/>
        <v>823.05028670535341</v>
      </c>
      <c r="K21" s="46">
        <v>10.487804878048781</v>
      </c>
      <c r="L21" s="47">
        <v>19.545454545454547</v>
      </c>
      <c r="M21" s="48">
        <v>0</v>
      </c>
      <c r="N21" s="47">
        <v>0</v>
      </c>
      <c r="O21" s="49">
        <v>0</v>
      </c>
      <c r="P21" s="48">
        <v>0</v>
      </c>
      <c r="Q21" s="47">
        <v>0</v>
      </c>
      <c r="R21" s="49">
        <v>0</v>
      </c>
      <c r="S21" s="49">
        <v>17.916666666666668</v>
      </c>
      <c r="T21" s="48">
        <v>10.238095238095237</v>
      </c>
      <c r="U21" s="47">
        <v>26.944444444444443</v>
      </c>
      <c r="V21" s="49">
        <v>17.2</v>
      </c>
      <c r="W21" s="48">
        <v>0</v>
      </c>
      <c r="X21" s="47">
        <v>61.428571428571431</v>
      </c>
      <c r="Y21" s="49">
        <v>0</v>
      </c>
      <c r="Z21" s="48">
        <v>0</v>
      </c>
      <c r="AA21" s="47">
        <v>39.090909090909093</v>
      </c>
      <c r="AB21" s="49">
        <v>0</v>
      </c>
      <c r="AC21" s="48">
        <v>0</v>
      </c>
      <c r="AD21" s="47">
        <v>28.666666666666668</v>
      </c>
      <c r="AE21" s="49">
        <v>0</v>
      </c>
      <c r="AF21" s="48">
        <v>0</v>
      </c>
      <c r="AG21" s="47">
        <v>0</v>
      </c>
      <c r="AH21" s="49">
        <v>0</v>
      </c>
      <c r="AI21" s="48">
        <v>14.333333333333334</v>
      </c>
      <c r="AJ21" s="47">
        <v>33.695652173913047</v>
      </c>
      <c r="AK21" s="49">
        <v>10.75</v>
      </c>
      <c r="AL21" s="48">
        <v>0</v>
      </c>
      <c r="AM21" s="47">
        <v>43.07692307692308</v>
      </c>
      <c r="AN21" s="49">
        <v>0</v>
      </c>
      <c r="AO21" s="48">
        <v>26.875</v>
      </c>
      <c r="AP21" s="47">
        <v>118</v>
      </c>
      <c r="AQ21" s="49">
        <v>11.025641025641026</v>
      </c>
      <c r="AR21" s="49">
        <v>14.827586206896552</v>
      </c>
      <c r="AS21" s="49">
        <v>10.75</v>
      </c>
      <c r="AT21" s="48">
        <v>23.888888888888889</v>
      </c>
      <c r="AU21" s="47">
        <v>47.777777777777779</v>
      </c>
      <c r="AV21" s="49">
        <v>61.428571428571431</v>
      </c>
      <c r="AW21" s="49">
        <v>0</v>
      </c>
      <c r="AX21" s="48">
        <v>86</v>
      </c>
      <c r="AY21" s="47">
        <v>11.025641025641026</v>
      </c>
      <c r="AZ21" s="49">
        <v>0</v>
      </c>
      <c r="BA21" s="49">
        <v>14.827586206896552</v>
      </c>
      <c r="BB21" s="48">
        <v>0</v>
      </c>
      <c r="BC21" s="47">
        <v>11.621621621621621</v>
      </c>
      <c r="BD21" s="49">
        <v>14.333333333333334</v>
      </c>
      <c r="BE21" s="49">
        <v>0</v>
      </c>
      <c r="BF21" s="48">
        <v>37.294117647058826</v>
      </c>
    </row>
    <row r="22" spans="2:58" ht="15.75" thickBot="1">
      <c r="B22" s="1"/>
      <c r="C22" s="1"/>
      <c r="D22" s="1"/>
      <c r="E22" s="1"/>
      <c r="H22" s="194" t="str">
        <f>'Class. Gén.'!I23</f>
        <v>ChloéGu</v>
      </c>
      <c r="I22" s="195"/>
      <c r="J22" s="45">
        <f t="shared" si="35"/>
        <v>628.34011809437175</v>
      </c>
      <c r="K22" s="46">
        <v>10.487804878048781</v>
      </c>
      <c r="L22" s="47">
        <v>19.545454545454547</v>
      </c>
      <c r="M22" s="48">
        <v>0</v>
      </c>
      <c r="N22" s="47">
        <v>13.870967741935484</v>
      </c>
      <c r="O22" s="49">
        <v>30.714285714285715</v>
      </c>
      <c r="P22" s="48">
        <v>0</v>
      </c>
      <c r="Q22" s="47">
        <v>26.875</v>
      </c>
      <c r="R22" s="49">
        <v>14.827586206896552</v>
      </c>
      <c r="S22" s="49">
        <v>17.916666666666668</v>
      </c>
      <c r="T22" s="48">
        <v>10.238095238095237</v>
      </c>
      <c r="U22" s="47">
        <v>11.944444444444445</v>
      </c>
      <c r="V22" s="49">
        <v>17.2</v>
      </c>
      <c r="W22" s="48">
        <v>0</v>
      </c>
      <c r="X22" s="47">
        <v>0</v>
      </c>
      <c r="Y22" s="49">
        <v>28.030303030303031</v>
      </c>
      <c r="Z22" s="48">
        <v>0</v>
      </c>
      <c r="AA22" s="47">
        <v>0</v>
      </c>
      <c r="AB22" s="49">
        <v>11.621621621621621</v>
      </c>
      <c r="AC22" s="48">
        <v>0</v>
      </c>
      <c r="AD22" s="47">
        <v>28.666666666666668</v>
      </c>
      <c r="AE22" s="49">
        <v>54.090909090909093</v>
      </c>
      <c r="AF22" s="48">
        <v>0</v>
      </c>
      <c r="AG22" s="47">
        <v>35.294117647058826</v>
      </c>
      <c r="AH22" s="49">
        <v>0</v>
      </c>
      <c r="AI22" s="48">
        <v>14.333333333333334</v>
      </c>
      <c r="AJ22" s="47">
        <v>18.695652173913043</v>
      </c>
      <c r="AK22" s="49">
        <v>10.75</v>
      </c>
      <c r="AL22" s="48">
        <v>0</v>
      </c>
      <c r="AM22" s="47">
        <v>0</v>
      </c>
      <c r="AN22" s="49">
        <v>25.357142857142858</v>
      </c>
      <c r="AO22" s="48">
        <v>0</v>
      </c>
      <c r="AP22" s="47">
        <v>0</v>
      </c>
      <c r="AQ22" s="49">
        <v>11.025641025641026</v>
      </c>
      <c r="AR22" s="49">
        <v>14.827586206896552</v>
      </c>
      <c r="AS22" s="49">
        <v>10.75</v>
      </c>
      <c r="AT22" s="48">
        <v>0</v>
      </c>
      <c r="AU22" s="47">
        <v>0</v>
      </c>
      <c r="AV22" s="49">
        <v>61.428571428571431</v>
      </c>
      <c r="AW22" s="49">
        <v>26.875</v>
      </c>
      <c r="AX22" s="48">
        <v>0</v>
      </c>
      <c r="AY22" s="47">
        <v>11.025641025641026</v>
      </c>
      <c r="AZ22" s="49">
        <v>0</v>
      </c>
      <c r="BA22" s="49">
        <v>14.827586206896552</v>
      </c>
      <c r="BB22" s="48">
        <v>0</v>
      </c>
      <c r="BC22" s="47">
        <v>11.621621621621621</v>
      </c>
      <c r="BD22" s="49">
        <v>14.333333333333334</v>
      </c>
      <c r="BE22" s="49">
        <v>13.870967741935484</v>
      </c>
      <c r="BF22" s="48">
        <v>37.294117647058826</v>
      </c>
    </row>
    <row r="23" spans="2:58">
      <c r="B23" s="112" t="s">
        <v>207</v>
      </c>
      <c r="C23" s="113"/>
      <c r="D23" s="113"/>
      <c r="E23" s="114"/>
      <c r="H23" s="194" t="str">
        <f>'Class. Gén.'!I24</f>
        <v>ClaireLe</v>
      </c>
      <c r="I23" s="195"/>
      <c r="J23" s="45">
        <f t="shared" si="35"/>
        <v>529.33683686070151</v>
      </c>
      <c r="K23" s="46">
        <v>10.487804878048781</v>
      </c>
      <c r="L23" s="47">
        <v>0</v>
      </c>
      <c r="M23" s="48">
        <v>0</v>
      </c>
      <c r="N23" s="47">
        <v>0</v>
      </c>
      <c r="O23" s="49">
        <v>30.714285714285715</v>
      </c>
      <c r="P23" s="48">
        <v>0</v>
      </c>
      <c r="Q23" s="47">
        <v>0</v>
      </c>
      <c r="R23" s="49">
        <v>14.827586206896552</v>
      </c>
      <c r="S23" s="49">
        <v>32.916666666666671</v>
      </c>
      <c r="T23" s="48">
        <v>0</v>
      </c>
      <c r="U23" s="47">
        <v>0</v>
      </c>
      <c r="V23" s="49">
        <v>0</v>
      </c>
      <c r="W23" s="48">
        <v>0</v>
      </c>
      <c r="X23" s="47">
        <v>0</v>
      </c>
      <c r="Y23" s="49">
        <v>0</v>
      </c>
      <c r="Z23" s="48">
        <v>0</v>
      </c>
      <c r="AA23" s="47">
        <v>0</v>
      </c>
      <c r="AB23" s="49">
        <v>0</v>
      </c>
      <c r="AC23" s="48">
        <v>0</v>
      </c>
      <c r="AD23" s="47">
        <v>0</v>
      </c>
      <c r="AE23" s="49">
        <v>54.090909090909093</v>
      </c>
      <c r="AF23" s="48">
        <v>35.833333333333336</v>
      </c>
      <c r="AG23" s="47">
        <v>0</v>
      </c>
      <c r="AH23" s="49">
        <v>0</v>
      </c>
      <c r="AI23" s="48">
        <v>14.333333333333334</v>
      </c>
      <c r="AJ23" s="47">
        <v>0</v>
      </c>
      <c r="AK23" s="49">
        <v>20.75</v>
      </c>
      <c r="AL23" s="48">
        <v>0</v>
      </c>
      <c r="AM23" s="47">
        <v>0</v>
      </c>
      <c r="AN23" s="49">
        <v>15.357142857142858</v>
      </c>
      <c r="AO23" s="48">
        <v>0</v>
      </c>
      <c r="AP23" s="47">
        <v>0</v>
      </c>
      <c r="AQ23" s="49">
        <v>0</v>
      </c>
      <c r="AR23" s="49">
        <v>14.827586206896552</v>
      </c>
      <c r="AS23" s="49">
        <v>10.75</v>
      </c>
      <c r="AT23" s="48">
        <v>23.888888888888889</v>
      </c>
      <c r="AU23" s="47">
        <v>47.777777777777779</v>
      </c>
      <c r="AV23" s="49">
        <v>0</v>
      </c>
      <c r="AW23" s="49">
        <v>26.875</v>
      </c>
      <c r="AX23" s="48">
        <v>101</v>
      </c>
      <c r="AY23" s="47">
        <v>33.025641025641022</v>
      </c>
      <c r="AZ23" s="49">
        <v>15.925925925925926</v>
      </c>
      <c r="BA23" s="49">
        <v>0</v>
      </c>
      <c r="BB23" s="48">
        <v>0</v>
      </c>
      <c r="BC23" s="47">
        <v>11.621621621621621</v>
      </c>
      <c r="BD23" s="49">
        <v>14.333333333333334</v>
      </c>
      <c r="BE23" s="49">
        <v>0</v>
      </c>
      <c r="BF23" s="48">
        <v>0</v>
      </c>
    </row>
    <row r="24" spans="2:58" ht="15.75" thickBot="1">
      <c r="B24" s="115"/>
      <c r="C24" s="116"/>
      <c r="D24" s="116"/>
      <c r="E24" s="117"/>
      <c r="H24" s="194" t="str">
        <f>'Class. Gén.'!I25</f>
        <v>DamienBr</v>
      </c>
      <c r="I24" s="195"/>
      <c r="J24" s="45">
        <f t="shared" si="35"/>
        <v>420.05988457137431</v>
      </c>
      <c r="K24" s="46">
        <v>28.487804878048781</v>
      </c>
      <c r="L24" s="47">
        <v>19.545454545454547</v>
      </c>
      <c r="M24" s="48">
        <v>0</v>
      </c>
      <c r="N24" s="47">
        <v>13.870967741935484</v>
      </c>
      <c r="O24" s="49">
        <v>0</v>
      </c>
      <c r="P24" s="48">
        <v>0</v>
      </c>
      <c r="Q24" s="47">
        <v>41.875</v>
      </c>
      <c r="R24" s="49">
        <v>0</v>
      </c>
      <c r="S24" s="49">
        <v>32.916666666666671</v>
      </c>
      <c r="T24" s="48">
        <v>10.238095238095237</v>
      </c>
      <c r="U24" s="47">
        <v>11.944444444444445</v>
      </c>
      <c r="V24" s="49">
        <v>0</v>
      </c>
      <c r="W24" s="48">
        <v>0</v>
      </c>
      <c r="X24" s="47">
        <v>0</v>
      </c>
      <c r="Y24" s="49">
        <v>28.030303030303031</v>
      </c>
      <c r="Z24" s="48">
        <v>0</v>
      </c>
      <c r="AA24" s="47">
        <v>0</v>
      </c>
      <c r="AB24" s="49">
        <v>11.621621621621621</v>
      </c>
      <c r="AC24" s="48">
        <v>0</v>
      </c>
      <c r="AD24" s="47">
        <v>0</v>
      </c>
      <c r="AE24" s="49">
        <v>0</v>
      </c>
      <c r="AF24" s="48">
        <v>35.833333333333336</v>
      </c>
      <c r="AG24" s="47">
        <v>0</v>
      </c>
      <c r="AH24" s="49">
        <v>0</v>
      </c>
      <c r="AI24" s="48">
        <v>14.333333333333334</v>
      </c>
      <c r="AJ24" s="47">
        <v>0</v>
      </c>
      <c r="AK24" s="49">
        <v>10.75</v>
      </c>
      <c r="AL24" s="48">
        <v>0</v>
      </c>
      <c r="AM24" s="47">
        <v>0</v>
      </c>
      <c r="AN24" s="49">
        <v>15.357142857142858</v>
      </c>
      <c r="AO24" s="48">
        <v>26.875</v>
      </c>
      <c r="AP24" s="47">
        <v>0</v>
      </c>
      <c r="AQ24" s="49">
        <v>26.025641025641026</v>
      </c>
      <c r="AR24" s="49">
        <v>0</v>
      </c>
      <c r="AS24" s="49">
        <v>10.75</v>
      </c>
      <c r="AT24" s="48">
        <v>0</v>
      </c>
      <c r="AU24" s="47">
        <v>0</v>
      </c>
      <c r="AV24" s="49">
        <v>0</v>
      </c>
      <c r="AW24" s="49">
        <v>0</v>
      </c>
      <c r="AX24" s="48">
        <v>0</v>
      </c>
      <c r="AY24" s="47">
        <v>11.025641025641026</v>
      </c>
      <c r="AZ24" s="49">
        <v>15.925925925925926</v>
      </c>
      <c r="BA24" s="49">
        <v>14.827586206896552</v>
      </c>
      <c r="BB24" s="48">
        <v>0</v>
      </c>
      <c r="BC24" s="47">
        <v>11.621621621621621</v>
      </c>
      <c r="BD24" s="49">
        <v>14.333333333333334</v>
      </c>
      <c r="BE24" s="49">
        <v>13.870967741935484</v>
      </c>
      <c r="BF24" s="48">
        <v>0</v>
      </c>
    </row>
    <row r="25" spans="2:58">
      <c r="H25" s="194" t="str">
        <f>'Class. Gén.'!I26</f>
        <v>DamienLec</v>
      </c>
      <c r="I25" s="195"/>
      <c r="J25" s="45">
        <f t="shared" si="35"/>
        <v>473.05071726808939</v>
      </c>
      <c r="K25" s="46">
        <v>10.487804878048781</v>
      </c>
      <c r="L25" s="47">
        <v>0</v>
      </c>
      <c r="M25" s="48">
        <v>0</v>
      </c>
      <c r="N25" s="47">
        <v>13.870967741935484</v>
      </c>
      <c r="O25" s="49">
        <v>30.714285714285715</v>
      </c>
      <c r="P25" s="48">
        <v>0</v>
      </c>
      <c r="Q25" s="47">
        <v>0</v>
      </c>
      <c r="R25" s="49">
        <v>29.827586206896552</v>
      </c>
      <c r="S25" s="49">
        <v>17.916666666666668</v>
      </c>
      <c r="T25" s="48">
        <v>10.238095238095237</v>
      </c>
      <c r="U25" s="47">
        <v>11.944444444444445</v>
      </c>
      <c r="V25" s="49">
        <v>0</v>
      </c>
      <c r="W25" s="48">
        <v>0</v>
      </c>
      <c r="X25" s="47">
        <v>0</v>
      </c>
      <c r="Y25" s="49">
        <v>13.030303030303031</v>
      </c>
      <c r="Z25" s="48">
        <v>0</v>
      </c>
      <c r="AA25" s="47">
        <v>0</v>
      </c>
      <c r="AB25" s="49">
        <v>11.621621621621621</v>
      </c>
      <c r="AC25" s="48">
        <v>0</v>
      </c>
      <c r="AD25" s="47">
        <v>28.666666666666668</v>
      </c>
      <c r="AE25" s="49">
        <v>39.090909090909093</v>
      </c>
      <c r="AF25" s="48">
        <v>0</v>
      </c>
      <c r="AG25" s="47">
        <v>35.294117647058826</v>
      </c>
      <c r="AH25" s="49">
        <v>0</v>
      </c>
      <c r="AI25" s="48">
        <v>0</v>
      </c>
      <c r="AJ25" s="47">
        <v>0</v>
      </c>
      <c r="AK25" s="49">
        <v>10.75</v>
      </c>
      <c r="AL25" s="48">
        <v>0</v>
      </c>
      <c r="AM25" s="47">
        <v>0</v>
      </c>
      <c r="AN25" s="49">
        <v>0</v>
      </c>
      <c r="AO25" s="48">
        <v>26.875</v>
      </c>
      <c r="AP25" s="47">
        <v>0</v>
      </c>
      <c r="AQ25" s="49">
        <v>26.025641025641026</v>
      </c>
      <c r="AR25" s="49">
        <v>0</v>
      </c>
      <c r="AS25" s="49">
        <v>10.75</v>
      </c>
      <c r="AT25" s="48">
        <v>0</v>
      </c>
      <c r="AU25" s="47">
        <v>0</v>
      </c>
      <c r="AV25" s="49">
        <v>0</v>
      </c>
      <c r="AW25" s="49">
        <v>26.875</v>
      </c>
      <c r="AX25" s="48">
        <v>0</v>
      </c>
      <c r="AY25" s="47">
        <v>11.025641025641026</v>
      </c>
      <c r="AZ25" s="49">
        <v>15.925925925925926</v>
      </c>
      <c r="BA25" s="49">
        <v>0</v>
      </c>
      <c r="BB25" s="48">
        <v>0</v>
      </c>
      <c r="BC25" s="47">
        <v>11.621621621621621</v>
      </c>
      <c r="BD25" s="49">
        <v>29.333333333333336</v>
      </c>
      <c r="BE25" s="49">
        <v>13.870967741935484</v>
      </c>
      <c r="BF25" s="48">
        <v>37.294117647058826</v>
      </c>
    </row>
    <row r="26" spans="2:58">
      <c r="H26" s="194" t="str">
        <f>'Class. Gén.'!I27</f>
        <v>DamienLem</v>
      </c>
      <c r="I26" s="195"/>
      <c r="J26" s="45">
        <f t="shared" si="35"/>
        <v>421.39987074687286</v>
      </c>
      <c r="K26" s="46">
        <v>10.487804878048781</v>
      </c>
      <c r="L26" s="47">
        <v>0</v>
      </c>
      <c r="M26" s="48">
        <v>0</v>
      </c>
      <c r="N26" s="47">
        <v>13.870967741935484</v>
      </c>
      <c r="O26" s="49">
        <v>0</v>
      </c>
      <c r="P26" s="48">
        <v>0</v>
      </c>
      <c r="Q26" s="47">
        <v>0</v>
      </c>
      <c r="R26" s="49">
        <v>14.827586206896552</v>
      </c>
      <c r="S26" s="49">
        <v>0</v>
      </c>
      <c r="T26" s="48">
        <v>10.238095238095237</v>
      </c>
      <c r="U26" s="47">
        <v>11.944444444444445</v>
      </c>
      <c r="V26" s="49">
        <v>0</v>
      </c>
      <c r="W26" s="48">
        <v>0</v>
      </c>
      <c r="X26" s="47">
        <v>0</v>
      </c>
      <c r="Y26" s="49">
        <v>0</v>
      </c>
      <c r="Z26" s="48">
        <v>0</v>
      </c>
      <c r="AA26" s="47">
        <v>51.090909090909093</v>
      </c>
      <c r="AB26" s="49">
        <v>11.621621621621621</v>
      </c>
      <c r="AC26" s="48">
        <v>0</v>
      </c>
      <c r="AD26" s="47">
        <v>0</v>
      </c>
      <c r="AE26" s="49">
        <v>0</v>
      </c>
      <c r="AF26" s="48">
        <v>0</v>
      </c>
      <c r="AG26" s="47">
        <v>25.294117647058822</v>
      </c>
      <c r="AH26" s="49">
        <v>0</v>
      </c>
      <c r="AI26" s="48">
        <v>0</v>
      </c>
      <c r="AJ26" s="47">
        <v>18.695652173913043</v>
      </c>
      <c r="AK26" s="49">
        <v>10.75</v>
      </c>
      <c r="AL26" s="48">
        <v>0</v>
      </c>
      <c r="AM26" s="47">
        <v>33.07692307692308</v>
      </c>
      <c r="AN26" s="49">
        <v>15.357142857142858</v>
      </c>
      <c r="AO26" s="48">
        <v>0</v>
      </c>
      <c r="AP26" s="47">
        <v>0</v>
      </c>
      <c r="AQ26" s="49">
        <v>11.025641025641026</v>
      </c>
      <c r="AR26" s="49">
        <v>14.827586206896552</v>
      </c>
      <c r="AS26" s="49">
        <v>10.75</v>
      </c>
      <c r="AT26" s="48">
        <v>23.888888888888889</v>
      </c>
      <c r="AU26" s="47">
        <v>0</v>
      </c>
      <c r="AV26" s="49">
        <v>0</v>
      </c>
      <c r="AW26" s="49">
        <v>26.875</v>
      </c>
      <c r="AX26" s="48">
        <v>0</v>
      </c>
      <c r="AY26" s="47">
        <v>33.025641025641022</v>
      </c>
      <c r="AZ26" s="49">
        <v>33.925925925925924</v>
      </c>
      <c r="BA26" s="49">
        <v>0</v>
      </c>
      <c r="BB26" s="48">
        <v>0</v>
      </c>
      <c r="BC26" s="47">
        <v>11.621621621621621</v>
      </c>
      <c r="BD26" s="49">
        <v>14.333333333333334</v>
      </c>
      <c r="BE26" s="49">
        <v>13.870967741935484</v>
      </c>
      <c r="BF26" s="48">
        <v>0</v>
      </c>
    </row>
    <row r="27" spans="2:58">
      <c r="H27" s="194" t="str">
        <f>'Class. Gén.'!I28</f>
        <v>Dominique</v>
      </c>
      <c r="I27" s="195"/>
      <c r="J27" s="45">
        <f t="shared" si="35"/>
        <v>496.99229104715761</v>
      </c>
      <c r="K27" s="46">
        <v>0</v>
      </c>
      <c r="L27" s="47">
        <v>19.545454545454547</v>
      </c>
      <c r="M27" s="48">
        <v>0</v>
      </c>
      <c r="N27" s="47">
        <v>13.870967741935484</v>
      </c>
      <c r="O27" s="49">
        <v>0</v>
      </c>
      <c r="P27" s="48">
        <v>0</v>
      </c>
      <c r="Q27" s="47">
        <v>26.875</v>
      </c>
      <c r="R27" s="49">
        <v>14.827586206896552</v>
      </c>
      <c r="S27" s="49">
        <v>17.916666666666668</v>
      </c>
      <c r="T27" s="48">
        <v>10.238095238095237</v>
      </c>
      <c r="U27" s="47">
        <v>26.944444444444443</v>
      </c>
      <c r="V27" s="49">
        <v>17.2</v>
      </c>
      <c r="W27" s="48">
        <v>0</v>
      </c>
      <c r="X27" s="47">
        <v>0</v>
      </c>
      <c r="Y27" s="49">
        <v>13.030303030303031</v>
      </c>
      <c r="Z27" s="48">
        <v>0</v>
      </c>
      <c r="AA27" s="47">
        <v>0</v>
      </c>
      <c r="AB27" s="49">
        <v>11.621621621621621</v>
      </c>
      <c r="AC27" s="48">
        <v>0</v>
      </c>
      <c r="AD27" s="47">
        <v>0</v>
      </c>
      <c r="AE27" s="49">
        <v>0</v>
      </c>
      <c r="AF27" s="48">
        <v>50.833333333333336</v>
      </c>
      <c r="AG27" s="47">
        <v>0</v>
      </c>
      <c r="AH27" s="49">
        <v>0</v>
      </c>
      <c r="AI27" s="48">
        <v>0</v>
      </c>
      <c r="AJ27" s="47">
        <v>0</v>
      </c>
      <c r="AK27" s="49">
        <v>10.75</v>
      </c>
      <c r="AL27" s="48">
        <v>100</v>
      </c>
      <c r="AM27" s="47">
        <v>0</v>
      </c>
      <c r="AN27" s="49">
        <v>0</v>
      </c>
      <c r="AO27" s="48">
        <v>0</v>
      </c>
      <c r="AP27" s="47">
        <v>0</v>
      </c>
      <c r="AQ27" s="49">
        <v>11.025641025641026</v>
      </c>
      <c r="AR27" s="49">
        <v>14.827586206896552</v>
      </c>
      <c r="AS27" s="49">
        <v>10.75</v>
      </c>
      <c r="AT27" s="48">
        <v>0</v>
      </c>
      <c r="AU27" s="47">
        <v>57.777777777777779</v>
      </c>
      <c r="AV27" s="49">
        <v>0</v>
      </c>
      <c r="AW27" s="49">
        <v>0</v>
      </c>
      <c r="AX27" s="48">
        <v>0</v>
      </c>
      <c r="AY27" s="47">
        <v>0</v>
      </c>
      <c r="AZ27" s="49">
        <v>15.925925925925926</v>
      </c>
      <c r="BA27" s="49">
        <v>14.827586206896552</v>
      </c>
      <c r="BB27" s="48">
        <v>0</v>
      </c>
      <c r="BC27" s="47">
        <v>0</v>
      </c>
      <c r="BD27" s="49">
        <v>14.333333333333334</v>
      </c>
      <c r="BE27" s="49">
        <v>23.870967741935484</v>
      </c>
      <c r="BF27" s="48">
        <v>0</v>
      </c>
    </row>
    <row r="28" spans="2:58">
      <c r="H28" s="194" t="str">
        <f>'Class. Gén.'!I29</f>
        <v>FlorianFi</v>
      </c>
      <c r="I28" s="195"/>
      <c r="J28" s="45">
        <f t="shared" si="35"/>
        <v>404.62940510140726</v>
      </c>
      <c r="K28" s="46">
        <v>10.487804878048781</v>
      </c>
      <c r="L28" s="47">
        <v>0</v>
      </c>
      <c r="M28" s="48">
        <v>0</v>
      </c>
      <c r="N28" s="47">
        <v>13.870967741935484</v>
      </c>
      <c r="O28" s="49">
        <v>30.714285714285715</v>
      </c>
      <c r="P28" s="48">
        <v>0</v>
      </c>
      <c r="Q28" s="47">
        <v>0</v>
      </c>
      <c r="R28" s="49">
        <v>14.827586206896552</v>
      </c>
      <c r="S28" s="49">
        <v>0</v>
      </c>
      <c r="T28" s="48">
        <v>25.238095238095237</v>
      </c>
      <c r="U28" s="47">
        <v>26.944444444444443</v>
      </c>
      <c r="V28" s="49">
        <v>0</v>
      </c>
      <c r="W28" s="48">
        <v>0</v>
      </c>
      <c r="X28" s="47">
        <v>0</v>
      </c>
      <c r="Y28" s="49">
        <v>13.030303030303031</v>
      </c>
      <c r="Z28" s="48">
        <v>0</v>
      </c>
      <c r="AA28" s="47">
        <v>0</v>
      </c>
      <c r="AB28" s="49">
        <v>11.621621621621621</v>
      </c>
      <c r="AC28" s="48">
        <v>0</v>
      </c>
      <c r="AD28" s="47">
        <v>0</v>
      </c>
      <c r="AE28" s="49">
        <v>0</v>
      </c>
      <c r="AF28" s="48">
        <v>0</v>
      </c>
      <c r="AG28" s="47">
        <v>0</v>
      </c>
      <c r="AH28" s="49">
        <v>0</v>
      </c>
      <c r="AI28" s="48">
        <v>0</v>
      </c>
      <c r="AJ28" s="47">
        <v>33.695652173913047</v>
      </c>
      <c r="AK28" s="49">
        <v>10.75</v>
      </c>
      <c r="AL28" s="48">
        <v>0</v>
      </c>
      <c r="AM28" s="47">
        <v>0</v>
      </c>
      <c r="AN28" s="49">
        <v>15.357142857142858</v>
      </c>
      <c r="AO28" s="48">
        <v>26.875</v>
      </c>
      <c r="AP28" s="47">
        <v>0</v>
      </c>
      <c r="AQ28" s="49">
        <v>11.025641025641026</v>
      </c>
      <c r="AR28" s="49">
        <v>0</v>
      </c>
      <c r="AS28" s="49">
        <v>10.75</v>
      </c>
      <c r="AT28" s="48">
        <v>0</v>
      </c>
      <c r="AU28" s="47">
        <v>0</v>
      </c>
      <c r="AV28" s="49">
        <v>0</v>
      </c>
      <c r="AW28" s="49">
        <v>26.875</v>
      </c>
      <c r="AX28" s="48">
        <v>0</v>
      </c>
      <c r="AY28" s="47">
        <v>11.025641025641026</v>
      </c>
      <c r="AZ28" s="49">
        <v>33.925925925925924</v>
      </c>
      <c r="BA28" s="49">
        <v>14.827586206896552</v>
      </c>
      <c r="BB28" s="48">
        <v>0</v>
      </c>
      <c r="BC28" s="47">
        <v>11.621621621621621</v>
      </c>
      <c r="BD28" s="49">
        <v>0</v>
      </c>
      <c r="BE28" s="49">
        <v>13.870967741935484</v>
      </c>
      <c r="BF28" s="48">
        <v>37.294117647058826</v>
      </c>
    </row>
    <row r="29" spans="2:58">
      <c r="H29" s="194" t="str">
        <f>'Class. Gén.'!I30</f>
        <v>FlorianGi</v>
      </c>
      <c r="I29" s="195"/>
      <c r="J29" s="45">
        <f t="shared" si="35"/>
        <v>269.9738992480419</v>
      </c>
      <c r="K29" s="46">
        <v>28.487804878048781</v>
      </c>
      <c r="L29" s="47">
        <v>0</v>
      </c>
      <c r="M29" s="48">
        <v>0</v>
      </c>
      <c r="N29" s="47">
        <v>0</v>
      </c>
      <c r="O29" s="49">
        <v>0</v>
      </c>
      <c r="P29" s="48">
        <v>0</v>
      </c>
      <c r="Q29" s="47">
        <v>26.875</v>
      </c>
      <c r="R29" s="49">
        <v>14.827586206896552</v>
      </c>
      <c r="S29" s="49">
        <v>17.916666666666668</v>
      </c>
      <c r="T29" s="48">
        <v>10.238095238095237</v>
      </c>
      <c r="U29" s="47">
        <v>11.944444444444445</v>
      </c>
      <c r="V29" s="49">
        <v>0</v>
      </c>
      <c r="W29" s="48">
        <v>0</v>
      </c>
      <c r="X29" s="47">
        <v>0</v>
      </c>
      <c r="Y29" s="49">
        <v>13.030303030303031</v>
      </c>
      <c r="Z29" s="48">
        <v>0</v>
      </c>
      <c r="AA29" s="47">
        <v>0</v>
      </c>
      <c r="AB29" s="49">
        <v>11.621621621621621</v>
      </c>
      <c r="AC29" s="48">
        <v>0</v>
      </c>
      <c r="AD29" s="47">
        <v>0</v>
      </c>
      <c r="AE29" s="49">
        <v>0</v>
      </c>
      <c r="AF29" s="48">
        <v>0</v>
      </c>
      <c r="AG29" s="47">
        <v>0</v>
      </c>
      <c r="AH29" s="49">
        <v>0</v>
      </c>
      <c r="AI29" s="48">
        <v>0</v>
      </c>
      <c r="AJ29" s="47">
        <v>0</v>
      </c>
      <c r="AK29" s="49">
        <v>10.75</v>
      </c>
      <c r="AL29" s="48">
        <v>0</v>
      </c>
      <c r="AM29" s="47">
        <v>0</v>
      </c>
      <c r="AN29" s="49">
        <v>0</v>
      </c>
      <c r="AO29" s="48">
        <v>0</v>
      </c>
      <c r="AP29" s="47">
        <v>0</v>
      </c>
      <c r="AQ29" s="49">
        <v>11.025641025641026</v>
      </c>
      <c r="AR29" s="49">
        <v>26.827586206896552</v>
      </c>
      <c r="AS29" s="49">
        <v>10.75</v>
      </c>
      <c r="AT29" s="48">
        <v>0</v>
      </c>
      <c r="AU29" s="47">
        <v>0</v>
      </c>
      <c r="AV29" s="49">
        <v>0</v>
      </c>
      <c r="AW29" s="49">
        <v>0</v>
      </c>
      <c r="AX29" s="48">
        <v>0</v>
      </c>
      <c r="AY29" s="47">
        <v>11.025641025641026</v>
      </c>
      <c r="AZ29" s="49">
        <v>0</v>
      </c>
      <c r="BA29" s="49">
        <v>14.827586206896552</v>
      </c>
      <c r="BB29" s="48">
        <v>0</v>
      </c>
      <c r="BC29" s="47">
        <v>11.621621621621621</v>
      </c>
      <c r="BD29" s="49">
        <v>14.333333333333334</v>
      </c>
      <c r="BE29" s="49">
        <v>23.870967741935484</v>
      </c>
      <c r="BF29" s="48">
        <v>0</v>
      </c>
    </row>
    <row r="30" spans="2:58">
      <c r="H30" s="194" t="str">
        <f>'Class. Gén.'!I31</f>
        <v>FlorianLe</v>
      </c>
      <c r="I30" s="195"/>
      <c r="J30" s="45">
        <f t="shared" si="35"/>
        <v>408.59126471463611</v>
      </c>
      <c r="K30" s="46">
        <v>10.487804878048781</v>
      </c>
      <c r="L30" s="47">
        <v>19.545454545454547</v>
      </c>
      <c r="M30" s="48">
        <v>0</v>
      </c>
      <c r="N30" s="47">
        <v>13.870967741935484</v>
      </c>
      <c r="O30" s="49">
        <v>0</v>
      </c>
      <c r="P30" s="48">
        <v>0</v>
      </c>
      <c r="Q30" s="47">
        <v>41.875</v>
      </c>
      <c r="R30" s="49">
        <v>14.827586206896552</v>
      </c>
      <c r="S30" s="49">
        <v>32.916666666666671</v>
      </c>
      <c r="T30" s="48">
        <v>25.238095238095237</v>
      </c>
      <c r="U30" s="47">
        <v>11.944444444444445</v>
      </c>
      <c r="V30" s="49">
        <v>0</v>
      </c>
      <c r="W30" s="48">
        <v>0</v>
      </c>
      <c r="X30" s="47">
        <v>0</v>
      </c>
      <c r="Y30" s="49">
        <v>13.030303030303031</v>
      </c>
      <c r="Z30" s="48">
        <v>0</v>
      </c>
      <c r="AA30" s="47">
        <v>0</v>
      </c>
      <c r="AB30" s="49">
        <v>11.621621621621621</v>
      </c>
      <c r="AC30" s="48">
        <v>0</v>
      </c>
      <c r="AD30" s="47">
        <v>0</v>
      </c>
      <c r="AE30" s="49">
        <v>0</v>
      </c>
      <c r="AF30" s="48">
        <v>0</v>
      </c>
      <c r="AG30" s="47">
        <v>0</v>
      </c>
      <c r="AH30" s="49">
        <v>0</v>
      </c>
      <c r="AI30" s="48">
        <v>14.333333333333334</v>
      </c>
      <c r="AJ30" s="47">
        <v>18.695652173913043</v>
      </c>
      <c r="AK30" s="49">
        <v>10.75</v>
      </c>
      <c r="AL30" s="48">
        <v>0</v>
      </c>
      <c r="AM30" s="47">
        <v>0</v>
      </c>
      <c r="AN30" s="49">
        <v>15.357142857142858</v>
      </c>
      <c r="AO30" s="48">
        <v>0</v>
      </c>
      <c r="AP30" s="47">
        <v>0</v>
      </c>
      <c r="AQ30" s="49">
        <v>11.025641025641026</v>
      </c>
      <c r="AR30" s="49">
        <v>26.827586206896552</v>
      </c>
      <c r="AS30" s="49">
        <v>10.75</v>
      </c>
      <c r="AT30" s="48">
        <v>23.888888888888889</v>
      </c>
      <c r="AU30" s="47">
        <v>0</v>
      </c>
      <c r="AV30" s="49">
        <v>0</v>
      </c>
      <c r="AW30" s="49">
        <v>0</v>
      </c>
      <c r="AX30" s="48">
        <v>0</v>
      </c>
      <c r="AY30" s="47">
        <v>11.025641025641026</v>
      </c>
      <c r="AZ30" s="49">
        <v>15.925925925925926</v>
      </c>
      <c r="BA30" s="49">
        <v>14.827586206896552</v>
      </c>
      <c r="BB30" s="48">
        <v>0</v>
      </c>
      <c r="BC30" s="47">
        <v>11.621621621621621</v>
      </c>
      <c r="BD30" s="49">
        <v>14.333333333333334</v>
      </c>
      <c r="BE30" s="49">
        <v>13.870967741935484</v>
      </c>
      <c r="BF30" s="48">
        <v>0</v>
      </c>
    </row>
    <row r="31" spans="2:58">
      <c r="H31" s="194" t="str">
        <f>'Class. Gén.'!I32</f>
        <v>GabinLe</v>
      </c>
      <c r="I31" s="195"/>
      <c r="J31" s="45">
        <f t="shared" si="35"/>
        <v>491.2549853030369</v>
      </c>
      <c r="K31" s="46">
        <v>10.487804878048781</v>
      </c>
      <c r="L31" s="47">
        <v>0</v>
      </c>
      <c r="M31" s="48">
        <v>100</v>
      </c>
      <c r="N31" s="47">
        <v>13.870967741935484</v>
      </c>
      <c r="O31" s="49">
        <v>0</v>
      </c>
      <c r="P31" s="48">
        <v>0</v>
      </c>
      <c r="Q31" s="47">
        <v>0</v>
      </c>
      <c r="R31" s="49">
        <v>14.827586206896552</v>
      </c>
      <c r="S31" s="49">
        <v>0</v>
      </c>
      <c r="T31" s="48">
        <v>10.238095238095237</v>
      </c>
      <c r="U31" s="47">
        <v>11.944444444444445</v>
      </c>
      <c r="V31" s="49">
        <v>17.2</v>
      </c>
      <c r="W31" s="48">
        <v>0</v>
      </c>
      <c r="X31" s="47">
        <v>0</v>
      </c>
      <c r="Y31" s="49">
        <v>13.030303030303031</v>
      </c>
      <c r="Z31" s="48">
        <v>0</v>
      </c>
      <c r="AA31" s="47">
        <v>51.090909090909093</v>
      </c>
      <c r="AB31" s="49">
        <v>11.621621621621621</v>
      </c>
      <c r="AC31" s="48">
        <v>0</v>
      </c>
      <c r="AD31" s="47">
        <v>0</v>
      </c>
      <c r="AE31" s="49">
        <v>0</v>
      </c>
      <c r="AF31" s="48">
        <v>0</v>
      </c>
      <c r="AG31" s="47">
        <v>25.294117647058822</v>
      </c>
      <c r="AH31" s="49">
        <v>0</v>
      </c>
      <c r="AI31" s="48">
        <v>14.333333333333334</v>
      </c>
      <c r="AJ31" s="47">
        <v>0</v>
      </c>
      <c r="AK31" s="49">
        <v>10.75</v>
      </c>
      <c r="AL31" s="48">
        <v>0</v>
      </c>
      <c r="AM31" s="47">
        <v>43.07692307692308</v>
      </c>
      <c r="AN31" s="49">
        <v>15.357142857142858</v>
      </c>
      <c r="AO31" s="48">
        <v>26.875</v>
      </c>
      <c r="AP31" s="47">
        <v>0</v>
      </c>
      <c r="AQ31" s="49">
        <v>11.025641025641026</v>
      </c>
      <c r="AR31" s="49">
        <v>14.827586206896552</v>
      </c>
      <c r="AS31" s="49">
        <v>10.75</v>
      </c>
      <c r="AT31" s="48">
        <v>0</v>
      </c>
      <c r="AU31" s="47">
        <v>0</v>
      </c>
      <c r="AV31" s="49">
        <v>0</v>
      </c>
      <c r="AW31" s="49">
        <v>0</v>
      </c>
      <c r="AX31" s="48">
        <v>0</v>
      </c>
      <c r="AY31" s="47">
        <v>0</v>
      </c>
      <c r="AZ31" s="49">
        <v>0</v>
      </c>
      <c r="BA31" s="49">
        <v>14.827586206896552</v>
      </c>
      <c r="BB31" s="48">
        <v>0</v>
      </c>
      <c r="BC31" s="47">
        <v>21.621621621621621</v>
      </c>
      <c r="BD31" s="49">
        <v>14.333333333333334</v>
      </c>
      <c r="BE31" s="49">
        <v>13.870967741935484</v>
      </c>
      <c r="BF31" s="48">
        <v>0</v>
      </c>
    </row>
    <row r="32" spans="2:58">
      <c r="H32" s="194" t="str">
        <f>'Class. Gén.'!I33</f>
        <v>GuillaumeBr</v>
      </c>
      <c r="I32" s="195"/>
      <c r="J32" s="45">
        <f t="shared" si="35"/>
        <v>600.20015732079037</v>
      </c>
      <c r="K32" s="46">
        <v>10.487804878048781</v>
      </c>
      <c r="L32" s="47">
        <v>19.545454545454547</v>
      </c>
      <c r="M32" s="48">
        <v>0</v>
      </c>
      <c r="N32" s="47">
        <v>13.870967741935484</v>
      </c>
      <c r="O32" s="49">
        <v>30.714285714285715</v>
      </c>
      <c r="P32" s="48">
        <v>0</v>
      </c>
      <c r="Q32" s="47">
        <v>0</v>
      </c>
      <c r="R32" s="49">
        <v>0</v>
      </c>
      <c r="S32" s="49">
        <v>0</v>
      </c>
      <c r="T32" s="48">
        <v>10.238095238095237</v>
      </c>
      <c r="U32" s="47">
        <v>26.944444444444443</v>
      </c>
      <c r="V32" s="49">
        <v>17.2</v>
      </c>
      <c r="W32" s="48">
        <v>0</v>
      </c>
      <c r="X32" s="47">
        <v>0</v>
      </c>
      <c r="Y32" s="49">
        <v>13.030303030303031</v>
      </c>
      <c r="Z32" s="48">
        <v>110</v>
      </c>
      <c r="AA32" s="47">
        <v>0</v>
      </c>
      <c r="AB32" s="49">
        <v>11.621621621621621</v>
      </c>
      <c r="AC32" s="48">
        <v>0</v>
      </c>
      <c r="AD32" s="47">
        <v>28.666666666666668</v>
      </c>
      <c r="AE32" s="49">
        <v>39.090909090909093</v>
      </c>
      <c r="AF32" s="48">
        <v>50.833333333333336</v>
      </c>
      <c r="AG32" s="47">
        <v>35.294117647058826</v>
      </c>
      <c r="AH32" s="49">
        <v>0</v>
      </c>
      <c r="AI32" s="48">
        <v>0</v>
      </c>
      <c r="AJ32" s="47">
        <v>18.695652173913043</v>
      </c>
      <c r="AK32" s="49">
        <v>10.75</v>
      </c>
      <c r="AL32" s="48">
        <v>0</v>
      </c>
      <c r="AM32" s="47">
        <v>0</v>
      </c>
      <c r="AN32" s="49">
        <v>0</v>
      </c>
      <c r="AO32" s="48">
        <v>0</v>
      </c>
      <c r="AP32" s="47">
        <v>0</v>
      </c>
      <c r="AQ32" s="49">
        <v>11.025641025641026</v>
      </c>
      <c r="AR32" s="49">
        <v>0</v>
      </c>
      <c r="AS32" s="49">
        <v>10.75</v>
      </c>
      <c r="AT32" s="48">
        <v>0</v>
      </c>
      <c r="AU32" s="47">
        <v>0</v>
      </c>
      <c r="AV32" s="49">
        <v>0</v>
      </c>
      <c r="AW32" s="49">
        <v>26.875</v>
      </c>
      <c r="AX32" s="48">
        <v>0</v>
      </c>
      <c r="AY32" s="47">
        <v>11.025641025641026</v>
      </c>
      <c r="AZ32" s="49">
        <v>15.925925925925926</v>
      </c>
      <c r="BA32" s="49">
        <v>14.827586206896552</v>
      </c>
      <c r="BB32" s="48">
        <v>0</v>
      </c>
      <c r="BC32" s="47">
        <v>11.621621621621621</v>
      </c>
      <c r="BD32" s="49">
        <v>0</v>
      </c>
      <c r="BE32" s="49">
        <v>13.870967741935484</v>
      </c>
      <c r="BF32" s="48">
        <v>37.294117647058826</v>
      </c>
    </row>
    <row r="33" spans="8:58">
      <c r="H33" s="194" t="str">
        <f>'Class. Gén.'!I34</f>
        <v>HélènePl</v>
      </c>
      <c r="I33" s="195"/>
      <c r="J33" s="45">
        <f t="shared" si="35"/>
        <v>655.14052023692466</v>
      </c>
      <c r="K33" s="46">
        <v>10.487804878048781</v>
      </c>
      <c r="L33" s="47">
        <v>29.545454545454547</v>
      </c>
      <c r="M33" s="48">
        <v>0</v>
      </c>
      <c r="N33" s="47">
        <v>13.870967741935484</v>
      </c>
      <c r="O33" s="49">
        <v>0</v>
      </c>
      <c r="P33" s="48">
        <v>0</v>
      </c>
      <c r="Q33" s="47">
        <v>0</v>
      </c>
      <c r="R33" s="49">
        <v>29.827586206896552</v>
      </c>
      <c r="S33" s="49">
        <v>17.916666666666668</v>
      </c>
      <c r="T33" s="48">
        <v>10.238095238095237</v>
      </c>
      <c r="U33" s="47">
        <v>0</v>
      </c>
      <c r="V33" s="49">
        <v>0</v>
      </c>
      <c r="W33" s="48">
        <v>61.428571428571431</v>
      </c>
      <c r="X33" s="47">
        <v>61.428571428571431</v>
      </c>
      <c r="Y33" s="49">
        <v>0</v>
      </c>
      <c r="Z33" s="48">
        <v>100</v>
      </c>
      <c r="AA33" s="47">
        <v>0</v>
      </c>
      <c r="AB33" s="49">
        <v>11.621621621621621</v>
      </c>
      <c r="AC33" s="48">
        <v>0</v>
      </c>
      <c r="AD33" s="47">
        <v>0</v>
      </c>
      <c r="AE33" s="49">
        <v>0</v>
      </c>
      <c r="AF33" s="48">
        <v>0</v>
      </c>
      <c r="AG33" s="47">
        <v>25.294117647058822</v>
      </c>
      <c r="AH33" s="49">
        <v>0</v>
      </c>
      <c r="AI33" s="48">
        <v>14.333333333333334</v>
      </c>
      <c r="AJ33" s="47">
        <v>0</v>
      </c>
      <c r="AK33" s="49">
        <v>0</v>
      </c>
      <c r="AL33" s="48">
        <v>0</v>
      </c>
      <c r="AM33" s="47">
        <v>0</v>
      </c>
      <c r="AN33" s="49">
        <v>0</v>
      </c>
      <c r="AO33" s="48">
        <v>0</v>
      </c>
      <c r="AP33" s="47">
        <v>0</v>
      </c>
      <c r="AQ33" s="49">
        <v>11.025641025641026</v>
      </c>
      <c r="AR33" s="49">
        <v>0</v>
      </c>
      <c r="AS33" s="49">
        <v>0</v>
      </c>
      <c r="AT33" s="48">
        <v>0</v>
      </c>
      <c r="AU33" s="47">
        <v>47.777777777777779</v>
      </c>
      <c r="AV33" s="49">
        <v>61.428571428571431</v>
      </c>
      <c r="AW33" s="49">
        <v>0</v>
      </c>
      <c r="AX33" s="48">
        <v>0</v>
      </c>
      <c r="AY33" s="47">
        <v>0</v>
      </c>
      <c r="AZ33" s="49">
        <v>0</v>
      </c>
      <c r="BA33" s="49">
        <v>0</v>
      </c>
      <c r="BB33" s="48">
        <v>100</v>
      </c>
      <c r="BC33" s="47">
        <v>11.621621621621621</v>
      </c>
      <c r="BD33" s="49">
        <v>0</v>
      </c>
      <c r="BE33" s="49">
        <v>0</v>
      </c>
      <c r="BF33" s="48">
        <v>37.294117647058826</v>
      </c>
    </row>
    <row r="34" spans="8:58">
      <c r="H34" s="194" t="str">
        <f>'Class. Gén.'!I35</f>
        <v>JanickRo</v>
      </c>
      <c r="I34" s="195"/>
      <c r="J34" s="45">
        <f t="shared" si="35"/>
        <v>381.08313353227624</v>
      </c>
      <c r="K34" s="46">
        <v>10.487804878048781</v>
      </c>
      <c r="L34" s="47">
        <v>0</v>
      </c>
      <c r="M34" s="48">
        <v>0</v>
      </c>
      <c r="N34" s="47">
        <v>0</v>
      </c>
      <c r="O34" s="49">
        <v>0</v>
      </c>
      <c r="P34" s="48">
        <v>0</v>
      </c>
      <c r="Q34" s="47">
        <v>0</v>
      </c>
      <c r="R34" s="49">
        <v>14.827586206896552</v>
      </c>
      <c r="S34" s="49">
        <v>17.916666666666668</v>
      </c>
      <c r="T34" s="48">
        <v>10.238095238095237</v>
      </c>
      <c r="U34" s="47">
        <v>11.944444444444445</v>
      </c>
      <c r="V34" s="49">
        <v>17.2</v>
      </c>
      <c r="W34" s="48">
        <v>0</v>
      </c>
      <c r="X34" s="47">
        <v>0</v>
      </c>
      <c r="Y34" s="49">
        <v>13.030303030303031</v>
      </c>
      <c r="Z34" s="48">
        <v>0</v>
      </c>
      <c r="AA34" s="47">
        <v>39.090909090909093</v>
      </c>
      <c r="AB34" s="49">
        <v>11.621621621621621</v>
      </c>
      <c r="AC34" s="48">
        <v>0</v>
      </c>
      <c r="AD34" s="47">
        <v>0</v>
      </c>
      <c r="AE34" s="49">
        <v>0</v>
      </c>
      <c r="AF34" s="48">
        <v>0</v>
      </c>
      <c r="AG34" s="47">
        <v>0</v>
      </c>
      <c r="AH34" s="49">
        <v>0</v>
      </c>
      <c r="AI34" s="48">
        <v>14.333333333333334</v>
      </c>
      <c r="AJ34" s="47">
        <v>0</v>
      </c>
      <c r="AK34" s="49">
        <v>10.75</v>
      </c>
      <c r="AL34" s="48">
        <v>0</v>
      </c>
      <c r="AM34" s="47">
        <v>33.07692307692308</v>
      </c>
      <c r="AN34" s="49">
        <v>15.357142857142858</v>
      </c>
      <c r="AO34" s="48">
        <v>26.875</v>
      </c>
      <c r="AP34" s="47">
        <v>0</v>
      </c>
      <c r="AQ34" s="49">
        <v>11.025641025641026</v>
      </c>
      <c r="AR34" s="49">
        <v>14.827586206896552</v>
      </c>
      <c r="AS34" s="49">
        <v>0</v>
      </c>
      <c r="AT34" s="48">
        <v>0</v>
      </c>
      <c r="AU34" s="47">
        <v>0</v>
      </c>
      <c r="AV34" s="49">
        <v>0</v>
      </c>
      <c r="AW34" s="49">
        <v>26.875</v>
      </c>
      <c r="AX34" s="48">
        <v>0</v>
      </c>
      <c r="AY34" s="47">
        <v>11.025641025641026</v>
      </c>
      <c r="AZ34" s="49">
        <v>15.925925925925926</v>
      </c>
      <c r="BA34" s="49">
        <v>14.827586206896552</v>
      </c>
      <c r="BB34" s="48">
        <v>0</v>
      </c>
      <c r="BC34" s="47">
        <v>11.621621621621621</v>
      </c>
      <c r="BD34" s="49">
        <v>14.333333333333334</v>
      </c>
      <c r="BE34" s="49">
        <v>13.870967741935484</v>
      </c>
      <c r="BF34" s="48">
        <v>0</v>
      </c>
    </row>
    <row r="35" spans="8:58">
      <c r="H35" s="194" t="str">
        <f>'Class. Gén.'!I36</f>
        <v>JérémyLe</v>
      </c>
      <c r="I35" s="195"/>
      <c r="J35" s="45">
        <f t="shared" si="35"/>
        <v>713.73419702362798</v>
      </c>
      <c r="K35" s="46">
        <v>10.487804878048781</v>
      </c>
      <c r="L35" s="47">
        <v>19.545454545454547</v>
      </c>
      <c r="M35" s="48">
        <v>0</v>
      </c>
      <c r="N35" s="47">
        <v>13.870967741935484</v>
      </c>
      <c r="O35" s="49">
        <v>30.714285714285715</v>
      </c>
      <c r="P35" s="48">
        <v>0</v>
      </c>
      <c r="Q35" s="47">
        <v>0</v>
      </c>
      <c r="R35" s="49">
        <v>0</v>
      </c>
      <c r="S35" s="49">
        <v>0</v>
      </c>
      <c r="T35" s="48">
        <v>10.238095238095237</v>
      </c>
      <c r="U35" s="47">
        <v>11.944444444444445</v>
      </c>
      <c r="V35" s="49">
        <v>17.2</v>
      </c>
      <c r="W35" s="48">
        <v>0</v>
      </c>
      <c r="X35" s="47">
        <v>0</v>
      </c>
      <c r="Y35" s="49">
        <v>13.030303030303031</v>
      </c>
      <c r="Z35" s="48">
        <v>0</v>
      </c>
      <c r="AA35" s="47">
        <v>51.090909090909093</v>
      </c>
      <c r="AB35" s="49">
        <v>11.621621621621621</v>
      </c>
      <c r="AC35" s="48">
        <v>0</v>
      </c>
      <c r="AD35" s="47">
        <v>28.666666666666668</v>
      </c>
      <c r="AE35" s="49">
        <v>0</v>
      </c>
      <c r="AF35" s="48">
        <v>0</v>
      </c>
      <c r="AG35" s="47">
        <v>0</v>
      </c>
      <c r="AH35" s="49">
        <v>100</v>
      </c>
      <c r="AI35" s="48">
        <v>14.333333333333334</v>
      </c>
      <c r="AJ35" s="47">
        <v>0</v>
      </c>
      <c r="AK35" s="49">
        <v>10.75</v>
      </c>
      <c r="AL35" s="48">
        <v>0</v>
      </c>
      <c r="AM35" s="47">
        <v>0</v>
      </c>
      <c r="AN35" s="49">
        <v>15.357142857142858</v>
      </c>
      <c r="AO35" s="48">
        <v>26.875</v>
      </c>
      <c r="AP35" s="47">
        <v>118</v>
      </c>
      <c r="AQ35" s="49">
        <v>11.025641025641026</v>
      </c>
      <c r="AR35" s="49">
        <v>26.827586206896552</v>
      </c>
      <c r="AS35" s="49">
        <v>10.75</v>
      </c>
      <c r="AT35" s="48">
        <v>23.888888888888889</v>
      </c>
      <c r="AU35" s="47">
        <v>47.777777777777779</v>
      </c>
      <c r="AV35" s="49">
        <v>0</v>
      </c>
      <c r="AW35" s="49">
        <v>0</v>
      </c>
      <c r="AX35" s="48">
        <v>0</v>
      </c>
      <c r="AY35" s="47">
        <v>11.025641025641026</v>
      </c>
      <c r="AZ35" s="49">
        <v>15.925925925925926</v>
      </c>
      <c r="BA35" s="49">
        <v>0</v>
      </c>
      <c r="BB35" s="48">
        <v>0</v>
      </c>
      <c r="BC35" s="47">
        <v>11.621621621621621</v>
      </c>
      <c r="BD35" s="49">
        <v>0</v>
      </c>
      <c r="BE35" s="49">
        <v>13.870967741935484</v>
      </c>
      <c r="BF35" s="48">
        <v>37.294117647058826</v>
      </c>
    </row>
    <row r="36" spans="8:58">
      <c r="H36" s="194" t="str">
        <f>'Class. Gén.'!I37</f>
        <v>JeremyPe</v>
      </c>
      <c r="I36" s="195"/>
      <c r="J36" s="45">
        <f t="shared" si="35"/>
        <v>445.54181279175617</v>
      </c>
      <c r="K36" s="46">
        <v>10.487804878048781</v>
      </c>
      <c r="L36" s="47">
        <v>0</v>
      </c>
      <c r="M36" s="48">
        <v>0</v>
      </c>
      <c r="N36" s="47">
        <v>13.870967741935484</v>
      </c>
      <c r="O36" s="49">
        <v>0</v>
      </c>
      <c r="P36" s="48">
        <v>0</v>
      </c>
      <c r="Q36" s="47">
        <v>26.875</v>
      </c>
      <c r="R36" s="49">
        <v>29.827586206896552</v>
      </c>
      <c r="S36" s="49">
        <v>17.916666666666668</v>
      </c>
      <c r="T36" s="48">
        <v>10.238095238095237</v>
      </c>
      <c r="U36" s="47">
        <v>11.944444444444445</v>
      </c>
      <c r="V36" s="49">
        <v>17.2</v>
      </c>
      <c r="W36" s="48">
        <v>0</v>
      </c>
      <c r="X36" s="47">
        <v>0</v>
      </c>
      <c r="Y36" s="49">
        <v>13.030303030303031</v>
      </c>
      <c r="Z36" s="48">
        <v>0</v>
      </c>
      <c r="AA36" s="47">
        <v>51.090909090909093</v>
      </c>
      <c r="AB36" s="49">
        <v>11.621621621621621</v>
      </c>
      <c r="AC36" s="48">
        <v>0</v>
      </c>
      <c r="AD36" s="47">
        <v>0</v>
      </c>
      <c r="AE36" s="49">
        <v>0</v>
      </c>
      <c r="AF36" s="48">
        <v>0</v>
      </c>
      <c r="AG36" s="47">
        <v>35.294117647058826</v>
      </c>
      <c r="AH36" s="49">
        <v>0</v>
      </c>
      <c r="AI36" s="48">
        <v>0</v>
      </c>
      <c r="AJ36" s="47">
        <v>33.695652173913047</v>
      </c>
      <c r="AK36" s="49">
        <v>10.75</v>
      </c>
      <c r="AL36" s="48">
        <v>0</v>
      </c>
      <c r="AM36" s="47">
        <v>0</v>
      </c>
      <c r="AN36" s="49">
        <v>15.357142857142858</v>
      </c>
      <c r="AO36" s="48">
        <v>0</v>
      </c>
      <c r="AP36" s="47">
        <v>0</v>
      </c>
      <c r="AQ36" s="49">
        <v>11.025641025641026</v>
      </c>
      <c r="AR36" s="49">
        <v>14.827586206896552</v>
      </c>
      <c r="AS36" s="49">
        <v>10.75</v>
      </c>
      <c r="AT36" s="48">
        <v>0</v>
      </c>
      <c r="AU36" s="47">
        <v>0</v>
      </c>
      <c r="AV36" s="49">
        <v>0</v>
      </c>
      <c r="AW36" s="49">
        <v>0</v>
      </c>
      <c r="AX36" s="48">
        <v>0</v>
      </c>
      <c r="AY36" s="47">
        <v>11.025641025641026</v>
      </c>
      <c r="AZ36" s="49">
        <v>15.925925925925926</v>
      </c>
      <c r="BA36" s="49">
        <v>0</v>
      </c>
      <c r="BB36" s="48">
        <v>0</v>
      </c>
      <c r="BC36" s="47">
        <v>11.621621621621621</v>
      </c>
      <c r="BD36" s="49">
        <v>0</v>
      </c>
      <c r="BE36" s="49">
        <v>23.870967741935484</v>
      </c>
      <c r="BF36" s="48">
        <v>37.294117647058826</v>
      </c>
    </row>
    <row r="37" spans="8:58">
      <c r="H37" s="194" t="str">
        <f>'Class. Gén.'!I38</f>
        <v>JordanLe</v>
      </c>
      <c r="I37" s="195"/>
      <c r="J37" s="45">
        <f t="shared" si="35"/>
        <v>460.81513694226243</v>
      </c>
      <c r="K37" s="46">
        <v>10.487804878048781</v>
      </c>
      <c r="L37" s="47">
        <v>0</v>
      </c>
      <c r="M37" s="48">
        <v>0</v>
      </c>
      <c r="N37" s="47">
        <v>0</v>
      </c>
      <c r="O37" s="49">
        <v>0</v>
      </c>
      <c r="P37" s="48">
        <v>0</v>
      </c>
      <c r="Q37" s="47">
        <v>0</v>
      </c>
      <c r="R37" s="49">
        <v>14.827586206896552</v>
      </c>
      <c r="S37" s="49">
        <v>0</v>
      </c>
      <c r="T37" s="48">
        <v>25.238095238095237</v>
      </c>
      <c r="U37" s="47">
        <v>11.944444444444445</v>
      </c>
      <c r="V37" s="49">
        <v>0</v>
      </c>
      <c r="W37" s="48">
        <v>0</v>
      </c>
      <c r="X37" s="47">
        <v>0</v>
      </c>
      <c r="Y37" s="49">
        <v>28.030303030303031</v>
      </c>
      <c r="Z37" s="48">
        <v>0</v>
      </c>
      <c r="AA37" s="47">
        <v>0</v>
      </c>
      <c r="AB37" s="49">
        <v>11.621621621621621</v>
      </c>
      <c r="AC37" s="48">
        <v>0</v>
      </c>
      <c r="AD37" s="47">
        <v>0</v>
      </c>
      <c r="AE37" s="49">
        <v>0</v>
      </c>
      <c r="AF37" s="48">
        <v>0</v>
      </c>
      <c r="AG37" s="47">
        <v>0</v>
      </c>
      <c r="AH37" s="49">
        <v>100</v>
      </c>
      <c r="AI37" s="48">
        <v>14.333333333333334</v>
      </c>
      <c r="AJ37" s="47">
        <v>33.695652173913047</v>
      </c>
      <c r="AK37" s="49">
        <v>20.75</v>
      </c>
      <c r="AL37" s="48">
        <v>100</v>
      </c>
      <c r="AM37" s="47">
        <v>0</v>
      </c>
      <c r="AN37" s="49">
        <v>15.357142857142858</v>
      </c>
      <c r="AO37" s="48">
        <v>0</v>
      </c>
      <c r="AP37" s="47">
        <v>0</v>
      </c>
      <c r="AQ37" s="49">
        <v>0</v>
      </c>
      <c r="AR37" s="49">
        <v>14.827586206896552</v>
      </c>
      <c r="AS37" s="49">
        <v>10.75</v>
      </c>
      <c r="AT37" s="48">
        <v>0</v>
      </c>
      <c r="AU37" s="47">
        <v>0</v>
      </c>
      <c r="AV37" s="49">
        <v>0</v>
      </c>
      <c r="AW37" s="49">
        <v>0</v>
      </c>
      <c r="AX37" s="48">
        <v>0</v>
      </c>
      <c r="AY37" s="47">
        <v>33.025641025641022</v>
      </c>
      <c r="AZ37" s="49">
        <v>15.925925925925926</v>
      </c>
      <c r="BA37" s="49">
        <v>0</v>
      </c>
      <c r="BB37" s="48">
        <v>0</v>
      </c>
      <c r="BC37" s="47">
        <v>0</v>
      </c>
      <c r="BD37" s="49">
        <v>0</v>
      </c>
      <c r="BE37" s="49">
        <v>0</v>
      </c>
      <c r="BF37" s="48">
        <v>0</v>
      </c>
    </row>
    <row r="38" spans="8:58">
      <c r="H38" s="198" t="s">
        <v>209</v>
      </c>
      <c r="I38" s="199"/>
      <c r="J38" s="45">
        <f t="shared" si="35"/>
        <v>577.18591807240796</v>
      </c>
      <c r="K38" s="46">
        <v>10.487804878048781</v>
      </c>
      <c r="L38" s="47">
        <v>29.545454545454547</v>
      </c>
      <c r="M38" s="48">
        <v>0</v>
      </c>
      <c r="N38" s="47">
        <v>13.870967741935484</v>
      </c>
      <c r="O38" s="49">
        <v>0</v>
      </c>
      <c r="P38" s="48">
        <v>0</v>
      </c>
      <c r="Q38" s="47">
        <v>0</v>
      </c>
      <c r="R38" s="49">
        <v>0</v>
      </c>
      <c r="S38" s="49">
        <v>32.916666666666671</v>
      </c>
      <c r="T38" s="48">
        <v>10.238095238095237</v>
      </c>
      <c r="U38" s="47">
        <v>0</v>
      </c>
      <c r="V38" s="49">
        <v>0</v>
      </c>
      <c r="W38" s="48">
        <v>0</v>
      </c>
      <c r="X38" s="47">
        <v>0</v>
      </c>
      <c r="Y38" s="49">
        <v>28.030303030303031</v>
      </c>
      <c r="Z38" s="48">
        <v>0</v>
      </c>
      <c r="AA38" s="47">
        <v>0</v>
      </c>
      <c r="AB38" s="49">
        <v>11.621621621621621</v>
      </c>
      <c r="AC38" s="48">
        <v>0</v>
      </c>
      <c r="AD38" s="47">
        <v>28.666666666666668</v>
      </c>
      <c r="AE38" s="49">
        <v>39.090909090909093</v>
      </c>
      <c r="AF38" s="48">
        <v>0</v>
      </c>
      <c r="AG38" s="47">
        <v>0</v>
      </c>
      <c r="AH38" s="49">
        <v>0</v>
      </c>
      <c r="AI38" s="48">
        <v>14.333333333333334</v>
      </c>
      <c r="AJ38" s="47">
        <v>0</v>
      </c>
      <c r="AK38" s="49">
        <v>10.75</v>
      </c>
      <c r="AL38" s="48">
        <v>0</v>
      </c>
      <c r="AM38" s="47">
        <v>0</v>
      </c>
      <c r="AN38" s="49">
        <v>0</v>
      </c>
      <c r="AO38" s="48">
        <v>26.875</v>
      </c>
      <c r="AP38" s="47">
        <v>100</v>
      </c>
      <c r="AQ38" s="49">
        <v>11.025641025641026</v>
      </c>
      <c r="AR38" s="49">
        <v>0</v>
      </c>
      <c r="AS38" s="49">
        <v>10.75</v>
      </c>
      <c r="AT38" s="48">
        <v>0</v>
      </c>
      <c r="AU38" s="47">
        <v>0</v>
      </c>
      <c r="AV38" s="49">
        <v>0</v>
      </c>
      <c r="AW38" s="49">
        <v>0</v>
      </c>
      <c r="AX38" s="48">
        <v>86</v>
      </c>
      <c r="AY38" s="47">
        <v>11.025641025641026</v>
      </c>
      <c r="AZ38" s="49">
        <v>33.925925925925924</v>
      </c>
      <c r="BA38" s="49">
        <v>14.827586206896552</v>
      </c>
      <c r="BB38" s="48">
        <v>0</v>
      </c>
      <c r="BC38" s="47">
        <v>0</v>
      </c>
      <c r="BD38" s="49">
        <v>29.333333333333336</v>
      </c>
      <c r="BE38" s="49">
        <v>23.870967741935484</v>
      </c>
      <c r="BF38" s="48">
        <v>0</v>
      </c>
    </row>
    <row r="39" spans="8:58">
      <c r="H39" s="194" t="str">
        <f>'Class. Gén.'!I40</f>
        <v>LoicSa</v>
      </c>
      <c r="I39" s="195"/>
      <c r="J39" s="45">
        <f t="shared" si="35"/>
        <v>503.79174571511709</v>
      </c>
      <c r="K39" s="46">
        <v>10.487804878048781</v>
      </c>
      <c r="L39" s="47">
        <v>0</v>
      </c>
      <c r="M39" s="48">
        <v>0</v>
      </c>
      <c r="N39" s="47">
        <v>13.870967741935484</v>
      </c>
      <c r="O39" s="49">
        <v>30.714285714285715</v>
      </c>
      <c r="P39" s="48">
        <v>0</v>
      </c>
      <c r="Q39" s="47">
        <v>0</v>
      </c>
      <c r="R39" s="49">
        <v>29.827586206896552</v>
      </c>
      <c r="S39" s="49">
        <v>17.916666666666668</v>
      </c>
      <c r="T39" s="48">
        <v>25.238095238095237</v>
      </c>
      <c r="U39" s="47">
        <v>11.944444444444445</v>
      </c>
      <c r="V39" s="49">
        <v>17.2</v>
      </c>
      <c r="W39" s="48">
        <v>0</v>
      </c>
      <c r="X39" s="47">
        <v>0</v>
      </c>
      <c r="Y39" s="49">
        <v>13.030303030303031</v>
      </c>
      <c r="Z39" s="48">
        <v>0</v>
      </c>
      <c r="AA39" s="47">
        <v>0</v>
      </c>
      <c r="AB39" s="49">
        <v>11.621621621621621</v>
      </c>
      <c r="AC39" s="48">
        <v>0</v>
      </c>
      <c r="AD39" s="47">
        <v>28.666666666666668</v>
      </c>
      <c r="AE39" s="49">
        <v>54.090909090909093</v>
      </c>
      <c r="AF39" s="48">
        <v>0</v>
      </c>
      <c r="AG39" s="47">
        <v>0</v>
      </c>
      <c r="AH39" s="49">
        <v>0</v>
      </c>
      <c r="AI39" s="48">
        <v>14.333333333333334</v>
      </c>
      <c r="AJ39" s="47">
        <v>33.695652173913047</v>
      </c>
      <c r="AK39" s="49">
        <v>10.75</v>
      </c>
      <c r="AL39" s="48">
        <v>0</v>
      </c>
      <c r="AM39" s="47">
        <v>0</v>
      </c>
      <c r="AN39" s="49">
        <v>15.357142857142858</v>
      </c>
      <c r="AO39" s="48">
        <v>0</v>
      </c>
      <c r="AP39" s="47">
        <v>0</v>
      </c>
      <c r="AQ39" s="49">
        <v>11.025641025641026</v>
      </c>
      <c r="AR39" s="49">
        <v>26.827586206896552</v>
      </c>
      <c r="AS39" s="49">
        <v>10.75</v>
      </c>
      <c r="AT39" s="48">
        <v>23.888888888888889</v>
      </c>
      <c r="AU39" s="47">
        <v>0</v>
      </c>
      <c r="AV39" s="49">
        <v>0</v>
      </c>
      <c r="AW39" s="49">
        <v>26.875</v>
      </c>
      <c r="AX39" s="48">
        <v>0</v>
      </c>
      <c r="AY39" s="47">
        <v>11.025641025641026</v>
      </c>
      <c r="AZ39" s="49">
        <v>0</v>
      </c>
      <c r="BA39" s="49">
        <v>14.827586206896552</v>
      </c>
      <c r="BB39" s="48">
        <v>0</v>
      </c>
      <c r="BC39" s="47">
        <v>11.621621621621621</v>
      </c>
      <c r="BD39" s="49">
        <v>14.333333333333334</v>
      </c>
      <c r="BE39" s="49">
        <v>13.870967741935484</v>
      </c>
      <c r="BF39" s="48">
        <v>0</v>
      </c>
    </row>
    <row r="40" spans="8:58">
      <c r="H40" s="194" t="str">
        <f>'Class. Gén.'!I41</f>
        <v>MarieFr</v>
      </c>
      <c r="I40" s="195"/>
      <c r="J40" s="45">
        <f t="shared" si="35"/>
        <v>595.57775364355382</v>
      </c>
      <c r="K40" s="46">
        <v>28.487804878048781</v>
      </c>
      <c r="L40" s="47">
        <v>19.545454545454547</v>
      </c>
      <c r="M40" s="48">
        <v>0</v>
      </c>
      <c r="N40" s="47">
        <v>13.870967741935484</v>
      </c>
      <c r="O40" s="49">
        <v>30.714285714285715</v>
      </c>
      <c r="P40" s="48">
        <v>0</v>
      </c>
      <c r="Q40" s="47">
        <v>41.875</v>
      </c>
      <c r="R40" s="49">
        <v>29.827586206896552</v>
      </c>
      <c r="S40" s="49">
        <v>0</v>
      </c>
      <c r="T40" s="48">
        <v>10.238095238095237</v>
      </c>
      <c r="U40" s="47">
        <v>11.944444444444445</v>
      </c>
      <c r="V40" s="49">
        <v>17.2</v>
      </c>
      <c r="W40" s="48">
        <v>0</v>
      </c>
      <c r="X40" s="47">
        <v>0</v>
      </c>
      <c r="Y40" s="49">
        <v>28.030303030303031</v>
      </c>
      <c r="Z40" s="48">
        <v>0</v>
      </c>
      <c r="AA40" s="47">
        <v>0</v>
      </c>
      <c r="AB40" s="49">
        <v>11.621621621621621</v>
      </c>
      <c r="AC40" s="48">
        <v>0</v>
      </c>
      <c r="AD40" s="47">
        <v>0</v>
      </c>
      <c r="AE40" s="49">
        <v>0</v>
      </c>
      <c r="AF40" s="48">
        <v>50.833333333333336</v>
      </c>
      <c r="AG40" s="47">
        <v>0</v>
      </c>
      <c r="AH40" s="49">
        <v>0</v>
      </c>
      <c r="AI40" s="48">
        <v>14.333333333333334</v>
      </c>
      <c r="AJ40" s="47">
        <v>0</v>
      </c>
      <c r="AK40" s="49">
        <v>10.75</v>
      </c>
      <c r="AL40" s="48">
        <v>0</v>
      </c>
      <c r="AM40" s="47">
        <v>33.07692307692308</v>
      </c>
      <c r="AN40" s="49">
        <v>15.357142857142858</v>
      </c>
      <c r="AO40" s="48">
        <v>26.875</v>
      </c>
      <c r="AP40" s="47">
        <v>0</v>
      </c>
      <c r="AQ40" s="49">
        <v>11.025641025641026</v>
      </c>
      <c r="AR40" s="49">
        <v>0</v>
      </c>
      <c r="AS40" s="49">
        <v>10.75</v>
      </c>
      <c r="AT40" s="48">
        <v>23.888888888888889</v>
      </c>
      <c r="AU40" s="47">
        <v>47.777777777777779</v>
      </c>
      <c r="AV40" s="49">
        <v>0</v>
      </c>
      <c r="AW40" s="49">
        <v>26.875</v>
      </c>
      <c r="AX40" s="48">
        <v>0</v>
      </c>
      <c r="AY40" s="47">
        <v>11.025641025641026</v>
      </c>
      <c r="AZ40" s="49">
        <v>0</v>
      </c>
      <c r="BA40" s="49">
        <v>14.827586206896552</v>
      </c>
      <c r="BB40" s="48">
        <v>0</v>
      </c>
      <c r="BC40" s="47">
        <v>11.621621621621621</v>
      </c>
      <c r="BD40" s="49">
        <v>29.333333333333336</v>
      </c>
      <c r="BE40" s="49">
        <v>13.870967741935484</v>
      </c>
      <c r="BF40" s="48">
        <v>0</v>
      </c>
    </row>
    <row r="41" spans="8:58">
      <c r="H41" s="194" t="str">
        <f>'Class. Gén.'!I42</f>
        <v>MathieuPr</v>
      </c>
      <c r="I41" s="195"/>
      <c r="J41" s="45">
        <f t="shared" si="35"/>
        <v>433.20700545537682</v>
      </c>
      <c r="K41" s="46">
        <v>10.487804878048781</v>
      </c>
      <c r="L41" s="47">
        <v>19.545454545454547</v>
      </c>
      <c r="M41" s="48">
        <v>0</v>
      </c>
      <c r="N41" s="47">
        <v>13.870967741935484</v>
      </c>
      <c r="O41" s="49">
        <v>0</v>
      </c>
      <c r="P41" s="48">
        <v>0</v>
      </c>
      <c r="Q41" s="47">
        <v>41.875</v>
      </c>
      <c r="R41" s="49">
        <v>14.827586206896552</v>
      </c>
      <c r="S41" s="49">
        <v>17.916666666666668</v>
      </c>
      <c r="T41" s="48">
        <v>10.238095238095237</v>
      </c>
      <c r="U41" s="47">
        <v>11.944444444444445</v>
      </c>
      <c r="V41" s="49">
        <v>0</v>
      </c>
      <c r="W41" s="48">
        <v>0</v>
      </c>
      <c r="X41" s="47">
        <v>0</v>
      </c>
      <c r="Y41" s="49">
        <v>13.030303030303031</v>
      </c>
      <c r="Z41" s="48">
        <v>0</v>
      </c>
      <c r="AA41" s="47">
        <v>0</v>
      </c>
      <c r="AB41" s="49">
        <v>11.621621621621621</v>
      </c>
      <c r="AC41" s="48">
        <v>0</v>
      </c>
      <c r="AD41" s="47">
        <v>28.666666666666668</v>
      </c>
      <c r="AE41" s="49">
        <v>0</v>
      </c>
      <c r="AF41" s="48">
        <v>0</v>
      </c>
      <c r="AG41" s="47">
        <v>0</v>
      </c>
      <c r="AH41" s="49">
        <v>0</v>
      </c>
      <c r="AI41" s="48">
        <v>14.333333333333334</v>
      </c>
      <c r="AJ41" s="47">
        <v>18.695652173913043</v>
      </c>
      <c r="AK41" s="49">
        <v>10.75</v>
      </c>
      <c r="AL41" s="48">
        <v>0</v>
      </c>
      <c r="AM41" s="47">
        <v>0</v>
      </c>
      <c r="AN41" s="49">
        <v>15.357142857142858</v>
      </c>
      <c r="AO41" s="48">
        <v>0</v>
      </c>
      <c r="AP41" s="47">
        <v>0</v>
      </c>
      <c r="AQ41" s="49">
        <v>26.025641025641026</v>
      </c>
      <c r="AR41" s="49">
        <v>26.827586206896552</v>
      </c>
      <c r="AS41" s="49">
        <v>10.75</v>
      </c>
      <c r="AT41" s="48">
        <v>23.888888888888889</v>
      </c>
      <c r="AU41" s="47">
        <v>0</v>
      </c>
      <c r="AV41" s="49">
        <v>0</v>
      </c>
      <c r="AW41" s="49">
        <v>26.875</v>
      </c>
      <c r="AX41" s="48">
        <v>0</v>
      </c>
      <c r="AY41" s="47">
        <v>11.025641025641026</v>
      </c>
      <c r="AZ41" s="49">
        <v>0</v>
      </c>
      <c r="BA41" s="49">
        <v>14.827586206896552</v>
      </c>
      <c r="BB41" s="48">
        <v>0</v>
      </c>
      <c r="BC41" s="47">
        <v>11.621621621621621</v>
      </c>
      <c r="BD41" s="49">
        <v>14.333333333333334</v>
      </c>
      <c r="BE41" s="49">
        <v>13.870967741935484</v>
      </c>
      <c r="BF41" s="48">
        <v>0</v>
      </c>
    </row>
    <row r="42" spans="8:58">
      <c r="H42" s="194" t="str">
        <f>'Class. Gén.'!I43</f>
        <v>MickaelQu</v>
      </c>
      <c r="I42" s="195"/>
      <c r="J42" s="45">
        <f t="shared" si="35"/>
        <v>700.03031900232111</v>
      </c>
      <c r="K42" s="46">
        <v>28.487804878048781</v>
      </c>
      <c r="L42" s="47">
        <v>19.545454545454547</v>
      </c>
      <c r="M42" s="48">
        <v>0</v>
      </c>
      <c r="N42" s="47">
        <v>13.870967741935484</v>
      </c>
      <c r="O42" s="49">
        <v>30.714285714285715</v>
      </c>
      <c r="P42" s="48">
        <v>0</v>
      </c>
      <c r="Q42" s="47">
        <v>0</v>
      </c>
      <c r="R42" s="49">
        <v>29.827586206896552</v>
      </c>
      <c r="S42" s="49">
        <v>0</v>
      </c>
      <c r="T42" s="48">
        <v>10.238095238095237</v>
      </c>
      <c r="U42" s="47">
        <v>11.944444444444445</v>
      </c>
      <c r="V42" s="49">
        <v>0</v>
      </c>
      <c r="W42" s="48">
        <v>71.428571428571431</v>
      </c>
      <c r="X42" s="47">
        <v>61.428571428571431</v>
      </c>
      <c r="Y42" s="49">
        <v>13.030303030303031</v>
      </c>
      <c r="Z42" s="48">
        <v>0</v>
      </c>
      <c r="AA42" s="47">
        <v>0</v>
      </c>
      <c r="AB42" s="49">
        <v>11.621621621621621</v>
      </c>
      <c r="AC42" s="48">
        <v>0</v>
      </c>
      <c r="AD42" s="47">
        <v>0</v>
      </c>
      <c r="AE42" s="49">
        <v>54.090909090909093</v>
      </c>
      <c r="AF42" s="48">
        <v>50.833333333333336</v>
      </c>
      <c r="AG42" s="47">
        <v>25.294117647058822</v>
      </c>
      <c r="AH42" s="49">
        <v>0</v>
      </c>
      <c r="AI42" s="48">
        <v>14.333333333333334</v>
      </c>
      <c r="AJ42" s="47">
        <v>18.695652173913043</v>
      </c>
      <c r="AK42" s="49">
        <v>10.75</v>
      </c>
      <c r="AL42" s="48">
        <v>0</v>
      </c>
      <c r="AM42" s="47">
        <v>0</v>
      </c>
      <c r="AN42" s="49">
        <v>15.357142857142858</v>
      </c>
      <c r="AO42" s="48">
        <v>26.875</v>
      </c>
      <c r="AP42" s="47">
        <v>0</v>
      </c>
      <c r="AQ42" s="49">
        <v>11.025641025641026</v>
      </c>
      <c r="AR42" s="49">
        <v>0</v>
      </c>
      <c r="AS42" s="49">
        <v>10.75</v>
      </c>
      <c r="AT42" s="48">
        <v>23.888888888888889</v>
      </c>
      <c r="AU42" s="47">
        <v>57.777777777777779</v>
      </c>
      <c r="AV42" s="49">
        <v>0</v>
      </c>
      <c r="AW42" s="49">
        <v>26.875</v>
      </c>
      <c r="AX42" s="48">
        <v>0</v>
      </c>
      <c r="AY42" s="47">
        <v>11.025641025641026</v>
      </c>
      <c r="AZ42" s="49">
        <v>0</v>
      </c>
      <c r="BA42" s="49">
        <v>14.827586206896552</v>
      </c>
      <c r="BB42" s="48">
        <v>0</v>
      </c>
      <c r="BC42" s="47">
        <v>11.621621621621621</v>
      </c>
      <c r="BD42" s="49">
        <v>0</v>
      </c>
      <c r="BE42" s="49">
        <v>13.870967741935484</v>
      </c>
      <c r="BF42" s="48">
        <v>0</v>
      </c>
    </row>
    <row r="43" spans="8:58">
      <c r="H43" s="194" t="str">
        <f>'Class. Gén.'!I44</f>
        <v>OliviaJo</v>
      </c>
      <c r="I43" s="195"/>
      <c r="J43" s="45">
        <f t="shared" si="35"/>
        <v>479.60425047674596</v>
      </c>
      <c r="K43" s="46">
        <v>28.487804878048781</v>
      </c>
      <c r="L43" s="47">
        <v>29.545454545454547</v>
      </c>
      <c r="M43" s="48">
        <v>0</v>
      </c>
      <c r="N43" s="47">
        <v>0</v>
      </c>
      <c r="O43" s="49">
        <v>0</v>
      </c>
      <c r="P43" s="48">
        <v>100</v>
      </c>
      <c r="Q43" s="47">
        <v>0</v>
      </c>
      <c r="R43" s="49">
        <v>0</v>
      </c>
      <c r="S43" s="49">
        <v>17.916666666666668</v>
      </c>
      <c r="T43" s="48">
        <v>10.238095238095237</v>
      </c>
      <c r="U43" s="47">
        <v>11.944444444444445</v>
      </c>
      <c r="V43" s="49">
        <v>0</v>
      </c>
      <c r="W43" s="48">
        <v>0</v>
      </c>
      <c r="X43" s="47">
        <v>0</v>
      </c>
      <c r="Y43" s="49">
        <v>0</v>
      </c>
      <c r="Z43" s="48">
        <v>0</v>
      </c>
      <c r="AA43" s="47">
        <v>0</v>
      </c>
      <c r="AB43" s="49">
        <v>11.621621621621621</v>
      </c>
      <c r="AC43" s="48">
        <v>0</v>
      </c>
      <c r="AD43" s="47">
        <v>0</v>
      </c>
      <c r="AE43" s="49">
        <v>0</v>
      </c>
      <c r="AF43" s="48">
        <v>0</v>
      </c>
      <c r="AG43" s="47">
        <v>0</v>
      </c>
      <c r="AH43" s="49">
        <v>110</v>
      </c>
      <c r="AI43" s="48">
        <v>14.333333333333334</v>
      </c>
      <c r="AJ43" s="47">
        <v>0</v>
      </c>
      <c r="AK43" s="49">
        <v>10.75</v>
      </c>
      <c r="AL43" s="48">
        <v>0</v>
      </c>
      <c r="AM43" s="47">
        <v>0</v>
      </c>
      <c r="AN43" s="49">
        <v>0</v>
      </c>
      <c r="AO43" s="48">
        <v>0</v>
      </c>
      <c r="AP43" s="47">
        <v>0</v>
      </c>
      <c r="AQ43" s="49">
        <v>11.025641025641026</v>
      </c>
      <c r="AR43" s="49">
        <v>14.827586206896552</v>
      </c>
      <c r="AS43" s="49">
        <v>10.75</v>
      </c>
      <c r="AT43" s="48">
        <v>23.888888888888889</v>
      </c>
      <c r="AU43" s="47">
        <v>0</v>
      </c>
      <c r="AV43" s="49">
        <v>0</v>
      </c>
      <c r="AW43" s="49">
        <v>0</v>
      </c>
      <c r="AX43" s="48">
        <v>0</v>
      </c>
      <c r="AY43" s="47">
        <v>11.025641025641026</v>
      </c>
      <c r="AZ43" s="49">
        <v>0</v>
      </c>
      <c r="BA43" s="49">
        <v>0</v>
      </c>
      <c r="BB43" s="48">
        <v>0</v>
      </c>
      <c r="BC43" s="47">
        <v>11.621621621621621</v>
      </c>
      <c r="BD43" s="49">
        <v>14.333333333333334</v>
      </c>
      <c r="BE43" s="49">
        <v>0</v>
      </c>
      <c r="BF43" s="48">
        <v>37.294117647058826</v>
      </c>
    </row>
    <row r="44" spans="8:58">
      <c r="H44" s="194" t="str">
        <f>'Class. Gén.'!I45</f>
        <v>PatriceFr</v>
      </c>
      <c r="I44" s="195"/>
      <c r="J44" s="45">
        <f t="shared" si="35"/>
        <v>607.08626138463285</v>
      </c>
      <c r="K44" s="46">
        <v>28.487804878048781</v>
      </c>
      <c r="L44" s="47">
        <v>0</v>
      </c>
      <c r="M44" s="48">
        <v>0</v>
      </c>
      <c r="N44" s="47">
        <v>31.870967741935484</v>
      </c>
      <c r="O44" s="49">
        <v>30.714285714285715</v>
      </c>
      <c r="P44" s="48">
        <v>0</v>
      </c>
      <c r="Q44" s="47">
        <v>0</v>
      </c>
      <c r="R44" s="49">
        <v>14.827586206896552</v>
      </c>
      <c r="S44" s="49">
        <v>0</v>
      </c>
      <c r="T44" s="48">
        <v>10.238095238095237</v>
      </c>
      <c r="U44" s="47">
        <v>11.944444444444445</v>
      </c>
      <c r="V44" s="49">
        <v>17.2</v>
      </c>
      <c r="W44" s="48">
        <v>0</v>
      </c>
      <c r="X44" s="47">
        <v>0</v>
      </c>
      <c r="Y44" s="49">
        <v>13.030303030303031</v>
      </c>
      <c r="Z44" s="48">
        <v>0</v>
      </c>
      <c r="AA44" s="47">
        <v>0</v>
      </c>
      <c r="AB44" s="49">
        <v>11.621621621621621</v>
      </c>
      <c r="AC44" s="48">
        <v>0</v>
      </c>
      <c r="AD44" s="47">
        <v>0</v>
      </c>
      <c r="AE44" s="49">
        <v>39.090909090909093</v>
      </c>
      <c r="AF44" s="48">
        <v>0</v>
      </c>
      <c r="AG44" s="47">
        <v>0</v>
      </c>
      <c r="AH44" s="49">
        <v>0</v>
      </c>
      <c r="AI44" s="48">
        <v>14.333333333333334</v>
      </c>
      <c r="AJ44" s="47">
        <v>18.695652173913043</v>
      </c>
      <c r="AK44" s="49">
        <v>10.75</v>
      </c>
      <c r="AL44" s="48">
        <v>0</v>
      </c>
      <c r="AM44" s="47">
        <v>33.07692307692308</v>
      </c>
      <c r="AN44" s="49">
        <v>15.357142857142858</v>
      </c>
      <c r="AO44" s="48">
        <v>26.875</v>
      </c>
      <c r="AP44" s="47">
        <v>0</v>
      </c>
      <c r="AQ44" s="49">
        <v>11.025641025641026</v>
      </c>
      <c r="AR44" s="49">
        <v>14.827586206896552</v>
      </c>
      <c r="AS44" s="49">
        <v>10.75</v>
      </c>
      <c r="AT44" s="48">
        <v>23.888888888888889</v>
      </c>
      <c r="AU44" s="47">
        <v>0</v>
      </c>
      <c r="AV44" s="49">
        <v>0</v>
      </c>
      <c r="AW44" s="49">
        <v>26.875</v>
      </c>
      <c r="AX44" s="48">
        <v>0</v>
      </c>
      <c r="AY44" s="47">
        <v>11.025641025641026</v>
      </c>
      <c r="AZ44" s="49">
        <v>15.925925925925926</v>
      </c>
      <c r="BA44" s="49">
        <v>14.827586206896552</v>
      </c>
      <c r="BB44" s="48">
        <v>100</v>
      </c>
      <c r="BC44" s="47">
        <v>21.621621621621621</v>
      </c>
      <c r="BD44" s="49">
        <v>14.333333333333334</v>
      </c>
      <c r="BE44" s="49">
        <v>13.870967741935484</v>
      </c>
      <c r="BF44" s="48">
        <v>0</v>
      </c>
    </row>
    <row r="45" spans="8:58">
      <c r="H45" s="194" t="str">
        <f>'Class. Gén.'!I46</f>
        <v>PierreCa</v>
      </c>
      <c r="I45" s="195"/>
      <c r="J45" s="45">
        <f t="shared" si="35"/>
        <v>446.39944556818688</v>
      </c>
      <c r="K45" s="46">
        <v>10.487804878048781</v>
      </c>
      <c r="L45" s="47">
        <v>19.545454545454547</v>
      </c>
      <c r="M45" s="48">
        <v>0</v>
      </c>
      <c r="N45" s="47">
        <v>13.870967741935484</v>
      </c>
      <c r="O45" s="49">
        <v>0</v>
      </c>
      <c r="P45" s="48">
        <v>0</v>
      </c>
      <c r="Q45" s="47">
        <v>41.875</v>
      </c>
      <c r="R45" s="49">
        <v>0</v>
      </c>
      <c r="S45" s="49">
        <v>0</v>
      </c>
      <c r="T45" s="48">
        <v>25.238095238095237</v>
      </c>
      <c r="U45" s="47">
        <v>11.944444444444445</v>
      </c>
      <c r="V45" s="49">
        <v>17.2</v>
      </c>
      <c r="W45" s="48">
        <v>0</v>
      </c>
      <c r="X45" s="47">
        <v>0</v>
      </c>
      <c r="Y45" s="49">
        <v>13.030303030303031</v>
      </c>
      <c r="Z45" s="48">
        <v>0</v>
      </c>
      <c r="AA45" s="47">
        <v>0</v>
      </c>
      <c r="AB45" s="49">
        <v>11.621621621621621</v>
      </c>
      <c r="AC45" s="48">
        <v>0</v>
      </c>
      <c r="AD45" s="47">
        <v>28.666666666666668</v>
      </c>
      <c r="AE45" s="49">
        <v>0</v>
      </c>
      <c r="AF45" s="48">
        <v>0</v>
      </c>
      <c r="AG45" s="47">
        <v>0</v>
      </c>
      <c r="AH45" s="49">
        <v>0</v>
      </c>
      <c r="AI45" s="48">
        <v>14.333333333333334</v>
      </c>
      <c r="AJ45" s="47">
        <v>0</v>
      </c>
      <c r="AK45" s="49">
        <v>10.75</v>
      </c>
      <c r="AL45" s="48">
        <v>0</v>
      </c>
      <c r="AM45" s="47">
        <v>0</v>
      </c>
      <c r="AN45" s="49">
        <v>0</v>
      </c>
      <c r="AO45" s="48">
        <v>0</v>
      </c>
      <c r="AP45" s="47">
        <v>0</v>
      </c>
      <c r="AQ45" s="49">
        <v>26.025641025641026</v>
      </c>
      <c r="AR45" s="49">
        <v>14.827586206896552</v>
      </c>
      <c r="AS45" s="49">
        <v>10.75</v>
      </c>
      <c r="AT45" s="48">
        <v>23.888888888888889</v>
      </c>
      <c r="AU45" s="47">
        <v>47.777777777777779</v>
      </c>
      <c r="AV45" s="49">
        <v>0</v>
      </c>
      <c r="AW45" s="49">
        <v>0</v>
      </c>
      <c r="AX45" s="48">
        <v>0</v>
      </c>
      <c r="AY45" s="47">
        <v>11.025641025641026</v>
      </c>
      <c r="AZ45" s="49">
        <v>15.925925925925926</v>
      </c>
      <c r="BA45" s="49">
        <v>14.827586206896552</v>
      </c>
      <c r="BB45" s="48">
        <v>0</v>
      </c>
      <c r="BC45" s="47">
        <v>11.621621621621621</v>
      </c>
      <c r="BD45" s="49">
        <v>0</v>
      </c>
      <c r="BE45" s="49">
        <v>13.870967741935484</v>
      </c>
      <c r="BF45" s="48">
        <v>37.294117647058826</v>
      </c>
    </row>
    <row r="46" spans="8:58">
      <c r="H46" s="194" t="str">
        <f>'Class. Gén.'!I47</f>
        <v>RémyBo</v>
      </c>
      <c r="I46" s="195"/>
      <c r="J46" s="45">
        <f t="shared" si="35"/>
        <v>566.58123761436514</v>
      </c>
      <c r="K46" s="46">
        <v>0</v>
      </c>
      <c r="L46" s="47">
        <v>19.545454545454547</v>
      </c>
      <c r="M46" s="48">
        <v>0</v>
      </c>
      <c r="N46" s="47">
        <v>13.870967741935484</v>
      </c>
      <c r="O46" s="49">
        <v>0</v>
      </c>
      <c r="P46" s="48">
        <v>0</v>
      </c>
      <c r="Q46" s="47">
        <v>41.875</v>
      </c>
      <c r="R46" s="49">
        <v>29.827586206896552</v>
      </c>
      <c r="S46" s="49">
        <v>32.916666666666671</v>
      </c>
      <c r="T46" s="48">
        <v>10.238095238095237</v>
      </c>
      <c r="U46" s="47">
        <v>11.944444444444445</v>
      </c>
      <c r="V46" s="49">
        <v>17.2</v>
      </c>
      <c r="W46" s="48">
        <v>0</v>
      </c>
      <c r="X46" s="47">
        <v>0</v>
      </c>
      <c r="Y46" s="49">
        <v>13.030303030303031</v>
      </c>
      <c r="Z46" s="48">
        <v>0</v>
      </c>
      <c r="AA46" s="47">
        <v>0</v>
      </c>
      <c r="AB46" s="49">
        <v>11.621621621621621</v>
      </c>
      <c r="AC46" s="48">
        <v>0</v>
      </c>
      <c r="AD46" s="47">
        <v>28.666666666666668</v>
      </c>
      <c r="AE46" s="49">
        <v>0</v>
      </c>
      <c r="AF46" s="48">
        <v>35.833333333333336</v>
      </c>
      <c r="AG46" s="47">
        <v>0</v>
      </c>
      <c r="AH46" s="49">
        <v>0</v>
      </c>
      <c r="AI46" s="48">
        <v>0</v>
      </c>
      <c r="AJ46" s="47">
        <v>18.695652173913043</v>
      </c>
      <c r="AK46" s="49">
        <v>10.75</v>
      </c>
      <c r="AL46" s="48">
        <v>0</v>
      </c>
      <c r="AM46" s="47">
        <v>0</v>
      </c>
      <c r="AN46" s="49">
        <v>15.357142857142858</v>
      </c>
      <c r="AO46" s="48">
        <v>0</v>
      </c>
      <c r="AP46" s="47">
        <v>0</v>
      </c>
      <c r="AQ46" s="49">
        <v>11.025641025641026</v>
      </c>
      <c r="AR46" s="49">
        <v>14.827586206896552</v>
      </c>
      <c r="AS46" s="49">
        <v>32.75</v>
      </c>
      <c r="AT46" s="48">
        <v>0</v>
      </c>
      <c r="AU46" s="47">
        <v>0</v>
      </c>
      <c r="AV46" s="49">
        <v>0</v>
      </c>
      <c r="AW46" s="49">
        <v>0</v>
      </c>
      <c r="AX46" s="48">
        <v>0</v>
      </c>
      <c r="AY46" s="47">
        <v>11.025641025641026</v>
      </c>
      <c r="AZ46" s="49">
        <v>15.925925925925926</v>
      </c>
      <c r="BA46" s="49">
        <v>29.827586206896552</v>
      </c>
      <c r="BB46" s="48">
        <v>100</v>
      </c>
      <c r="BC46" s="47">
        <v>11.621621621621621</v>
      </c>
      <c r="BD46" s="49">
        <v>14.333333333333334</v>
      </c>
      <c r="BE46" s="49">
        <v>13.870967741935484</v>
      </c>
      <c r="BF46" s="48">
        <v>0</v>
      </c>
    </row>
    <row r="47" spans="8:58">
      <c r="H47" s="194" t="str">
        <f>'Class. Gén.'!I48</f>
        <v>SéverineAr</v>
      </c>
      <c r="I47" s="195"/>
      <c r="J47" s="45">
        <f t="shared" si="35"/>
        <v>285.04327594403225</v>
      </c>
      <c r="K47" s="46">
        <v>10.487804878048781</v>
      </c>
      <c r="L47" s="47">
        <v>0</v>
      </c>
      <c r="M47" s="48">
        <v>0</v>
      </c>
      <c r="N47" s="47">
        <v>0</v>
      </c>
      <c r="O47" s="49">
        <v>0</v>
      </c>
      <c r="P47" s="48">
        <v>0</v>
      </c>
      <c r="Q47" s="47">
        <v>0</v>
      </c>
      <c r="R47" s="49">
        <v>14.827586206896552</v>
      </c>
      <c r="S47" s="49">
        <v>0</v>
      </c>
      <c r="T47" s="48">
        <v>10.238095238095237</v>
      </c>
      <c r="U47" s="47">
        <v>0</v>
      </c>
      <c r="V47" s="49">
        <v>17.2</v>
      </c>
      <c r="W47" s="48">
        <v>0</v>
      </c>
      <c r="X47" s="47">
        <v>0</v>
      </c>
      <c r="Y47" s="49">
        <v>0</v>
      </c>
      <c r="Z47" s="48">
        <v>0</v>
      </c>
      <c r="AA47" s="47">
        <v>0</v>
      </c>
      <c r="AB47" s="49">
        <v>11.621621621621621</v>
      </c>
      <c r="AC47" s="48">
        <v>0</v>
      </c>
      <c r="AD47" s="47">
        <v>0</v>
      </c>
      <c r="AE47" s="49">
        <v>0</v>
      </c>
      <c r="AF47" s="48">
        <v>0</v>
      </c>
      <c r="AG47" s="47">
        <v>0</v>
      </c>
      <c r="AH47" s="49">
        <v>0</v>
      </c>
      <c r="AI47" s="48">
        <v>0</v>
      </c>
      <c r="AJ47" s="47">
        <v>33.695652173913047</v>
      </c>
      <c r="AK47" s="49">
        <v>10.75</v>
      </c>
      <c r="AL47" s="48">
        <v>0</v>
      </c>
      <c r="AM47" s="47">
        <v>33.07692307692308</v>
      </c>
      <c r="AN47" s="49">
        <v>0</v>
      </c>
      <c r="AO47" s="48">
        <v>0</v>
      </c>
      <c r="AP47" s="47">
        <v>0</v>
      </c>
      <c r="AQ47" s="49">
        <v>11.025641025641026</v>
      </c>
      <c r="AR47" s="49">
        <v>0</v>
      </c>
      <c r="AS47" s="49">
        <v>10.75</v>
      </c>
      <c r="AT47" s="48">
        <v>0</v>
      </c>
      <c r="AU47" s="47">
        <v>0</v>
      </c>
      <c r="AV47" s="49">
        <v>61.428571428571431</v>
      </c>
      <c r="AW47" s="49">
        <v>0</v>
      </c>
      <c r="AX47" s="48">
        <v>0</v>
      </c>
      <c r="AY47" s="47">
        <v>11.025641025641026</v>
      </c>
      <c r="AZ47" s="49">
        <v>0</v>
      </c>
      <c r="BA47" s="49">
        <v>0</v>
      </c>
      <c r="BB47" s="48">
        <v>0</v>
      </c>
      <c r="BC47" s="47">
        <v>11.621621621621621</v>
      </c>
      <c r="BD47" s="49">
        <v>0</v>
      </c>
      <c r="BE47" s="49">
        <v>0</v>
      </c>
      <c r="BF47" s="48">
        <v>37.294117647058826</v>
      </c>
    </row>
    <row r="48" spans="8:58">
      <c r="H48" s="194" t="str">
        <f>'Class. Gén.'!I49</f>
        <v>ThaisLe</v>
      </c>
      <c r="I48" s="195"/>
      <c r="J48" s="45">
        <f t="shared" si="35"/>
        <v>596.9213184513851</v>
      </c>
      <c r="K48" s="46">
        <v>10.487804878048781</v>
      </c>
      <c r="L48" s="47">
        <v>29.545454545454547</v>
      </c>
      <c r="M48" s="48">
        <v>0</v>
      </c>
      <c r="N48" s="47">
        <v>0</v>
      </c>
      <c r="O48" s="49">
        <v>0</v>
      </c>
      <c r="P48" s="48">
        <v>0</v>
      </c>
      <c r="Q48" s="47">
        <v>41.875</v>
      </c>
      <c r="R48" s="49">
        <v>0</v>
      </c>
      <c r="S48" s="49">
        <v>0</v>
      </c>
      <c r="T48" s="48">
        <v>10.238095238095237</v>
      </c>
      <c r="U48" s="47">
        <v>26.944444444444443</v>
      </c>
      <c r="V48" s="49">
        <v>17.2</v>
      </c>
      <c r="W48" s="48">
        <v>71.428571428571431</v>
      </c>
      <c r="X48" s="47">
        <v>61.428571428571431</v>
      </c>
      <c r="Y48" s="49">
        <v>0</v>
      </c>
      <c r="Z48" s="48">
        <v>0</v>
      </c>
      <c r="AA48" s="47">
        <v>39.090909090909093</v>
      </c>
      <c r="AB48" s="49">
        <v>0</v>
      </c>
      <c r="AC48" s="48">
        <v>0</v>
      </c>
      <c r="AD48" s="47">
        <v>0</v>
      </c>
      <c r="AE48" s="49">
        <v>0</v>
      </c>
      <c r="AF48" s="48">
        <v>0</v>
      </c>
      <c r="AG48" s="47">
        <v>0</v>
      </c>
      <c r="AH48" s="49">
        <v>0</v>
      </c>
      <c r="AI48" s="48">
        <v>14.333333333333334</v>
      </c>
      <c r="AJ48" s="47">
        <v>18.695652173913043</v>
      </c>
      <c r="AK48" s="49">
        <v>10.75</v>
      </c>
      <c r="AL48" s="48">
        <v>0</v>
      </c>
      <c r="AM48" s="47">
        <v>43.07692307692308</v>
      </c>
      <c r="AN48" s="49">
        <v>25.357142857142858</v>
      </c>
      <c r="AO48" s="48">
        <v>26.875</v>
      </c>
      <c r="AP48" s="47">
        <v>0</v>
      </c>
      <c r="AQ48" s="49">
        <v>11.025641025641026</v>
      </c>
      <c r="AR48" s="49">
        <v>26.827586206896552</v>
      </c>
      <c r="AS48" s="49">
        <v>10.75</v>
      </c>
      <c r="AT48" s="48">
        <v>23.888888888888889</v>
      </c>
      <c r="AU48" s="47">
        <v>0</v>
      </c>
      <c r="AV48" s="49">
        <v>0</v>
      </c>
      <c r="AW48" s="49">
        <v>0</v>
      </c>
      <c r="AX48" s="48">
        <v>0</v>
      </c>
      <c r="AY48" s="47">
        <v>11.025641025641026</v>
      </c>
      <c r="AZ48" s="49">
        <v>0</v>
      </c>
      <c r="BA48" s="49">
        <v>14.827586206896552</v>
      </c>
      <c r="BB48" s="48">
        <v>0</v>
      </c>
      <c r="BC48" s="47">
        <v>11.621621621621621</v>
      </c>
      <c r="BD48" s="49">
        <v>14.333333333333334</v>
      </c>
      <c r="BE48" s="49">
        <v>0</v>
      </c>
      <c r="BF48" s="48">
        <v>25.294117647058822</v>
      </c>
    </row>
    <row r="49" spans="8:58">
      <c r="H49" s="194" t="str">
        <f>'Class. Gén.'!I50</f>
        <v>ThaisRe</v>
      </c>
      <c r="I49" s="195"/>
      <c r="J49" s="45">
        <f t="shared" si="35"/>
        <v>510.77180476930027</v>
      </c>
      <c r="K49" s="46">
        <v>28.487804878048781</v>
      </c>
      <c r="L49" s="47">
        <v>19.545454545454547</v>
      </c>
      <c r="M49" s="48">
        <v>0</v>
      </c>
      <c r="N49" s="47">
        <v>0</v>
      </c>
      <c r="O49" s="49">
        <v>0</v>
      </c>
      <c r="P49" s="48">
        <v>0</v>
      </c>
      <c r="Q49" s="47">
        <v>26.875</v>
      </c>
      <c r="R49" s="49">
        <v>0</v>
      </c>
      <c r="S49" s="49">
        <v>32.916666666666671</v>
      </c>
      <c r="T49" s="48">
        <v>10.238095238095237</v>
      </c>
      <c r="U49" s="47">
        <v>11.944444444444445</v>
      </c>
      <c r="V49" s="49">
        <v>0</v>
      </c>
      <c r="W49" s="48">
        <v>0</v>
      </c>
      <c r="X49" s="47">
        <v>61.428571428571431</v>
      </c>
      <c r="Y49" s="49">
        <v>28.030303030303031</v>
      </c>
      <c r="Z49" s="48">
        <v>100</v>
      </c>
      <c r="AA49" s="47">
        <v>0</v>
      </c>
      <c r="AB49" s="49">
        <v>0</v>
      </c>
      <c r="AC49" s="48">
        <v>0</v>
      </c>
      <c r="AD49" s="47">
        <v>0</v>
      </c>
      <c r="AE49" s="49">
        <v>0</v>
      </c>
      <c r="AF49" s="48">
        <v>0</v>
      </c>
      <c r="AG49" s="47">
        <v>0</v>
      </c>
      <c r="AH49" s="49">
        <v>0</v>
      </c>
      <c r="AI49" s="48">
        <v>14.333333333333334</v>
      </c>
      <c r="AJ49" s="47">
        <v>0</v>
      </c>
      <c r="AK49" s="49">
        <v>10.75</v>
      </c>
      <c r="AL49" s="48">
        <v>0</v>
      </c>
      <c r="AM49" s="47">
        <v>43.07692307692308</v>
      </c>
      <c r="AN49" s="49">
        <v>0</v>
      </c>
      <c r="AO49" s="48">
        <v>0</v>
      </c>
      <c r="AP49" s="47">
        <v>0</v>
      </c>
      <c r="AQ49" s="49">
        <v>11.025641025641026</v>
      </c>
      <c r="AR49" s="49">
        <v>0</v>
      </c>
      <c r="AS49" s="49">
        <v>10.75</v>
      </c>
      <c r="AT49" s="48">
        <v>23.888888888888889</v>
      </c>
      <c r="AU49" s="47">
        <v>0</v>
      </c>
      <c r="AV49" s="49">
        <v>0</v>
      </c>
      <c r="AW49" s="49">
        <v>0</v>
      </c>
      <c r="AX49" s="48">
        <v>0</v>
      </c>
      <c r="AY49" s="47">
        <v>11.025641025641026</v>
      </c>
      <c r="AZ49" s="49">
        <v>0</v>
      </c>
      <c r="BA49" s="49">
        <v>14.827586206896552</v>
      </c>
      <c r="BB49" s="48">
        <v>0</v>
      </c>
      <c r="BC49" s="47">
        <v>0</v>
      </c>
      <c r="BD49" s="49">
        <v>14.333333333333334</v>
      </c>
      <c r="BE49" s="49">
        <v>0</v>
      </c>
      <c r="BF49" s="48">
        <v>37.294117647058826</v>
      </c>
    </row>
    <row r="50" spans="8:58">
      <c r="H50" s="194" t="str">
        <f>'Class. Gén.'!I51</f>
        <v>YannSi</v>
      </c>
      <c r="I50" s="195"/>
      <c r="J50" s="45">
        <f t="shared" si="35"/>
        <v>498.39349318723447</v>
      </c>
      <c r="K50" s="46">
        <v>10.487804878048781</v>
      </c>
      <c r="L50" s="47">
        <v>19.545454545454547</v>
      </c>
      <c r="M50" s="48">
        <v>0</v>
      </c>
      <c r="N50" s="47">
        <v>13.870967741935484</v>
      </c>
      <c r="O50" s="49">
        <v>0</v>
      </c>
      <c r="P50" s="48">
        <v>0</v>
      </c>
      <c r="Q50" s="47">
        <v>0</v>
      </c>
      <c r="R50" s="49">
        <v>29.827586206896552</v>
      </c>
      <c r="S50" s="49">
        <v>17.916666666666668</v>
      </c>
      <c r="T50" s="48">
        <v>10.238095238095237</v>
      </c>
      <c r="U50" s="47">
        <v>11.944444444444445</v>
      </c>
      <c r="V50" s="49">
        <v>17.2</v>
      </c>
      <c r="W50" s="48">
        <v>71.428571428571431</v>
      </c>
      <c r="X50" s="47">
        <v>0</v>
      </c>
      <c r="Y50" s="49">
        <v>13.030303030303031</v>
      </c>
      <c r="Z50" s="48">
        <v>0</v>
      </c>
      <c r="AA50" s="47">
        <v>0</v>
      </c>
      <c r="AB50" s="49">
        <v>11.621621621621621</v>
      </c>
      <c r="AC50" s="48">
        <v>0</v>
      </c>
      <c r="AD50" s="47">
        <v>28.666666666666668</v>
      </c>
      <c r="AE50" s="49">
        <v>0</v>
      </c>
      <c r="AF50" s="48">
        <v>50.833333333333336</v>
      </c>
      <c r="AG50" s="47">
        <v>35.294117647058826</v>
      </c>
      <c r="AH50" s="49">
        <v>0</v>
      </c>
      <c r="AI50" s="48">
        <v>0</v>
      </c>
      <c r="AJ50" s="47">
        <v>0</v>
      </c>
      <c r="AK50" s="49">
        <v>10.75</v>
      </c>
      <c r="AL50" s="48">
        <v>0</v>
      </c>
      <c r="AM50" s="47">
        <v>0</v>
      </c>
      <c r="AN50" s="49">
        <v>15.357142857142858</v>
      </c>
      <c r="AO50" s="48">
        <v>0</v>
      </c>
      <c r="AP50" s="47">
        <v>0</v>
      </c>
      <c r="AQ50" s="49">
        <v>11.025641025641026</v>
      </c>
      <c r="AR50" s="49">
        <v>26.827586206896552</v>
      </c>
      <c r="AS50" s="49">
        <v>10.75</v>
      </c>
      <c r="AT50" s="48">
        <v>0</v>
      </c>
      <c r="AU50" s="47">
        <v>0</v>
      </c>
      <c r="AV50" s="49">
        <v>0</v>
      </c>
      <c r="AW50" s="49">
        <v>0</v>
      </c>
      <c r="AX50" s="48">
        <v>0</v>
      </c>
      <c r="AY50" s="47">
        <v>11.025641025641026</v>
      </c>
      <c r="AZ50" s="49">
        <v>15.925925925925926</v>
      </c>
      <c r="BA50" s="49">
        <v>0</v>
      </c>
      <c r="BB50" s="48">
        <v>0</v>
      </c>
      <c r="BC50" s="47">
        <v>11.621621621621621</v>
      </c>
      <c r="BD50" s="49">
        <v>29.333333333333336</v>
      </c>
      <c r="BE50" s="49">
        <v>13.870967741935484</v>
      </c>
      <c r="BF50" s="48">
        <v>0</v>
      </c>
    </row>
    <row r="51" spans="8:58" ht="15.75" thickBot="1">
      <c r="H51" s="201" t="str">
        <f>'Class. Gén.'!I52</f>
        <v>VirginieCh</v>
      </c>
      <c r="I51" s="202"/>
      <c r="J51" s="50">
        <f t="shared" si="35"/>
        <v>505.5737479241846</v>
      </c>
      <c r="K51" s="51">
        <v>10.487804878048781</v>
      </c>
      <c r="L51" s="52">
        <v>0</v>
      </c>
      <c r="M51" s="53">
        <v>0</v>
      </c>
      <c r="N51" s="52">
        <v>0</v>
      </c>
      <c r="O51" s="54">
        <v>0</v>
      </c>
      <c r="P51" s="53">
        <v>0</v>
      </c>
      <c r="Q51" s="52">
        <v>0</v>
      </c>
      <c r="R51" s="54">
        <v>0</v>
      </c>
      <c r="S51" s="54">
        <v>0</v>
      </c>
      <c r="T51" s="53">
        <v>10.238095238095237</v>
      </c>
      <c r="U51" s="52">
        <v>11.944444444444445</v>
      </c>
      <c r="V51" s="54">
        <v>0</v>
      </c>
      <c r="W51" s="53">
        <v>71.428571428571431</v>
      </c>
      <c r="X51" s="52">
        <v>0</v>
      </c>
      <c r="Y51" s="54">
        <v>0</v>
      </c>
      <c r="Z51" s="53">
        <v>100</v>
      </c>
      <c r="AA51" s="52">
        <v>39.090909090909093</v>
      </c>
      <c r="AB51" s="54">
        <v>0</v>
      </c>
      <c r="AC51" s="53">
        <v>0</v>
      </c>
      <c r="AD51" s="52">
        <v>28.666666666666668</v>
      </c>
      <c r="AE51" s="54">
        <v>0</v>
      </c>
      <c r="AF51" s="53">
        <v>0</v>
      </c>
      <c r="AG51" s="52">
        <v>35.294117647058826</v>
      </c>
      <c r="AH51" s="54">
        <v>0</v>
      </c>
      <c r="AI51" s="53">
        <v>0</v>
      </c>
      <c r="AJ51" s="52">
        <v>0</v>
      </c>
      <c r="AK51" s="54">
        <v>0</v>
      </c>
      <c r="AL51" s="53">
        <v>0</v>
      </c>
      <c r="AM51" s="52">
        <v>0</v>
      </c>
      <c r="AN51" s="54">
        <v>0</v>
      </c>
      <c r="AO51" s="53">
        <v>26.875</v>
      </c>
      <c r="AP51" s="52">
        <v>0</v>
      </c>
      <c r="AQ51" s="54">
        <v>0</v>
      </c>
      <c r="AR51" s="54">
        <v>14.827586206896552</v>
      </c>
      <c r="AS51" s="54">
        <v>10.75</v>
      </c>
      <c r="AT51" s="53">
        <v>23.888888888888889</v>
      </c>
      <c r="AU51" s="52">
        <v>0</v>
      </c>
      <c r="AV51" s="54">
        <v>71.428571428571431</v>
      </c>
      <c r="AW51" s="54">
        <v>0</v>
      </c>
      <c r="AX51" s="53">
        <v>0</v>
      </c>
      <c r="AY51" s="52">
        <v>11.025641025641026</v>
      </c>
      <c r="AZ51" s="54">
        <v>0</v>
      </c>
      <c r="BA51" s="54">
        <v>0</v>
      </c>
      <c r="BB51" s="53">
        <v>0</v>
      </c>
      <c r="BC51" s="52">
        <v>0</v>
      </c>
      <c r="BD51" s="54">
        <v>14.333333333333334</v>
      </c>
      <c r="BE51" s="54">
        <v>0</v>
      </c>
      <c r="BF51" s="53">
        <v>25.294117647058822</v>
      </c>
    </row>
    <row r="52" spans="8:58">
      <c r="H52" s="203" t="str">
        <f>'Class. Gén.'!I53</f>
        <v/>
      </c>
      <c r="I52" s="203"/>
      <c r="J52" s="55" t="str">
        <f t="shared" si="35"/>
        <v/>
      </c>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56"/>
      <c r="AO52" s="56"/>
      <c r="AP52" s="56"/>
      <c r="AQ52" s="56"/>
      <c r="AR52" s="56"/>
      <c r="AS52" s="56"/>
      <c r="AT52" s="56"/>
      <c r="AU52" s="56"/>
      <c r="AV52" s="56"/>
      <c r="AW52" s="56"/>
      <c r="AX52" s="56"/>
      <c r="AY52" s="56"/>
      <c r="AZ52" s="56"/>
      <c r="BA52" s="56"/>
      <c r="BB52" s="56"/>
      <c r="BC52" s="56"/>
      <c r="BD52" s="56"/>
      <c r="BE52" s="56"/>
      <c r="BF52" s="56"/>
    </row>
    <row r="53" spans="8:58">
      <c r="H53" s="200" t="str">
        <f>'Class. Gén.'!I54</f>
        <v/>
      </c>
      <c r="I53" s="200"/>
      <c r="J53" s="57" t="str">
        <f t="shared" si="35"/>
        <v/>
      </c>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c r="AX53" s="58"/>
      <c r="AY53" s="58"/>
      <c r="AZ53" s="58"/>
      <c r="BA53" s="58"/>
      <c r="BB53" s="58"/>
      <c r="BC53" s="58"/>
      <c r="BD53" s="58"/>
      <c r="BE53" s="58"/>
      <c r="BF53" s="58"/>
    </row>
    <row r="54" spans="8:58">
      <c r="H54" s="200" t="str">
        <f>'Class. Gén.'!I55</f>
        <v/>
      </c>
      <c r="I54" s="200"/>
      <c r="J54" s="57" t="str">
        <f t="shared" si="35"/>
        <v/>
      </c>
      <c r="K54" s="58"/>
      <c r="L54" s="58"/>
      <c r="M54" s="58"/>
      <c r="N54" s="58"/>
      <c r="O54" s="58"/>
      <c r="P54" s="58"/>
      <c r="Q54" s="58"/>
      <c r="R54" s="58"/>
      <c r="S54" s="58"/>
      <c r="T54" s="58"/>
      <c r="U54" s="58"/>
      <c r="V54" s="58"/>
      <c r="W54" s="58"/>
      <c r="X54" s="58"/>
      <c r="Y54" s="58"/>
      <c r="Z54" s="58"/>
      <c r="AA54" s="58"/>
      <c r="AB54" s="58"/>
      <c r="AC54" s="58"/>
      <c r="AD54" s="58"/>
      <c r="AE54" s="58"/>
      <c r="AF54" s="58"/>
      <c r="AG54" s="58"/>
      <c r="AH54" s="58"/>
      <c r="AI54" s="58"/>
      <c r="AJ54" s="58"/>
      <c r="AK54" s="58"/>
      <c r="AL54" s="58"/>
      <c r="AM54" s="58"/>
      <c r="AN54" s="58"/>
      <c r="AO54" s="58"/>
      <c r="AP54" s="58"/>
      <c r="AQ54" s="58"/>
      <c r="AR54" s="58"/>
      <c r="AS54" s="58"/>
      <c r="AT54" s="58"/>
      <c r="AU54" s="58"/>
      <c r="AV54" s="58"/>
      <c r="AW54" s="58"/>
      <c r="AX54" s="58"/>
      <c r="AY54" s="58"/>
      <c r="AZ54" s="58"/>
      <c r="BA54" s="58"/>
      <c r="BB54" s="58"/>
      <c r="BC54" s="58"/>
      <c r="BD54" s="58"/>
      <c r="BE54" s="58"/>
      <c r="BF54" s="58"/>
    </row>
    <row r="55" spans="8:58">
      <c r="H55" s="200" t="str">
        <f>'Class. Gén.'!I56</f>
        <v/>
      </c>
      <c r="I55" s="200"/>
      <c r="J55" s="57" t="str">
        <f t="shared" si="35"/>
        <v/>
      </c>
      <c r="K55" s="58"/>
      <c r="L55" s="58"/>
      <c r="M55" s="58"/>
      <c r="N55" s="58"/>
      <c r="O55" s="58"/>
      <c r="P55" s="58"/>
      <c r="Q55" s="58"/>
      <c r="R55" s="58"/>
      <c r="S55" s="58"/>
      <c r="T55" s="58"/>
      <c r="U55" s="58"/>
      <c r="V55" s="58"/>
      <c r="W55" s="58"/>
      <c r="X55" s="58"/>
      <c r="Y55" s="58"/>
      <c r="Z55" s="58"/>
      <c r="AA55" s="58"/>
      <c r="AB55" s="58"/>
      <c r="AC55" s="58"/>
      <c r="AD55" s="58"/>
      <c r="AE55" s="58"/>
      <c r="AF55" s="58"/>
      <c r="AG55" s="58"/>
      <c r="AH55" s="58"/>
      <c r="AI55" s="58"/>
      <c r="AJ55" s="58"/>
      <c r="AK55" s="58"/>
      <c r="AL55" s="58"/>
      <c r="AM55" s="58"/>
      <c r="AN55" s="58"/>
      <c r="AO55" s="58"/>
      <c r="AP55" s="58"/>
      <c r="AQ55" s="58"/>
      <c r="AR55" s="58"/>
      <c r="AS55" s="58"/>
      <c r="AT55" s="58"/>
      <c r="AU55" s="58"/>
      <c r="AV55" s="58"/>
      <c r="AW55" s="58"/>
      <c r="AX55" s="58"/>
      <c r="AY55" s="58"/>
      <c r="AZ55" s="58"/>
      <c r="BA55" s="58"/>
      <c r="BB55" s="58"/>
      <c r="BC55" s="58"/>
      <c r="BD55" s="58"/>
      <c r="BE55" s="58"/>
      <c r="BF55" s="58"/>
    </row>
    <row r="56" spans="8:58">
      <c r="H56" s="200" t="str">
        <f>'Class. Gén.'!I57</f>
        <v/>
      </c>
      <c r="I56" s="200"/>
      <c r="J56" s="57" t="str">
        <f t="shared" si="35"/>
        <v/>
      </c>
      <c r="K56" s="58"/>
      <c r="L56" s="58"/>
      <c r="M56" s="58"/>
      <c r="N56" s="58"/>
      <c r="O56" s="58"/>
      <c r="P56" s="58"/>
      <c r="Q56" s="58"/>
      <c r="R56" s="58"/>
      <c r="S56" s="58"/>
      <c r="T56" s="58"/>
      <c r="U56" s="58"/>
      <c r="V56" s="58"/>
      <c r="W56" s="58"/>
      <c r="X56" s="58"/>
      <c r="Y56" s="58"/>
      <c r="Z56" s="58"/>
      <c r="AA56" s="58"/>
      <c r="AB56" s="58"/>
      <c r="AC56" s="58"/>
      <c r="AD56" s="58"/>
      <c r="AE56" s="58"/>
      <c r="AF56" s="58"/>
      <c r="AG56" s="58"/>
      <c r="AH56" s="58"/>
      <c r="AI56" s="58"/>
      <c r="AJ56" s="58"/>
      <c r="AK56" s="58"/>
      <c r="AL56" s="58"/>
      <c r="AM56" s="58"/>
      <c r="AN56" s="58"/>
      <c r="AO56" s="58"/>
      <c r="AP56" s="58"/>
      <c r="AQ56" s="58"/>
      <c r="AR56" s="58"/>
      <c r="AS56" s="58"/>
      <c r="AT56" s="58"/>
      <c r="AU56" s="58"/>
      <c r="AV56" s="58"/>
      <c r="AW56" s="58"/>
      <c r="AX56" s="58"/>
      <c r="AY56" s="58"/>
      <c r="AZ56" s="58"/>
      <c r="BA56" s="58"/>
      <c r="BB56" s="58"/>
      <c r="BC56" s="58"/>
      <c r="BD56" s="58"/>
      <c r="BE56" s="58"/>
      <c r="BF56" s="58"/>
    </row>
    <row r="57" spans="8:58">
      <c r="H57" s="200" t="str">
        <f>'Class. Gén.'!I58</f>
        <v/>
      </c>
      <c r="I57" s="200"/>
      <c r="J57" s="57" t="str">
        <f t="shared" si="35"/>
        <v/>
      </c>
      <c r="K57" s="58"/>
      <c r="L57" s="58"/>
      <c r="M57" s="58"/>
      <c r="N57" s="58"/>
      <c r="O57" s="58"/>
      <c r="P57" s="58"/>
      <c r="Q57" s="58"/>
      <c r="R57" s="58"/>
      <c r="S57" s="58"/>
      <c r="T57" s="58"/>
      <c r="U57" s="58"/>
      <c r="V57" s="58"/>
      <c r="W57" s="58"/>
      <c r="X57" s="58"/>
      <c r="Y57" s="58"/>
      <c r="Z57" s="58"/>
      <c r="AA57" s="58"/>
      <c r="AB57" s="58"/>
      <c r="AC57" s="58"/>
      <c r="AD57" s="58"/>
      <c r="AE57" s="58"/>
      <c r="AF57" s="58"/>
      <c r="AG57" s="58"/>
      <c r="AH57" s="58"/>
      <c r="AI57" s="58"/>
      <c r="AJ57" s="58"/>
      <c r="AK57" s="58"/>
      <c r="AL57" s="58"/>
      <c r="AM57" s="58"/>
      <c r="AN57" s="58"/>
      <c r="AO57" s="58"/>
      <c r="AP57" s="58"/>
      <c r="AQ57" s="58"/>
      <c r="AR57" s="58"/>
      <c r="AS57" s="58"/>
      <c r="AT57" s="58"/>
      <c r="AU57" s="58"/>
      <c r="AV57" s="58"/>
      <c r="AW57" s="58"/>
      <c r="AX57" s="58"/>
      <c r="AY57" s="58"/>
      <c r="AZ57" s="58"/>
      <c r="BA57" s="58"/>
      <c r="BB57" s="58"/>
      <c r="BC57" s="58"/>
      <c r="BD57" s="58"/>
      <c r="BE57" s="58"/>
      <c r="BF57" s="58"/>
    </row>
    <row r="58" spans="8:58">
      <c r="H58" s="200" t="str">
        <f>'Class. Gén.'!I59</f>
        <v/>
      </c>
      <c r="I58" s="200"/>
      <c r="J58" s="57" t="str">
        <f t="shared" si="35"/>
        <v/>
      </c>
      <c r="K58" s="58"/>
      <c r="L58" s="58"/>
      <c r="M58" s="58"/>
      <c r="N58" s="58"/>
      <c r="O58" s="58"/>
      <c r="P58" s="58"/>
      <c r="Q58" s="58"/>
      <c r="R58" s="58"/>
      <c r="S58" s="58"/>
      <c r="T58" s="58"/>
      <c r="U58" s="58"/>
      <c r="V58" s="58"/>
      <c r="W58" s="58"/>
      <c r="X58" s="58"/>
      <c r="Y58" s="58"/>
      <c r="Z58" s="58"/>
      <c r="AA58" s="58"/>
      <c r="AB58" s="58"/>
      <c r="AC58" s="58"/>
      <c r="AD58" s="58"/>
      <c r="AE58" s="58"/>
      <c r="AF58" s="58"/>
      <c r="AG58" s="58"/>
      <c r="AH58" s="58"/>
      <c r="AI58" s="58"/>
      <c r="AJ58" s="58"/>
      <c r="AK58" s="58"/>
      <c r="AL58" s="58"/>
      <c r="AM58" s="58"/>
      <c r="AN58" s="58"/>
      <c r="AO58" s="58"/>
      <c r="AP58" s="58"/>
      <c r="AQ58" s="58"/>
      <c r="AR58" s="58"/>
      <c r="AS58" s="58"/>
      <c r="AT58" s="58"/>
      <c r="AU58" s="58"/>
      <c r="AV58" s="58"/>
      <c r="AW58" s="58"/>
      <c r="AX58" s="58"/>
      <c r="AY58" s="58"/>
      <c r="AZ58" s="58"/>
      <c r="BA58" s="58"/>
      <c r="BB58" s="58"/>
      <c r="BC58" s="58"/>
      <c r="BD58" s="58"/>
      <c r="BE58" s="58"/>
      <c r="BF58" s="58"/>
    </row>
    <row r="59" spans="8:58">
      <c r="H59" s="200" t="str">
        <f>'Class. Gén.'!I60</f>
        <v/>
      </c>
      <c r="I59" s="200"/>
      <c r="J59" s="57" t="str">
        <f t="shared" si="35"/>
        <v/>
      </c>
      <c r="K59" s="58"/>
      <c r="L59" s="58"/>
      <c r="M59" s="58"/>
      <c r="N59" s="58"/>
      <c r="O59" s="58"/>
      <c r="P59" s="58"/>
      <c r="Q59" s="58"/>
      <c r="R59" s="58"/>
      <c r="S59" s="58"/>
      <c r="T59" s="58"/>
      <c r="U59" s="58"/>
      <c r="V59" s="58"/>
      <c r="W59" s="58"/>
      <c r="X59" s="58"/>
      <c r="Y59" s="58"/>
      <c r="Z59" s="58"/>
      <c r="AA59" s="58"/>
      <c r="AB59" s="58"/>
      <c r="AC59" s="58"/>
      <c r="AD59" s="58"/>
      <c r="AE59" s="58"/>
      <c r="AF59" s="58"/>
      <c r="AG59" s="58"/>
      <c r="AH59" s="58"/>
      <c r="AI59" s="58"/>
      <c r="AJ59" s="58"/>
      <c r="AK59" s="58"/>
      <c r="AL59" s="58"/>
      <c r="AM59" s="58"/>
      <c r="AN59" s="58"/>
      <c r="AO59" s="58"/>
      <c r="AP59" s="58"/>
      <c r="AQ59" s="58"/>
      <c r="AR59" s="58"/>
      <c r="AS59" s="58"/>
      <c r="AT59" s="58"/>
      <c r="AU59" s="58"/>
      <c r="AV59" s="58"/>
      <c r="AW59" s="58"/>
      <c r="AX59" s="58"/>
      <c r="AY59" s="58"/>
      <c r="AZ59" s="58"/>
      <c r="BA59" s="58"/>
      <c r="BB59" s="58"/>
      <c r="BC59" s="58"/>
      <c r="BD59" s="58"/>
      <c r="BE59" s="58"/>
      <c r="BF59" s="58"/>
    </row>
    <row r="60" spans="8:58">
      <c r="H60" s="200" t="str">
        <f>'Class. Gén.'!I61</f>
        <v/>
      </c>
      <c r="I60" s="200"/>
      <c r="J60" s="57" t="str">
        <f t="shared" si="35"/>
        <v/>
      </c>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row>
    <row r="61" spans="8:58">
      <c r="H61" s="200" t="str">
        <f>'Class. Gén.'!I62</f>
        <v/>
      </c>
      <c r="I61" s="200"/>
      <c r="J61" s="57" t="str">
        <f t="shared" si="35"/>
        <v/>
      </c>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row>
    <row r="62" spans="8:58">
      <c r="H62" s="200" t="str">
        <f>'Class. Gén.'!I63</f>
        <v/>
      </c>
      <c r="I62" s="200"/>
      <c r="J62" s="57" t="str">
        <f t="shared" si="35"/>
        <v/>
      </c>
      <c r="K62" s="58"/>
      <c r="L62" s="58"/>
      <c r="M62" s="58"/>
      <c r="N62" s="58"/>
      <c r="O62" s="58"/>
      <c r="P62" s="58"/>
      <c r="Q62" s="58"/>
      <c r="R62" s="58"/>
      <c r="S62" s="58"/>
      <c r="T62" s="58"/>
      <c r="U62" s="58"/>
      <c r="V62" s="58"/>
      <c r="W62" s="58"/>
      <c r="X62" s="58"/>
      <c r="Y62" s="58"/>
      <c r="Z62" s="58"/>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58"/>
      <c r="AY62" s="58"/>
      <c r="AZ62" s="58"/>
      <c r="BA62" s="58"/>
      <c r="BB62" s="58"/>
      <c r="BC62" s="58"/>
      <c r="BD62" s="58"/>
      <c r="BE62" s="58"/>
      <c r="BF62" s="58"/>
    </row>
    <row r="63" spans="8:58">
      <c r="H63" s="200" t="str">
        <f>'Class. Gén.'!I64</f>
        <v/>
      </c>
      <c r="I63" s="200"/>
      <c r="J63" s="57" t="str">
        <f t="shared" si="35"/>
        <v/>
      </c>
      <c r="K63" s="58"/>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8"/>
      <c r="AM63" s="58"/>
      <c r="AN63" s="58"/>
      <c r="AO63" s="58"/>
      <c r="AP63" s="58"/>
      <c r="AQ63" s="58"/>
      <c r="AR63" s="58"/>
      <c r="AS63" s="58"/>
      <c r="AT63" s="58"/>
      <c r="AU63" s="58"/>
      <c r="AV63" s="58"/>
      <c r="AW63" s="58"/>
      <c r="AX63" s="58"/>
      <c r="AY63" s="58"/>
      <c r="AZ63" s="58"/>
      <c r="BA63" s="58"/>
      <c r="BB63" s="58"/>
      <c r="BC63" s="58"/>
      <c r="BD63" s="58"/>
      <c r="BE63" s="58"/>
      <c r="BF63" s="58"/>
    </row>
    <row r="64" spans="8:58">
      <c r="H64" s="200" t="str">
        <f>'Class. Gén.'!I65</f>
        <v/>
      </c>
      <c r="I64" s="200"/>
      <c r="J64" s="57" t="str">
        <f t="shared" si="35"/>
        <v/>
      </c>
      <c r="K64" s="58"/>
      <c r="L64" s="58"/>
      <c r="M64" s="58"/>
      <c r="N64" s="58"/>
      <c r="O64" s="58"/>
      <c r="P64" s="58"/>
      <c r="Q64" s="58"/>
      <c r="R64" s="58"/>
      <c r="S64" s="58"/>
      <c r="T64" s="58"/>
      <c r="U64" s="58"/>
      <c r="V64" s="58"/>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row>
    <row r="65" spans="8:58">
      <c r="H65" s="200" t="str">
        <f>'Class. Gén.'!I66</f>
        <v/>
      </c>
      <c r="I65" s="200"/>
      <c r="J65" s="57" t="str">
        <f t="shared" si="35"/>
        <v/>
      </c>
      <c r="K65" s="58"/>
      <c r="L65" s="58"/>
      <c r="M65" s="58"/>
      <c r="N65" s="58"/>
      <c r="O65" s="58"/>
      <c r="P65" s="58"/>
      <c r="Q65" s="58"/>
      <c r="R65" s="58"/>
      <c r="S65" s="58"/>
      <c r="T65" s="58"/>
      <c r="U65" s="58"/>
      <c r="V65" s="58"/>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row>
    <row r="66" spans="8:58">
      <c r="H66" s="200" t="str">
        <f>'Class. Gén.'!I67</f>
        <v/>
      </c>
      <c r="I66" s="200"/>
      <c r="J66" s="57" t="str">
        <f t="shared" si="35"/>
        <v/>
      </c>
      <c r="K66" s="58"/>
      <c r="L66" s="58"/>
      <c r="M66" s="58"/>
      <c r="N66" s="58"/>
      <c r="O66" s="58"/>
      <c r="P66" s="58"/>
      <c r="Q66" s="58"/>
      <c r="R66" s="58"/>
      <c r="S66" s="58"/>
      <c r="T66" s="58"/>
      <c r="U66" s="58"/>
      <c r="V66" s="58"/>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row>
    <row r="67" spans="8:58">
      <c r="H67" s="200" t="str">
        <f>'Class. Gén.'!I68</f>
        <v/>
      </c>
      <c r="I67" s="200"/>
      <c r="J67" s="57" t="str">
        <f t="shared" si="35"/>
        <v/>
      </c>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c r="BE67" s="58"/>
      <c r="BF67" s="58"/>
    </row>
    <row r="68" spans="8:58">
      <c r="H68" s="200" t="str">
        <f>'Class. Gén.'!I69</f>
        <v/>
      </c>
      <c r="I68" s="200"/>
      <c r="J68" s="57" t="str">
        <f t="shared" si="35"/>
        <v/>
      </c>
      <c r="K68" s="58"/>
      <c r="L68" s="58"/>
      <c r="M68" s="58"/>
      <c r="N68" s="58"/>
      <c r="O68" s="58"/>
      <c r="P68" s="58"/>
      <c r="Q68" s="58"/>
      <c r="R68" s="58"/>
      <c r="S68" s="58"/>
      <c r="T68" s="58"/>
      <c r="U68" s="58"/>
      <c r="V68" s="58"/>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58"/>
      <c r="AY68" s="58"/>
      <c r="AZ68" s="58"/>
      <c r="BA68" s="58"/>
      <c r="BB68" s="58"/>
      <c r="BC68" s="58"/>
      <c r="BD68" s="58"/>
      <c r="BE68" s="58"/>
      <c r="BF68" s="58"/>
    </row>
    <row r="69" spans="8:58">
      <c r="H69" s="200" t="str">
        <f>'Class. Gén.'!I70</f>
        <v/>
      </c>
      <c r="I69" s="200"/>
      <c r="J69" s="57" t="str">
        <f t="shared" si="35"/>
        <v/>
      </c>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c r="AZ69" s="58"/>
      <c r="BA69" s="58"/>
      <c r="BB69" s="58"/>
      <c r="BC69" s="58"/>
      <c r="BD69" s="58"/>
      <c r="BE69" s="58"/>
      <c r="BF69" s="58"/>
    </row>
    <row r="70" spans="8:58">
      <c r="H70" s="200" t="str">
        <f>'Class. Gén.'!I71</f>
        <v/>
      </c>
      <c r="I70" s="200"/>
      <c r="J70" s="57" t="str">
        <f t="shared" si="35"/>
        <v/>
      </c>
      <c r="K70" s="58"/>
      <c r="L70" s="58"/>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row>
    <row r="71" spans="8:58">
      <c r="H71" s="200" t="str">
        <f>'Class. Gén.'!I72</f>
        <v/>
      </c>
      <c r="I71" s="200"/>
      <c r="J71" s="57" t="str">
        <f t="shared" si="35"/>
        <v/>
      </c>
      <c r="K71" s="58"/>
      <c r="L71" s="58"/>
      <c r="M71" s="58"/>
      <c r="N71" s="58"/>
      <c r="O71" s="58"/>
      <c r="P71" s="58"/>
      <c r="Q71" s="58"/>
      <c r="R71" s="58"/>
      <c r="S71" s="58"/>
      <c r="T71" s="58"/>
      <c r="U71" s="58"/>
      <c r="V71" s="58"/>
      <c r="W71" s="58"/>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c r="AX71" s="58"/>
      <c r="AY71" s="58"/>
      <c r="AZ71" s="58"/>
      <c r="BA71" s="58"/>
      <c r="BB71" s="58"/>
      <c r="BC71" s="58"/>
      <c r="BD71" s="58"/>
      <c r="BE71" s="58"/>
      <c r="BF71" s="58"/>
    </row>
    <row r="72" spans="8:58">
      <c r="H72" s="200" t="str">
        <f>'Class. Gén.'!I73</f>
        <v/>
      </c>
      <c r="I72" s="200"/>
      <c r="J72" s="57" t="str">
        <f t="shared" si="35"/>
        <v/>
      </c>
      <c r="K72" s="58"/>
      <c r="L72" s="58"/>
      <c r="M72" s="58"/>
      <c r="N72" s="58"/>
      <c r="O72" s="58"/>
      <c r="P72" s="58"/>
      <c r="Q72" s="58"/>
      <c r="R72" s="58"/>
      <c r="S72" s="58"/>
      <c r="T72" s="58"/>
      <c r="U72" s="58"/>
      <c r="V72" s="58"/>
      <c r="W72" s="58"/>
      <c r="X72" s="58"/>
      <c r="Y72" s="58"/>
      <c r="Z72" s="58"/>
      <c r="AA72" s="58"/>
      <c r="AB72" s="58"/>
      <c r="AC72" s="58"/>
      <c r="AD72" s="58"/>
      <c r="AE72" s="58"/>
      <c r="AF72" s="58"/>
      <c r="AG72" s="58"/>
      <c r="AH72" s="58"/>
      <c r="AI72" s="58"/>
      <c r="AJ72" s="58"/>
      <c r="AK72" s="58"/>
      <c r="AL72" s="58"/>
      <c r="AM72" s="58"/>
      <c r="AN72" s="58"/>
      <c r="AO72" s="58"/>
      <c r="AP72" s="58"/>
      <c r="AQ72" s="58"/>
      <c r="AR72" s="58"/>
      <c r="AS72" s="58"/>
      <c r="AT72" s="58"/>
      <c r="AU72" s="58"/>
      <c r="AV72" s="58"/>
      <c r="AW72" s="58"/>
      <c r="AX72" s="58"/>
      <c r="AY72" s="58"/>
      <c r="AZ72" s="58"/>
      <c r="BA72" s="58"/>
      <c r="BB72" s="58"/>
      <c r="BC72" s="58"/>
      <c r="BD72" s="58"/>
      <c r="BE72" s="58"/>
      <c r="BF72" s="58"/>
    </row>
    <row r="73" spans="8:58">
      <c r="H73" s="200" t="str">
        <f>'Class. Gén.'!I74</f>
        <v/>
      </c>
      <c r="I73" s="200"/>
      <c r="J73" s="57" t="str">
        <f t="shared" si="35"/>
        <v/>
      </c>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row>
    <row r="74" spans="8:58">
      <c r="H74" s="200" t="str">
        <f>'Class. Gén.'!I75</f>
        <v/>
      </c>
      <c r="I74" s="200"/>
      <c r="J74" s="57" t="str">
        <f t="shared" si="35"/>
        <v/>
      </c>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c r="BA74" s="58"/>
      <c r="BB74" s="58"/>
      <c r="BC74" s="58"/>
      <c r="BD74" s="58"/>
      <c r="BE74" s="58"/>
      <c r="BF74" s="58"/>
    </row>
    <row r="75" spans="8:58">
      <c r="H75" s="200" t="str">
        <f>'Class. Gén.'!I76</f>
        <v/>
      </c>
      <c r="I75" s="200"/>
      <c r="J75" s="57" t="str">
        <f t="shared" si="35"/>
        <v/>
      </c>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row>
    <row r="76" spans="8:58">
      <c r="H76" s="200" t="str">
        <f>'Class. Gén.'!I77</f>
        <v/>
      </c>
      <c r="I76" s="200"/>
      <c r="J76" s="57" t="str">
        <f t="shared" ref="J76:J92" si="36">IF(H76="","",SUM(K76:BF76))</f>
        <v/>
      </c>
      <c r="K76" s="58"/>
      <c r="L76" s="58"/>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row>
    <row r="77" spans="8:58">
      <c r="H77" s="200" t="str">
        <f>'Class. Gén.'!I78</f>
        <v/>
      </c>
      <c r="I77" s="200"/>
      <c r="J77" s="57" t="str">
        <f t="shared" si="36"/>
        <v/>
      </c>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row>
    <row r="78" spans="8:58">
      <c r="H78" s="200" t="str">
        <f>'Class. Gén.'!I79</f>
        <v/>
      </c>
      <c r="I78" s="200"/>
      <c r="J78" s="57" t="str">
        <f t="shared" si="36"/>
        <v/>
      </c>
      <c r="K78" s="58"/>
      <c r="L78" s="58"/>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row>
    <row r="79" spans="8:58">
      <c r="H79" s="200" t="str">
        <f>'Class. Gén.'!I80</f>
        <v/>
      </c>
      <c r="I79" s="200"/>
      <c r="J79" s="57" t="str">
        <f t="shared" si="36"/>
        <v/>
      </c>
      <c r="K79" s="58"/>
      <c r="L79" s="58"/>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row>
    <row r="80" spans="8:58">
      <c r="H80" s="200" t="str">
        <f>'Class. Gén.'!I81</f>
        <v/>
      </c>
      <c r="I80" s="200"/>
      <c r="J80" s="57" t="str">
        <f t="shared" si="36"/>
        <v/>
      </c>
      <c r="K80" s="58"/>
      <c r="L80" s="58"/>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row>
    <row r="81" spans="8:58">
      <c r="H81" s="200" t="str">
        <f>'Class. Gén.'!I82</f>
        <v/>
      </c>
      <c r="I81" s="200"/>
      <c r="J81" s="57" t="str">
        <f t="shared" si="36"/>
        <v/>
      </c>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row>
    <row r="82" spans="8:58">
      <c r="H82" s="200" t="str">
        <f>'Class. Gén.'!I83</f>
        <v/>
      </c>
      <c r="I82" s="200"/>
      <c r="J82" s="57" t="str">
        <f t="shared" si="36"/>
        <v/>
      </c>
      <c r="K82" s="58"/>
      <c r="L82" s="58"/>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row>
    <row r="83" spans="8:58">
      <c r="H83" s="200" t="str">
        <f>'Class. Gén.'!I84</f>
        <v/>
      </c>
      <c r="I83" s="200"/>
      <c r="J83" s="57" t="str">
        <f t="shared" si="36"/>
        <v/>
      </c>
      <c r="K83" s="58"/>
      <c r="L83" s="58"/>
      <c r="M83" s="58"/>
      <c r="N83" s="58"/>
      <c r="O83" s="58"/>
      <c r="P83" s="58"/>
      <c r="Q83" s="58"/>
      <c r="R83" s="58"/>
      <c r="S83" s="58"/>
      <c r="T83" s="58"/>
      <c r="U83" s="58"/>
      <c r="V83" s="58"/>
      <c r="W83" s="58"/>
      <c r="X83" s="58"/>
      <c r="Y83" s="58"/>
      <c r="Z83" s="58"/>
      <c r="AA83" s="58"/>
      <c r="AB83" s="58"/>
      <c r="AC83" s="58"/>
      <c r="AD83" s="58"/>
      <c r="AE83" s="58"/>
      <c r="AF83" s="58"/>
      <c r="AG83" s="58"/>
      <c r="AH83" s="58"/>
      <c r="AI83" s="58"/>
      <c r="AJ83" s="58"/>
      <c r="AK83" s="58"/>
      <c r="AL83" s="58"/>
      <c r="AM83" s="58"/>
      <c r="AN83" s="58"/>
      <c r="AO83" s="58"/>
      <c r="AP83" s="58"/>
      <c r="AQ83" s="58"/>
      <c r="AR83" s="58"/>
      <c r="AS83" s="58"/>
      <c r="AT83" s="58"/>
      <c r="AU83" s="58"/>
      <c r="AV83" s="58"/>
      <c r="AW83" s="58"/>
      <c r="AX83" s="58"/>
      <c r="AY83" s="58"/>
      <c r="AZ83" s="58"/>
      <c r="BA83" s="58"/>
      <c r="BB83" s="58"/>
      <c r="BC83" s="58"/>
      <c r="BD83" s="58"/>
      <c r="BE83" s="58"/>
      <c r="BF83" s="58"/>
    </row>
    <row r="84" spans="8:58">
      <c r="H84" s="200" t="str">
        <f>'Class. Gén.'!I85</f>
        <v/>
      </c>
      <c r="I84" s="200"/>
      <c r="J84" s="57" t="str">
        <f t="shared" si="36"/>
        <v/>
      </c>
      <c r="K84" s="58"/>
      <c r="L84" s="58"/>
      <c r="M84" s="58"/>
      <c r="N84" s="58"/>
      <c r="O84" s="58"/>
      <c r="P84" s="58"/>
      <c r="Q84" s="58"/>
      <c r="R84" s="58"/>
      <c r="S84" s="58"/>
      <c r="T84" s="58"/>
      <c r="U84" s="58"/>
      <c r="V84" s="58"/>
      <c r="W84" s="58"/>
      <c r="X84" s="58"/>
      <c r="Y84" s="58"/>
      <c r="Z84" s="58"/>
      <c r="AA84" s="58"/>
      <c r="AB84" s="58"/>
      <c r="AC84" s="58"/>
      <c r="AD84" s="58"/>
      <c r="AE84" s="58"/>
      <c r="AF84" s="58"/>
      <c r="AG84" s="58"/>
      <c r="AH84" s="58"/>
      <c r="AI84" s="58"/>
      <c r="AJ84" s="58"/>
      <c r="AK84" s="58"/>
      <c r="AL84" s="58"/>
      <c r="AM84" s="58"/>
      <c r="AN84" s="58"/>
      <c r="AO84" s="58"/>
      <c r="AP84" s="58"/>
      <c r="AQ84" s="58"/>
      <c r="AR84" s="58"/>
      <c r="AS84" s="58"/>
      <c r="AT84" s="58"/>
      <c r="AU84" s="58"/>
      <c r="AV84" s="58"/>
      <c r="AW84" s="58"/>
      <c r="AX84" s="58"/>
      <c r="AY84" s="58"/>
      <c r="AZ84" s="58"/>
      <c r="BA84" s="58"/>
      <c r="BB84" s="58"/>
      <c r="BC84" s="58"/>
      <c r="BD84" s="58"/>
      <c r="BE84" s="58"/>
      <c r="BF84" s="58"/>
    </row>
    <row r="85" spans="8:58">
      <c r="H85" s="200" t="str">
        <f>'Class. Gén.'!I86</f>
        <v/>
      </c>
      <c r="I85" s="200"/>
      <c r="J85" s="57" t="str">
        <f t="shared" si="36"/>
        <v/>
      </c>
      <c r="K85" s="58"/>
      <c r="L85" s="58"/>
      <c r="M85" s="58"/>
      <c r="N85" s="58"/>
      <c r="O85" s="58"/>
      <c r="P85" s="58"/>
      <c r="Q85" s="58"/>
      <c r="R85" s="58"/>
      <c r="S85" s="58"/>
      <c r="T85" s="58"/>
      <c r="U85" s="58"/>
      <c r="V85" s="58"/>
      <c r="W85" s="58"/>
      <c r="X85" s="58"/>
      <c r="Y85" s="58"/>
      <c r="Z85" s="58"/>
      <c r="AA85" s="58"/>
      <c r="AB85" s="58"/>
      <c r="AC85" s="58"/>
      <c r="AD85" s="58"/>
      <c r="AE85" s="58"/>
      <c r="AF85" s="58"/>
      <c r="AG85" s="58"/>
      <c r="AH85" s="58"/>
      <c r="AI85" s="58"/>
      <c r="AJ85" s="58"/>
      <c r="AK85" s="58"/>
      <c r="AL85" s="58"/>
      <c r="AM85" s="58"/>
      <c r="AN85" s="58"/>
      <c r="AO85" s="58"/>
      <c r="AP85" s="58"/>
      <c r="AQ85" s="58"/>
      <c r="AR85" s="58"/>
      <c r="AS85" s="58"/>
      <c r="AT85" s="58"/>
      <c r="AU85" s="58"/>
      <c r="AV85" s="58"/>
      <c r="AW85" s="58"/>
      <c r="AX85" s="58"/>
      <c r="AY85" s="58"/>
      <c r="AZ85" s="58"/>
      <c r="BA85" s="58"/>
      <c r="BB85" s="58"/>
      <c r="BC85" s="58"/>
      <c r="BD85" s="58"/>
      <c r="BE85" s="58"/>
      <c r="BF85" s="58"/>
    </row>
    <row r="86" spans="8:58">
      <c r="H86" s="200" t="str">
        <f>'Class. Gén.'!I87</f>
        <v/>
      </c>
      <c r="I86" s="200"/>
      <c r="J86" s="57" t="str">
        <f t="shared" si="36"/>
        <v/>
      </c>
      <c r="K86" s="58"/>
      <c r="L86" s="58"/>
      <c r="M86" s="58"/>
      <c r="N86" s="58"/>
      <c r="O86" s="58"/>
      <c r="P86" s="58"/>
      <c r="Q86" s="58"/>
      <c r="R86" s="58"/>
      <c r="S86" s="58"/>
      <c r="T86" s="58"/>
      <c r="U86" s="58"/>
      <c r="V86" s="58"/>
      <c r="W86" s="58"/>
      <c r="X86" s="58"/>
      <c r="Y86" s="58"/>
      <c r="Z86" s="58"/>
      <c r="AA86" s="58"/>
      <c r="AB86" s="58"/>
      <c r="AC86" s="58"/>
      <c r="AD86" s="58"/>
      <c r="AE86" s="58"/>
      <c r="AF86" s="58"/>
      <c r="AG86" s="58"/>
      <c r="AH86" s="58"/>
      <c r="AI86" s="58"/>
      <c r="AJ86" s="58"/>
      <c r="AK86" s="58"/>
      <c r="AL86" s="58"/>
      <c r="AM86" s="58"/>
      <c r="AN86" s="58"/>
      <c r="AO86" s="58"/>
      <c r="AP86" s="58"/>
      <c r="AQ86" s="58"/>
      <c r="AR86" s="58"/>
      <c r="AS86" s="58"/>
      <c r="AT86" s="58"/>
      <c r="AU86" s="58"/>
      <c r="AV86" s="58"/>
      <c r="AW86" s="58"/>
      <c r="AX86" s="58"/>
      <c r="AY86" s="58"/>
      <c r="AZ86" s="58"/>
      <c r="BA86" s="58"/>
      <c r="BB86" s="58"/>
      <c r="BC86" s="58"/>
      <c r="BD86" s="58"/>
      <c r="BE86" s="58"/>
      <c r="BF86" s="58"/>
    </row>
    <row r="87" spans="8:58">
      <c r="H87" s="200" t="str">
        <f>'Class. Gén.'!I88</f>
        <v/>
      </c>
      <c r="I87" s="200"/>
      <c r="J87" s="57" t="str">
        <f t="shared" si="36"/>
        <v/>
      </c>
      <c r="K87" s="58"/>
      <c r="L87" s="58"/>
      <c r="M87" s="58"/>
      <c r="N87" s="58"/>
      <c r="O87" s="58"/>
      <c r="P87" s="58"/>
      <c r="Q87" s="58"/>
      <c r="R87" s="58"/>
      <c r="S87" s="58"/>
      <c r="T87" s="58"/>
      <c r="U87" s="58"/>
      <c r="V87" s="58"/>
      <c r="W87" s="58"/>
      <c r="X87" s="58"/>
      <c r="Y87" s="58"/>
      <c r="Z87" s="58"/>
      <c r="AA87" s="58"/>
      <c r="AB87" s="58"/>
      <c r="AC87" s="58"/>
      <c r="AD87" s="58"/>
      <c r="AE87" s="58"/>
      <c r="AF87" s="58"/>
      <c r="AG87" s="58"/>
      <c r="AH87" s="58"/>
      <c r="AI87" s="58"/>
      <c r="AJ87" s="58"/>
      <c r="AK87" s="58"/>
      <c r="AL87" s="58"/>
      <c r="AM87" s="58"/>
      <c r="AN87" s="58"/>
      <c r="AO87" s="58"/>
      <c r="AP87" s="58"/>
      <c r="AQ87" s="58"/>
      <c r="AR87" s="58"/>
      <c r="AS87" s="58"/>
      <c r="AT87" s="58"/>
      <c r="AU87" s="58"/>
      <c r="AV87" s="58"/>
      <c r="AW87" s="58"/>
      <c r="AX87" s="58"/>
      <c r="AY87" s="58"/>
      <c r="AZ87" s="58"/>
      <c r="BA87" s="58"/>
      <c r="BB87" s="58"/>
      <c r="BC87" s="58"/>
      <c r="BD87" s="58"/>
      <c r="BE87" s="58"/>
      <c r="BF87" s="58"/>
    </row>
    <row r="88" spans="8:58">
      <c r="H88" s="200" t="str">
        <f>'Class. Gén.'!I89</f>
        <v/>
      </c>
      <c r="I88" s="200"/>
      <c r="J88" s="57" t="str">
        <f t="shared" si="36"/>
        <v/>
      </c>
      <c r="K88" s="58"/>
      <c r="L88" s="58"/>
      <c r="M88" s="58"/>
      <c r="N88" s="58"/>
      <c r="O88" s="58"/>
      <c r="P88" s="58"/>
      <c r="Q88" s="58"/>
      <c r="R88" s="58"/>
      <c r="S88" s="58"/>
      <c r="T88" s="58"/>
      <c r="U88" s="58"/>
      <c r="V88" s="58"/>
      <c r="W88" s="58"/>
      <c r="X88" s="58"/>
      <c r="Y88" s="58"/>
      <c r="Z88" s="58"/>
      <c r="AA88" s="58"/>
      <c r="AB88" s="58"/>
      <c r="AC88" s="58"/>
      <c r="AD88" s="58"/>
      <c r="AE88" s="58"/>
      <c r="AF88" s="58"/>
      <c r="AG88" s="58"/>
      <c r="AH88" s="58"/>
      <c r="AI88" s="58"/>
      <c r="AJ88" s="58"/>
      <c r="AK88" s="58"/>
      <c r="AL88" s="58"/>
      <c r="AM88" s="58"/>
      <c r="AN88" s="58"/>
      <c r="AO88" s="58"/>
      <c r="AP88" s="58"/>
      <c r="AQ88" s="58"/>
      <c r="AR88" s="58"/>
      <c r="AS88" s="58"/>
      <c r="AT88" s="58"/>
      <c r="AU88" s="58"/>
      <c r="AV88" s="58"/>
      <c r="AW88" s="58"/>
      <c r="AX88" s="58"/>
      <c r="AY88" s="58"/>
      <c r="AZ88" s="58"/>
      <c r="BA88" s="58"/>
      <c r="BB88" s="58"/>
      <c r="BC88" s="58"/>
      <c r="BD88" s="58"/>
      <c r="BE88" s="58"/>
      <c r="BF88" s="58"/>
    </row>
    <row r="89" spans="8:58">
      <c r="H89" s="200" t="str">
        <f>'Class. Gén.'!I90</f>
        <v/>
      </c>
      <c r="I89" s="200"/>
      <c r="J89" s="57" t="str">
        <f t="shared" si="36"/>
        <v/>
      </c>
      <c r="K89" s="58"/>
      <c r="L89" s="58"/>
      <c r="M89" s="58"/>
      <c r="N89" s="58"/>
      <c r="O89" s="58"/>
      <c r="P89" s="58"/>
      <c r="Q89" s="58"/>
      <c r="R89" s="58"/>
      <c r="S89" s="58"/>
      <c r="T89" s="58"/>
      <c r="U89" s="58"/>
      <c r="V89" s="58"/>
      <c r="W89" s="58"/>
      <c r="X89" s="58"/>
      <c r="Y89" s="58"/>
      <c r="Z89" s="58"/>
      <c r="AA89" s="58"/>
      <c r="AB89" s="58"/>
      <c r="AC89" s="58"/>
      <c r="AD89" s="58"/>
      <c r="AE89" s="58"/>
      <c r="AF89" s="58"/>
      <c r="AG89" s="58"/>
      <c r="AH89" s="58"/>
      <c r="AI89" s="58"/>
      <c r="AJ89" s="58"/>
      <c r="AK89" s="58"/>
      <c r="AL89" s="58"/>
      <c r="AM89" s="58"/>
      <c r="AN89" s="58"/>
      <c r="AO89" s="58"/>
      <c r="AP89" s="58"/>
      <c r="AQ89" s="58"/>
      <c r="AR89" s="58"/>
      <c r="AS89" s="58"/>
      <c r="AT89" s="58"/>
      <c r="AU89" s="58"/>
      <c r="AV89" s="58"/>
      <c r="AW89" s="58"/>
      <c r="AX89" s="58"/>
      <c r="AY89" s="58"/>
      <c r="AZ89" s="58"/>
      <c r="BA89" s="58"/>
      <c r="BB89" s="58"/>
      <c r="BC89" s="58"/>
      <c r="BD89" s="58"/>
      <c r="BE89" s="58"/>
      <c r="BF89" s="58"/>
    </row>
    <row r="90" spans="8:58">
      <c r="H90" s="200" t="str">
        <f>'Class. Gén.'!I91</f>
        <v/>
      </c>
      <c r="I90" s="200"/>
      <c r="J90" s="57" t="str">
        <f t="shared" si="36"/>
        <v/>
      </c>
      <c r="K90" s="58"/>
      <c r="L90" s="58"/>
      <c r="M90" s="58"/>
      <c r="N90" s="58"/>
      <c r="O90" s="58"/>
      <c r="P90" s="58"/>
      <c r="Q90" s="58"/>
      <c r="R90" s="58"/>
      <c r="S90" s="58"/>
      <c r="T90" s="58"/>
      <c r="U90" s="58"/>
      <c r="V90" s="58"/>
      <c r="W90" s="58"/>
      <c r="X90" s="58"/>
      <c r="Y90" s="58"/>
      <c r="Z90" s="58"/>
      <c r="AA90" s="58"/>
      <c r="AB90" s="58"/>
      <c r="AC90" s="58"/>
      <c r="AD90" s="58"/>
      <c r="AE90" s="58"/>
      <c r="AF90" s="58"/>
      <c r="AG90" s="58"/>
      <c r="AH90" s="58"/>
      <c r="AI90" s="58"/>
      <c r="AJ90" s="58"/>
      <c r="AK90" s="58"/>
      <c r="AL90" s="58"/>
      <c r="AM90" s="58"/>
      <c r="AN90" s="58"/>
      <c r="AO90" s="58"/>
      <c r="AP90" s="58"/>
      <c r="AQ90" s="58"/>
      <c r="AR90" s="58"/>
      <c r="AS90" s="58"/>
      <c r="AT90" s="58"/>
      <c r="AU90" s="58"/>
      <c r="AV90" s="58"/>
      <c r="AW90" s="58"/>
      <c r="AX90" s="58"/>
      <c r="AY90" s="58"/>
      <c r="AZ90" s="58"/>
      <c r="BA90" s="58"/>
      <c r="BB90" s="58"/>
      <c r="BC90" s="58"/>
      <c r="BD90" s="58"/>
      <c r="BE90" s="58"/>
      <c r="BF90" s="58"/>
    </row>
    <row r="91" spans="8:58">
      <c r="H91" s="200" t="str">
        <f>'Class. Gén.'!I92</f>
        <v/>
      </c>
      <c r="I91" s="200"/>
      <c r="J91" s="57" t="str">
        <f t="shared" si="36"/>
        <v/>
      </c>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row>
    <row r="92" spans="8:58">
      <c r="H92" s="200" t="str">
        <f>'Class. Gén.'!I93</f>
        <v/>
      </c>
      <c r="I92" s="200"/>
      <c r="J92" s="57" t="str">
        <f t="shared" si="36"/>
        <v/>
      </c>
      <c r="K92" s="58"/>
      <c r="L92" s="58"/>
      <c r="M92" s="58"/>
      <c r="N92" s="58"/>
      <c r="O92" s="58"/>
      <c r="P92" s="58"/>
      <c r="Q92" s="58"/>
      <c r="R92" s="58"/>
      <c r="S92" s="58"/>
      <c r="T92" s="58"/>
      <c r="U92" s="58"/>
      <c r="V92" s="58"/>
      <c r="W92" s="58"/>
      <c r="X92" s="58"/>
      <c r="Y92" s="58"/>
      <c r="Z92" s="58"/>
      <c r="AA92" s="58"/>
      <c r="AB92" s="58"/>
      <c r="AC92" s="58"/>
      <c r="AD92" s="58"/>
      <c r="AE92" s="58"/>
      <c r="AF92" s="58"/>
      <c r="AG92" s="58"/>
      <c r="AH92" s="58"/>
      <c r="AI92" s="58"/>
      <c r="AJ92" s="58"/>
      <c r="AK92" s="58"/>
      <c r="AL92" s="58"/>
      <c r="AM92" s="58"/>
      <c r="AN92" s="58"/>
      <c r="AO92" s="58"/>
      <c r="AP92" s="58"/>
      <c r="AQ92" s="58"/>
      <c r="AR92" s="58"/>
      <c r="AS92" s="58"/>
      <c r="AT92" s="58"/>
      <c r="AU92" s="58"/>
      <c r="AV92" s="58"/>
      <c r="AW92" s="58"/>
      <c r="AX92" s="58"/>
      <c r="AY92" s="58"/>
      <c r="AZ92" s="58"/>
      <c r="BA92" s="58"/>
      <c r="BB92" s="58"/>
      <c r="BC92" s="58"/>
      <c r="BD92" s="58"/>
      <c r="BE92" s="58"/>
      <c r="BF92" s="58"/>
    </row>
    <row r="93" spans="8:58"/>
    <row r="94" spans="8:58"/>
    <row r="95" spans="8:58" hidden="1"/>
    <row r="96" spans="8:58" hidden="1"/>
    <row r="97" hidden="1"/>
    <row r="98" hidden="1"/>
    <row r="99" hidden="1"/>
    <row r="100" hidden="1"/>
    <row r="101" hidden="1"/>
    <row r="102" hidden="1"/>
    <row r="103" hidden="1"/>
    <row r="104" hidden="1"/>
    <row r="105" hidden="1"/>
    <row r="106" hidden="1"/>
    <row r="107" hidden="1"/>
    <row r="108" hidden="1"/>
  </sheetData>
  <sheetProtection sheet="1" objects="1" scenarios="1" selectLockedCells="1"/>
  <mergeCells count="105">
    <mergeCell ref="BC8:BF8"/>
    <mergeCell ref="AU8:AX8"/>
    <mergeCell ref="AY8:BB8"/>
    <mergeCell ref="AP8:AT8"/>
    <mergeCell ref="N8:P8"/>
    <mergeCell ref="Q8:T8"/>
    <mergeCell ref="U8:W8"/>
    <mergeCell ref="X8:Z8"/>
    <mergeCell ref="AD8:AF8"/>
    <mergeCell ref="AA8:AC8"/>
    <mergeCell ref="AG8:AI8"/>
    <mergeCell ref="AJ8:AL8"/>
    <mergeCell ref="AM8:AO8"/>
    <mergeCell ref="H76:I76"/>
    <mergeCell ref="H77:I77"/>
    <mergeCell ref="H78:I78"/>
    <mergeCell ref="H79:I79"/>
    <mergeCell ref="H73:I73"/>
    <mergeCell ref="H92:I92"/>
    <mergeCell ref="H86:I86"/>
    <mergeCell ref="H87:I87"/>
    <mergeCell ref="H88:I88"/>
    <mergeCell ref="H89:I89"/>
    <mergeCell ref="H90:I90"/>
    <mergeCell ref="H91:I91"/>
    <mergeCell ref="H80:I80"/>
    <mergeCell ref="H81:I81"/>
    <mergeCell ref="H82:I82"/>
    <mergeCell ref="H83:I83"/>
    <mergeCell ref="H84:I84"/>
    <mergeCell ref="H85:I85"/>
    <mergeCell ref="H74:I74"/>
    <mergeCell ref="H75:I75"/>
    <mergeCell ref="H72:I72"/>
    <mergeCell ref="H61:I61"/>
    <mergeCell ref="H50:I50"/>
    <mergeCell ref="H51:I51"/>
    <mergeCell ref="H52:I52"/>
    <mergeCell ref="H53:I53"/>
    <mergeCell ref="H54:I54"/>
    <mergeCell ref="H55:I55"/>
    <mergeCell ref="H56:I56"/>
    <mergeCell ref="H57:I57"/>
    <mergeCell ref="H58:I58"/>
    <mergeCell ref="H59:I59"/>
    <mergeCell ref="H60:I60"/>
    <mergeCell ref="H67:I67"/>
    <mergeCell ref="H68:I68"/>
    <mergeCell ref="H69:I69"/>
    <mergeCell ref="H70:I70"/>
    <mergeCell ref="H71:I71"/>
    <mergeCell ref="H62:I62"/>
    <mergeCell ref="H63:I63"/>
    <mergeCell ref="H64:I64"/>
    <mergeCell ref="H65:I65"/>
    <mergeCell ref="H66:I66"/>
    <mergeCell ref="H49:I49"/>
    <mergeCell ref="H37:I37"/>
    <mergeCell ref="H39:I39"/>
    <mergeCell ref="H40:I40"/>
    <mergeCell ref="H41:I41"/>
    <mergeCell ref="H42:I42"/>
    <mergeCell ref="H43:I43"/>
    <mergeCell ref="H44:I44"/>
    <mergeCell ref="H45:I45"/>
    <mergeCell ref="H46:I46"/>
    <mergeCell ref="H47:I47"/>
    <mergeCell ref="H48:I48"/>
    <mergeCell ref="H38:I38"/>
    <mergeCell ref="H36:I36"/>
    <mergeCell ref="H25:I25"/>
    <mergeCell ref="H26:I26"/>
    <mergeCell ref="H27:I27"/>
    <mergeCell ref="H28:I28"/>
    <mergeCell ref="H29:I29"/>
    <mergeCell ref="H30:I30"/>
    <mergeCell ref="H31:I31"/>
    <mergeCell ref="H32:I32"/>
    <mergeCell ref="H33:I33"/>
    <mergeCell ref="H34:I34"/>
    <mergeCell ref="H35:I35"/>
    <mergeCell ref="L6:M6"/>
    <mergeCell ref="G7:J7"/>
    <mergeCell ref="L8:M8"/>
    <mergeCell ref="H22:I22"/>
    <mergeCell ref="H23:I23"/>
    <mergeCell ref="B2:E3"/>
    <mergeCell ref="B11:E12"/>
    <mergeCell ref="B15:E16"/>
    <mergeCell ref="B19:E20"/>
    <mergeCell ref="H9:I9"/>
    <mergeCell ref="H10:I10"/>
    <mergeCell ref="H11:I11"/>
    <mergeCell ref="H12:I12"/>
    <mergeCell ref="B23:E24"/>
    <mergeCell ref="H24:I24"/>
    <mergeCell ref="H13:I13"/>
    <mergeCell ref="H14:I14"/>
    <mergeCell ref="H15:I15"/>
    <mergeCell ref="H16:I16"/>
    <mergeCell ref="H17:I17"/>
    <mergeCell ref="H18:I18"/>
    <mergeCell ref="H19:I19"/>
    <mergeCell ref="H20:I20"/>
    <mergeCell ref="H21:I21"/>
  </mergeCells>
  <conditionalFormatting sqref="K9:BF92">
    <cfRule type="cellIs" dxfId="5" priority="5" operator="equal">
      <formula>0</formula>
    </cfRule>
  </conditionalFormatting>
  <conditionalFormatting sqref="J9:J92">
    <cfRule type="cellIs" dxfId="4" priority="1" operator="equal">
      <formula>"max($j$9:$j$50)"</formula>
    </cfRule>
  </conditionalFormatting>
  <hyperlinks>
    <hyperlink ref="B15:E16" location="'Class. Gén.'!A1" display="Classement général"/>
    <hyperlink ref="B11:E12" location="'Distri. des points'!A1" display="Distributions des points"/>
    <hyperlink ref="B19:E20" location="Sommaire!A1" display="Sommaire"/>
    <hyperlink ref="B23:E24" location="Cotes!A1" display="&quot;Cotes&quot;"/>
  </hyperlink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sheetPr codeName="Feuil5"/>
  <dimension ref="A1"/>
  <sheetViews>
    <sheetView workbookViewId="0">
      <selection activeCell="M11" sqref="M11"/>
    </sheetView>
  </sheetViews>
  <sheetFormatPr baseColWidth="10" defaultColWidth="5.7109375" defaultRowHeight="15"/>
  <cols>
    <col min="1" max="16384" width="5.7109375" style="1"/>
  </cols>
  <sheetData/>
  <pageMargins left="0.7" right="0.7" top="0.75" bottom="0.75" header="0.3" footer="0.3"/>
</worksheet>
</file>

<file path=xl/worksheets/sheet6.xml><?xml version="1.0" encoding="utf-8"?>
<worksheet xmlns="http://schemas.openxmlformats.org/spreadsheetml/2006/main" xmlns:r="http://schemas.openxmlformats.org/officeDocument/2006/relationships">
  <sheetPr codeName="Feuil6"/>
  <dimension ref="A1:T58"/>
  <sheetViews>
    <sheetView showRowColHeaders="0" workbookViewId="0">
      <selection activeCell="B4" sqref="B4:E5"/>
    </sheetView>
  </sheetViews>
  <sheetFormatPr baseColWidth="10" defaultColWidth="0" defaultRowHeight="15" zeroHeight="1"/>
  <cols>
    <col min="1" max="6" width="5.7109375" style="1" customWidth="1"/>
    <col min="7" max="7" width="12.7109375" style="1" bestFit="1" customWidth="1"/>
    <col min="8" max="10" width="5.7109375" style="59" customWidth="1"/>
    <col min="11" max="11" width="12.7109375" style="1" bestFit="1" customWidth="1"/>
    <col min="12" max="13" width="5.7109375" style="1" customWidth="1"/>
    <col min="14" max="14" width="12.7109375" style="1" bestFit="1" customWidth="1"/>
    <col min="15" max="17" width="5.7109375" style="1" customWidth="1"/>
    <col min="18" max="18" width="12.7109375" style="1" bestFit="1" customWidth="1"/>
    <col min="19" max="20" width="5.7109375" style="1" customWidth="1"/>
    <col min="21" max="16384" width="5.7109375" style="1" hidden="1"/>
  </cols>
  <sheetData>
    <row r="1" spans="2:18"/>
    <row r="2" spans="2:18" ht="15.75" thickBot="1"/>
    <row r="3" spans="2:18" ht="15.75" thickBot="1">
      <c r="G3" s="210" t="s">
        <v>206</v>
      </c>
      <c r="H3" s="211"/>
      <c r="I3" s="211"/>
      <c r="J3" s="211"/>
      <c r="K3" s="212"/>
      <c r="N3" s="210" t="s">
        <v>205</v>
      </c>
      <c r="O3" s="211"/>
      <c r="P3" s="211"/>
      <c r="Q3" s="211"/>
      <c r="R3" s="212"/>
    </row>
    <row r="4" spans="2:18" ht="15.75" thickBot="1">
      <c r="B4" s="121" t="s">
        <v>17</v>
      </c>
      <c r="C4" s="122"/>
      <c r="D4" s="122"/>
      <c r="E4" s="123"/>
      <c r="G4" s="213"/>
      <c r="H4" s="214"/>
      <c r="I4" s="214"/>
      <c r="J4" s="214"/>
      <c r="K4" s="215"/>
      <c r="N4" s="213"/>
      <c r="O4" s="214"/>
      <c r="P4" s="214"/>
      <c r="Q4" s="214"/>
      <c r="R4" s="215"/>
    </row>
    <row r="5" spans="2:18" ht="15.75" thickBot="1">
      <c r="B5" s="124"/>
      <c r="C5" s="125"/>
      <c r="D5" s="125"/>
      <c r="E5" s="126"/>
      <c r="G5" s="59"/>
      <c r="K5" s="59"/>
      <c r="N5" s="61" t="s">
        <v>208</v>
      </c>
    </row>
    <row r="6" spans="2:18">
      <c r="G6" s="59"/>
      <c r="K6" s="59"/>
      <c r="N6" s="60"/>
    </row>
    <row r="7" spans="2:18" ht="15.75" thickBot="1">
      <c r="G7" s="59"/>
      <c r="H7" s="59">
        <v>1</v>
      </c>
      <c r="I7" s="59" t="s">
        <v>169</v>
      </c>
      <c r="J7" s="59">
        <v>2</v>
      </c>
      <c r="K7" s="59"/>
      <c r="N7" s="59"/>
      <c r="O7" s="59">
        <v>1</v>
      </c>
      <c r="P7" s="59" t="s">
        <v>169</v>
      </c>
      <c r="Q7" s="59">
        <v>2</v>
      </c>
      <c r="R7" s="59"/>
    </row>
    <row r="8" spans="2:18">
      <c r="B8" s="112" t="s">
        <v>6</v>
      </c>
      <c r="C8" s="113"/>
      <c r="D8" s="113"/>
      <c r="E8" s="114"/>
      <c r="G8" s="62" t="s">
        <v>170</v>
      </c>
      <c r="H8" s="62">
        <v>41</v>
      </c>
      <c r="I8" s="62">
        <v>2</v>
      </c>
      <c r="J8" s="62">
        <v>0</v>
      </c>
      <c r="K8" s="62" t="s">
        <v>171</v>
      </c>
      <c r="N8" s="62" t="s">
        <v>170</v>
      </c>
      <c r="O8" s="62">
        <v>10.487804878048781</v>
      </c>
      <c r="P8" s="62">
        <v>100</v>
      </c>
      <c r="Q8" s="62">
        <v>0</v>
      </c>
      <c r="R8" s="62" t="s">
        <v>171</v>
      </c>
    </row>
    <row r="9" spans="2:18" ht="15.75" thickBot="1">
      <c r="B9" s="115"/>
      <c r="C9" s="116"/>
      <c r="D9" s="116"/>
      <c r="E9" s="117"/>
      <c r="G9" s="62" t="s">
        <v>172</v>
      </c>
      <c r="H9" s="62">
        <v>22</v>
      </c>
      <c r="I9" s="62">
        <v>14</v>
      </c>
      <c r="J9" s="62">
        <v>7</v>
      </c>
      <c r="K9" s="62" t="s">
        <v>173</v>
      </c>
      <c r="N9" s="62" t="s">
        <v>172</v>
      </c>
      <c r="O9" s="62">
        <v>19.545454545454547</v>
      </c>
      <c r="P9" s="62">
        <v>30.714285714285715</v>
      </c>
      <c r="Q9" s="62">
        <v>61.428571428571431</v>
      </c>
      <c r="R9" s="62" t="s">
        <v>173</v>
      </c>
    </row>
    <row r="10" spans="2:18">
      <c r="G10" s="62" t="s">
        <v>174</v>
      </c>
      <c r="H10" s="62">
        <v>22</v>
      </c>
      <c r="I10" s="62">
        <v>18</v>
      </c>
      <c r="J10" s="62">
        <v>3</v>
      </c>
      <c r="K10" s="62" t="s">
        <v>175</v>
      </c>
      <c r="N10" s="62" t="s">
        <v>174</v>
      </c>
      <c r="O10" s="62">
        <v>19.545454545454547</v>
      </c>
      <c r="P10" s="62">
        <v>23.888888888888889</v>
      </c>
      <c r="Q10" s="62">
        <v>100</v>
      </c>
      <c r="R10" s="62" t="s">
        <v>175</v>
      </c>
    </row>
    <row r="11" spans="2:18" ht="15.75" thickBot="1">
      <c r="G11" s="62" t="s">
        <v>176</v>
      </c>
      <c r="H11" s="62">
        <v>31</v>
      </c>
      <c r="I11" s="62">
        <v>5</v>
      </c>
      <c r="J11" s="62">
        <v>7</v>
      </c>
      <c r="K11" s="62" t="s">
        <v>177</v>
      </c>
      <c r="N11" s="62" t="s">
        <v>176</v>
      </c>
      <c r="O11" s="62">
        <v>13.870967741935484</v>
      </c>
      <c r="P11" s="62">
        <v>86</v>
      </c>
      <c r="Q11" s="62">
        <v>61.428571428571431</v>
      </c>
      <c r="R11" s="62" t="s">
        <v>177</v>
      </c>
    </row>
    <row r="12" spans="2:18">
      <c r="B12" s="121" t="s">
        <v>35</v>
      </c>
      <c r="C12" s="122"/>
      <c r="D12" s="122"/>
      <c r="E12" s="123"/>
      <c r="G12" s="62" t="s">
        <v>178</v>
      </c>
      <c r="H12" s="62">
        <v>14</v>
      </c>
      <c r="I12" s="62">
        <v>19</v>
      </c>
      <c r="J12" s="62">
        <v>10</v>
      </c>
      <c r="K12" s="62" t="s">
        <v>179</v>
      </c>
      <c r="N12" s="62" t="s">
        <v>178</v>
      </c>
      <c r="O12" s="62">
        <v>30.714285714285715</v>
      </c>
      <c r="P12" s="62">
        <v>22.631578947368421</v>
      </c>
      <c r="Q12" s="62">
        <v>43</v>
      </c>
      <c r="R12" s="62" t="s">
        <v>179</v>
      </c>
    </row>
    <row r="13" spans="2:18" ht="15.75" thickBot="1">
      <c r="B13" s="124"/>
      <c r="C13" s="125"/>
      <c r="D13" s="125"/>
      <c r="E13" s="126"/>
      <c r="G13" s="62" t="s">
        <v>180</v>
      </c>
      <c r="H13" s="62">
        <v>36</v>
      </c>
      <c r="I13" s="62">
        <v>6</v>
      </c>
      <c r="J13" s="62">
        <v>1</v>
      </c>
      <c r="K13" s="62" t="s">
        <v>181</v>
      </c>
      <c r="N13" s="62" t="s">
        <v>180</v>
      </c>
      <c r="O13" s="62">
        <v>11.944444444444445</v>
      </c>
      <c r="P13" s="62">
        <v>71.666666666666671</v>
      </c>
      <c r="Q13" s="62">
        <v>100</v>
      </c>
      <c r="R13" s="62" t="s">
        <v>181</v>
      </c>
    </row>
    <row r="14" spans="2:18">
      <c r="G14" s="62" t="s">
        <v>182</v>
      </c>
      <c r="H14" s="62">
        <v>7</v>
      </c>
      <c r="I14" s="62">
        <v>20</v>
      </c>
      <c r="J14" s="62">
        <v>16</v>
      </c>
      <c r="K14" s="62" t="s">
        <v>183</v>
      </c>
      <c r="N14" s="62" t="s">
        <v>182</v>
      </c>
      <c r="O14" s="62">
        <v>61.428571428571431</v>
      </c>
      <c r="P14" s="62">
        <v>21.5</v>
      </c>
      <c r="Q14" s="62">
        <v>26.875</v>
      </c>
      <c r="R14" s="62" t="s">
        <v>183</v>
      </c>
    </row>
    <row r="15" spans="2:18" ht="15.75" thickBot="1">
      <c r="G15" s="62" t="s">
        <v>184</v>
      </c>
      <c r="H15" s="62">
        <v>29</v>
      </c>
      <c r="I15" s="62">
        <v>10</v>
      </c>
      <c r="J15" s="62">
        <v>4</v>
      </c>
      <c r="K15" s="62" t="s">
        <v>185</v>
      </c>
      <c r="N15" s="62" t="s">
        <v>184</v>
      </c>
      <c r="O15" s="62">
        <v>14.827586206896552</v>
      </c>
      <c r="P15" s="62">
        <v>43</v>
      </c>
      <c r="Q15" s="62">
        <v>100</v>
      </c>
      <c r="R15" s="62" t="s">
        <v>185</v>
      </c>
    </row>
    <row r="16" spans="2:18">
      <c r="B16" s="204" t="s">
        <v>34</v>
      </c>
      <c r="C16" s="205"/>
      <c r="D16" s="205"/>
      <c r="E16" s="206"/>
      <c r="G16" s="62" t="s">
        <v>186</v>
      </c>
      <c r="H16" s="62">
        <v>24</v>
      </c>
      <c r="I16" s="62">
        <v>15</v>
      </c>
      <c r="J16" s="62">
        <v>4</v>
      </c>
      <c r="K16" s="62" t="s">
        <v>187</v>
      </c>
      <c r="N16" s="62" t="s">
        <v>186</v>
      </c>
      <c r="O16" s="62">
        <v>17.916666666666668</v>
      </c>
      <c r="P16" s="62">
        <v>28.666666666666668</v>
      </c>
      <c r="Q16" s="62">
        <v>100</v>
      </c>
      <c r="R16" s="62" t="s">
        <v>187</v>
      </c>
    </row>
    <row r="17" spans="2:18" ht="15.75" thickBot="1">
      <c r="B17" s="207"/>
      <c r="C17" s="208"/>
      <c r="D17" s="208"/>
      <c r="E17" s="209"/>
      <c r="G17" s="62" t="s">
        <v>188</v>
      </c>
      <c r="H17" s="62">
        <v>42</v>
      </c>
      <c r="I17" s="62">
        <v>0</v>
      </c>
      <c r="J17" s="62">
        <v>1</v>
      </c>
      <c r="K17" s="62" t="s">
        <v>189</v>
      </c>
      <c r="N17" s="62" t="s">
        <v>188</v>
      </c>
      <c r="O17" s="62">
        <v>10.238095238095237</v>
      </c>
      <c r="P17" s="62">
        <v>0</v>
      </c>
      <c r="Q17" s="62">
        <v>100</v>
      </c>
      <c r="R17" s="62" t="s">
        <v>189</v>
      </c>
    </row>
    <row r="18" spans="2:18">
      <c r="G18" s="62" t="s">
        <v>190</v>
      </c>
      <c r="H18" s="62">
        <v>36</v>
      </c>
      <c r="I18" s="62">
        <v>4</v>
      </c>
      <c r="J18" s="62">
        <v>3</v>
      </c>
      <c r="K18" s="62" t="s">
        <v>191</v>
      </c>
      <c r="N18" s="62" t="s">
        <v>190</v>
      </c>
      <c r="O18" s="62">
        <v>11.944444444444445</v>
      </c>
      <c r="P18" s="62">
        <v>100</v>
      </c>
      <c r="Q18" s="62">
        <v>100</v>
      </c>
      <c r="R18" s="62" t="s">
        <v>191</v>
      </c>
    </row>
    <row r="19" spans="2:18">
      <c r="G19" s="62" t="s">
        <v>192</v>
      </c>
      <c r="H19" s="62">
        <v>25</v>
      </c>
      <c r="I19" s="62">
        <v>14</v>
      </c>
      <c r="J19" s="62">
        <v>4</v>
      </c>
      <c r="K19" s="62" t="s">
        <v>193</v>
      </c>
      <c r="N19" s="62" t="s">
        <v>192</v>
      </c>
      <c r="O19" s="62">
        <v>17.2</v>
      </c>
      <c r="P19" s="62">
        <v>30.714285714285715</v>
      </c>
      <c r="Q19" s="62">
        <v>100</v>
      </c>
      <c r="R19" s="62" t="s">
        <v>193</v>
      </c>
    </row>
    <row r="20" spans="2:18">
      <c r="G20" s="62" t="s">
        <v>194</v>
      </c>
      <c r="H20" s="62">
        <v>0</v>
      </c>
      <c r="I20" s="62">
        <v>7</v>
      </c>
      <c r="J20" s="62">
        <v>36</v>
      </c>
      <c r="K20" s="62" t="s">
        <v>195</v>
      </c>
      <c r="N20" s="62" t="s">
        <v>194</v>
      </c>
      <c r="O20" s="62">
        <v>0</v>
      </c>
      <c r="P20" s="62">
        <v>61.428571428571431</v>
      </c>
      <c r="Q20" s="62">
        <v>11.944444444444445</v>
      </c>
      <c r="R20" s="62" t="s">
        <v>195</v>
      </c>
    </row>
    <row r="21" spans="2:18">
      <c r="G21" s="62" t="s">
        <v>196</v>
      </c>
      <c r="H21" s="62">
        <v>25</v>
      </c>
      <c r="I21" s="62">
        <v>11</v>
      </c>
      <c r="J21" s="62">
        <v>7</v>
      </c>
      <c r="K21" s="62" t="s">
        <v>197</v>
      </c>
      <c r="N21" s="62" t="s">
        <v>196</v>
      </c>
      <c r="O21" s="62">
        <v>17.2</v>
      </c>
      <c r="P21" s="62">
        <v>39.090909090909093</v>
      </c>
      <c r="Q21" s="62">
        <v>61.428571428571431</v>
      </c>
      <c r="R21" s="62" t="s">
        <v>197</v>
      </c>
    </row>
    <row r="22" spans="2:18">
      <c r="G22" s="62" t="s">
        <v>198</v>
      </c>
      <c r="H22" s="62">
        <v>33</v>
      </c>
      <c r="I22" s="62">
        <v>2</v>
      </c>
      <c r="J22" s="62">
        <v>8</v>
      </c>
      <c r="K22" s="62" t="s">
        <v>199</v>
      </c>
      <c r="N22" s="62" t="s">
        <v>198</v>
      </c>
      <c r="O22" s="62">
        <v>13.030303030303031</v>
      </c>
      <c r="P22" s="62">
        <v>100</v>
      </c>
      <c r="Q22" s="62">
        <v>53.75</v>
      </c>
      <c r="R22" s="62" t="s">
        <v>199</v>
      </c>
    </row>
    <row r="23" spans="2:18">
      <c r="G23" s="62" t="s">
        <v>170</v>
      </c>
      <c r="H23" s="62">
        <v>38</v>
      </c>
      <c r="I23" s="62">
        <v>4</v>
      </c>
      <c r="J23" s="62">
        <v>1</v>
      </c>
      <c r="K23" s="62" t="s">
        <v>172</v>
      </c>
      <c r="N23" s="62" t="s">
        <v>170</v>
      </c>
      <c r="O23" s="62">
        <v>11.315789473684211</v>
      </c>
      <c r="P23" s="62">
        <v>100</v>
      </c>
      <c r="Q23" s="62">
        <v>100</v>
      </c>
      <c r="R23" s="62" t="s">
        <v>172</v>
      </c>
    </row>
    <row r="24" spans="2:18">
      <c r="G24" s="62" t="s">
        <v>200</v>
      </c>
      <c r="H24" s="62">
        <v>24</v>
      </c>
      <c r="I24" s="62">
        <v>11</v>
      </c>
      <c r="J24" s="62">
        <v>8</v>
      </c>
      <c r="K24" s="62" t="s">
        <v>201</v>
      </c>
      <c r="N24" s="62" t="s">
        <v>200</v>
      </c>
      <c r="O24" s="62">
        <v>17.916666666666668</v>
      </c>
      <c r="P24" s="62">
        <v>39.090909090909093</v>
      </c>
      <c r="Q24" s="62">
        <v>53.75</v>
      </c>
      <c r="R24" s="62" t="s">
        <v>201</v>
      </c>
    </row>
    <row r="25" spans="2:18">
      <c r="G25" s="62" t="s">
        <v>177</v>
      </c>
      <c r="H25" s="62">
        <v>4</v>
      </c>
      <c r="I25" s="62">
        <v>2</v>
      </c>
      <c r="J25" s="62">
        <v>37</v>
      </c>
      <c r="K25" s="62" t="s">
        <v>175</v>
      </c>
      <c r="N25" s="62" t="s">
        <v>177</v>
      </c>
      <c r="O25" s="62">
        <v>100</v>
      </c>
      <c r="P25" s="62">
        <v>100</v>
      </c>
      <c r="Q25" s="62">
        <v>11.621621621621621</v>
      </c>
      <c r="R25" s="62" t="s">
        <v>175</v>
      </c>
    </row>
    <row r="26" spans="2:18">
      <c r="G26" s="62" t="s">
        <v>174</v>
      </c>
      <c r="H26" s="62">
        <v>38</v>
      </c>
      <c r="I26" s="62">
        <v>4</v>
      </c>
      <c r="J26" s="62">
        <v>1</v>
      </c>
      <c r="K26" s="62" t="s">
        <v>176</v>
      </c>
      <c r="N26" s="62" t="s">
        <v>174</v>
      </c>
      <c r="O26" s="62">
        <v>11.315789473684211</v>
      </c>
      <c r="P26" s="62">
        <v>100</v>
      </c>
      <c r="Q26" s="62">
        <v>100</v>
      </c>
      <c r="R26" s="62" t="s">
        <v>176</v>
      </c>
    </row>
    <row r="27" spans="2:18">
      <c r="G27" s="62" t="s">
        <v>173</v>
      </c>
      <c r="H27" s="62">
        <v>10</v>
      </c>
      <c r="I27" s="62">
        <v>18</v>
      </c>
      <c r="J27" s="62">
        <v>15</v>
      </c>
      <c r="K27" s="62" t="s">
        <v>171</v>
      </c>
      <c r="N27" s="62" t="s">
        <v>173</v>
      </c>
      <c r="O27" s="62">
        <v>43</v>
      </c>
      <c r="P27" s="62">
        <v>23.888888888888889</v>
      </c>
      <c r="Q27" s="62">
        <v>28.666666666666668</v>
      </c>
      <c r="R27" s="62" t="s">
        <v>171</v>
      </c>
    </row>
    <row r="28" spans="2:18">
      <c r="G28" s="62" t="s">
        <v>178</v>
      </c>
      <c r="H28" s="62">
        <v>11</v>
      </c>
      <c r="I28" s="62">
        <v>13</v>
      </c>
      <c r="J28" s="62">
        <v>19</v>
      </c>
      <c r="K28" s="62" t="s">
        <v>184</v>
      </c>
      <c r="N28" s="62" t="s">
        <v>178</v>
      </c>
      <c r="O28" s="62">
        <v>39.090909090909093</v>
      </c>
      <c r="P28" s="62">
        <v>33.07692307692308</v>
      </c>
      <c r="Q28" s="62">
        <v>22.631578947368421</v>
      </c>
      <c r="R28" s="62" t="s">
        <v>184</v>
      </c>
    </row>
    <row r="29" spans="2:18">
      <c r="G29" s="62" t="s">
        <v>180</v>
      </c>
      <c r="H29" s="62">
        <v>12</v>
      </c>
      <c r="I29" s="62">
        <v>18</v>
      </c>
      <c r="J29" s="62">
        <v>13</v>
      </c>
      <c r="K29" s="62" t="s">
        <v>182</v>
      </c>
      <c r="N29" s="62" t="s">
        <v>180</v>
      </c>
      <c r="O29" s="62">
        <v>35.833333333333336</v>
      </c>
      <c r="P29" s="62">
        <v>23.888888888888889</v>
      </c>
      <c r="Q29" s="62">
        <v>33.07692307692308</v>
      </c>
      <c r="R29" s="62" t="s">
        <v>182</v>
      </c>
    </row>
    <row r="30" spans="2:18">
      <c r="G30" s="62" t="s">
        <v>185</v>
      </c>
      <c r="H30" s="62">
        <v>8</v>
      </c>
      <c r="I30" s="62">
        <v>17</v>
      </c>
      <c r="J30" s="62">
        <v>18</v>
      </c>
      <c r="K30" s="62" t="s">
        <v>179</v>
      </c>
      <c r="N30" s="62" t="s">
        <v>185</v>
      </c>
      <c r="O30" s="62">
        <v>53.75</v>
      </c>
      <c r="P30" s="62">
        <v>25.294117647058822</v>
      </c>
      <c r="Q30" s="62">
        <v>23.888888888888889</v>
      </c>
      <c r="R30" s="62" t="s">
        <v>179</v>
      </c>
    </row>
    <row r="31" spans="2:18">
      <c r="G31" s="62" t="s">
        <v>183</v>
      </c>
      <c r="H31" s="62">
        <v>38</v>
      </c>
      <c r="I31" s="62">
        <v>2</v>
      </c>
      <c r="J31" s="62">
        <v>3</v>
      </c>
      <c r="K31" s="62" t="s">
        <v>181</v>
      </c>
      <c r="N31" s="62" t="s">
        <v>183</v>
      </c>
      <c r="O31" s="62">
        <v>11.315789473684211</v>
      </c>
      <c r="P31" s="62">
        <v>100</v>
      </c>
      <c r="Q31" s="62">
        <v>100</v>
      </c>
      <c r="R31" s="62" t="s">
        <v>181</v>
      </c>
    </row>
    <row r="32" spans="2:18">
      <c r="G32" s="62" t="s">
        <v>186</v>
      </c>
      <c r="H32" s="62">
        <v>0</v>
      </c>
      <c r="I32" s="62">
        <v>13</v>
      </c>
      <c r="J32" s="62">
        <v>30</v>
      </c>
      <c r="K32" s="62" t="s">
        <v>188</v>
      </c>
      <c r="N32" s="62" t="s">
        <v>186</v>
      </c>
      <c r="O32" s="62">
        <v>0</v>
      </c>
      <c r="P32" s="62">
        <v>33.07692307692308</v>
      </c>
      <c r="Q32" s="62">
        <v>14.333333333333334</v>
      </c>
      <c r="R32" s="62" t="s">
        <v>188</v>
      </c>
    </row>
    <row r="33" spans="7:18">
      <c r="G33" s="62" t="s">
        <v>189</v>
      </c>
      <c r="H33" s="62">
        <v>5</v>
      </c>
      <c r="I33" s="62">
        <v>15</v>
      </c>
      <c r="J33" s="62">
        <v>23</v>
      </c>
      <c r="K33" s="62" t="s">
        <v>187</v>
      </c>
      <c r="N33" s="62" t="s">
        <v>189</v>
      </c>
      <c r="O33" s="62">
        <v>86</v>
      </c>
      <c r="P33" s="62">
        <v>28.666666666666668</v>
      </c>
      <c r="Q33" s="62">
        <v>18.695652173913043</v>
      </c>
      <c r="R33" s="62" t="s">
        <v>187</v>
      </c>
    </row>
    <row r="34" spans="7:18">
      <c r="G34" s="62" t="s">
        <v>190</v>
      </c>
      <c r="H34" s="62">
        <v>40</v>
      </c>
      <c r="I34" s="62">
        <v>3</v>
      </c>
      <c r="J34" s="62">
        <v>0</v>
      </c>
      <c r="K34" s="62" t="s">
        <v>194</v>
      </c>
      <c r="N34" s="62" t="s">
        <v>190</v>
      </c>
      <c r="O34" s="62">
        <v>10.75</v>
      </c>
      <c r="P34" s="62">
        <v>100</v>
      </c>
      <c r="Q34" s="62">
        <v>0</v>
      </c>
      <c r="R34" s="62" t="s">
        <v>194</v>
      </c>
    </row>
    <row r="35" spans="7:18">
      <c r="G35" s="62" t="s">
        <v>192</v>
      </c>
      <c r="H35" s="62">
        <v>40</v>
      </c>
      <c r="I35" s="62">
        <v>3</v>
      </c>
      <c r="J35" s="62">
        <v>0</v>
      </c>
      <c r="K35" s="62" t="s">
        <v>196</v>
      </c>
      <c r="N35" s="62" t="s">
        <v>192</v>
      </c>
      <c r="O35" s="62">
        <v>10.75</v>
      </c>
      <c r="P35" s="62">
        <v>100</v>
      </c>
      <c r="Q35" s="62">
        <v>0</v>
      </c>
      <c r="R35" s="62" t="s">
        <v>196</v>
      </c>
    </row>
    <row r="36" spans="7:18">
      <c r="G36" s="62" t="s">
        <v>195</v>
      </c>
      <c r="H36" s="62">
        <v>13</v>
      </c>
      <c r="I36" s="62">
        <v>18</v>
      </c>
      <c r="J36" s="62">
        <v>12</v>
      </c>
      <c r="K36" s="62" t="s">
        <v>191</v>
      </c>
      <c r="N36" s="62" t="s">
        <v>195</v>
      </c>
      <c r="O36" s="62">
        <v>33.07692307692308</v>
      </c>
      <c r="P36" s="62">
        <v>23.888888888888889</v>
      </c>
      <c r="Q36" s="62">
        <v>35.833333333333336</v>
      </c>
      <c r="R36" s="62" t="s">
        <v>191</v>
      </c>
    </row>
    <row r="37" spans="7:18">
      <c r="G37" s="62" t="s">
        <v>198</v>
      </c>
      <c r="H37" s="62">
        <v>28</v>
      </c>
      <c r="I37" s="62">
        <v>11</v>
      </c>
      <c r="J37" s="62">
        <v>4</v>
      </c>
      <c r="K37" s="62" t="s">
        <v>200</v>
      </c>
      <c r="N37" s="62" t="s">
        <v>198</v>
      </c>
      <c r="O37" s="62">
        <v>15.357142857142858</v>
      </c>
      <c r="P37" s="62">
        <v>39.090909090909093</v>
      </c>
      <c r="Q37" s="62">
        <v>100</v>
      </c>
      <c r="R37" s="62" t="s">
        <v>200</v>
      </c>
    </row>
    <row r="38" spans="7:18">
      <c r="G38" s="62" t="s">
        <v>201</v>
      </c>
      <c r="H38" s="62">
        <v>13</v>
      </c>
      <c r="I38" s="62">
        <v>14</v>
      </c>
      <c r="J38" s="62">
        <v>16</v>
      </c>
      <c r="K38" s="62" t="s">
        <v>199</v>
      </c>
      <c r="N38" s="62" t="s">
        <v>201</v>
      </c>
      <c r="O38" s="62">
        <v>33.07692307692308</v>
      </c>
      <c r="P38" s="62">
        <v>30.714285714285715</v>
      </c>
      <c r="Q38" s="62">
        <v>26.875</v>
      </c>
      <c r="R38" s="62" t="s">
        <v>199</v>
      </c>
    </row>
    <row r="39" spans="7:18">
      <c r="G39" s="62" t="s">
        <v>197</v>
      </c>
      <c r="H39" s="62">
        <v>3</v>
      </c>
      <c r="I39" s="62">
        <v>3</v>
      </c>
      <c r="J39" s="62">
        <v>37</v>
      </c>
      <c r="K39" s="62" t="s">
        <v>193</v>
      </c>
      <c r="N39" s="62" t="s">
        <v>197</v>
      </c>
      <c r="O39" s="62">
        <v>100</v>
      </c>
      <c r="P39" s="62">
        <v>100</v>
      </c>
      <c r="Q39" s="62">
        <v>11.621621621621621</v>
      </c>
      <c r="R39" s="62" t="s">
        <v>193</v>
      </c>
    </row>
    <row r="40" spans="7:18">
      <c r="G40" s="62" t="s">
        <v>177</v>
      </c>
      <c r="H40" s="62">
        <v>2</v>
      </c>
      <c r="I40" s="62">
        <v>2</v>
      </c>
      <c r="J40" s="62">
        <v>39</v>
      </c>
      <c r="K40" s="62" t="s">
        <v>174</v>
      </c>
      <c r="N40" s="62" t="s">
        <v>177</v>
      </c>
      <c r="O40" s="62">
        <v>100</v>
      </c>
      <c r="P40" s="62">
        <v>100</v>
      </c>
      <c r="Q40" s="62">
        <v>11.025641025641026</v>
      </c>
      <c r="R40" s="62" t="s">
        <v>174</v>
      </c>
    </row>
    <row r="41" spans="7:18">
      <c r="G41" s="62" t="s">
        <v>175</v>
      </c>
      <c r="H41" s="62">
        <v>29</v>
      </c>
      <c r="I41" s="62">
        <v>11</v>
      </c>
      <c r="J41" s="62">
        <v>3</v>
      </c>
      <c r="K41" s="62" t="s">
        <v>176</v>
      </c>
      <c r="N41" s="62" t="s">
        <v>175</v>
      </c>
      <c r="O41" s="62">
        <v>14.827586206896552</v>
      </c>
      <c r="P41" s="62">
        <v>39.090909090909093</v>
      </c>
      <c r="Q41" s="62">
        <v>100</v>
      </c>
      <c r="R41" s="62" t="s">
        <v>176</v>
      </c>
    </row>
    <row r="42" spans="7:18">
      <c r="G42" s="62" t="s">
        <v>173</v>
      </c>
      <c r="H42" s="62">
        <v>1</v>
      </c>
      <c r="I42" s="62">
        <v>2</v>
      </c>
      <c r="J42" s="62">
        <v>40</v>
      </c>
      <c r="K42" s="62" t="s">
        <v>202</v>
      </c>
      <c r="N42" s="62" t="s">
        <v>173</v>
      </c>
      <c r="O42" s="62">
        <v>100</v>
      </c>
      <c r="P42" s="62">
        <v>100</v>
      </c>
      <c r="Q42" s="62">
        <v>10.75</v>
      </c>
      <c r="R42" s="62" t="s">
        <v>202</v>
      </c>
    </row>
    <row r="43" spans="7:18">
      <c r="G43" s="62" t="s">
        <v>171</v>
      </c>
      <c r="H43" s="62">
        <v>10</v>
      </c>
      <c r="I43" s="62">
        <v>15</v>
      </c>
      <c r="J43" s="62">
        <v>18</v>
      </c>
      <c r="K43" s="62" t="s">
        <v>172</v>
      </c>
      <c r="N43" s="62" t="s">
        <v>171</v>
      </c>
      <c r="O43" s="62">
        <v>43</v>
      </c>
      <c r="P43" s="62">
        <v>28.666666666666668</v>
      </c>
      <c r="Q43" s="62">
        <v>23.888888888888889</v>
      </c>
      <c r="R43" s="62" t="s">
        <v>172</v>
      </c>
    </row>
    <row r="44" spans="7:18">
      <c r="G44" s="62" t="s">
        <v>183</v>
      </c>
      <c r="H44" s="62">
        <v>16</v>
      </c>
      <c r="I44" s="62">
        <v>18</v>
      </c>
      <c r="J44" s="62">
        <v>9</v>
      </c>
      <c r="K44" s="62" t="s">
        <v>180</v>
      </c>
      <c r="N44" s="62" t="s">
        <v>183</v>
      </c>
      <c r="O44" s="62">
        <v>26.875</v>
      </c>
      <c r="P44" s="62">
        <v>23.888888888888889</v>
      </c>
      <c r="Q44" s="62">
        <v>47.777777777777779</v>
      </c>
      <c r="R44" s="62" t="s">
        <v>180</v>
      </c>
    </row>
    <row r="45" spans="7:18">
      <c r="G45" s="62" t="s">
        <v>203</v>
      </c>
      <c r="H45" s="62">
        <v>3</v>
      </c>
      <c r="I45" s="62">
        <v>7</v>
      </c>
      <c r="J45" s="62">
        <v>33</v>
      </c>
      <c r="K45" s="62" t="s">
        <v>182</v>
      </c>
      <c r="N45" s="62" t="s">
        <v>203</v>
      </c>
      <c r="O45" s="62">
        <v>100</v>
      </c>
      <c r="P45" s="62">
        <v>61.428571428571431</v>
      </c>
      <c r="Q45" s="62">
        <v>13.030303030303031</v>
      </c>
      <c r="R45" s="62" t="s">
        <v>182</v>
      </c>
    </row>
    <row r="46" spans="7:18">
      <c r="G46" s="62" t="s">
        <v>185</v>
      </c>
      <c r="H46" s="62">
        <v>11</v>
      </c>
      <c r="I46" s="62">
        <v>16</v>
      </c>
      <c r="J46" s="62">
        <v>16</v>
      </c>
      <c r="K46" s="62" t="s">
        <v>178</v>
      </c>
      <c r="N46" s="62" t="s">
        <v>185</v>
      </c>
      <c r="O46" s="62">
        <v>39.090909090909093</v>
      </c>
      <c r="P46" s="62">
        <v>26.875</v>
      </c>
      <c r="Q46" s="62">
        <v>26.875</v>
      </c>
      <c r="R46" s="62" t="s">
        <v>178</v>
      </c>
    </row>
    <row r="47" spans="7:18">
      <c r="G47" s="62" t="s">
        <v>179</v>
      </c>
      <c r="H47" s="62">
        <v>5</v>
      </c>
      <c r="I47" s="62">
        <v>17</v>
      </c>
      <c r="J47" s="62">
        <v>21</v>
      </c>
      <c r="K47" s="62" t="s">
        <v>184</v>
      </c>
      <c r="N47" s="62" t="s">
        <v>179</v>
      </c>
      <c r="O47" s="62">
        <v>86</v>
      </c>
      <c r="P47" s="62">
        <v>25.294117647058822</v>
      </c>
      <c r="Q47" s="62">
        <v>20.476190476190474</v>
      </c>
      <c r="R47" s="62" t="s">
        <v>184</v>
      </c>
    </row>
    <row r="48" spans="7:18">
      <c r="G48" s="62" t="s">
        <v>195</v>
      </c>
      <c r="H48" s="62">
        <v>0</v>
      </c>
      <c r="I48" s="62">
        <v>4</v>
      </c>
      <c r="J48" s="62">
        <v>39</v>
      </c>
      <c r="K48" s="62" t="s">
        <v>190</v>
      </c>
      <c r="N48" s="62" t="s">
        <v>195</v>
      </c>
      <c r="O48" s="62">
        <v>0</v>
      </c>
      <c r="P48" s="62">
        <v>100</v>
      </c>
      <c r="Q48" s="62">
        <v>11.025641025641026</v>
      </c>
      <c r="R48" s="62" t="s">
        <v>190</v>
      </c>
    </row>
    <row r="49" spans="7:18">
      <c r="G49" s="62" t="s">
        <v>191</v>
      </c>
      <c r="H49" s="62">
        <v>27</v>
      </c>
      <c r="I49" s="62">
        <v>15</v>
      </c>
      <c r="J49" s="62">
        <v>1</v>
      </c>
      <c r="K49" s="62" t="s">
        <v>194</v>
      </c>
      <c r="N49" s="62" t="s">
        <v>191</v>
      </c>
      <c r="O49" s="62">
        <v>15.925925925925926</v>
      </c>
      <c r="P49" s="62">
        <v>28.666666666666668</v>
      </c>
      <c r="Q49" s="62">
        <v>100</v>
      </c>
      <c r="R49" s="62" t="s">
        <v>194</v>
      </c>
    </row>
    <row r="50" spans="7:18">
      <c r="G50" s="62" t="s">
        <v>189</v>
      </c>
      <c r="H50" s="62">
        <v>6</v>
      </c>
      <c r="I50" s="62">
        <v>8</v>
      </c>
      <c r="J50" s="62">
        <v>29</v>
      </c>
      <c r="K50" s="62" t="s">
        <v>204</v>
      </c>
      <c r="N50" s="62" t="s">
        <v>189</v>
      </c>
      <c r="O50" s="62">
        <v>71.666666666666671</v>
      </c>
      <c r="P50" s="62">
        <v>53.75</v>
      </c>
      <c r="Q50" s="62">
        <v>14.827586206896552</v>
      </c>
      <c r="R50" s="62" t="s">
        <v>204</v>
      </c>
    </row>
    <row r="51" spans="7:18">
      <c r="G51" s="62" t="s">
        <v>187</v>
      </c>
      <c r="H51" s="62">
        <v>2</v>
      </c>
      <c r="I51" s="62">
        <v>3</v>
      </c>
      <c r="J51" s="62">
        <v>38</v>
      </c>
      <c r="K51" s="62" t="s">
        <v>188</v>
      </c>
      <c r="N51" s="62" t="s">
        <v>187</v>
      </c>
      <c r="O51" s="62">
        <v>100</v>
      </c>
      <c r="P51" s="62">
        <v>100</v>
      </c>
      <c r="Q51" s="62">
        <v>11.315789473684211</v>
      </c>
      <c r="R51" s="62" t="s">
        <v>188</v>
      </c>
    </row>
    <row r="52" spans="7:18">
      <c r="G52" s="62" t="s">
        <v>197</v>
      </c>
      <c r="H52" s="62">
        <v>2</v>
      </c>
      <c r="I52" s="62">
        <v>4</v>
      </c>
      <c r="J52" s="62">
        <v>37</v>
      </c>
      <c r="K52" s="62" t="s">
        <v>192</v>
      </c>
      <c r="N52" s="62" t="s">
        <v>197</v>
      </c>
      <c r="O52" s="62">
        <v>100</v>
      </c>
      <c r="P52" s="62">
        <v>100</v>
      </c>
      <c r="Q52" s="62">
        <v>11.621621621621621</v>
      </c>
      <c r="R52" s="62" t="s">
        <v>192</v>
      </c>
    </row>
    <row r="53" spans="7:18">
      <c r="G53" s="62" t="s">
        <v>193</v>
      </c>
      <c r="H53" s="62">
        <v>30</v>
      </c>
      <c r="I53" s="62">
        <v>12</v>
      </c>
      <c r="J53" s="62">
        <v>1</v>
      </c>
      <c r="K53" s="62" t="s">
        <v>196</v>
      </c>
      <c r="N53" s="62" t="s">
        <v>193</v>
      </c>
      <c r="O53" s="62">
        <v>14.333333333333334</v>
      </c>
      <c r="P53" s="62">
        <v>35.833333333333336</v>
      </c>
      <c r="Q53" s="62">
        <v>100</v>
      </c>
      <c r="R53" s="62" t="s">
        <v>196</v>
      </c>
    </row>
    <row r="54" spans="7:18">
      <c r="G54" s="62" t="s">
        <v>201</v>
      </c>
      <c r="H54" s="62">
        <v>7</v>
      </c>
      <c r="I54" s="62">
        <v>5</v>
      </c>
      <c r="J54" s="62">
        <v>31</v>
      </c>
      <c r="K54" s="62" t="s">
        <v>198</v>
      </c>
      <c r="N54" s="62" t="s">
        <v>201</v>
      </c>
      <c r="O54" s="62">
        <v>61.428571428571431</v>
      </c>
      <c r="P54" s="62">
        <v>86</v>
      </c>
      <c r="Q54" s="62">
        <v>13.870967741935484</v>
      </c>
      <c r="R54" s="62" t="s">
        <v>198</v>
      </c>
    </row>
    <row r="55" spans="7:18">
      <c r="G55" s="62" t="s">
        <v>199</v>
      </c>
      <c r="H55" s="62">
        <v>10</v>
      </c>
      <c r="I55" s="62">
        <v>17</v>
      </c>
      <c r="J55" s="62">
        <v>16</v>
      </c>
      <c r="K55" s="62" t="s">
        <v>200</v>
      </c>
      <c r="N55" s="62" t="s">
        <v>199</v>
      </c>
      <c r="O55" s="62">
        <v>43</v>
      </c>
      <c r="P55" s="62">
        <v>25.294117647058822</v>
      </c>
      <c r="Q55" s="62">
        <v>26.875</v>
      </c>
      <c r="R55" s="62" t="s">
        <v>200</v>
      </c>
    </row>
    <row r="56" spans="7:18"/>
    <row r="57" spans="7:18"/>
    <row r="58" spans="7:18"/>
  </sheetData>
  <sheetProtection sheet="1" objects="1" scenarios="1" selectLockedCells="1"/>
  <mergeCells count="6">
    <mergeCell ref="B16:E17"/>
    <mergeCell ref="G3:K4"/>
    <mergeCell ref="N3:R4"/>
    <mergeCell ref="B4:E5"/>
    <mergeCell ref="B8:E9"/>
    <mergeCell ref="B12:E13"/>
  </mergeCells>
  <conditionalFormatting sqref="O8:Q55">
    <cfRule type="cellIs" dxfId="3" priority="3" operator="equal">
      <formula>0</formula>
    </cfRule>
    <cfRule type="cellIs" dxfId="2" priority="4" operator="greaterThan">
      <formula>100</formula>
    </cfRule>
  </conditionalFormatting>
  <conditionalFormatting sqref="H8:J55">
    <cfRule type="cellIs" dxfId="1" priority="2" operator="equal">
      <formula>0</formula>
    </cfRule>
  </conditionalFormatting>
  <conditionalFormatting sqref="O24:Q55">
    <cfRule type="cellIs" dxfId="0" priority="1" operator="equal">
      <formula>0</formula>
    </cfRule>
  </conditionalFormatting>
  <hyperlinks>
    <hyperlink ref="B8:E9" location="'Class. Gén.'!A1" display="Classement général"/>
    <hyperlink ref="B4:E5" location="'Distri. des points'!A1" display="Distributions des points"/>
    <hyperlink ref="B12:E13" location="'Historique points'!A1" display="Historique par match"/>
    <hyperlink ref="B16:E17" location="Sommaire!A1" display="Sommaire"/>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Sommaire</vt:lpstr>
      <vt:lpstr>Distri. des points</vt:lpstr>
      <vt:lpstr>Class. Gén.</vt:lpstr>
      <vt:lpstr>Historique points</vt:lpstr>
      <vt:lpstr>Stats Générales</vt:lpstr>
      <vt:lpstr>Cotes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2006-09-12T15:06:44Z</dcterms:created>
  <dcterms:modified xsi:type="dcterms:W3CDTF">2014-07-06T19:30:56Z</dcterms:modified>
</cp:coreProperties>
</file>