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6" i="1" l="1"/>
  <c r="F6" i="1"/>
  <c r="H6" i="1"/>
  <c r="I6" i="1"/>
  <c r="K6" i="1"/>
  <c r="L6" i="1"/>
  <c r="N6" i="1"/>
  <c r="O6" i="1"/>
  <c r="Q6" i="1"/>
  <c r="R6" i="1"/>
  <c r="T6" i="1"/>
  <c r="U6" i="1"/>
  <c r="E7" i="1"/>
  <c r="F7" i="1"/>
  <c r="H7" i="1"/>
  <c r="I7" i="1"/>
  <c r="K7" i="1"/>
  <c r="L7" i="1"/>
  <c r="N7" i="1"/>
  <c r="O7" i="1"/>
  <c r="Q7" i="1"/>
  <c r="R7" i="1"/>
  <c r="T7" i="1"/>
  <c r="U7" i="1"/>
  <c r="E8" i="1"/>
  <c r="F8" i="1"/>
  <c r="H8" i="1"/>
  <c r="I8" i="1"/>
  <c r="K8" i="1"/>
  <c r="L8" i="1"/>
  <c r="N8" i="1"/>
  <c r="O8" i="1"/>
  <c r="Q8" i="1"/>
  <c r="R8" i="1"/>
  <c r="T8" i="1"/>
  <c r="U8" i="1"/>
  <c r="E9" i="1"/>
  <c r="F9" i="1"/>
  <c r="H9" i="1"/>
  <c r="I9" i="1"/>
  <c r="K9" i="1"/>
  <c r="L9" i="1"/>
  <c r="N9" i="1"/>
  <c r="O9" i="1"/>
  <c r="Q9" i="1"/>
  <c r="R9" i="1"/>
  <c r="T9" i="1"/>
  <c r="U9" i="1"/>
  <c r="E10" i="1"/>
  <c r="F10" i="1"/>
  <c r="H10" i="1"/>
  <c r="I10" i="1"/>
  <c r="K10" i="1"/>
  <c r="L10" i="1"/>
  <c r="N10" i="1"/>
  <c r="O10" i="1"/>
  <c r="Q10" i="1"/>
  <c r="R10" i="1"/>
  <c r="T10" i="1"/>
  <c r="U10" i="1"/>
  <c r="E11" i="1"/>
  <c r="F11" i="1"/>
  <c r="H11" i="1"/>
  <c r="I11" i="1"/>
  <c r="K11" i="1"/>
  <c r="L11" i="1"/>
  <c r="N11" i="1"/>
  <c r="O11" i="1"/>
  <c r="Q11" i="1"/>
  <c r="R11" i="1"/>
  <c r="T11" i="1"/>
  <c r="U11" i="1"/>
  <c r="E12" i="1"/>
  <c r="F12" i="1"/>
  <c r="H12" i="1"/>
  <c r="I12" i="1"/>
  <c r="K12" i="1"/>
  <c r="L12" i="1"/>
  <c r="N12" i="1"/>
  <c r="O12" i="1"/>
  <c r="Q12" i="1"/>
  <c r="R12" i="1"/>
  <c r="T12" i="1"/>
  <c r="U12" i="1"/>
  <c r="E13" i="1"/>
  <c r="F13" i="1"/>
  <c r="H13" i="1"/>
  <c r="I13" i="1"/>
  <c r="K13" i="1"/>
  <c r="L13" i="1"/>
  <c r="N13" i="1"/>
  <c r="O13" i="1"/>
  <c r="Q13" i="1"/>
  <c r="R13" i="1"/>
  <c r="T13" i="1"/>
  <c r="U13" i="1"/>
  <c r="E14" i="1"/>
  <c r="F14" i="1"/>
  <c r="H14" i="1"/>
  <c r="I14" i="1"/>
  <c r="K14" i="1"/>
  <c r="L14" i="1"/>
  <c r="N14" i="1"/>
  <c r="O14" i="1"/>
  <c r="Q14" i="1"/>
  <c r="R14" i="1"/>
  <c r="T14" i="1"/>
  <c r="U14" i="1"/>
  <c r="E15" i="1"/>
  <c r="F15" i="1"/>
  <c r="H15" i="1"/>
  <c r="I15" i="1"/>
  <c r="K15" i="1"/>
  <c r="L15" i="1"/>
  <c r="N15" i="1"/>
  <c r="O15" i="1"/>
  <c r="Q15" i="1"/>
  <c r="R15" i="1"/>
  <c r="T15" i="1"/>
  <c r="U15" i="1"/>
  <c r="E16" i="1"/>
  <c r="F16" i="1"/>
  <c r="H16" i="1"/>
  <c r="I16" i="1"/>
  <c r="K16" i="1"/>
  <c r="L16" i="1"/>
  <c r="N16" i="1"/>
  <c r="O16" i="1"/>
  <c r="Q16" i="1"/>
  <c r="R16" i="1"/>
  <c r="T16" i="1"/>
  <c r="U16" i="1"/>
  <c r="E17" i="1"/>
  <c r="F17" i="1"/>
  <c r="H17" i="1"/>
  <c r="I17" i="1"/>
  <c r="K17" i="1"/>
  <c r="L17" i="1"/>
  <c r="N17" i="1"/>
  <c r="O17" i="1"/>
  <c r="Q17" i="1"/>
  <c r="R17" i="1"/>
  <c r="T17" i="1"/>
  <c r="U17" i="1"/>
  <c r="E18" i="1"/>
  <c r="F18" i="1"/>
  <c r="H18" i="1"/>
  <c r="I18" i="1"/>
  <c r="K18" i="1"/>
  <c r="L18" i="1"/>
  <c r="N18" i="1"/>
  <c r="O18" i="1"/>
  <c r="Q18" i="1"/>
  <c r="R18" i="1"/>
  <c r="T18" i="1"/>
  <c r="U18" i="1"/>
  <c r="E19" i="1"/>
  <c r="F19" i="1"/>
  <c r="H19" i="1"/>
  <c r="I19" i="1"/>
  <c r="K19" i="1"/>
  <c r="L19" i="1"/>
  <c r="N19" i="1"/>
  <c r="O19" i="1"/>
  <c r="Q19" i="1"/>
  <c r="R19" i="1"/>
  <c r="T19" i="1"/>
  <c r="U19" i="1"/>
  <c r="E20" i="1"/>
  <c r="F20" i="1"/>
  <c r="H20" i="1"/>
  <c r="I20" i="1"/>
  <c r="K20" i="1"/>
  <c r="L20" i="1"/>
  <c r="N20" i="1"/>
  <c r="O20" i="1"/>
  <c r="Q20" i="1"/>
  <c r="R20" i="1"/>
  <c r="T20" i="1"/>
  <c r="U20" i="1"/>
  <c r="E22" i="1"/>
  <c r="F22" i="1"/>
  <c r="H22" i="1"/>
  <c r="I22" i="1"/>
  <c r="K22" i="1"/>
  <c r="L22" i="1"/>
  <c r="N22" i="1"/>
  <c r="O22" i="1"/>
  <c r="Q22" i="1"/>
  <c r="R22" i="1"/>
  <c r="T22" i="1"/>
  <c r="U22" i="1"/>
  <c r="L24" i="1"/>
  <c r="M24" i="1"/>
</calcChain>
</file>

<file path=xl/sharedStrings.xml><?xml version="1.0" encoding="utf-8"?>
<sst xmlns="http://schemas.openxmlformats.org/spreadsheetml/2006/main" count="46" uniqueCount="31">
  <si>
    <t>Blé</t>
  </si>
  <si>
    <t>Légumes</t>
  </si>
  <si>
    <t>Vaches</t>
  </si>
  <si>
    <t>Cochons</t>
  </si>
  <si>
    <t>Moutons</t>
  </si>
  <si>
    <t>Maïs</t>
  </si>
  <si>
    <t>Meuniers</t>
  </si>
  <si>
    <t>Boulangers</t>
  </si>
  <si>
    <t>Bouchers</t>
  </si>
  <si>
    <t>Forgerons</t>
  </si>
  <si>
    <t>Charpentiers</t>
  </si>
  <si>
    <t>Tisserands</t>
  </si>
  <si>
    <t>Botanistes</t>
  </si>
  <si>
    <t>Sculpteurs</t>
  </si>
  <si>
    <t>Arras</t>
  </si>
  <si>
    <t>Azincourt</t>
  </si>
  <si>
    <t>Bertincourt</t>
  </si>
  <si>
    <t>Calais</t>
  </si>
  <si>
    <t>Cambrai</t>
  </si>
  <si>
    <t>Péronne</t>
  </si>
  <si>
    <t>Nombre</t>
  </si>
  <si>
    <t>Taux 1</t>
  </si>
  <si>
    <t>Taux 2</t>
  </si>
  <si>
    <t>Total 1</t>
  </si>
  <si>
    <t>Total 2</t>
  </si>
  <si>
    <t>(Comté)</t>
  </si>
  <si>
    <t>(Ville)</t>
  </si>
  <si>
    <t>% impayés</t>
  </si>
  <si>
    <t>Somme demandée</t>
  </si>
  <si>
    <t>cases à remplir :</t>
  </si>
  <si>
    <t>TOTAL demandé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</si>
</sst>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/>
    </xf>
    <xf numFmtId="0" fontId="0" fillId="6" borderId="11" xfId="0" applyFill="1" applyBorder="1"/>
    <xf numFmtId="0" fontId="0" fillId="6" borderId="16" xfId="0" applyFill="1" applyBorder="1"/>
    <xf numFmtId="0" fontId="1" fillId="6" borderId="29" xfId="0" applyFont="1" applyFill="1" applyBorder="1"/>
    <xf numFmtId="0" fontId="1" fillId="7" borderId="10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2" xfId="0" applyFill="1" applyBorder="1"/>
    <xf numFmtId="0" fontId="0" fillId="7" borderId="17" xfId="0" applyFill="1" applyBorder="1"/>
    <xf numFmtId="0" fontId="0" fillId="7" borderId="13" xfId="0" applyFill="1" applyBorder="1"/>
    <xf numFmtId="0" fontId="0" fillId="7" borderId="23" xfId="0" applyFill="1" applyBorder="1" applyAlignment="1">
      <alignment horizontal="center"/>
    </xf>
    <xf numFmtId="0" fontId="0" fillId="7" borderId="30" xfId="0" applyFont="1" applyFill="1" applyBorder="1"/>
    <xf numFmtId="1" fontId="0" fillId="2" borderId="9" xfId="0" applyNumberFormat="1" applyFont="1" applyFill="1" applyBorder="1" applyAlignment="1"/>
    <xf numFmtId="0" fontId="0" fillId="6" borderId="22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1" fontId="2" fillId="3" borderId="29" xfId="0" applyNumberFormat="1" applyFont="1" applyFill="1" applyBorder="1" applyAlignment="1"/>
    <xf numFmtId="1" fontId="3" fillId="0" borderId="0" xfId="0" applyNumberFormat="1" applyFont="1"/>
    <xf numFmtId="0" fontId="3" fillId="0" borderId="0" xfId="0" applyFont="1"/>
    <xf numFmtId="0" fontId="1" fillId="6" borderId="24" xfId="0" applyFont="1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14" xfId="0" applyFill="1" applyBorder="1"/>
    <xf numFmtId="0" fontId="0" fillId="6" borderId="26" xfId="0" applyFill="1" applyBorder="1"/>
    <xf numFmtId="0" fontId="0" fillId="6" borderId="27" xfId="0" applyFill="1" applyBorder="1"/>
    <xf numFmtId="1" fontId="0" fillId="2" borderId="34" xfId="0" applyNumberFormat="1" applyFont="1" applyFill="1" applyBorder="1" applyAlignment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9" fontId="0" fillId="5" borderId="34" xfId="0" applyNumberFormat="1" applyFill="1" applyBorder="1" applyAlignment="1">
      <alignment horizontal="center"/>
    </xf>
    <xf numFmtId="9" fontId="0" fillId="5" borderId="30" xfId="0" applyNumberFormat="1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8" borderId="21" xfId="0" applyFill="1" applyBorder="1" applyAlignment="1">
      <alignment horizontal="center"/>
    </xf>
    <xf numFmtId="0" fontId="1" fillId="8" borderId="28" xfId="0" applyFont="1" applyFill="1" applyBorder="1"/>
    <xf numFmtId="1" fontId="3" fillId="8" borderId="33" xfId="0" applyNumberFormat="1" applyFont="1" applyFill="1" applyBorder="1" applyAlignment="1"/>
    <xf numFmtId="1" fontId="3" fillId="8" borderId="32" xfId="0" applyNumberFormat="1" applyFont="1" applyFill="1" applyBorder="1" applyAlignment="1"/>
    <xf numFmtId="0" fontId="3" fillId="8" borderId="32" xfId="0" applyFont="1" applyFill="1" applyBorder="1" applyAlignment="1">
      <alignment horizontal="center"/>
    </xf>
    <xf numFmtId="0" fontId="0" fillId="8" borderId="0" xfId="0" applyFill="1"/>
    <xf numFmtId="0" fontId="0" fillId="8" borderId="32" xfId="0" applyFill="1" applyBorder="1"/>
    <xf numFmtId="0" fontId="0" fillId="8" borderId="29" xfId="0" applyFill="1" applyBorder="1"/>
    <xf numFmtId="0" fontId="0" fillId="8" borderId="9" xfId="0" applyFont="1" applyFill="1" applyBorder="1"/>
    <xf numFmtId="0" fontId="0" fillId="5" borderId="1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workbookViewId="0">
      <selection activeCell="F24" sqref="F24"/>
    </sheetView>
  </sheetViews>
  <sheetFormatPr baseColWidth="10" defaultRowHeight="15" x14ac:dyDescent="0.25"/>
  <cols>
    <col min="1" max="1" width="12.42578125" bestFit="1" customWidth="1"/>
    <col min="2" max="2" width="8.5703125" customWidth="1"/>
    <col min="3" max="3" width="9" customWidth="1"/>
    <col min="4" max="4" width="8.28515625" bestFit="1" customWidth="1"/>
    <col min="5" max="5" width="6.85546875" bestFit="1" customWidth="1"/>
    <col min="6" max="6" width="7.5703125" bestFit="1" customWidth="1"/>
    <col min="7" max="7" width="8.28515625" bestFit="1" customWidth="1"/>
    <col min="8" max="9" width="6.85546875" bestFit="1" customWidth="1"/>
    <col min="10" max="10" width="8.28515625" bestFit="1" customWidth="1"/>
    <col min="11" max="11" width="6.85546875" bestFit="1" customWidth="1"/>
    <col min="12" max="12" width="7.5703125" bestFit="1" customWidth="1"/>
    <col min="13" max="13" width="8.28515625" bestFit="1" customWidth="1"/>
    <col min="14" max="14" width="6.85546875" bestFit="1" customWidth="1"/>
    <col min="15" max="15" width="7.5703125" bestFit="1" customWidth="1"/>
    <col min="16" max="16" width="8.28515625" bestFit="1" customWidth="1"/>
    <col min="17" max="17" width="6.85546875" bestFit="1" customWidth="1"/>
    <col min="18" max="18" width="7.5703125" bestFit="1" customWidth="1"/>
    <col min="19" max="19" width="8.28515625" bestFit="1" customWidth="1"/>
    <col min="20" max="20" width="6.85546875" bestFit="1" customWidth="1"/>
    <col min="21" max="21" width="7.5703125" bestFit="1" customWidth="1"/>
  </cols>
  <sheetData>
    <row r="1" spans="1:21" ht="5.25" customHeight="1" x14ac:dyDescent="0.25"/>
    <row r="2" spans="1:21" x14ac:dyDescent="0.25">
      <c r="A2" s="1" t="s">
        <v>29</v>
      </c>
      <c r="B2" s="1"/>
      <c r="C2" s="50"/>
    </row>
    <row r="3" spans="1:21" ht="16.5" customHeight="1" thickBot="1" x14ac:dyDescent="0.3"/>
    <row r="4" spans="1:21" x14ac:dyDescent="0.25">
      <c r="A4" s="2"/>
      <c r="B4" s="23" t="s">
        <v>21</v>
      </c>
      <c r="C4" s="8" t="s">
        <v>22</v>
      </c>
      <c r="D4" s="29" t="s">
        <v>14</v>
      </c>
      <c r="E4" s="30"/>
      <c r="F4" s="31"/>
      <c r="G4" s="29" t="s">
        <v>15</v>
      </c>
      <c r="H4" s="30"/>
      <c r="I4" s="31"/>
      <c r="J4" s="29" t="s">
        <v>16</v>
      </c>
      <c r="K4" s="30"/>
      <c r="L4" s="31"/>
      <c r="M4" s="29" t="s">
        <v>17</v>
      </c>
      <c r="N4" s="30"/>
      <c r="O4" s="31"/>
      <c r="P4" s="29" t="s">
        <v>18</v>
      </c>
      <c r="Q4" s="30"/>
      <c r="R4" s="31"/>
      <c r="S4" s="29" t="s">
        <v>19</v>
      </c>
      <c r="T4" s="30"/>
      <c r="U4" s="31"/>
    </row>
    <row r="5" spans="1:21" ht="15.75" thickBot="1" x14ac:dyDescent="0.3">
      <c r="A5" s="3"/>
      <c r="B5" s="24" t="s">
        <v>25</v>
      </c>
      <c r="C5" s="9" t="s">
        <v>26</v>
      </c>
      <c r="D5" s="41" t="s">
        <v>20</v>
      </c>
      <c r="E5" s="16" t="s">
        <v>23</v>
      </c>
      <c r="F5" s="13" t="s">
        <v>24</v>
      </c>
      <c r="G5" s="41" t="s">
        <v>20</v>
      </c>
      <c r="H5" s="16" t="s">
        <v>23</v>
      </c>
      <c r="I5" s="13" t="s">
        <v>24</v>
      </c>
      <c r="J5" s="41" t="s">
        <v>20</v>
      </c>
      <c r="K5" s="16" t="s">
        <v>23</v>
      </c>
      <c r="L5" s="13" t="s">
        <v>24</v>
      </c>
      <c r="M5" s="41" t="s">
        <v>20</v>
      </c>
      <c r="N5" s="16" t="s">
        <v>23</v>
      </c>
      <c r="O5" s="13" t="s">
        <v>24</v>
      </c>
      <c r="P5" s="41" t="s">
        <v>20</v>
      </c>
      <c r="Q5" s="16" t="s">
        <v>23</v>
      </c>
      <c r="R5" s="13" t="s">
        <v>24</v>
      </c>
      <c r="S5" s="41" t="s">
        <v>20</v>
      </c>
      <c r="T5" s="16" t="s">
        <v>23</v>
      </c>
      <c r="U5" s="13" t="s">
        <v>24</v>
      </c>
    </row>
    <row r="6" spans="1:21" x14ac:dyDescent="0.25">
      <c r="A6" s="32" t="s">
        <v>0</v>
      </c>
      <c r="B6" s="25">
        <v>6</v>
      </c>
      <c r="C6" s="10">
        <v>12</v>
      </c>
      <c r="D6" s="39">
        <v>18</v>
      </c>
      <c r="E6" s="5">
        <f>$B6*D6</f>
        <v>108</v>
      </c>
      <c r="F6" s="10">
        <f>D6*$C6</f>
        <v>216</v>
      </c>
      <c r="G6" s="39">
        <v>23</v>
      </c>
      <c r="H6" s="5">
        <f>$B6*G6</f>
        <v>138</v>
      </c>
      <c r="I6" s="10">
        <f>G6*$C6</f>
        <v>276</v>
      </c>
      <c r="J6" s="39">
        <v>28</v>
      </c>
      <c r="K6" s="5">
        <f>$B6*J6</f>
        <v>168</v>
      </c>
      <c r="L6" s="10">
        <f>J6*$C6</f>
        <v>336</v>
      </c>
      <c r="M6" s="39">
        <v>10</v>
      </c>
      <c r="N6" s="5">
        <f>$B6*M6</f>
        <v>60</v>
      </c>
      <c r="O6" s="10">
        <f>M6*$C6</f>
        <v>120</v>
      </c>
      <c r="P6" s="39">
        <v>25</v>
      </c>
      <c r="Q6" s="5">
        <f>$B6*P6</f>
        <v>150</v>
      </c>
      <c r="R6" s="10">
        <f>P6*$C6</f>
        <v>300</v>
      </c>
      <c r="S6" s="39">
        <v>37</v>
      </c>
      <c r="T6" s="5">
        <f>$B6*S6</f>
        <v>222</v>
      </c>
      <c r="U6" s="10">
        <f>S6*$C6</f>
        <v>444</v>
      </c>
    </row>
    <row r="7" spans="1:21" x14ac:dyDescent="0.25">
      <c r="A7" s="33" t="s">
        <v>3</v>
      </c>
      <c r="B7" s="25">
        <v>6</v>
      </c>
      <c r="C7" s="10">
        <v>12</v>
      </c>
      <c r="D7" s="39">
        <v>1</v>
      </c>
      <c r="E7" s="5">
        <f t="shared" ref="E7:E19" si="0">$B7*D7</f>
        <v>6</v>
      </c>
      <c r="F7" s="10">
        <f t="shared" ref="F7:F19" si="1">D7*$C7</f>
        <v>12</v>
      </c>
      <c r="G7" s="39">
        <v>2</v>
      </c>
      <c r="H7" s="5">
        <f t="shared" ref="H7:H19" si="2">$B7*G7</f>
        <v>12</v>
      </c>
      <c r="I7" s="10">
        <f t="shared" ref="I7:I19" si="3">G7*$C7</f>
        <v>24</v>
      </c>
      <c r="J7" s="39">
        <v>6</v>
      </c>
      <c r="K7" s="5">
        <f t="shared" ref="K7:K19" si="4">$B7*J7</f>
        <v>36</v>
      </c>
      <c r="L7" s="10">
        <f t="shared" ref="L7:L19" si="5">J7*$C7</f>
        <v>72</v>
      </c>
      <c r="M7" s="39">
        <v>4</v>
      </c>
      <c r="N7" s="5">
        <f t="shared" ref="N7:N19" si="6">$B7*M7</f>
        <v>24</v>
      </c>
      <c r="O7" s="10">
        <f t="shared" ref="O7:O19" si="7">M7*$C7</f>
        <v>48</v>
      </c>
      <c r="P7" s="39">
        <v>1</v>
      </c>
      <c r="Q7" s="5">
        <f t="shared" ref="Q7:Q19" si="8">$B7*P7</f>
        <v>6</v>
      </c>
      <c r="R7" s="10">
        <f t="shared" ref="R7:R19" si="9">P7*$C7</f>
        <v>12</v>
      </c>
      <c r="S7" s="39">
        <v>9</v>
      </c>
      <c r="T7" s="5">
        <f t="shared" ref="T7:T19" si="10">$B7*S7</f>
        <v>54</v>
      </c>
      <c r="U7" s="10">
        <f t="shared" ref="U7:U19" si="11">S7*$C7</f>
        <v>108</v>
      </c>
    </row>
    <row r="8" spans="1:21" x14ac:dyDescent="0.25">
      <c r="A8" s="33" t="s">
        <v>1</v>
      </c>
      <c r="B8" s="25">
        <v>6</v>
      </c>
      <c r="C8" s="10">
        <v>12</v>
      </c>
      <c r="D8" s="39">
        <v>9</v>
      </c>
      <c r="E8" s="5">
        <f t="shared" si="0"/>
        <v>54</v>
      </c>
      <c r="F8" s="10">
        <f t="shared" si="1"/>
        <v>108</v>
      </c>
      <c r="G8" s="39">
        <v>9</v>
      </c>
      <c r="H8" s="5">
        <f t="shared" si="2"/>
        <v>54</v>
      </c>
      <c r="I8" s="10">
        <f t="shared" si="3"/>
        <v>108</v>
      </c>
      <c r="J8" s="39">
        <v>7</v>
      </c>
      <c r="K8" s="5">
        <f t="shared" si="4"/>
        <v>42</v>
      </c>
      <c r="L8" s="10">
        <f t="shared" si="5"/>
        <v>84</v>
      </c>
      <c r="M8" s="39">
        <v>16</v>
      </c>
      <c r="N8" s="5">
        <f t="shared" si="6"/>
        <v>96</v>
      </c>
      <c r="O8" s="10">
        <f t="shared" si="7"/>
        <v>192</v>
      </c>
      <c r="P8" s="39">
        <v>9</v>
      </c>
      <c r="Q8" s="5">
        <f t="shared" si="8"/>
        <v>54</v>
      </c>
      <c r="R8" s="10">
        <f t="shared" si="9"/>
        <v>108</v>
      </c>
      <c r="S8" s="39">
        <v>9</v>
      </c>
      <c r="T8" s="5">
        <f t="shared" si="10"/>
        <v>54</v>
      </c>
      <c r="U8" s="10">
        <f t="shared" si="11"/>
        <v>108</v>
      </c>
    </row>
    <row r="9" spans="1:21" x14ac:dyDescent="0.25">
      <c r="A9" s="33" t="s">
        <v>5</v>
      </c>
      <c r="B9" s="25">
        <v>6</v>
      </c>
      <c r="C9" s="10">
        <v>10</v>
      </c>
      <c r="D9" s="39">
        <v>19</v>
      </c>
      <c r="E9" s="5">
        <f t="shared" si="0"/>
        <v>114</v>
      </c>
      <c r="F9" s="10">
        <f t="shared" si="1"/>
        <v>190</v>
      </c>
      <c r="G9" s="39">
        <v>12</v>
      </c>
      <c r="H9" s="5">
        <f t="shared" si="2"/>
        <v>72</v>
      </c>
      <c r="I9" s="10">
        <f t="shared" si="3"/>
        <v>120</v>
      </c>
      <c r="J9" s="39">
        <v>24</v>
      </c>
      <c r="K9" s="5">
        <f t="shared" si="4"/>
        <v>144</v>
      </c>
      <c r="L9" s="10">
        <f t="shared" si="5"/>
        <v>240</v>
      </c>
      <c r="M9" s="39">
        <v>36</v>
      </c>
      <c r="N9" s="5">
        <f t="shared" si="6"/>
        <v>216</v>
      </c>
      <c r="O9" s="10">
        <f t="shared" si="7"/>
        <v>360</v>
      </c>
      <c r="P9" s="39">
        <v>18</v>
      </c>
      <c r="Q9" s="5">
        <f t="shared" si="8"/>
        <v>108</v>
      </c>
      <c r="R9" s="10">
        <f t="shared" si="9"/>
        <v>180</v>
      </c>
      <c r="S9" s="39">
        <v>22</v>
      </c>
      <c r="T9" s="5">
        <f t="shared" si="10"/>
        <v>132</v>
      </c>
      <c r="U9" s="10">
        <f t="shared" si="11"/>
        <v>220</v>
      </c>
    </row>
    <row r="10" spans="1:21" x14ac:dyDescent="0.25">
      <c r="A10" s="33" t="s">
        <v>4</v>
      </c>
      <c r="B10" s="25">
        <v>6</v>
      </c>
      <c r="C10" s="10">
        <v>10</v>
      </c>
      <c r="D10" s="39">
        <v>6</v>
      </c>
      <c r="E10" s="5">
        <f t="shared" si="0"/>
        <v>36</v>
      </c>
      <c r="F10" s="10">
        <f t="shared" si="1"/>
        <v>60</v>
      </c>
      <c r="G10" s="39">
        <v>4</v>
      </c>
      <c r="H10" s="5">
        <f t="shared" si="2"/>
        <v>24</v>
      </c>
      <c r="I10" s="10">
        <f t="shared" si="3"/>
        <v>40</v>
      </c>
      <c r="J10" s="39">
        <v>4</v>
      </c>
      <c r="K10" s="5">
        <f t="shared" si="4"/>
        <v>24</v>
      </c>
      <c r="L10" s="10">
        <f t="shared" si="5"/>
        <v>40</v>
      </c>
      <c r="M10" s="39">
        <v>7</v>
      </c>
      <c r="N10" s="5">
        <f t="shared" si="6"/>
        <v>42</v>
      </c>
      <c r="O10" s="10">
        <f t="shared" si="7"/>
        <v>70</v>
      </c>
      <c r="P10" s="39">
        <v>5</v>
      </c>
      <c r="Q10" s="5">
        <f t="shared" si="8"/>
        <v>30</v>
      </c>
      <c r="R10" s="10">
        <f t="shared" si="9"/>
        <v>50</v>
      </c>
      <c r="S10" s="39">
        <v>4</v>
      </c>
      <c r="T10" s="5">
        <f t="shared" si="10"/>
        <v>24</v>
      </c>
      <c r="U10" s="10">
        <f t="shared" si="11"/>
        <v>40</v>
      </c>
    </row>
    <row r="11" spans="1:21" x14ac:dyDescent="0.25">
      <c r="A11" s="34" t="s">
        <v>2</v>
      </c>
      <c r="B11" s="26">
        <v>6</v>
      </c>
      <c r="C11" s="11">
        <v>12</v>
      </c>
      <c r="D11" s="40">
        <v>2</v>
      </c>
      <c r="E11" s="6">
        <f t="shared" si="0"/>
        <v>12</v>
      </c>
      <c r="F11" s="11">
        <f t="shared" si="1"/>
        <v>24</v>
      </c>
      <c r="G11" s="40">
        <v>2</v>
      </c>
      <c r="H11" s="6">
        <f t="shared" si="2"/>
        <v>12</v>
      </c>
      <c r="I11" s="11">
        <f t="shared" si="3"/>
        <v>24</v>
      </c>
      <c r="J11" s="40">
        <v>3</v>
      </c>
      <c r="K11" s="6">
        <f t="shared" si="4"/>
        <v>18</v>
      </c>
      <c r="L11" s="11">
        <f t="shared" si="5"/>
        <v>36</v>
      </c>
      <c r="M11" s="40">
        <v>1</v>
      </c>
      <c r="N11" s="6">
        <f t="shared" si="6"/>
        <v>6</v>
      </c>
      <c r="O11" s="11">
        <f t="shared" si="7"/>
        <v>12</v>
      </c>
      <c r="P11" s="40">
        <v>5</v>
      </c>
      <c r="Q11" s="6">
        <f t="shared" si="8"/>
        <v>30</v>
      </c>
      <c r="R11" s="11">
        <f t="shared" si="9"/>
        <v>60</v>
      </c>
      <c r="S11" s="40">
        <v>3</v>
      </c>
      <c r="T11" s="6">
        <f t="shared" si="10"/>
        <v>18</v>
      </c>
      <c r="U11" s="11">
        <f t="shared" si="11"/>
        <v>36</v>
      </c>
    </row>
    <row r="12" spans="1:21" x14ac:dyDescent="0.25">
      <c r="A12" s="33" t="s">
        <v>12</v>
      </c>
      <c r="B12" s="25">
        <v>0</v>
      </c>
      <c r="C12" s="10">
        <v>0</v>
      </c>
      <c r="D12" s="39">
        <v>0</v>
      </c>
      <c r="E12" s="5">
        <f t="shared" si="0"/>
        <v>0</v>
      </c>
      <c r="F12" s="10">
        <f t="shared" si="1"/>
        <v>0</v>
      </c>
      <c r="G12" s="39">
        <v>0</v>
      </c>
      <c r="H12" s="5">
        <f t="shared" si="2"/>
        <v>0</v>
      </c>
      <c r="I12" s="10">
        <f t="shared" si="3"/>
        <v>0</v>
      </c>
      <c r="J12" s="39">
        <v>0</v>
      </c>
      <c r="K12" s="5">
        <f t="shared" si="4"/>
        <v>0</v>
      </c>
      <c r="L12" s="10">
        <f t="shared" si="5"/>
        <v>0</v>
      </c>
      <c r="M12" s="39">
        <v>1</v>
      </c>
      <c r="N12" s="5">
        <f t="shared" si="6"/>
        <v>0</v>
      </c>
      <c r="O12" s="10">
        <f t="shared" si="7"/>
        <v>0</v>
      </c>
      <c r="P12" s="39">
        <v>1</v>
      </c>
      <c r="Q12" s="5">
        <f t="shared" si="8"/>
        <v>0</v>
      </c>
      <c r="R12" s="10">
        <f t="shared" si="9"/>
        <v>0</v>
      </c>
      <c r="S12" s="39">
        <v>2</v>
      </c>
      <c r="T12" s="5">
        <f t="shared" si="10"/>
        <v>0</v>
      </c>
      <c r="U12" s="10">
        <f t="shared" si="11"/>
        <v>0</v>
      </c>
    </row>
    <row r="13" spans="1:21" x14ac:dyDescent="0.25">
      <c r="A13" s="33" t="s">
        <v>8</v>
      </c>
      <c r="B13" s="25">
        <v>15</v>
      </c>
      <c r="C13" s="10">
        <v>20</v>
      </c>
      <c r="D13" s="39">
        <v>1</v>
      </c>
      <c r="E13" s="5">
        <f t="shared" si="0"/>
        <v>15</v>
      </c>
      <c r="F13" s="10">
        <f t="shared" si="1"/>
        <v>20</v>
      </c>
      <c r="G13" s="39">
        <v>3</v>
      </c>
      <c r="H13" s="5">
        <f t="shared" si="2"/>
        <v>45</v>
      </c>
      <c r="I13" s="10">
        <f t="shared" si="3"/>
        <v>60</v>
      </c>
      <c r="J13" s="39">
        <v>9</v>
      </c>
      <c r="K13" s="5">
        <f t="shared" si="4"/>
        <v>135</v>
      </c>
      <c r="L13" s="10">
        <f t="shared" si="5"/>
        <v>180</v>
      </c>
      <c r="M13" s="39">
        <v>5</v>
      </c>
      <c r="N13" s="5">
        <f t="shared" si="6"/>
        <v>75</v>
      </c>
      <c r="O13" s="10">
        <f t="shared" si="7"/>
        <v>100</v>
      </c>
      <c r="P13" s="39">
        <v>2</v>
      </c>
      <c r="Q13" s="5">
        <f t="shared" si="8"/>
        <v>30</v>
      </c>
      <c r="R13" s="10">
        <f t="shared" si="9"/>
        <v>40</v>
      </c>
      <c r="S13" s="39">
        <v>8</v>
      </c>
      <c r="T13" s="5">
        <f t="shared" si="10"/>
        <v>120</v>
      </c>
      <c r="U13" s="10">
        <f t="shared" si="11"/>
        <v>160</v>
      </c>
    </row>
    <row r="14" spans="1:21" x14ac:dyDescent="0.25">
      <c r="A14" s="33" t="s">
        <v>7</v>
      </c>
      <c r="B14" s="25">
        <v>15</v>
      </c>
      <c r="C14" s="10">
        <v>20</v>
      </c>
      <c r="D14" s="39">
        <v>7</v>
      </c>
      <c r="E14" s="5">
        <f t="shared" si="0"/>
        <v>105</v>
      </c>
      <c r="F14" s="10">
        <f t="shared" si="1"/>
        <v>140</v>
      </c>
      <c r="G14" s="39">
        <v>4</v>
      </c>
      <c r="H14" s="5">
        <f t="shared" si="2"/>
        <v>60</v>
      </c>
      <c r="I14" s="10">
        <f t="shared" si="3"/>
        <v>80</v>
      </c>
      <c r="J14" s="39">
        <v>4</v>
      </c>
      <c r="K14" s="5">
        <f t="shared" si="4"/>
        <v>60</v>
      </c>
      <c r="L14" s="10">
        <f t="shared" si="5"/>
        <v>80</v>
      </c>
      <c r="M14" s="39">
        <v>4</v>
      </c>
      <c r="N14" s="5">
        <f t="shared" si="6"/>
        <v>60</v>
      </c>
      <c r="O14" s="10">
        <f t="shared" si="7"/>
        <v>80</v>
      </c>
      <c r="P14" s="39">
        <v>4</v>
      </c>
      <c r="Q14" s="5">
        <f t="shared" si="8"/>
        <v>60</v>
      </c>
      <c r="R14" s="10">
        <f t="shared" si="9"/>
        <v>80</v>
      </c>
      <c r="S14" s="39">
        <v>6</v>
      </c>
      <c r="T14" s="5">
        <f t="shared" si="10"/>
        <v>90</v>
      </c>
      <c r="U14" s="10">
        <f t="shared" si="11"/>
        <v>120</v>
      </c>
    </row>
    <row r="15" spans="1:21" x14ac:dyDescent="0.25">
      <c r="A15" s="33" t="s">
        <v>10</v>
      </c>
      <c r="B15" s="25">
        <v>15</v>
      </c>
      <c r="C15" s="10">
        <v>15</v>
      </c>
      <c r="D15" s="39">
        <v>0</v>
      </c>
      <c r="E15" s="5">
        <f t="shared" si="0"/>
        <v>0</v>
      </c>
      <c r="F15" s="10">
        <f t="shared" si="1"/>
        <v>0</v>
      </c>
      <c r="G15" s="39">
        <v>3</v>
      </c>
      <c r="H15" s="5">
        <f t="shared" si="2"/>
        <v>45</v>
      </c>
      <c r="I15" s="10">
        <f t="shared" si="3"/>
        <v>45</v>
      </c>
      <c r="J15" s="39">
        <v>2</v>
      </c>
      <c r="K15" s="5">
        <f t="shared" si="4"/>
        <v>30</v>
      </c>
      <c r="L15" s="10">
        <f t="shared" si="5"/>
        <v>30</v>
      </c>
      <c r="M15" s="39">
        <v>6</v>
      </c>
      <c r="N15" s="5">
        <f t="shared" si="6"/>
        <v>90</v>
      </c>
      <c r="O15" s="10">
        <f t="shared" si="7"/>
        <v>90</v>
      </c>
      <c r="P15" s="39">
        <v>3</v>
      </c>
      <c r="Q15" s="5">
        <f t="shared" si="8"/>
        <v>45</v>
      </c>
      <c r="R15" s="10">
        <f t="shared" si="9"/>
        <v>45</v>
      </c>
      <c r="S15" s="39">
        <v>1</v>
      </c>
      <c r="T15" s="5">
        <f t="shared" si="10"/>
        <v>15</v>
      </c>
      <c r="U15" s="10">
        <f t="shared" si="11"/>
        <v>15</v>
      </c>
    </row>
    <row r="16" spans="1:21" x14ac:dyDescent="0.25">
      <c r="A16" s="33" t="s">
        <v>9</v>
      </c>
      <c r="B16" s="25">
        <v>15</v>
      </c>
      <c r="C16" s="10">
        <v>15</v>
      </c>
      <c r="D16" s="39">
        <v>5</v>
      </c>
      <c r="E16" s="5">
        <f t="shared" si="0"/>
        <v>75</v>
      </c>
      <c r="F16" s="10">
        <f t="shared" si="1"/>
        <v>75</v>
      </c>
      <c r="G16" s="39">
        <v>3</v>
      </c>
      <c r="H16" s="5">
        <f t="shared" si="2"/>
        <v>45</v>
      </c>
      <c r="I16" s="10">
        <f t="shared" si="3"/>
        <v>45</v>
      </c>
      <c r="J16" s="39">
        <v>3</v>
      </c>
      <c r="K16" s="5">
        <f t="shared" si="4"/>
        <v>45</v>
      </c>
      <c r="L16" s="10">
        <f t="shared" si="5"/>
        <v>45</v>
      </c>
      <c r="M16" s="39">
        <v>5</v>
      </c>
      <c r="N16" s="5">
        <f t="shared" si="6"/>
        <v>75</v>
      </c>
      <c r="O16" s="10">
        <f t="shared" si="7"/>
        <v>75</v>
      </c>
      <c r="P16" s="39">
        <v>5</v>
      </c>
      <c r="Q16" s="5">
        <f t="shared" si="8"/>
        <v>75</v>
      </c>
      <c r="R16" s="10">
        <f t="shared" si="9"/>
        <v>75</v>
      </c>
      <c r="S16" s="39">
        <v>3</v>
      </c>
      <c r="T16" s="5">
        <f t="shared" si="10"/>
        <v>45</v>
      </c>
      <c r="U16" s="10">
        <f t="shared" si="11"/>
        <v>45</v>
      </c>
    </row>
    <row r="17" spans="1:22" x14ac:dyDescent="0.25">
      <c r="A17" s="33" t="s">
        <v>6</v>
      </c>
      <c r="B17" s="25">
        <v>15</v>
      </c>
      <c r="C17" s="10">
        <v>20</v>
      </c>
      <c r="D17" s="39">
        <v>5</v>
      </c>
      <c r="E17" s="5">
        <f t="shared" si="0"/>
        <v>75</v>
      </c>
      <c r="F17" s="10">
        <f t="shared" si="1"/>
        <v>100</v>
      </c>
      <c r="G17" s="39">
        <v>5</v>
      </c>
      <c r="H17" s="5">
        <f t="shared" si="2"/>
        <v>75</v>
      </c>
      <c r="I17" s="10">
        <f t="shared" si="3"/>
        <v>100</v>
      </c>
      <c r="J17" s="39">
        <v>7</v>
      </c>
      <c r="K17" s="5">
        <f t="shared" si="4"/>
        <v>105</v>
      </c>
      <c r="L17" s="10">
        <f t="shared" si="5"/>
        <v>140</v>
      </c>
      <c r="M17" s="39">
        <v>5</v>
      </c>
      <c r="N17" s="5">
        <f t="shared" si="6"/>
        <v>75</v>
      </c>
      <c r="O17" s="10">
        <f t="shared" si="7"/>
        <v>100</v>
      </c>
      <c r="P17" s="39">
        <v>4</v>
      </c>
      <c r="Q17" s="5">
        <f t="shared" si="8"/>
        <v>60</v>
      </c>
      <c r="R17" s="10">
        <f t="shared" si="9"/>
        <v>80</v>
      </c>
      <c r="S17" s="39">
        <v>12</v>
      </c>
      <c r="T17" s="5">
        <f t="shared" si="10"/>
        <v>180</v>
      </c>
      <c r="U17" s="10">
        <f t="shared" si="11"/>
        <v>240</v>
      </c>
    </row>
    <row r="18" spans="1:22" x14ac:dyDescent="0.25">
      <c r="A18" s="33" t="s">
        <v>13</v>
      </c>
      <c r="B18" s="25">
        <v>0</v>
      </c>
      <c r="C18" s="10">
        <v>0</v>
      </c>
      <c r="D18" s="39">
        <v>1</v>
      </c>
      <c r="E18" s="5">
        <f t="shared" si="0"/>
        <v>0</v>
      </c>
      <c r="F18" s="10">
        <f t="shared" si="1"/>
        <v>0</v>
      </c>
      <c r="G18" s="39">
        <v>1</v>
      </c>
      <c r="H18" s="5">
        <f t="shared" si="2"/>
        <v>0</v>
      </c>
      <c r="I18" s="10">
        <f t="shared" si="3"/>
        <v>0</v>
      </c>
      <c r="J18" s="39">
        <v>2</v>
      </c>
      <c r="K18" s="5">
        <f t="shared" si="4"/>
        <v>0</v>
      </c>
      <c r="L18" s="10">
        <f t="shared" si="5"/>
        <v>0</v>
      </c>
      <c r="M18" s="39">
        <v>0</v>
      </c>
      <c r="N18" s="5">
        <f t="shared" si="6"/>
        <v>0</v>
      </c>
      <c r="O18" s="10">
        <f t="shared" si="7"/>
        <v>0</v>
      </c>
      <c r="P18" s="39">
        <v>2</v>
      </c>
      <c r="Q18" s="5">
        <f t="shared" si="8"/>
        <v>0</v>
      </c>
      <c r="R18" s="10">
        <f t="shared" si="9"/>
        <v>0</v>
      </c>
      <c r="S18" s="39">
        <v>3</v>
      </c>
      <c r="T18" s="5">
        <f t="shared" si="10"/>
        <v>0</v>
      </c>
      <c r="U18" s="10">
        <f t="shared" si="11"/>
        <v>0</v>
      </c>
    </row>
    <row r="19" spans="1:22" ht="15.75" thickBot="1" x14ac:dyDescent="0.3">
      <c r="A19" s="35" t="s">
        <v>11</v>
      </c>
      <c r="B19" s="27">
        <v>15</v>
      </c>
      <c r="C19" s="12">
        <v>15</v>
      </c>
      <c r="D19" s="39">
        <v>4</v>
      </c>
      <c r="E19" s="5">
        <f t="shared" si="0"/>
        <v>60</v>
      </c>
      <c r="F19" s="10">
        <f t="shared" si="1"/>
        <v>60</v>
      </c>
      <c r="G19" s="39">
        <v>1</v>
      </c>
      <c r="H19" s="5">
        <f t="shared" si="2"/>
        <v>15</v>
      </c>
      <c r="I19" s="10">
        <f t="shared" si="3"/>
        <v>15</v>
      </c>
      <c r="J19" s="39">
        <v>6</v>
      </c>
      <c r="K19" s="5">
        <f t="shared" si="4"/>
        <v>90</v>
      </c>
      <c r="L19" s="10">
        <f t="shared" si="5"/>
        <v>90</v>
      </c>
      <c r="M19" s="39">
        <v>5</v>
      </c>
      <c r="N19" s="5">
        <f t="shared" si="6"/>
        <v>75</v>
      </c>
      <c r="O19" s="10">
        <f t="shared" si="7"/>
        <v>75</v>
      </c>
      <c r="P19" s="39">
        <v>5</v>
      </c>
      <c r="Q19" s="5">
        <f t="shared" si="8"/>
        <v>75</v>
      </c>
      <c r="R19" s="10">
        <f t="shared" si="9"/>
        <v>75</v>
      </c>
      <c r="S19" s="39">
        <v>3</v>
      </c>
      <c r="T19" s="5">
        <f t="shared" si="10"/>
        <v>45</v>
      </c>
      <c r="U19" s="10">
        <f t="shared" si="11"/>
        <v>45</v>
      </c>
    </row>
    <row r="20" spans="1:22" ht="15.75" thickBot="1" x14ac:dyDescent="0.3">
      <c r="A20" s="46"/>
      <c r="B20" s="46"/>
      <c r="C20" s="46"/>
      <c r="D20" s="42"/>
      <c r="E20" s="7">
        <f>SUM(E6:E19)</f>
        <v>660</v>
      </c>
      <c r="F20" s="14">
        <f>SUM(F6:F19)</f>
        <v>1005</v>
      </c>
      <c r="G20" s="42"/>
      <c r="H20" s="7">
        <f>SUM(H6:H19)</f>
        <v>597</v>
      </c>
      <c r="I20" s="14">
        <f>SUM(I6:I19)</f>
        <v>937</v>
      </c>
      <c r="J20" s="42"/>
      <c r="K20" s="7">
        <f>SUM(K6:K19)</f>
        <v>897</v>
      </c>
      <c r="L20" s="14">
        <f>SUM(L6:L19)</f>
        <v>1373</v>
      </c>
      <c r="M20" s="42"/>
      <c r="N20" s="7">
        <f>SUM(N6:N19)</f>
        <v>894</v>
      </c>
      <c r="O20" s="14">
        <f>SUM(O6:O19)</f>
        <v>1322</v>
      </c>
      <c r="P20" s="42"/>
      <c r="Q20" s="7">
        <f>SUM(Q6:Q19)</f>
        <v>723</v>
      </c>
      <c r="R20" s="14">
        <f>SUM(R6:R19)</f>
        <v>1105</v>
      </c>
      <c r="S20" s="42"/>
      <c r="T20" s="7">
        <f>SUM(T6:T19)</f>
        <v>999</v>
      </c>
      <c r="U20" s="14">
        <f>SUM(U6:U19)</f>
        <v>1581</v>
      </c>
    </row>
    <row r="21" spans="1:22" ht="15.75" thickBot="1" x14ac:dyDescent="0.3">
      <c r="A21" s="36" t="s">
        <v>27</v>
      </c>
      <c r="B21" s="37">
        <v>0.1</v>
      </c>
      <c r="C21" s="38"/>
      <c r="D21" s="47"/>
      <c r="E21" s="48"/>
      <c r="F21" s="49"/>
      <c r="G21" s="47"/>
      <c r="H21" s="48"/>
      <c r="I21" s="49"/>
      <c r="J21" s="47"/>
      <c r="K21" s="48"/>
      <c r="L21" s="49"/>
      <c r="M21" s="47"/>
      <c r="N21" s="48"/>
      <c r="O21" s="49"/>
      <c r="P21" s="47"/>
      <c r="Q21" s="48"/>
      <c r="R21" s="49"/>
      <c r="S21" s="47"/>
      <c r="T21" s="48"/>
      <c r="U21" s="49"/>
      <c r="V21" s="4"/>
    </row>
    <row r="22" spans="1:22" s="22" customFormat="1" ht="19.5" thickBot="1" x14ac:dyDescent="0.35">
      <c r="A22" s="17" t="s">
        <v>28</v>
      </c>
      <c r="B22" s="18"/>
      <c r="C22" s="19"/>
      <c r="D22" s="45"/>
      <c r="E22" s="20">
        <f>E20*(1-$B$21)</f>
        <v>594</v>
      </c>
      <c r="F22" s="15">
        <f>F20*(1-$B$21)</f>
        <v>904.5</v>
      </c>
      <c r="G22" s="43"/>
      <c r="H22" s="20">
        <f>H20*(1-$B$21)</f>
        <v>537.30000000000007</v>
      </c>
      <c r="I22" s="28">
        <f>I20*(1-$B$21)</f>
        <v>843.30000000000007</v>
      </c>
      <c r="J22" s="44"/>
      <c r="K22" s="20">
        <f>K20*(1-$B$21)</f>
        <v>807.30000000000007</v>
      </c>
      <c r="L22" s="15">
        <f>L20*(1-$B$21)</f>
        <v>1235.7</v>
      </c>
      <c r="M22" s="43"/>
      <c r="N22" s="20">
        <f>N20*(1-$B$21)</f>
        <v>804.6</v>
      </c>
      <c r="O22" s="28">
        <f>O20*(1-$B$21)</f>
        <v>1189.8</v>
      </c>
      <c r="P22" s="44"/>
      <c r="Q22" s="20">
        <f>Q20*(1-$B$21)</f>
        <v>650.70000000000005</v>
      </c>
      <c r="R22" s="15">
        <f>R20*(1-$B$21)</f>
        <v>994.5</v>
      </c>
      <c r="S22" s="43"/>
      <c r="T22" s="20">
        <f>T20*(1-$B$21)</f>
        <v>899.1</v>
      </c>
      <c r="U22" s="15">
        <f>U20*(1-$B$21)</f>
        <v>1422.9</v>
      </c>
      <c r="V22" s="21"/>
    </row>
    <row r="23" spans="1:22" ht="15.75" thickBot="1" x14ac:dyDescent="0.3"/>
    <row r="24" spans="1:22" ht="19.5" thickBot="1" x14ac:dyDescent="0.35">
      <c r="H24" s="17" t="s">
        <v>30</v>
      </c>
      <c r="I24" s="18"/>
      <c r="J24" s="19"/>
      <c r="K24" s="45"/>
      <c r="L24" s="20">
        <f>SUM(E22+H22+K22+N22+Q22+T22)</f>
        <v>4293.0000000000009</v>
      </c>
      <c r="M24" s="15">
        <f>SUM(F22+I22+L22+O22+R22+U22)</f>
        <v>6590.7000000000007</v>
      </c>
    </row>
  </sheetData>
  <sortState ref="A13:A21">
    <sortCondition ref="A13"/>
  </sortState>
  <mergeCells count="10">
    <mergeCell ref="S4:U4"/>
    <mergeCell ref="A22:C22"/>
    <mergeCell ref="B21:C21"/>
    <mergeCell ref="A2:B2"/>
    <mergeCell ref="H24:J24"/>
    <mergeCell ref="D4:F4"/>
    <mergeCell ref="G4:I4"/>
    <mergeCell ref="J4:L4"/>
    <mergeCell ref="M4:O4"/>
    <mergeCell ref="P4:R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ORDICENTRE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Guigui</dc:creator>
  <cp:lastModifiedBy>Guigui</cp:lastModifiedBy>
  <dcterms:created xsi:type="dcterms:W3CDTF">2014-07-24T16:40:50Z</dcterms:created>
  <dcterms:modified xsi:type="dcterms:W3CDTF">2014-07-25T16:19:50Z</dcterms:modified>
</cp:coreProperties>
</file>