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6515" windowHeight="8505"/>
  </bookViews>
  <sheets>
    <sheet name="Recap" sheetId="1" r:id="rId1"/>
    <sheet name="Tournus 14" sheetId="3" r:id="rId2"/>
    <sheet name="Tournus 12S" sheetId="6" r:id="rId3"/>
    <sheet name="Tournus 9S" sheetId="4" r:id="rId4"/>
    <sheet name="Tournus 6S" sheetId="5" r:id="rId5"/>
    <sheet name="Listes" sheetId="2" r:id="rId6"/>
  </sheets>
  <calcPr calcId="145621"/>
</workbook>
</file>

<file path=xl/calcChain.xml><?xml version="1.0" encoding="utf-8"?>
<calcChain xmlns="http://schemas.openxmlformats.org/spreadsheetml/2006/main">
  <c r="E45" i="5" l="1"/>
  <c r="E58" i="4" l="1"/>
  <c r="E51" i="5"/>
  <c r="E48" i="5"/>
  <c r="E42" i="5"/>
  <c r="E33" i="5"/>
  <c r="E34" i="5"/>
  <c r="E35" i="5"/>
  <c r="E36" i="5"/>
  <c r="E37" i="5"/>
  <c r="E38" i="5"/>
  <c r="E39" i="5"/>
  <c r="E40" i="5"/>
  <c r="E41" i="5"/>
  <c r="E43" i="5"/>
  <c r="E44" i="5"/>
  <c r="E46" i="5"/>
  <c r="E47" i="5"/>
  <c r="E49" i="5"/>
  <c r="E50" i="5"/>
  <c r="E52" i="5"/>
  <c r="E53" i="5"/>
  <c r="E54" i="5"/>
  <c r="E55" i="5"/>
  <c r="C58" i="6"/>
  <c r="D34" i="6"/>
  <c r="D33" i="6"/>
  <c r="N30" i="6"/>
  <c r="M30" i="6"/>
  <c r="L30" i="6"/>
  <c r="K30" i="6"/>
  <c r="J30" i="6"/>
  <c r="I30" i="6"/>
  <c r="H30" i="6"/>
  <c r="G30" i="6"/>
  <c r="F30" i="6"/>
  <c r="E30" i="6"/>
  <c r="D30" i="6"/>
  <c r="D39" i="6" s="1"/>
  <c r="C30" i="6"/>
  <c r="B58" i="5"/>
  <c r="H30" i="5"/>
  <c r="G30" i="5"/>
  <c r="F30" i="5"/>
  <c r="E30" i="5"/>
  <c r="D30" i="5"/>
  <c r="C30" i="5"/>
  <c r="B58" i="4"/>
  <c r="E34" i="4"/>
  <c r="E33" i="4"/>
  <c r="K30" i="4"/>
  <c r="J30" i="4"/>
  <c r="I30" i="4"/>
  <c r="H30" i="4"/>
  <c r="G30" i="4"/>
  <c r="F30" i="4"/>
  <c r="E30" i="4"/>
  <c r="D30" i="4"/>
  <c r="C30" i="4"/>
  <c r="C34" i="3"/>
  <c r="C33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C30" i="3"/>
  <c r="C58" i="3"/>
  <c r="E58" i="5" l="1"/>
  <c r="E60" i="5" s="1"/>
  <c r="D37" i="6"/>
  <c r="D41" i="6"/>
  <c r="D42" i="6"/>
  <c r="D35" i="6"/>
  <c r="D43" i="6" s="1"/>
  <c r="D38" i="6"/>
  <c r="D36" i="6"/>
  <c r="D40" i="6"/>
  <c r="D48" i="6"/>
  <c r="E36" i="4"/>
  <c r="E39" i="4"/>
  <c r="E37" i="4"/>
  <c r="E35" i="4"/>
  <c r="E38" i="4"/>
  <c r="C39" i="3"/>
  <c r="C37" i="3"/>
  <c r="C38" i="3"/>
  <c r="C36" i="3"/>
  <c r="C40" i="3"/>
  <c r="C35" i="3"/>
  <c r="C42" i="3"/>
  <c r="C41" i="3"/>
  <c r="D5" i="1"/>
  <c r="M32" i="1"/>
  <c r="M33" i="1"/>
  <c r="M34" i="1"/>
  <c r="M31" i="1"/>
  <c r="L32" i="1"/>
  <c r="L33" i="1"/>
  <c r="L34" i="1"/>
  <c r="L31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F32" i="1"/>
  <c r="F33" i="1"/>
  <c r="F34" i="1"/>
  <c r="F31" i="1"/>
  <c r="E34" i="1"/>
  <c r="E31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E32" i="1"/>
  <c r="E33" i="1"/>
  <c r="B30" i="1"/>
  <c r="D51" i="6" l="1"/>
  <c r="D45" i="6"/>
  <c r="D50" i="6"/>
  <c r="D46" i="6"/>
  <c r="D47" i="6"/>
  <c r="D44" i="6"/>
  <c r="D49" i="6"/>
  <c r="E42" i="4"/>
  <c r="E40" i="4"/>
  <c r="E44" i="4"/>
  <c r="E41" i="4"/>
  <c r="E43" i="4"/>
  <c r="C47" i="3"/>
  <c r="C45" i="3"/>
  <c r="C48" i="3"/>
  <c r="C49" i="3"/>
  <c r="C43" i="3"/>
  <c r="C50" i="3"/>
  <c r="C44" i="3"/>
  <c r="C46" i="3"/>
  <c r="H39" i="1"/>
  <c r="L35" i="1"/>
  <c r="M35" i="1"/>
  <c r="E35" i="1"/>
  <c r="F35" i="1"/>
  <c r="H38" i="1"/>
  <c r="H40" i="1"/>
  <c r="D54" i="6" l="1"/>
  <c r="D52" i="6"/>
  <c r="D53" i="6"/>
  <c r="D55" i="6"/>
  <c r="E48" i="4"/>
  <c r="E49" i="4"/>
  <c r="E46" i="4"/>
  <c r="E45" i="4"/>
  <c r="E47" i="4"/>
  <c r="C53" i="3"/>
  <c r="C54" i="3"/>
  <c r="C51" i="3"/>
  <c r="C55" i="3"/>
  <c r="C52" i="3"/>
  <c r="D58" i="6" l="1"/>
  <c r="D60" i="6" s="1"/>
  <c r="E52" i="4"/>
  <c r="E51" i="4"/>
  <c r="E54" i="4"/>
  <c r="E53" i="4"/>
  <c r="E50" i="4"/>
  <c r="E55" i="4" s="1"/>
  <c r="E60" i="4" l="1"/>
  <c r="H41" i="1"/>
</calcChain>
</file>

<file path=xl/sharedStrings.xml><?xml version="1.0" encoding="utf-8"?>
<sst xmlns="http://schemas.openxmlformats.org/spreadsheetml/2006/main" count="1108" uniqueCount="96">
  <si>
    <t>Akenae</t>
  </si>
  <si>
    <t>Arti</t>
  </si>
  <si>
    <t>Askrak</t>
  </si>
  <si>
    <t>Eli</t>
  </si>
  <si>
    <t>Gara</t>
  </si>
  <si>
    <t>Icci</t>
  </si>
  <si>
    <t>Jehuty</t>
  </si>
  <si>
    <t>Kerri</t>
  </si>
  <si>
    <t>Khardros</t>
  </si>
  <si>
    <t>Mef</t>
  </si>
  <si>
    <t>Meillo</t>
  </si>
  <si>
    <t>Nu</t>
  </si>
  <si>
    <t>Prerode</t>
  </si>
  <si>
    <t>Saku</t>
  </si>
  <si>
    <t>Sapeh</t>
  </si>
  <si>
    <t>Skiz</t>
  </si>
  <si>
    <t>Skryer</t>
  </si>
  <si>
    <t>Umaro</t>
  </si>
  <si>
    <t>Valde</t>
  </si>
  <si>
    <t>Waeed</t>
  </si>
  <si>
    <t>Yo</t>
  </si>
  <si>
    <t>Koop</t>
  </si>
  <si>
    <t>Total</t>
  </si>
  <si>
    <t>Nom</t>
  </si>
  <si>
    <t>Classe</t>
  </si>
  <si>
    <t>Spé2</t>
  </si>
  <si>
    <t>Spé1</t>
  </si>
  <si>
    <t>Mage</t>
  </si>
  <si>
    <t>Chasseur</t>
  </si>
  <si>
    <t>Moine</t>
  </si>
  <si>
    <t>Ery</t>
  </si>
  <si>
    <t>Démo</t>
  </si>
  <si>
    <t>Druide</t>
  </si>
  <si>
    <t>Chaman</t>
  </si>
  <si>
    <t>Paladin</t>
  </si>
  <si>
    <t>Prêtre</t>
  </si>
  <si>
    <t>DK</t>
  </si>
  <si>
    <t>Voleur</t>
  </si>
  <si>
    <t>Guerrier</t>
  </si>
  <si>
    <t>DD</t>
  </si>
  <si>
    <t>Heal</t>
  </si>
  <si>
    <t>Cac</t>
  </si>
  <si>
    <t>Tank</t>
  </si>
  <si>
    <t>Token</t>
  </si>
  <si>
    <t>PPD</t>
  </si>
  <si>
    <t>MDDV</t>
  </si>
  <si>
    <t>GCCM</t>
  </si>
  <si>
    <t>Main</t>
  </si>
  <si>
    <t>Rerol</t>
  </si>
  <si>
    <t xml:space="preserve">NE PAS REMPLIR CE QUI EST SUR FOND GRIS </t>
  </si>
  <si>
    <t>Semaine 1</t>
  </si>
  <si>
    <t>T1</t>
  </si>
  <si>
    <t>T2</t>
  </si>
  <si>
    <t>H1</t>
  </si>
  <si>
    <t>H2</t>
  </si>
  <si>
    <t>H3</t>
  </si>
  <si>
    <t>H4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</si>
  <si>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</si>
  <si>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</si>
  <si>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</si>
  <si>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</si>
  <si>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</si>
  <si>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</si>
  <si>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</si>
  <si>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</si>
  <si>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</si>
  <si>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</si>
  <si>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</si>
  <si>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</si>
  <si>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</si>
  <si>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</si>
  <si>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repac</t>
  </si>
  <si>
    <t>T3</t>
  </si>
  <si>
    <t>H5</t>
  </si>
  <si>
    <t>H6</t>
  </si>
  <si>
    <t>Semaine 2</t>
  </si>
  <si>
    <t>Semaine 3</t>
  </si>
  <si>
    <t>Semaine 4</t>
  </si>
  <si>
    <t>Semaine 5</t>
  </si>
  <si>
    <t>Semaine 6</t>
  </si>
  <si>
    <t>Semaine 7</t>
  </si>
  <si>
    <t>Semaine 8</t>
  </si>
  <si>
    <t>Semaine 9</t>
  </si>
  <si>
    <t>Semaine 10</t>
  </si>
  <si>
    <t>Semaine 11</t>
  </si>
  <si>
    <t>Semaine 12</t>
  </si>
  <si>
    <t>Semaine 13</t>
  </si>
  <si>
    <t>Semaine 14</t>
  </si>
  <si>
    <t>Sur 12 semaines:</t>
  </si>
  <si>
    <t>PRESENCE MOYENNE SUR 9 SEMAINES:</t>
  </si>
  <si>
    <t>Présence moyenne sur 12 sem:</t>
  </si>
  <si>
    <t>moine</t>
  </si>
  <si>
    <t>tank</t>
  </si>
  <si>
    <t>PRESENCE MOYENNE SUR 6 SEMAINES:</t>
  </si>
  <si>
    <t>total</t>
  </si>
  <si>
    <t>recap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</si>
</sst>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4"/>
      <color rgb="FFFF0000"/>
      <name val="Segoe UI"/>
      <family val="2"/>
    </font>
    <font>
      <sz val="11"/>
      <color theme="1"/>
      <name val="Segoe UI"/>
      <family val="2"/>
    </font>
    <font>
      <sz val="11"/>
      <color theme="0" tint="-0.499984740745262"/>
      <name val="Segoe UI"/>
      <family val="2"/>
    </font>
    <font>
      <b/>
      <sz val="11"/>
      <color theme="1"/>
      <name val="Segoe UI"/>
      <family val="2"/>
    </font>
    <font>
      <b/>
      <i/>
      <sz val="11"/>
      <color theme="0" tint="-0.499984740745262"/>
      <name val="Segoe UI"/>
      <family val="2"/>
    </font>
    <font>
      <i/>
      <sz val="11"/>
      <color theme="0" tint="-0.499984740745262"/>
      <name val="Segoe UI"/>
      <family val="2"/>
    </font>
    <font>
      <b/>
      <i/>
      <sz val="11"/>
      <color theme="1"/>
      <name val="Segoe UI"/>
      <family val="2"/>
    </font>
    <font>
      <b/>
      <i/>
      <sz val="11"/>
      <color rgb="FF0070C0"/>
      <name val="Segoe UI"/>
      <family val="2"/>
    </font>
    <font>
      <i/>
      <sz val="11"/>
      <name val="Segoe UI"/>
      <family val="2"/>
    </font>
    <font>
      <b/>
      <sz val="11"/>
      <color rgb="FF0070C0"/>
      <name val="Segoe U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5" fillId="12" borderId="1" xfId="0" applyFont="1" applyFill="1" applyBorder="1"/>
    <xf numFmtId="0" fontId="4" fillId="0" borderId="1" xfId="0" applyFont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7" fillId="12" borderId="0" xfId="0" applyFont="1" applyFill="1"/>
    <xf numFmtId="0" fontId="2" fillId="12" borderId="1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8" fillId="0" borderId="0" xfId="0" applyFont="1"/>
    <xf numFmtId="0" fontId="8" fillId="12" borderId="1" xfId="0" applyFont="1" applyFill="1" applyBorder="1" applyAlignment="1"/>
    <xf numFmtId="0" fontId="9" fillId="4" borderId="1" xfId="0" applyFont="1" applyFill="1" applyBorder="1" applyAlignment="1"/>
    <xf numFmtId="0" fontId="9" fillId="0" borderId="1" xfId="0" applyFont="1" applyBorder="1" applyAlignment="1"/>
    <xf numFmtId="0" fontId="9" fillId="5" borderId="1" xfId="0" applyFont="1" applyFill="1" applyBorder="1" applyAlignment="1"/>
    <xf numFmtId="0" fontId="8" fillId="0" borderId="0" xfId="0" applyFont="1" applyBorder="1" applyAlignment="1"/>
    <xf numFmtId="0" fontId="9" fillId="2" borderId="1" xfId="0" applyFont="1" applyFill="1" applyBorder="1" applyAlignment="1"/>
    <xf numFmtId="0" fontId="9" fillId="7" borderId="1" xfId="0" applyFont="1" applyFill="1" applyBorder="1" applyAlignment="1"/>
    <xf numFmtId="0" fontId="9" fillId="6" borderId="1" xfId="0" applyFont="1" applyFill="1" applyBorder="1" applyAlignment="1"/>
    <xf numFmtId="0" fontId="9" fillId="9" borderId="1" xfId="0" applyFont="1" applyFill="1" applyBorder="1" applyAlignment="1"/>
    <xf numFmtId="0" fontId="9" fillId="10" borderId="1" xfId="0" applyFont="1" applyFill="1" applyBorder="1" applyAlignment="1"/>
    <xf numFmtId="0" fontId="9" fillId="3" borderId="1" xfId="0" applyFont="1" applyFill="1" applyBorder="1" applyAlignment="1"/>
    <xf numFmtId="0" fontId="9" fillId="11" borderId="1" xfId="0" applyFont="1" applyFill="1" applyBorder="1" applyAlignment="1"/>
    <xf numFmtId="0" fontId="9" fillId="8" borderId="1" xfId="0" applyFont="1" applyFill="1" applyBorder="1" applyAlignment="1"/>
    <xf numFmtId="0" fontId="10" fillId="0" borderId="0" xfId="0" applyFont="1"/>
    <xf numFmtId="0" fontId="8" fillId="12" borderId="1" xfId="0" applyFont="1" applyFill="1" applyBorder="1"/>
    <xf numFmtId="0" fontId="8" fillId="0" borderId="0" xfId="0" applyFont="1" applyBorder="1"/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11" fillId="13" borderId="0" xfId="0" applyFont="1" applyFill="1" applyBorder="1"/>
    <xf numFmtId="0" fontId="0" fillId="0" borderId="0" xfId="0" applyFont="1" applyBorder="1"/>
    <xf numFmtId="0" fontId="0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1" fillId="0" borderId="0" xfId="0" applyFont="1" applyBorder="1"/>
    <xf numFmtId="0" fontId="11" fillId="13" borderId="6" xfId="0" applyFont="1" applyFill="1" applyBorder="1"/>
    <xf numFmtId="0" fontId="11" fillId="13" borderId="5" xfId="0" applyFont="1" applyFill="1" applyBorder="1"/>
    <xf numFmtId="2" fontId="12" fillId="0" borderId="0" xfId="0" applyNumberFormat="1" applyFont="1"/>
    <xf numFmtId="164" fontId="12" fillId="0" borderId="0" xfId="0" applyNumberFormat="1" applyFont="1"/>
    <xf numFmtId="0" fontId="12" fillId="0" borderId="0" xfId="0" applyFont="1" applyAlignment="1">
      <alignment horizontal="center"/>
    </xf>
    <xf numFmtId="0" fontId="0" fillId="0" borderId="6" xfId="0" applyFont="1" applyFill="1" applyBorder="1"/>
    <xf numFmtId="0" fontId="0" fillId="0" borderId="0" xfId="0" applyFont="1" applyFill="1" applyBorder="1"/>
    <xf numFmtId="0" fontId="12" fillId="14" borderId="5" xfId="0" applyFont="1" applyFill="1" applyBorder="1"/>
    <xf numFmtId="0" fontId="12" fillId="14" borderId="0" xfId="0" applyFont="1" applyFill="1" applyBorder="1"/>
    <xf numFmtId="0" fontId="12" fillId="14" borderId="6" xfId="0" applyFont="1" applyFill="1" applyBorder="1"/>
    <xf numFmtId="0" fontId="8" fillId="1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12" fillId="13" borderId="0" xfId="0" applyFont="1" applyFill="1"/>
    <xf numFmtId="0" fontId="0" fillId="13" borderId="0" xfId="0" applyFill="1"/>
    <xf numFmtId="20" fontId="0" fillId="0" borderId="0" xfId="0" applyNumberFormat="1"/>
  </cellXfs>
  <cellStyles count="1">
    <cellStyle name="Normal" xfId="0" builtinId="0"/>
  </cellStyles>
  <dxfs count="10">
    <dxf>
      <fill>
        <patternFill>
          <bgColor rgb="FFCCECFF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715"/>
        </patternFill>
      </fill>
    </dxf>
    <dxf>
      <fill>
        <patternFill>
          <bgColor rgb="FF0DC0FF"/>
        </patternFill>
      </fill>
    </dxf>
    <dxf>
      <fill>
        <patternFill>
          <bgColor rgb="FFFFFF00"/>
        </patternFill>
      </fill>
    </dxf>
    <dxf>
      <fill>
        <patternFill>
          <bgColor rgb="FFA8D75B"/>
        </patternFill>
      </fill>
    </dxf>
  </dxfs>
  <tableStyles count="0" defaultTableStyle="TableStyleMedium2" defaultPivotStyle="PivotStyleLight16"/>
  <colors>
    <mruColors>
      <color rgb="FFCCECFF"/>
      <color rgb="FFA8D75B"/>
      <color rgb="FFFFC715"/>
      <color rgb="FF0DC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topLeftCell="A10" zoomScaleNormal="100" workbookViewId="0">
      <selection activeCell="G40" sqref="G40"/>
    </sheetView>
  </sheetViews>
  <sheetFormatPr baseColWidth="10" defaultRowHeight="16.5" outlineLevelCol="1" x14ac:dyDescent="0.3"/>
  <cols>
    <col min="1" max="3" width="11.42578125" style="2"/>
    <col min="4" max="4" width="8.28515625" style="3" hidden="1" customWidth="1" outlineLevel="1"/>
    <col min="5" max="5" width="11.42578125" style="2" collapsed="1"/>
    <col min="6" max="7" width="11.42578125" style="2"/>
    <col min="8" max="8" width="12.5703125" style="2" customWidth="1"/>
    <col min="9" max="9" width="3" style="2" customWidth="1"/>
    <col min="10" max="10" width="11.42578125" style="2" customWidth="1"/>
    <col min="11" max="11" width="11.42578125" style="2" hidden="1" customWidth="1" outlineLevel="1"/>
    <col min="12" max="12" width="11.42578125" style="2" collapsed="1"/>
    <col min="13" max="16384" width="11.42578125" style="2"/>
  </cols>
  <sheetData>
    <row r="1" spans="1:13" ht="20.25" x14ac:dyDescent="0.35">
      <c r="A1" s="1" t="s">
        <v>49</v>
      </c>
    </row>
    <row r="3" spans="1:13" x14ac:dyDescent="0.3">
      <c r="C3" s="57" t="s">
        <v>47</v>
      </c>
      <c r="D3" s="57"/>
      <c r="E3" s="57"/>
      <c r="F3" s="57"/>
      <c r="J3" s="57" t="s">
        <v>48</v>
      </c>
      <c r="K3" s="57"/>
      <c r="L3" s="57"/>
      <c r="M3" s="57"/>
    </row>
    <row r="4" spans="1:13" x14ac:dyDescent="0.3">
      <c r="B4" s="4" t="s">
        <v>23</v>
      </c>
      <c r="C4" s="4" t="s">
        <v>24</v>
      </c>
      <c r="D4" s="5" t="s">
        <v>43</v>
      </c>
      <c r="E4" s="4" t="s">
        <v>26</v>
      </c>
      <c r="F4" s="4" t="s">
        <v>25</v>
      </c>
      <c r="J4" s="6" t="s">
        <v>24</v>
      </c>
      <c r="K4" s="7" t="s">
        <v>43</v>
      </c>
      <c r="L4" s="6" t="s">
        <v>26</v>
      </c>
      <c r="M4" s="6" t="s">
        <v>25</v>
      </c>
    </row>
    <row r="5" spans="1:13" x14ac:dyDescent="0.3">
      <c r="B5" s="8" t="s">
        <v>0</v>
      </c>
      <c r="C5" s="9" t="s">
        <v>27</v>
      </c>
      <c r="D5" s="10" t="str">
        <f t="shared" ref="D5:D27" si="0">IF(OR(C5=$C$38,C5=$E$38,C5=$F$38),$B$38,IF(OR(C5=$C$39,C5=$E$39,C5=$F$39,C5=$G$39),$B$39,IF(OR(C5=$C$40,C5=$E$40,C5=$F$40,C5=$G$40),$B$40,"")))</f>
        <v>MDDV</v>
      </c>
      <c r="E5" s="9" t="s">
        <v>39</v>
      </c>
      <c r="F5" s="9" t="s">
        <v>39</v>
      </c>
      <c r="J5" s="9" t="s">
        <v>91</v>
      </c>
      <c r="K5" s="10" t="str">
        <f t="shared" ref="K5:K27" si="1">IF(OR(J5=$C$38,J5=$E$38,J5=$F$38),$B$38,IF(OR(J5=$C$39,J5=$E$39,J5=$F$39,J5=$G$39),$B$39,IF(OR(J5=$C$40,J5=$E$40,J5=$F$40,J5=$G$40),$B$40,"")))</f>
        <v>GCCM</v>
      </c>
      <c r="L5" s="9" t="s">
        <v>92</v>
      </c>
      <c r="M5" s="9" t="s">
        <v>40</v>
      </c>
    </row>
    <row r="6" spans="1:13" x14ac:dyDescent="0.3">
      <c r="B6" s="8" t="s">
        <v>1</v>
      </c>
      <c r="C6" s="9" t="s">
        <v>28</v>
      </c>
      <c r="D6" s="10" t="str">
        <f t="shared" si="0"/>
        <v>GCCM</v>
      </c>
      <c r="E6" s="9" t="s">
        <v>39</v>
      </c>
      <c r="F6" s="9" t="s">
        <v>39</v>
      </c>
      <c r="J6" s="9"/>
      <c r="K6" s="10" t="str">
        <f t="shared" si="1"/>
        <v/>
      </c>
      <c r="L6" s="9"/>
      <c r="M6" s="9"/>
    </row>
    <row r="7" spans="1:13" x14ac:dyDescent="0.3">
      <c r="B7" s="8" t="s">
        <v>2</v>
      </c>
      <c r="C7" s="9" t="s">
        <v>29</v>
      </c>
      <c r="D7" s="10" t="str">
        <f t="shared" si="0"/>
        <v>GCCM</v>
      </c>
      <c r="E7" s="9" t="s">
        <v>40</v>
      </c>
      <c r="F7" s="9" t="s">
        <v>41</v>
      </c>
      <c r="J7" s="9"/>
      <c r="K7" s="10" t="str">
        <f t="shared" si="1"/>
        <v/>
      </c>
      <c r="L7" s="9"/>
      <c r="M7" s="9"/>
    </row>
    <row r="8" spans="1:13" x14ac:dyDescent="0.3">
      <c r="B8" s="8" t="s">
        <v>3</v>
      </c>
      <c r="C8" s="9" t="s">
        <v>31</v>
      </c>
      <c r="D8" s="10" t="str">
        <f t="shared" si="0"/>
        <v>PPD</v>
      </c>
      <c r="E8" s="9" t="s">
        <v>39</v>
      </c>
      <c r="F8" s="9" t="s">
        <v>39</v>
      </c>
      <c r="J8" s="9" t="s">
        <v>33</v>
      </c>
      <c r="K8" s="10" t="str">
        <f t="shared" si="1"/>
        <v>GCCM</v>
      </c>
      <c r="L8" s="9" t="s">
        <v>39</v>
      </c>
      <c r="M8" s="9" t="s">
        <v>40</v>
      </c>
    </row>
    <row r="9" spans="1:13" x14ac:dyDescent="0.3">
      <c r="B9" s="8" t="s">
        <v>30</v>
      </c>
      <c r="C9" s="9" t="s">
        <v>32</v>
      </c>
      <c r="D9" s="10" t="str">
        <f t="shared" si="0"/>
        <v>MDDV</v>
      </c>
      <c r="E9" s="9" t="s">
        <v>39</v>
      </c>
      <c r="F9" s="9" t="s">
        <v>42</v>
      </c>
      <c r="J9" s="9"/>
      <c r="K9" s="10" t="str">
        <f t="shared" si="1"/>
        <v/>
      </c>
      <c r="L9" s="9"/>
      <c r="M9" s="9"/>
    </row>
    <row r="10" spans="1:13" x14ac:dyDescent="0.3">
      <c r="B10" s="8" t="s">
        <v>4</v>
      </c>
      <c r="C10" s="9" t="s">
        <v>33</v>
      </c>
      <c r="D10" s="10" t="str">
        <f t="shared" si="0"/>
        <v>GCCM</v>
      </c>
      <c r="E10" s="9" t="s">
        <v>40</v>
      </c>
      <c r="F10" s="9" t="s">
        <v>39</v>
      </c>
      <c r="J10" s="9"/>
      <c r="K10" s="10" t="str">
        <f t="shared" si="1"/>
        <v/>
      </c>
      <c r="L10" s="9"/>
      <c r="M10" s="9"/>
    </row>
    <row r="11" spans="1:13" x14ac:dyDescent="0.3">
      <c r="B11" s="8" t="s">
        <v>5</v>
      </c>
      <c r="C11" s="9" t="s">
        <v>34</v>
      </c>
      <c r="D11" s="10" t="str">
        <f t="shared" si="0"/>
        <v>PPD</v>
      </c>
      <c r="E11" s="9" t="s">
        <v>41</v>
      </c>
      <c r="F11" s="9" t="s">
        <v>40</v>
      </c>
      <c r="J11" s="9"/>
      <c r="K11" s="10" t="str">
        <f t="shared" si="1"/>
        <v/>
      </c>
      <c r="L11" s="9"/>
      <c r="M11" s="9"/>
    </row>
    <row r="12" spans="1:13" x14ac:dyDescent="0.3">
      <c r="B12" s="8" t="s">
        <v>6</v>
      </c>
      <c r="C12" s="9" t="s">
        <v>35</v>
      </c>
      <c r="D12" s="10" t="str">
        <f t="shared" si="0"/>
        <v>PPD</v>
      </c>
      <c r="E12" s="9" t="s">
        <v>40</v>
      </c>
      <c r="F12" s="9" t="s">
        <v>39</v>
      </c>
      <c r="J12" s="9"/>
      <c r="K12" s="10" t="str">
        <f t="shared" si="1"/>
        <v/>
      </c>
      <c r="L12" s="9"/>
      <c r="M12" s="9"/>
    </row>
    <row r="13" spans="1:13" x14ac:dyDescent="0.3">
      <c r="B13" s="8" t="s">
        <v>7</v>
      </c>
      <c r="C13" s="9" t="s">
        <v>31</v>
      </c>
      <c r="D13" s="10" t="str">
        <f t="shared" si="0"/>
        <v>PPD</v>
      </c>
      <c r="E13" s="9" t="s">
        <v>39</v>
      </c>
      <c r="F13" s="9" t="s">
        <v>39</v>
      </c>
      <c r="J13" s="9"/>
      <c r="K13" s="10" t="str">
        <f t="shared" si="1"/>
        <v/>
      </c>
      <c r="L13" s="9"/>
      <c r="M13" s="9"/>
    </row>
    <row r="14" spans="1:13" x14ac:dyDescent="0.3">
      <c r="B14" s="8" t="s">
        <v>8</v>
      </c>
      <c r="C14" s="9" t="s">
        <v>36</v>
      </c>
      <c r="D14" s="10" t="str">
        <f t="shared" si="0"/>
        <v>MDDV</v>
      </c>
      <c r="E14" s="9" t="s">
        <v>42</v>
      </c>
      <c r="F14" s="9" t="s">
        <v>41</v>
      </c>
      <c r="J14" s="9"/>
      <c r="K14" s="10" t="str">
        <f t="shared" si="1"/>
        <v/>
      </c>
      <c r="L14" s="9"/>
      <c r="M14" s="9"/>
    </row>
    <row r="15" spans="1:13" x14ac:dyDescent="0.3">
      <c r="B15" s="8" t="s">
        <v>21</v>
      </c>
      <c r="C15" s="9" t="s">
        <v>33</v>
      </c>
      <c r="D15" s="10" t="str">
        <f t="shared" si="0"/>
        <v>GCCM</v>
      </c>
      <c r="E15" s="9" t="s">
        <v>39</v>
      </c>
      <c r="F15" s="9"/>
      <c r="J15" s="9"/>
      <c r="K15" s="10" t="str">
        <f t="shared" si="1"/>
        <v/>
      </c>
      <c r="L15" s="9"/>
      <c r="M15" s="9"/>
    </row>
    <row r="16" spans="1:13" x14ac:dyDescent="0.3">
      <c r="B16" s="8" t="s">
        <v>9</v>
      </c>
      <c r="C16" s="9" t="s">
        <v>29</v>
      </c>
      <c r="D16" s="10" t="str">
        <f t="shared" si="0"/>
        <v>GCCM</v>
      </c>
      <c r="E16" s="9" t="s">
        <v>42</v>
      </c>
      <c r="F16" s="9"/>
      <c r="J16" s="9"/>
      <c r="K16" s="10" t="str">
        <f t="shared" si="1"/>
        <v/>
      </c>
      <c r="L16" s="9"/>
      <c r="M16" s="9"/>
    </row>
    <row r="17" spans="1:13" x14ac:dyDescent="0.3">
      <c r="B17" s="8" t="s">
        <v>10</v>
      </c>
      <c r="C17" s="9" t="s">
        <v>29</v>
      </c>
      <c r="D17" s="10" t="str">
        <f t="shared" si="0"/>
        <v>GCCM</v>
      </c>
      <c r="E17" s="9" t="s">
        <v>41</v>
      </c>
      <c r="F17" s="9" t="s">
        <v>42</v>
      </c>
      <c r="J17" s="9"/>
      <c r="K17" s="10" t="str">
        <f t="shared" si="1"/>
        <v/>
      </c>
      <c r="L17" s="9"/>
      <c r="M17" s="9"/>
    </row>
    <row r="18" spans="1:13" x14ac:dyDescent="0.3">
      <c r="B18" s="8" t="s">
        <v>11</v>
      </c>
      <c r="C18" s="9" t="s">
        <v>33</v>
      </c>
      <c r="D18" s="10" t="str">
        <f t="shared" si="0"/>
        <v>GCCM</v>
      </c>
      <c r="E18" s="9" t="s">
        <v>41</v>
      </c>
      <c r="F18" s="9" t="s">
        <v>40</v>
      </c>
      <c r="J18" s="9"/>
      <c r="K18" s="10" t="str">
        <f t="shared" si="1"/>
        <v/>
      </c>
      <c r="L18" s="9"/>
      <c r="M18" s="9"/>
    </row>
    <row r="19" spans="1:13" x14ac:dyDescent="0.3">
      <c r="B19" s="8" t="s">
        <v>12</v>
      </c>
      <c r="C19" s="9" t="s">
        <v>34</v>
      </c>
      <c r="D19" s="10" t="str">
        <f t="shared" si="0"/>
        <v>PPD</v>
      </c>
      <c r="E19" s="9" t="s">
        <v>41</v>
      </c>
      <c r="F19" s="9" t="s">
        <v>40</v>
      </c>
      <c r="J19" s="9"/>
      <c r="K19" s="10" t="str">
        <f t="shared" si="1"/>
        <v/>
      </c>
      <c r="L19" s="9"/>
      <c r="M19" s="9"/>
    </row>
    <row r="20" spans="1:13" x14ac:dyDescent="0.3">
      <c r="B20" s="8" t="s">
        <v>13</v>
      </c>
      <c r="C20" s="9" t="s">
        <v>33</v>
      </c>
      <c r="D20" s="10" t="str">
        <f t="shared" si="0"/>
        <v>GCCM</v>
      </c>
      <c r="E20" s="9" t="s">
        <v>39</v>
      </c>
      <c r="F20" s="9" t="s">
        <v>41</v>
      </c>
      <c r="J20" s="9"/>
      <c r="K20" s="10" t="str">
        <f t="shared" si="1"/>
        <v/>
      </c>
      <c r="L20" s="9"/>
      <c r="M20" s="9"/>
    </row>
    <row r="21" spans="1:13" x14ac:dyDescent="0.3">
      <c r="B21" s="8" t="s">
        <v>14</v>
      </c>
      <c r="C21" s="9" t="s">
        <v>37</v>
      </c>
      <c r="D21" s="10" t="str">
        <f t="shared" si="0"/>
        <v>MDDV</v>
      </c>
      <c r="E21" s="9" t="s">
        <v>41</v>
      </c>
      <c r="F21" s="9" t="s">
        <v>41</v>
      </c>
      <c r="J21" s="9"/>
      <c r="K21" s="10" t="str">
        <f t="shared" si="1"/>
        <v/>
      </c>
      <c r="L21" s="9"/>
      <c r="M21" s="9"/>
    </row>
    <row r="22" spans="1:13" x14ac:dyDescent="0.3">
      <c r="B22" s="8" t="s">
        <v>15</v>
      </c>
      <c r="C22" s="9" t="s">
        <v>38</v>
      </c>
      <c r="D22" s="10" t="str">
        <f t="shared" si="0"/>
        <v>GCCM</v>
      </c>
      <c r="E22" s="9" t="s">
        <v>41</v>
      </c>
      <c r="F22" s="9" t="s">
        <v>42</v>
      </c>
      <c r="J22" s="9"/>
      <c r="K22" s="10" t="str">
        <f t="shared" si="1"/>
        <v/>
      </c>
      <c r="L22" s="9"/>
      <c r="M22" s="9"/>
    </row>
    <row r="23" spans="1:13" x14ac:dyDescent="0.3">
      <c r="B23" s="8" t="s">
        <v>16</v>
      </c>
      <c r="C23" s="9" t="s">
        <v>35</v>
      </c>
      <c r="D23" s="10" t="str">
        <f t="shared" si="0"/>
        <v>PPD</v>
      </c>
      <c r="E23" s="9" t="s">
        <v>39</v>
      </c>
      <c r="F23" s="9" t="s">
        <v>39</v>
      </c>
      <c r="J23" s="9" t="s">
        <v>32</v>
      </c>
      <c r="K23" s="10" t="str">
        <f t="shared" si="1"/>
        <v>MDDV</v>
      </c>
      <c r="L23" s="9" t="s">
        <v>41</v>
      </c>
      <c r="M23" s="9"/>
    </row>
    <row r="24" spans="1:13" x14ac:dyDescent="0.3">
      <c r="B24" s="8" t="s">
        <v>17</v>
      </c>
      <c r="C24" s="9" t="s">
        <v>32</v>
      </c>
      <c r="D24" s="10" t="str">
        <f t="shared" si="0"/>
        <v>MDDV</v>
      </c>
      <c r="E24" s="9" t="s">
        <v>40</v>
      </c>
      <c r="F24" s="9" t="s">
        <v>39</v>
      </c>
      <c r="J24" s="9"/>
      <c r="K24" s="10" t="str">
        <f t="shared" si="1"/>
        <v/>
      </c>
      <c r="L24" s="9"/>
      <c r="M24" s="9"/>
    </row>
    <row r="25" spans="1:13" x14ac:dyDescent="0.3">
      <c r="B25" s="8" t="s">
        <v>18</v>
      </c>
      <c r="C25" s="9" t="s">
        <v>32</v>
      </c>
      <c r="D25" s="10" t="str">
        <f t="shared" si="0"/>
        <v>MDDV</v>
      </c>
      <c r="E25" s="9" t="s">
        <v>40</v>
      </c>
      <c r="F25" s="9" t="s">
        <v>39</v>
      </c>
      <c r="J25" s="9"/>
      <c r="K25" s="10" t="str">
        <f t="shared" si="1"/>
        <v/>
      </c>
      <c r="L25" s="9"/>
      <c r="M25" s="9"/>
    </row>
    <row r="26" spans="1:13" x14ac:dyDescent="0.3">
      <c r="B26" s="8" t="s">
        <v>19</v>
      </c>
      <c r="C26" s="9" t="s">
        <v>28</v>
      </c>
      <c r="D26" s="10" t="str">
        <f t="shared" si="0"/>
        <v>GCCM</v>
      </c>
      <c r="E26" s="9" t="s">
        <v>39</v>
      </c>
      <c r="F26" s="9" t="s">
        <v>39</v>
      </c>
      <c r="J26" s="9"/>
      <c r="K26" s="10" t="str">
        <f t="shared" si="1"/>
        <v/>
      </c>
      <c r="L26" s="9"/>
      <c r="M26" s="9"/>
    </row>
    <row r="27" spans="1:13" x14ac:dyDescent="0.3">
      <c r="B27" s="8" t="s">
        <v>20</v>
      </c>
      <c r="C27" s="9" t="s">
        <v>36</v>
      </c>
      <c r="D27" s="10" t="str">
        <f t="shared" si="0"/>
        <v>MDDV</v>
      </c>
      <c r="E27" s="9" t="s">
        <v>42</v>
      </c>
      <c r="F27" s="9" t="s">
        <v>41</v>
      </c>
      <c r="J27" s="9"/>
      <c r="K27" s="10" t="str">
        <f t="shared" si="1"/>
        <v/>
      </c>
      <c r="L27" s="9"/>
      <c r="M27" s="9"/>
    </row>
    <row r="28" spans="1:13" x14ac:dyDescent="0.3">
      <c r="B28" s="8"/>
      <c r="C28" s="9"/>
      <c r="D28" s="11"/>
      <c r="E28" s="9"/>
      <c r="F28" s="9"/>
      <c r="J28" s="9"/>
      <c r="K28" s="11"/>
      <c r="L28" s="9"/>
      <c r="M28" s="9"/>
    </row>
    <row r="30" spans="1:13" x14ac:dyDescent="0.3">
      <c r="A30" s="12" t="s">
        <v>22</v>
      </c>
      <c r="B30" s="12">
        <f>COUNTA(B5:B27)</f>
        <v>23</v>
      </c>
      <c r="C30" s="13"/>
      <c r="E30" s="14" t="s">
        <v>26</v>
      </c>
      <c r="F30" s="14" t="s">
        <v>25</v>
      </c>
      <c r="J30" s="13"/>
      <c r="K30" s="3"/>
      <c r="L30" s="14" t="s">
        <v>26</v>
      </c>
      <c r="M30" s="14" t="s">
        <v>25</v>
      </c>
    </row>
    <row r="31" spans="1:13" x14ac:dyDescent="0.3">
      <c r="C31" s="14" t="s">
        <v>42</v>
      </c>
      <c r="E31" s="14">
        <f>COUNTIF($E$5:$E$27,C31)</f>
        <v>3</v>
      </c>
      <c r="F31" s="14">
        <f>COUNTIF($F$5:$F$27,C31)</f>
        <v>3</v>
      </c>
      <c r="J31" s="14" t="s">
        <v>42</v>
      </c>
      <c r="K31" s="3"/>
      <c r="L31" s="14">
        <f>COUNTIF($L$5:$L$28,J31)</f>
        <v>1</v>
      </c>
      <c r="M31" s="14">
        <f>COUNTIF($M$5:$M$28,J31)</f>
        <v>0</v>
      </c>
    </row>
    <row r="32" spans="1:13" x14ac:dyDescent="0.3">
      <c r="C32" s="14" t="s">
        <v>41</v>
      </c>
      <c r="E32" s="14">
        <f>COUNTIF($E$5:$E$27,C32)</f>
        <v>6</v>
      </c>
      <c r="F32" s="14">
        <f>COUNTIF($F$5:$F$27,C32)</f>
        <v>5</v>
      </c>
      <c r="J32" s="14" t="s">
        <v>41</v>
      </c>
      <c r="K32" s="3"/>
      <c r="L32" s="14">
        <f t="shared" ref="L32:L34" si="2">COUNTIF($L$5:$L$28,J32)</f>
        <v>1</v>
      </c>
      <c r="M32" s="14">
        <f t="shared" ref="M32:M34" si="3">COUNTIF($M$5:$M$28,J32)</f>
        <v>0</v>
      </c>
    </row>
    <row r="33" spans="1:13" x14ac:dyDescent="0.3">
      <c r="C33" s="14" t="s">
        <v>39</v>
      </c>
      <c r="E33" s="14">
        <f>COUNTIF($E$5:$E$27,C33)</f>
        <v>9</v>
      </c>
      <c r="F33" s="14">
        <f>COUNTIF($F$5:$F$27,C33)</f>
        <v>10</v>
      </c>
      <c r="J33" s="14" t="s">
        <v>39</v>
      </c>
      <c r="K33" s="3"/>
      <c r="L33" s="14">
        <f t="shared" si="2"/>
        <v>1</v>
      </c>
      <c r="M33" s="14">
        <f t="shared" si="3"/>
        <v>0</v>
      </c>
    </row>
    <row r="34" spans="1:13" x14ac:dyDescent="0.3">
      <c r="C34" s="14" t="s">
        <v>40</v>
      </c>
      <c r="E34" s="14">
        <f>COUNTIF($E$5:$E$27,C34)</f>
        <v>5</v>
      </c>
      <c r="F34" s="14">
        <f>COUNTIF($F$5:$F$27,C34)</f>
        <v>3</v>
      </c>
      <c r="J34" s="14" t="s">
        <v>40</v>
      </c>
      <c r="K34" s="3"/>
      <c r="L34" s="14">
        <f t="shared" si="2"/>
        <v>0</v>
      </c>
      <c r="M34" s="14">
        <f t="shared" si="3"/>
        <v>2</v>
      </c>
    </row>
    <row r="35" spans="1:13" x14ac:dyDescent="0.3">
      <c r="C35" s="14" t="s">
        <v>22</v>
      </c>
      <c r="E35" s="14">
        <f>SUM(E31:E34)</f>
        <v>23</v>
      </c>
      <c r="F35" s="14">
        <f>SUM(F31:F34)</f>
        <v>21</v>
      </c>
      <c r="J35" s="14" t="s">
        <v>22</v>
      </c>
      <c r="K35" s="3"/>
      <c r="L35" s="14">
        <f>SUM(L31:L34)</f>
        <v>3</v>
      </c>
      <c r="M35" s="14">
        <f>SUM(M31:M34)</f>
        <v>2</v>
      </c>
    </row>
    <row r="36" spans="1:13" x14ac:dyDescent="0.3">
      <c r="E36" s="15"/>
      <c r="F36" s="15"/>
      <c r="G36" s="15"/>
    </row>
    <row r="37" spans="1:13" x14ac:dyDescent="0.3">
      <c r="E37" s="15"/>
      <c r="F37" s="15"/>
    </row>
    <row r="38" spans="1:13" x14ac:dyDescent="0.3">
      <c r="A38" s="56" t="s">
        <v>43</v>
      </c>
      <c r="B38" s="16" t="s">
        <v>44</v>
      </c>
      <c r="C38" s="17" t="s">
        <v>34</v>
      </c>
      <c r="D38" s="18"/>
      <c r="E38" s="18" t="s">
        <v>35</v>
      </c>
      <c r="F38" s="19" t="s">
        <v>31</v>
      </c>
      <c r="G38" s="18"/>
      <c r="H38" s="16">
        <f>COUNTIF($D$5:$D$27,B38)</f>
        <v>6</v>
      </c>
      <c r="I38" s="20"/>
    </row>
    <row r="39" spans="1:13" x14ac:dyDescent="0.3">
      <c r="A39" s="56"/>
      <c r="B39" s="16" t="s">
        <v>45</v>
      </c>
      <c r="C39" s="21" t="s">
        <v>27</v>
      </c>
      <c r="D39" s="18"/>
      <c r="E39" s="22" t="s">
        <v>36</v>
      </c>
      <c r="F39" s="23" t="s">
        <v>32</v>
      </c>
      <c r="G39" s="24" t="s">
        <v>37</v>
      </c>
      <c r="H39" s="16">
        <f>COUNTIF($D$5:$D$27,B39)</f>
        <v>7</v>
      </c>
      <c r="I39" s="20"/>
    </row>
    <row r="40" spans="1:13" x14ac:dyDescent="0.3">
      <c r="A40" s="56"/>
      <c r="B40" s="16" t="s">
        <v>46</v>
      </c>
      <c r="C40" s="25" t="s">
        <v>38</v>
      </c>
      <c r="D40" s="18"/>
      <c r="E40" s="26" t="s">
        <v>28</v>
      </c>
      <c r="F40" s="27" t="s">
        <v>33</v>
      </c>
      <c r="G40" s="28" t="s">
        <v>29</v>
      </c>
      <c r="H40" s="16">
        <f>COUNTIF($D$5:$D$27,B40)</f>
        <v>10</v>
      </c>
      <c r="I40" s="20"/>
    </row>
    <row r="41" spans="1:13" x14ac:dyDescent="0.3">
      <c r="A41" s="29"/>
      <c r="B41" s="29"/>
      <c r="C41" s="29"/>
      <c r="D41" s="29"/>
      <c r="E41" s="29"/>
      <c r="F41" s="29"/>
      <c r="G41" s="29"/>
      <c r="H41" s="30">
        <f ca="1">SUM(H38:H41)</f>
        <v>23</v>
      </c>
      <c r="I41" s="31"/>
    </row>
    <row r="42" spans="1:13" x14ac:dyDescent="0.3">
      <c r="A42" s="29"/>
      <c r="B42" s="29"/>
      <c r="C42" s="29"/>
      <c r="D42" s="29"/>
      <c r="E42" s="29"/>
      <c r="F42" s="29"/>
      <c r="G42" s="29"/>
    </row>
    <row r="43" spans="1:13" x14ac:dyDescent="0.3">
      <c r="A43" s="29"/>
      <c r="B43" s="29"/>
      <c r="C43" s="29"/>
      <c r="D43" s="29"/>
      <c r="E43" s="29"/>
      <c r="F43" s="29"/>
      <c r="G43" s="29"/>
      <c r="H43" s="29"/>
      <c r="I43" s="29"/>
    </row>
    <row r="44" spans="1:13" x14ac:dyDescent="0.3">
      <c r="C44" s="29"/>
      <c r="D44" s="29"/>
      <c r="E44" s="29"/>
      <c r="F44" s="29"/>
      <c r="G44" s="29"/>
      <c r="H44" s="29"/>
      <c r="I44" s="29"/>
    </row>
    <row r="45" spans="1:13" x14ac:dyDescent="0.3">
      <c r="C45" s="29"/>
      <c r="D45" s="29"/>
      <c r="E45" s="29"/>
      <c r="F45" s="29"/>
      <c r="G45" s="29"/>
      <c r="H45" s="29"/>
      <c r="I45" s="29"/>
    </row>
    <row r="46" spans="1:13" x14ac:dyDescent="0.3">
      <c r="C46" s="29"/>
      <c r="D46" s="29"/>
      <c r="E46" s="29"/>
      <c r="F46" s="29"/>
      <c r="G46" s="29"/>
      <c r="H46" s="29"/>
      <c r="I46" s="29"/>
    </row>
    <row r="47" spans="1:13" x14ac:dyDescent="0.3">
      <c r="C47" s="29"/>
      <c r="D47" s="29"/>
      <c r="E47" s="29"/>
      <c r="F47" s="29"/>
      <c r="G47" s="29"/>
      <c r="H47" s="29"/>
      <c r="I47" s="29"/>
    </row>
  </sheetData>
  <mergeCells count="3">
    <mergeCell ref="A38:A40"/>
    <mergeCell ref="C3:F3"/>
    <mergeCell ref="J3:M3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F6D29C7-0B90-41A6-8C09-4DFA9501172B}">
            <xm:f>NOT(ISERROR(SEARCH($G$40,C5)))</xm:f>
            <xm:f>$G$40</xm:f>
            <x14:dxf>
              <fill>
                <patternFill>
                  <bgColor rgb="FFA8D75B"/>
                </patternFill>
              </fill>
            </x14:dxf>
          </x14:cfRule>
          <x14:cfRule type="containsText" priority="2" operator="containsText" id="{DE387F45-7BBD-4DB9-803E-6746DA2481B5}">
            <xm:f>NOT(ISERROR(SEARCH($G$39,C5)))</xm:f>
            <xm:f>$G$39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9BBCCA33-9D2E-4108-B4DF-38E741A0BD51}">
            <xm:f>NOT(ISERROR(SEARCH($F$40,C5)))</xm:f>
            <xm:f>$F$40</xm:f>
            <x14:dxf>
              <fill>
                <patternFill>
                  <bgColor rgb="FF0DC0FF"/>
                </patternFill>
              </fill>
            </x14:dxf>
          </x14:cfRule>
          <x14:cfRule type="containsText" priority="4" operator="containsText" id="{914BD554-2A32-49F2-84FC-5DD53A6FB1C2}">
            <xm:f>NOT(ISERROR(SEARCH($F$39,C5)))</xm:f>
            <xm:f>$F$39</xm:f>
            <x14:dxf>
              <fill>
                <patternFill>
                  <bgColor rgb="FFFFC715"/>
                </patternFill>
              </fill>
            </x14:dxf>
          </x14:cfRule>
          <x14:cfRule type="containsText" priority="5" operator="containsText" id="{A0E824AE-68A2-4EC0-AF75-54F5E717207B}">
            <xm:f>NOT(ISERROR(SEARCH($F$38,C5)))</xm:f>
            <xm:f>$F$38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DFA22F21-5615-4FA0-A9CF-D389A1841DDF}">
            <xm:f>NOT(ISERROR(SEARCH($E$40,C5)))</xm:f>
            <xm:f>$E$40</xm:f>
            <x14:dxf>
              <fill>
                <patternFill>
                  <bgColor theme="6" tint="0.59996337778862885"/>
                </patternFill>
              </fill>
            </x14:dxf>
          </x14:cfRule>
          <x14:cfRule type="containsText" priority="7" operator="containsText" id="{20562D4D-56FB-4235-816F-80BD27BB71EF}">
            <xm:f>NOT(ISERROR(SEARCH($E$39,C5)))</xm:f>
            <xm:f>$E$39</xm:f>
            <x14:dxf>
              <fill>
                <patternFill>
                  <bgColor rgb="FFFF0000"/>
                </patternFill>
              </fill>
            </x14:dxf>
          </x14:cfRule>
          <x14:cfRule type="containsText" priority="8" operator="containsText" id="{F45692BD-4598-413F-93FA-453BC8398852}">
            <xm:f>NOT(ISERROR(SEARCH($C$40,C5)))</xm:f>
            <xm:f>$C$40</xm:f>
            <x14:dxf>
              <fill>
                <patternFill>
                  <bgColor theme="2" tint="-0.24994659260841701"/>
                </patternFill>
              </fill>
            </x14:dxf>
          </x14:cfRule>
          <x14:cfRule type="containsText" priority="9" operator="containsText" id="{1402777D-FA3E-4A13-8B22-E3B5B11E09CE}">
            <xm:f>NOT(ISERROR(SEARCH($C$38,C5)))</xm:f>
            <xm:f>$C$38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11" operator="containsText" id="{1E134761-B54D-4955-B49D-BC1F1CB31A8A}">
            <xm:f>NOT(ISERROR(SEARCH($C$39,C5)))</xm:f>
            <xm:f>$C$39</xm:f>
            <x14:dxf>
              <fill>
                <patternFill>
                  <bgColor rgb="FFCCECFF"/>
                </patternFill>
              </fill>
            </x14:dxf>
          </x14:cfRule>
          <xm:sqref>C5:C28 C38:G40 J5:J28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Listes!$A$3:$A$13</xm:f>
          </x14:formula1>
          <xm:sqref>C5:C28 J5:J28</xm:sqref>
        </x14:dataValidation>
        <x14:dataValidation type="list" allowBlank="1" showInputMessage="1" showErrorMessage="1">
          <x14:formula1>
            <xm:f>Listes!$B$3:$B$6</xm:f>
          </x14:formula1>
          <xm:sqref>E5:F28 L5:M28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60"/>
  <sheetViews>
    <sheetView topLeftCell="A19" workbookViewId="0">
      <selection activeCell="E60" sqref="E60"/>
    </sheetView>
  </sheetViews>
  <sheetFormatPr baseColWidth="10" defaultRowHeight="15" x14ac:dyDescent="0.25"/>
  <sheetData>
    <row r="4" spans="3:16" x14ac:dyDescent="0.25">
      <c r="C4" s="52" t="s">
        <v>50</v>
      </c>
      <c r="D4" s="52" t="s">
        <v>75</v>
      </c>
      <c r="E4" s="52" t="s">
        <v>76</v>
      </c>
      <c r="F4" s="52" t="s">
        <v>77</v>
      </c>
      <c r="G4" s="52" t="s">
        <v>78</v>
      </c>
      <c r="H4" s="52" t="s">
        <v>79</v>
      </c>
      <c r="I4" s="52" t="s">
        <v>80</v>
      </c>
      <c r="J4" s="52" t="s">
        <v>81</v>
      </c>
      <c r="K4" s="52" t="s">
        <v>82</v>
      </c>
      <c r="L4" s="52" t="s">
        <v>83</v>
      </c>
      <c r="M4" s="52" t="s">
        <v>84</v>
      </c>
      <c r="N4" s="52" t="s">
        <v>85</v>
      </c>
      <c r="O4" s="52" t="s">
        <v>86</v>
      </c>
      <c r="P4" s="52" t="s">
        <v>87</v>
      </c>
    </row>
    <row r="5" spans="3:16" x14ac:dyDescent="0.25"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3:16" x14ac:dyDescent="0.25">
      <c r="C6" s="52" t="s">
        <v>51</v>
      </c>
      <c r="D6" s="52"/>
      <c r="E6" s="52" t="s">
        <v>51</v>
      </c>
      <c r="F6" s="52" t="s">
        <v>51</v>
      </c>
      <c r="G6" s="52"/>
      <c r="H6" s="52" t="s">
        <v>51</v>
      </c>
      <c r="I6" s="52" t="s">
        <v>51</v>
      </c>
      <c r="J6" s="52"/>
      <c r="K6" s="52" t="s">
        <v>51</v>
      </c>
      <c r="L6" s="52" t="s">
        <v>51</v>
      </c>
      <c r="M6" s="52"/>
      <c r="N6" s="52" t="s">
        <v>51</v>
      </c>
      <c r="O6" s="52" t="s">
        <v>51</v>
      </c>
      <c r="P6" s="52"/>
    </row>
    <row r="7" spans="3:16" x14ac:dyDescent="0.25">
      <c r="C7" s="52" t="s">
        <v>52</v>
      </c>
      <c r="D7" s="52" t="s">
        <v>52</v>
      </c>
      <c r="E7" s="52"/>
      <c r="F7" s="52" t="s">
        <v>52</v>
      </c>
      <c r="G7" s="52" t="s">
        <v>52</v>
      </c>
      <c r="H7" s="52"/>
      <c r="I7" s="52" t="s">
        <v>52</v>
      </c>
      <c r="J7" s="52" t="s">
        <v>52</v>
      </c>
      <c r="K7" s="52"/>
      <c r="L7" s="52" t="s">
        <v>52</v>
      </c>
      <c r="M7" s="52" t="s">
        <v>52</v>
      </c>
      <c r="N7" s="52"/>
      <c r="O7" s="52" t="s">
        <v>52</v>
      </c>
      <c r="P7" s="52" t="s">
        <v>52</v>
      </c>
    </row>
    <row r="8" spans="3:16" x14ac:dyDescent="0.25">
      <c r="C8" s="52"/>
      <c r="D8" s="52" t="s">
        <v>72</v>
      </c>
      <c r="E8" s="52" t="s">
        <v>72</v>
      </c>
      <c r="F8" s="52"/>
      <c r="G8" s="52" t="s">
        <v>72</v>
      </c>
      <c r="H8" s="52" t="s">
        <v>72</v>
      </c>
      <c r="I8" s="52"/>
      <c r="J8" s="52" t="s">
        <v>72</v>
      </c>
      <c r="K8" s="52" t="s">
        <v>72</v>
      </c>
      <c r="L8" s="52"/>
      <c r="M8" s="52" t="s">
        <v>72</v>
      </c>
      <c r="N8" s="52" t="s">
        <v>72</v>
      </c>
      <c r="O8" s="52"/>
      <c r="P8" s="52" t="s">
        <v>72</v>
      </c>
    </row>
    <row r="9" spans="3:16" x14ac:dyDescent="0.25">
      <c r="C9" s="52" t="s">
        <v>53</v>
      </c>
      <c r="D9" s="52"/>
      <c r="E9" s="52" t="s">
        <v>53</v>
      </c>
      <c r="F9" s="52" t="s">
        <v>53</v>
      </c>
      <c r="G9" s="52" t="s">
        <v>53</v>
      </c>
      <c r="H9" s="52" t="s">
        <v>53</v>
      </c>
      <c r="I9" s="52" t="s">
        <v>53</v>
      </c>
      <c r="J9" s="52"/>
      <c r="K9" s="52" t="s">
        <v>53</v>
      </c>
      <c r="L9" s="52" t="s">
        <v>53</v>
      </c>
      <c r="M9" s="52" t="s">
        <v>53</v>
      </c>
      <c r="N9" s="52" t="s">
        <v>53</v>
      </c>
      <c r="O9" s="52"/>
      <c r="P9" s="52"/>
    </row>
    <row r="10" spans="3:16" x14ac:dyDescent="0.25">
      <c r="C10" s="52" t="s">
        <v>54</v>
      </c>
      <c r="D10" s="52" t="s">
        <v>54</v>
      </c>
      <c r="E10" s="52"/>
      <c r="F10" s="52" t="s">
        <v>54</v>
      </c>
      <c r="G10" s="52" t="s">
        <v>54</v>
      </c>
      <c r="H10" s="52" t="s">
        <v>54</v>
      </c>
      <c r="I10" s="52" t="s">
        <v>54</v>
      </c>
      <c r="J10" s="52" t="s">
        <v>54</v>
      </c>
      <c r="K10" s="52"/>
      <c r="L10" s="52" t="s">
        <v>54</v>
      </c>
      <c r="M10" s="52" t="s">
        <v>54</v>
      </c>
      <c r="N10" s="52" t="s">
        <v>54</v>
      </c>
      <c r="O10" s="52"/>
      <c r="P10" s="52"/>
    </row>
    <row r="11" spans="3:16" x14ac:dyDescent="0.25">
      <c r="C11" s="52" t="s">
        <v>55</v>
      </c>
      <c r="D11" s="52" t="s">
        <v>55</v>
      </c>
      <c r="E11" s="52" t="s">
        <v>55</v>
      </c>
      <c r="F11" s="52"/>
      <c r="G11" s="52" t="s">
        <v>55</v>
      </c>
      <c r="H11" s="52" t="s">
        <v>55</v>
      </c>
      <c r="I11" s="52" t="s">
        <v>55</v>
      </c>
      <c r="J11" s="52" t="s">
        <v>55</v>
      </c>
      <c r="K11" s="52" t="s">
        <v>55</v>
      </c>
      <c r="L11" s="52"/>
      <c r="M11" s="52" t="s">
        <v>55</v>
      </c>
      <c r="N11" s="52" t="s">
        <v>55</v>
      </c>
      <c r="O11" s="52"/>
      <c r="P11" s="52"/>
    </row>
    <row r="12" spans="3:16" x14ac:dyDescent="0.25">
      <c r="C12" s="52" t="s">
        <v>56</v>
      </c>
      <c r="D12" s="52" t="s">
        <v>56</v>
      </c>
      <c r="E12" s="52" t="s">
        <v>56</v>
      </c>
      <c r="F12" s="52" t="s">
        <v>56</v>
      </c>
      <c r="G12" s="52"/>
      <c r="H12" s="52" t="s">
        <v>56</v>
      </c>
      <c r="I12" s="52" t="s">
        <v>56</v>
      </c>
      <c r="J12" s="52" t="s">
        <v>56</v>
      </c>
      <c r="K12" s="52" t="s">
        <v>56</v>
      </c>
      <c r="L12" s="52" t="s">
        <v>56</v>
      </c>
      <c r="M12" s="52"/>
      <c r="N12" s="52" t="s">
        <v>56</v>
      </c>
      <c r="O12" s="52"/>
      <c r="P12" s="52"/>
    </row>
    <row r="13" spans="3:16" x14ac:dyDescent="0.25">
      <c r="C13" s="52" t="s">
        <v>73</v>
      </c>
      <c r="D13" s="52" t="s">
        <v>73</v>
      </c>
      <c r="E13" s="52" t="s">
        <v>73</v>
      </c>
      <c r="F13" s="52" t="s">
        <v>73</v>
      </c>
      <c r="G13" s="52" t="s">
        <v>73</v>
      </c>
      <c r="H13" s="52"/>
      <c r="I13" s="52" t="s">
        <v>73</v>
      </c>
      <c r="J13" s="52" t="s">
        <v>73</v>
      </c>
      <c r="K13" s="52" t="s">
        <v>73</v>
      </c>
      <c r="L13" s="52" t="s">
        <v>73</v>
      </c>
      <c r="M13" s="52" t="s">
        <v>73</v>
      </c>
      <c r="N13" s="52"/>
      <c r="O13" s="52"/>
      <c r="P13" s="52"/>
    </row>
    <row r="14" spans="3:16" x14ac:dyDescent="0.25">
      <c r="C14" s="52"/>
      <c r="D14" s="52" t="s">
        <v>74</v>
      </c>
      <c r="E14" s="52" t="s">
        <v>74</v>
      </c>
      <c r="F14" s="52" t="s">
        <v>74</v>
      </c>
      <c r="G14" s="52" t="s">
        <v>74</v>
      </c>
      <c r="H14" s="52" t="s">
        <v>74</v>
      </c>
      <c r="I14" s="52"/>
      <c r="J14" s="52" t="s">
        <v>74</v>
      </c>
      <c r="K14" s="52" t="s">
        <v>74</v>
      </c>
      <c r="L14" s="52" t="s">
        <v>74</v>
      </c>
      <c r="M14" s="52" t="s">
        <v>74</v>
      </c>
      <c r="N14" s="52" t="s">
        <v>74</v>
      </c>
      <c r="O14" s="52"/>
      <c r="P14" s="52"/>
    </row>
    <row r="15" spans="3:16" x14ac:dyDescent="0.25">
      <c r="C15" s="52" t="s">
        <v>57</v>
      </c>
      <c r="D15" s="52"/>
      <c r="E15" s="52" t="s">
        <v>57</v>
      </c>
      <c r="F15" s="52" t="s">
        <v>72</v>
      </c>
      <c r="G15" s="52" t="s">
        <v>57</v>
      </c>
      <c r="H15" s="52" t="s">
        <v>57</v>
      </c>
      <c r="I15" s="52" t="s">
        <v>57</v>
      </c>
      <c r="J15" s="52" t="s">
        <v>57</v>
      </c>
      <c r="K15" s="52" t="s">
        <v>57</v>
      </c>
      <c r="L15" s="52" t="s">
        <v>57</v>
      </c>
      <c r="M15" s="52" t="s">
        <v>57</v>
      </c>
      <c r="N15" s="52" t="s">
        <v>57</v>
      </c>
      <c r="O15" s="52" t="s">
        <v>57</v>
      </c>
      <c r="P15" s="52" t="s">
        <v>57</v>
      </c>
    </row>
    <row r="16" spans="3:16" x14ac:dyDescent="0.25">
      <c r="C16" s="52" t="s">
        <v>58</v>
      </c>
      <c r="D16" s="52" t="s">
        <v>51</v>
      </c>
      <c r="E16" s="52"/>
      <c r="F16" s="52" t="s">
        <v>58</v>
      </c>
      <c r="G16" s="52" t="s">
        <v>58</v>
      </c>
      <c r="H16" s="52" t="s">
        <v>58</v>
      </c>
      <c r="I16" s="52" t="s">
        <v>58</v>
      </c>
      <c r="J16" s="52" t="s">
        <v>58</v>
      </c>
      <c r="K16" s="52" t="s">
        <v>58</v>
      </c>
      <c r="L16" s="52" t="s">
        <v>58</v>
      </c>
      <c r="M16" s="52" t="s">
        <v>58</v>
      </c>
      <c r="N16" s="52" t="s">
        <v>58</v>
      </c>
      <c r="O16" s="52" t="s">
        <v>58</v>
      </c>
      <c r="P16" s="52" t="s">
        <v>58</v>
      </c>
    </row>
    <row r="17" spans="3:16" x14ac:dyDescent="0.25">
      <c r="C17" s="52" t="s">
        <v>59</v>
      </c>
      <c r="D17" s="52" t="s">
        <v>59</v>
      </c>
      <c r="E17" s="52" t="s">
        <v>59</v>
      </c>
      <c r="F17" s="52"/>
      <c r="G17" s="52" t="s">
        <v>59</v>
      </c>
      <c r="H17" s="52" t="s">
        <v>52</v>
      </c>
      <c r="I17" s="52" t="s">
        <v>59</v>
      </c>
      <c r="J17" s="52" t="s">
        <v>59</v>
      </c>
      <c r="K17" s="52" t="s">
        <v>59</v>
      </c>
      <c r="L17" s="52" t="s">
        <v>59</v>
      </c>
      <c r="M17" s="52" t="s">
        <v>59</v>
      </c>
      <c r="N17" s="52" t="s">
        <v>59</v>
      </c>
      <c r="O17" s="52" t="s">
        <v>59</v>
      </c>
      <c r="P17" s="52" t="s">
        <v>59</v>
      </c>
    </row>
    <row r="18" spans="3:16" x14ac:dyDescent="0.25">
      <c r="C18" s="52" t="s">
        <v>60</v>
      </c>
      <c r="D18" s="52" t="s">
        <v>60</v>
      </c>
      <c r="E18" s="52" t="s">
        <v>60</v>
      </c>
      <c r="F18" s="52" t="s">
        <v>60</v>
      </c>
      <c r="G18" s="52"/>
      <c r="H18" s="52" t="s">
        <v>60</v>
      </c>
      <c r="I18" s="52" t="s">
        <v>60</v>
      </c>
      <c r="J18" s="52" t="s">
        <v>51</v>
      </c>
      <c r="K18" s="52" t="s">
        <v>60</v>
      </c>
      <c r="L18" s="52" t="s">
        <v>60</v>
      </c>
      <c r="M18" s="52" t="s">
        <v>60</v>
      </c>
      <c r="N18" s="52" t="s">
        <v>60</v>
      </c>
      <c r="O18" s="52" t="s">
        <v>60</v>
      </c>
      <c r="P18" s="52" t="s">
        <v>60</v>
      </c>
    </row>
    <row r="19" spans="3:16" x14ac:dyDescent="0.25">
      <c r="C19" s="52" t="s">
        <v>61</v>
      </c>
      <c r="D19" s="52" t="s">
        <v>61</v>
      </c>
      <c r="E19" s="52" t="s">
        <v>61</v>
      </c>
      <c r="F19" s="52" t="s">
        <v>61</v>
      </c>
      <c r="G19" s="52" t="s">
        <v>61</v>
      </c>
      <c r="H19" s="52"/>
      <c r="I19" s="52" t="s">
        <v>61</v>
      </c>
      <c r="J19" s="52" t="s">
        <v>61</v>
      </c>
      <c r="K19" s="52" t="s">
        <v>61</v>
      </c>
      <c r="L19" s="52" t="s">
        <v>72</v>
      </c>
      <c r="M19" s="52" t="s">
        <v>61</v>
      </c>
      <c r="N19" s="52" t="s">
        <v>61</v>
      </c>
      <c r="O19" s="52" t="s">
        <v>61</v>
      </c>
      <c r="P19" s="52" t="s">
        <v>61</v>
      </c>
    </row>
    <row r="20" spans="3:16" x14ac:dyDescent="0.25">
      <c r="C20" s="52" t="s">
        <v>62</v>
      </c>
      <c r="D20" s="52" t="s">
        <v>62</v>
      </c>
      <c r="E20" s="52" t="s">
        <v>62</v>
      </c>
      <c r="F20" s="52" t="s">
        <v>62</v>
      </c>
      <c r="G20" s="52" t="s">
        <v>62</v>
      </c>
      <c r="H20" s="52" t="s">
        <v>62</v>
      </c>
      <c r="I20" s="52"/>
      <c r="J20" s="52" t="s">
        <v>62</v>
      </c>
      <c r="K20" s="52" t="s">
        <v>62</v>
      </c>
      <c r="L20" s="52" t="s">
        <v>62</v>
      </c>
      <c r="M20" s="52" t="s">
        <v>62</v>
      </c>
      <c r="N20" s="52" t="s">
        <v>52</v>
      </c>
      <c r="O20" s="52" t="s">
        <v>62</v>
      </c>
      <c r="P20" s="52" t="s">
        <v>62</v>
      </c>
    </row>
    <row r="21" spans="3:16" x14ac:dyDescent="0.25">
      <c r="C21" s="52" t="s">
        <v>63</v>
      </c>
      <c r="D21" s="52" t="s">
        <v>63</v>
      </c>
      <c r="E21" s="52" t="s">
        <v>63</v>
      </c>
      <c r="F21" s="52" t="s">
        <v>63</v>
      </c>
      <c r="G21" s="52" t="s">
        <v>63</v>
      </c>
      <c r="H21" s="52" t="s">
        <v>63</v>
      </c>
      <c r="I21" s="52" t="s">
        <v>63</v>
      </c>
      <c r="J21" s="52"/>
      <c r="K21" s="52" t="s">
        <v>63</v>
      </c>
      <c r="L21" s="52" t="s">
        <v>63</v>
      </c>
      <c r="M21" s="52" t="s">
        <v>63</v>
      </c>
      <c r="N21" s="52" t="s">
        <v>63</v>
      </c>
      <c r="O21" s="52" t="s">
        <v>63</v>
      </c>
      <c r="P21" s="52" t="s">
        <v>63</v>
      </c>
    </row>
    <row r="22" spans="3:16" x14ac:dyDescent="0.25">
      <c r="C22" s="52" t="s">
        <v>64</v>
      </c>
      <c r="D22" s="52" t="s">
        <v>64</v>
      </c>
      <c r="E22" s="52" t="s">
        <v>64</v>
      </c>
      <c r="F22" s="52" t="s">
        <v>64</v>
      </c>
      <c r="G22" s="52" t="s">
        <v>64</v>
      </c>
      <c r="H22" s="52" t="s">
        <v>64</v>
      </c>
      <c r="I22" s="52" t="s">
        <v>64</v>
      </c>
      <c r="J22" s="52" t="s">
        <v>64</v>
      </c>
      <c r="K22" s="52"/>
      <c r="L22" s="52" t="s">
        <v>64</v>
      </c>
      <c r="M22" s="52" t="s">
        <v>64</v>
      </c>
      <c r="N22" s="52" t="s">
        <v>64</v>
      </c>
      <c r="O22" s="52" t="s">
        <v>64</v>
      </c>
      <c r="P22" s="52" t="s">
        <v>64</v>
      </c>
    </row>
    <row r="23" spans="3:16" x14ac:dyDescent="0.25">
      <c r="C23" s="52" t="s">
        <v>65</v>
      </c>
      <c r="D23" s="52" t="s">
        <v>65</v>
      </c>
      <c r="E23" s="52" t="s">
        <v>65</v>
      </c>
      <c r="F23" s="52" t="s">
        <v>65</v>
      </c>
      <c r="G23" s="52" t="s">
        <v>65</v>
      </c>
      <c r="H23" s="52" t="s">
        <v>65</v>
      </c>
      <c r="I23" s="52" t="s">
        <v>65</v>
      </c>
      <c r="J23" s="52" t="s">
        <v>65</v>
      </c>
      <c r="K23" s="52" t="s">
        <v>65</v>
      </c>
      <c r="L23" s="52"/>
      <c r="M23" s="52" t="s">
        <v>65</v>
      </c>
      <c r="N23" s="52" t="s">
        <v>65</v>
      </c>
      <c r="O23" s="52" t="s">
        <v>65</v>
      </c>
      <c r="P23" s="52" t="s">
        <v>65</v>
      </c>
    </row>
    <row r="24" spans="3:16" x14ac:dyDescent="0.25">
      <c r="C24" s="52" t="s">
        <v>66</v>
      </c>
      <c r="D24" s="52" t="s">
        <v>66</v>
      </c>
      <c r="E24" s="52" t="s">
        <v>66</v>
      </c>
      <c r="F24" s="52" t="s">
        <v>66</v>
      </c>
      <c r="G24" s="52" t="s">
        <v>66</v>
      </c>
      <c r="H24" s="52" t="s">
        <v>66</v>
      </c>
      <c r="I24" s="52" t="s">
        <v>66</v>
      </c>
      <c r="J24" s="52" t="s">
        <v>66</v>
      </c>
      <c r="K24" s="52" t="s">
        <v>66</v>
      </c>
      <c r="L24" s="52" t="s">
        <v>66</v>
      </c>
      <c r="M24" s="52"/>
      <c r="N24" s="52" t="s">
        <v>66</v>
      </c>
      <c r="O24" s="52" t="s">
        <v>66</v>
      </c>
      <c r="P24" s="52" t="s">
        <v>66</v>
      </c>
    </row>
    <row r="25" spans="3:16" x14ac:dyDescent="0.25">
      <c r="C25" s="52" t="s">
        <v>67</v>
      </c>
      <c r="D25" s="52" t="s">
        <v>67</v>
      </c>
      <c r="E25" s="52" t="s">
        <v>67</v>
      </c>
      <c r="F25" s="52" t="s">
        <v>67</v>
      </c>
      <c r="G25" s="52" t="s">
        <v>67</v>
      </c>
      <c r="H25" s="52" t="s">
        <v>67</v>
      </c>
      <c r="I25" s="52" t="s">
        <v>67</v>
      </c>
      <c r="J25" s="52" t="s">
        <v>67</v>
      </c>
      <c r="K25" s="52" t="s">
        <v>67</v>
      </c>
      <c r="L25" s="52" t="s">
        <v>67</v>
      </c>
      <c r="M25" s="52" t="s">
        <v>67</v>
      </c>
      <c r="N25" s="52"/>
      <c r="O25" s="52" t="s">
        <v>67</v>
      </c>
      <c r="P25" s="52" t="s">
        <v>67</v>
      </c>
    </row>
    <row r="26" spans="3:16" x14ac:dyDescent="0.25">
      <c r="C26" s="52" t="s">
        <v>68</v>
      </c>
      <c r="D26" s="52" t="s">
        <v>68</v>
      </c>
      <c r="E26" s="52" t="s">
        <v>68</v>
      </c>
      <c r="F26" s="52" t="s">
        <v>68</v>
      </c>
      <c r="G26" s="52" t="s">
        <v>68</v>
      </c>
      <c r="H26" s="52" t="s">
        <v>68</v>
      </c>
      <c r="I26" s="52" t="s">
        <v>68</v>
      </c>
      <c r="J26" s="52" t="s">
        <v>68</v>
      </c>
      <c r="K26" s="52" t="s">
        <v>68</v>
      </c>
      <c r="L26" s="52" t="s">
        <v>68</v>
      </c>
      <c r="M26" s="52" t="s">
        <v>56</v>
      </c>
      <c r="N26" s="52" t="s">
        <v>68</v>
      </c>
      <c r="O26" s="52"/>
      <c r="P26" s="52" t="s">
        <v>68</v>
      </c>
    </row>
    <row r="27" spans="3:16" x14ac:dyDescent="0.25">
      <c r="C27" s="52" t="s">
        <v>69</v>
      </c>
      <c r="D27" s="52" t="s">
        <v>69</v>
      </c>
      <c r="E27" s="52" t="s">
        <v>54</v>
      </c>
      <c r="F27" s="52" t="s">
        <v>69</v>
      </c>
      <c r="G27" s="52" t="s">
        <v>69</v>
      </c>
      <c r="H27" s="52" t="s">
        <v>69</v>
      </c>
      <c r="I27" s="52" t="s">
        <v>69</v>
      </c>
      <c r="J27" s="52" t="s">
        <v>69</v>
      </c>
      <c r="K27" s="52" t="s">
        <v>69</v>
      </c>
      <c r="L27" s="52" t="s">
        <v>69</v>
      </c>
      <c r="M27" s="52" t="s">
        <v>69</v>
      </c>
      <c r="N27" s="52" t="s">
        <v>69</v>
      </c>
      <c r="O27" s="52" t="s">
        <v>69</v>
      </c>
      <c r="P27" s="52"/>
    </row>
    <row r="28" spans="3:16" x14ac:dyDescent="0.25">
      <c r="C28" s="52"/>
      <c r="D28" s="52" t="s">
        <v>70</v>
      </c>
      <c r="E28" s="52" t="s">
        <v>70</v>
      </c>
      <c r="F28" s="52" t="s">
        <v>70</v>
      </c>
      <c r="G28" s="52" t="s">
        <v>70</v>
      </c>
      <c r="H28" s="52" t="s">
        <v>70</v>
      </c>
      <c r="I28" s="52" t="s">
        <v>70</v>
      </c>
      <c r="J28" s="52" t="s">
        <v>70</v>
      </c>
      <c r="K28" s="52" t="s">
        <v>70</v>
      </c>
      <c r="L28" s="52" t="s">
        <v>70</v>
      </c>
      <c r="M28" s="52" t="s">
        <v>70</v>
      </c>
      <c r="N28" s="52" t="s">
        <v>70</v>
      </c>
      <c r="O28" s="52" t="s">
        <v>70</v>
      </c>
      <c r="P28" s="52" t="s">
        <v>70</v>
      </c>
    </row>
    <row r="30" spans="3:16" x14ac:dyDescent="0.25">
      <c r="C30">
        <f>COUNTA(C6:C28)</f>
        <v>20</v>
      </c>
      <c r="D30">
        <f t="shared" ref="D30:P30" si="0">COUNTA(D6:D28)</f>
        <v>20</v>
      </c>
      <c r="E30">
        <f t="shared" si="0"/>
        <v>20</v>
      </c>
      <c r="F30">
        <f t="shared" si="0"/>
        <v>20</v>
      </c>
      <c r="G30">
        <f t="shared" si="0"/>
        <v>20</v>
      </c>
      <c r="H30">
        <f t="shared" si="0"/>
        <v>20</v>
      </c>
      <c r="I30">
        <f t="shared" si="0"/>
        <v>20</v>
      </c>
      <c r="J30">
        <f t="shared" si="0"/>
        <v>20</v>
      </c>
      <c r="K30">
        <f t="shared" si="0"/>
        <v>20</v>
      </c>
      <c r="L30">
        <f t="shared" si="0"/>
        <v>20</v>
      </c>
      <c r="M30">
        <f t="shared" si="0"/>
        <v>20</v>
      </c>
      <c r="N30">
        <f t="shared" si="0"/>
        <v>20</v>
      </c>
      <c r="O30">
        <f t="shared" si="0"/>
        <v>15</v>
      </c>
      <c r="P30">
        <f t="shared" si="0"/>
        <v>15</v>
      </c>
    </row>
    <row r="33" spans="1:3" x14ac:dyDescent="0.25">
      <c r="A33" t="s">
        <v>71</v>
      </c>
      <c r="B33" t="s">
        <v>51</v>
      </c>
      <c r="C33">
        <f>COUNTIF(C6:P28,B33)</f>
        <v>11</v>
      </c>
    </row>
    <row r="34" spans="1:3" x14ac:dyDescent="0.25">
      <c r="B34" t="s">
        <v>52</v>
      </c>
      <c r="C34">
        <f>COUNTIF(C7:P29,B34)</f>
        <v>12</v>
      </c>
    </row>
    <row r="35" spans="1:3" x14ac:dyDescent="0.25">
      <c r="B35" t="s">
        <v>72</v>
      </c>
      <c r="C35">
        <f>COUNTIF(C8:P30,B35)</f>
        <v>11</v>
      </c>
    </row>
    <row r="36" spans="1:3" x14ac:dyDescent="0.25">
      <c r="B36" s="32" t="s">
        <v>53</v>
      </c>
      <c r="C36">
        <f>COUNTIF(C9:P31,B36)</f>
        <v>10</v>
      </c>
    </row>
    <row r="37" spans="1:3" x14ac:dyDescent="0.25">
      <c r="B37" s="32" t="s">
        <v>54</v>
      </c>
      <c r="C37">
        <f>COUNTIF(C10:P31,B37)</f>
        <v>11</v>
      </c>
    </row>
    <row r="38" spans="1:3" x14ac:dyDescent="0.25">
      <c r="B38" s="32" t="s">
        <v>55</v>
      </c>
      <c r="C38">
        <f>COUNTIF(C11:P31,B38)</f>
        <v>10</v>
      </c>
    </row>
    <row r="39" spans="1:3" x14ac:dyDescent="0.25">
      <c r="B39" s="32" t="s">
        <v>56</v>
      </c>
      <c r="C39">
        <f t="shared" ref="C39:C55" si="1">COUNTIF(C12:P31,B39)</f>
        <v>11</v>
      </c>
    </row>
    <row r="40" spans="1:3" x14ac:dyDescent="0.25">
      <c r="B40" s="32" t="s">
        <v>73</v>
      </c>
      <c r="C40">
        <f t="shared" si="1"/>
        <v>10</v>
      </c>
    </row>
    <row r="41" spans="1:3" x14ac:dyDescent="0.25">
      <c r="B41" s="32" t="s">
        <v>74</v>
      </c>
      <c r="C41">
        <f t="shared" si="1"/>
        <v>10</v>
      </c>
    </row>
    <row r="42" spans="1:3" x14ac:dyDescent="0.25">
      <c r="B42" t="s">
        <v>57</v>
      </c>
      <c r="C42">
        <f t="shared" si="1"/>
        <v>12</v>
      </c>
    </row>
    <row r="43" spans="1:3" x14ac:dyDescent="0.25">
      <c r="B43" t="s">
        <v>58</v>
      </c>
      <c r="C43">
        <f t="shared" si="1"/>
        <v>12</v>
      </c>
    </row>
    <row r="44" spans="1:3" x14ac:dyDescent="0.25">
      <c r="B44" t="s">
        <v>59</v>
      </c>
      <c r="C44">
        <f t="shared" si="1"/>
        <v>12</v>
      </c>
    </row>
    <row r="45" spans="1:3" x14ac:dyDescent="0.25">
      <c r="B45" t="s">
        <v>60</v>
      </c>
      <c r="C45">
        <f t="shared" si="1"/>
        <v>12</v>
      </c>
    </row>
    <row r="46" spans="1:3" x14ac:dyDescent="0.25">
      <c r="B46" t="s">
        <v>61</v>
      </c>
      <c r="C46">
        <f t="shared" si="1"/>
        <v>12</v>
      </c>
    </row>
    <row r="47" spans="1:3" x14ac:dyDescent="0.25">
      <c r="B47" t="s">
        <v>62</v>
      </c>
      <c r="C47">
        <f t="shared" si="1"/>
        <v>12</v>
      </c>
    </row>
    <row r="48" spans="1:3" x14ac:dyDescent="0.25">
      <c r="B48" t="s">
        <v>63</v>
      </c>
      <c r="C48">
        <f t="shared" si="1"/>
        <v>13</v>
      </c>
    </row>
    <row r="49" spans="2:4" x14ac:dyDescent="0.25">
      <c r="B49" t="s">
        <v>64</v>
      </c>
      <c r="C49">
        <f t="shared" si="1"/>
        <v>13</v>
      </c>
    </row>
    <row r="50" spans="2:4" x14ac:dyDescent="0.25">
      <c r="B50" t="s">
        <v>65</v>
      </c>
      <c r="C50">
        <f t="shared" si="1"/>
        <v>13</v>
      </c>
    </row>
    <row r="51" spans="2:4" x14ac:dyDescent="0.25">
      <c r="B51" t="s">
        <v>66</v>
      </c>
      <c r="C51">
        <f t="shared" si="1"/>
        <v>13</v>
      </c>
    </row>
    <row r="52" spans="2:4" x14ac:dyDescent="0.25">
      <c r="B52" t="s">
        <v>67</v>
      </c>
      <c r="C52">
        <f t="shared" si="1"/>
        <v>13</v>
      </c>
    </row>
    <row r="53" spans="2:4" x14ac:dyDescent="0.25">
      <c r="B53" t="s">
        <v>68</v>
      </c>
      <c r="C53">
        <f t="shared" si="1"/>
        <v>12</v>
      </c>
    </row>
    <row r="54" spans="2:4" x14ac:dyDescent="0.25">
      <c r="B54" t="s">
        <v>69</v>
      </c>
      <c r="C54">
        <f t="shared" si="1"/>
        <v>12</v>
      </c>
    </row>
    <row r="55" spans="2:4" x14ac:dyDescent="0.25">
      <c r="B55" t="s">
        <v>70</v>
      </c>
      <c r="C55">
        <f t="shared" si="1"/>
        <v>13</v>
      </c>
    </row>
    <row r="58" spans="2:4" x14ac:dyDescent="0.25">
      <c r="C58">
        <f>COUNTA(B33:B55)</f>
        <v>23</v>
      </c>
    </row>
    <row r="60" spans="2:4" x14ac:dyDescent="0.25">
      <c r="B60" s="50"/>
      <c r="C60" s="32"/>
      <c r="D60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0"/>
  <sheetViews>
    <sheetView topLeftCell="A22" workbookViewId="0">
      <selection activeCell="P16" sqref="P16:P17"/>
    </sheetView>
  </sheetViews>
  <sheetFormatPr baseColWidth="10" defaultRowHeight="15" x14ac:dyDescent="0.25"/>
  <sheetData>
    <row r="3" spans="3:14" ht="15.75" thickBot="1" x14ac:dyDescent="0.3"/>
    <row r="4" spans="3:14" x14ac:dyDescent="0.25">
      <c r="C4" s="33" t="s">
        <v>50</v>
      </c>
      <c r="D4" s="34" t="s">
        <v>75</v>
      </c>
      <c r="E4" s="34" t="s">
        <v>76</v>
      </c>
      <c r="F4" s="34" t="s">
        <v>77</v>
      </c>
      <c r="G4" s="34" t="s">
        <v>78</v>
      </c>
      <c r="H4" s="34" t="s">
        <v>79</v>
      </c>
      <c r="I4" s="34" t="s">
        <v>80</v>
      </c>
      <c r="J4" s="34" t="s">
        <v>81</v>
      </c>
      <c r="K4" s="34" t="s">
        <v>82</v>
      </c>
      <c r="L4" s="34" t="s">
        <v>83</v>
      </c>
      <c r="M4" s="34" t="s">
        <v>84</v>
      </c>
      <c r="N4" s="35" t="s">
        <v>85</v>
      </c>
    </row>
    <row r="5" spans="3:14" x14ac:dyDescent="0.25"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</row>
    <row r="6" spans="3:14" x14ac:dyDescent="0.25">
      <c r="C6" s="36" t="s">
        <v>51</v>
      </c>
      <c r="D6" s="37"/>
      <c r="E6" s="37" t="s">
        <v>51</v>
      </c>
      <c r="F6" s="37" t="s">
        <v>51</v>
      </c>
      <c r="G6" s="37"/>
      <c r="H6" s="37" t="s">
        <v>51</v>
      </c>
      <c r="I6" s="37" t="s">
        <v>51</v>
      </c>
      <c r="J6" s="37"/>
      <c r="K6" s="37" t="s">
        <v>51</v>
      </c>
      <c r="L6" s="37" t="s">
        <v>51</v>
      </c>
      <c r="M6" s="37"/>
      <c r="N6" s="38" t="s">
        <v>51</v>
      </c>
    </row>
    <row r="7" spans="3:14" x14ac:dyDescent="0.25">
      <c r="C7" s="36" t="s">
        <v>52</v>
      </c>
      <c r="D7" s="37" t="s">
        <v>52</v>
      </c>
      <c r="E7" s="37"/>
      <c r="F7" s="37" t="s">
        <v>52</v>
      </c>
      <c r="G7" s="37" t="s">
        <v>52</v>
      </c>
      <c r="H7" s="37"/>
      <c r="I7" s="37" t="s">
        <v>52</v>
      </c>
      <c r="J7" s="37" t="s">
        <v>52</v>
      </c>
      <c r="K7" s="37"/>
      <c r="L7" s="37" t="s">
        <v>52</v>
      </c>
      <c r="M7" s="37" t="s">
        <v>52</v>
      </c>
      <c r="N7" s="38"/>
    </row>
    <row r="8" spans="3:14" x14ac:dyDescent="0.25">
      <c r="C8" s="36"/>
      <c r="D8" s="37" t="s">
        <v>72</v>
      </c>
      <c r="E8" s="37" t="s">
        <v>72</v>
      </c>
      <c r="F8" s="37"/>
      <c r="G8" s="37" t="s">
        <v>72</v>
      </c>
      <c r="H8" s="37" t="s">
        <v>72</v>
      </c>
      <c r="I8" s="37"/>
      <c r="J8" s="37" t="s">
        <v>72</v>
      </c>
      <c r="K8" s="37" t="s">
        <v>72</v>
      </c>
      <c r="L8" s="37"/>
      <c r="M8" s="37" t="s">
        <v>72</v>
      </c>
      <c r="N8" s="38" t="s">
        <v>72</v>
      </c>
    </row>
    <row r="9" spans="3:14" x14ac:dyDescent="0.25">
      <c r="C9" s="36" t="s">
        <v>53</v>
      </c>
      <c r="D9" s="37"/>
      <c r="E9" s="37" t="s">
        <v>53</v>
      </c>
      <c r="F9" s="37" t="s">
        <v>53</v>
      </c>
      <c r="G9" s="37" t="s">
        <v>53</v>
      </c>
      <c r="H9" s="37" t="s">
        <v>53</v>
      </c>
      <c r="I9" s="37" t="s">
        <v>53</v>
      </c>
      <c r="J9" s="37"/>
      <c r="K9" s="37" t="s">
        <v>53</v>
      </c>
      <c r="L9" s="37" t="s">
        <v>53</v>
      </c>
      <c r="M9" s="37" t="s">
        <v>53</v>
      </c>
      <c r="N9" s="38" t="s">
        <v>53</v>
      </c>
    </row>
    <row r="10" spans="3:14" x14ac:dyDescent="0.25">
      <c r="C10" s="36" t="s">
        <v>54</v>
      </c>
      <c r="D10" s="37" t="s">
        <v>54</v>
      </c>
      <c r="E10" s="37"/>
      <c r="F10" s="37" t="s">
        <v>54</v>
      </c>
      <c r="G10" s="37" t="s">
        <v>54</v>
      </c>
      <c r="H10" s="37" t="s">
        <v>54</v>
      </c>
      <c r="I10" s="37" t="s">
        <v>54</v>
      </c>
      <c r="J10" s="37" t="s">
        <v>54</v>
      </c>
      <c r="K10" s="37"/>
      <c r="L10" s="37" t="s">
        <v>54</v>
      </c>
      <c r="M10" s="37" t="s">
        <v>54</v>
      </c>
      <c r="N10" s="38" t="s">
        <v>54</v>
      </c>
    </row>
    <row r="11" spans="3:14" x14ac:dyDescent="0.25">
      <c r="C11" s="36" t="s">
        <v>55</v>
      </c>
      <c r="D11" s="37" t="s">
        <v>55</v>
      </c>
      <c r="E11" s="37" t="s">
        <v>55</v>
      </c>
      <c r="F11" s="37"/>
      <c r="G11" s="37" t="s">
        <v>55</v>
      </c>
      <c r="H11" s="37" t="s">
        <v>55</v>
      </c>
      <c r="I11" s="37" t="s">
        <v>55</v>
      </c>
      <c r="J11" s="37" t="s">
        <v>55</v>
      </c>
      <c r="K11" s="37" t="s">
        <v>55</v>
      </c>
      <c r="L11" s="37"/>
      <c r="M11" s="37" t="s">
        <v>55</v>
      </c>
      <c r="N11" s="38" t="s">
        <v>55</v>
      </c>
    </row>
    <row r="12" spans="3:14" x14ac:dyDescent="0.25">
      <c r="C12" s="36" t="s">
        <v>56</v>
      </c>
      <c r="D12" s="37" t="s">
        <v>56</v>
      </c>
      <c r="E12" s="37" t="s">
        <v>56</v>
      </c>
      <c r="F12" s="37" t="s">
        <v>56</v>
      </c>
      <c r="G12" s="37"/>
      <c r="H12" s="37" t="s">
        <v>56</v>
      </c>
      <c r="I12" s="37" t="s">
        <v>56</v>
      </c>
      <c r="J12" s="37" t="s">
        <v>56</v>
      </c>
      <c r="K12" s="37" t="s">
        <v>56</v>
      </c>
      <c r="L12" s="37" t="s">
        <v>56</v>
      </c>
      <c r="M12" s="37"/>
      <c r="N12" s="38" t="s">
        <v>56</v>
      </c>
    </row>
    <row r="13" spans="3:14" x14ac:dyDescent="0.25">
      <c r="C13" s="36" t="s">
        <v>73</v>
      </c>
      <c r="D13" s="37" t="s">
        <v>73</v>
      </c>
      <c r="E13" s="37" t="s">
        <v>73</v>
      </c>
      <c r="F13" s="37" t="s">
        <v>73</v>
      </c>
      <c r="G13" s="37" t="s">
        <v>73</v>
      </c>
      <c r="H13" s="37"/>
      <c r="I13" s="37" t="s">
        <v>73</v>
      </c>
      <c r="J13" s="37" t="s">
        <v>73</v>
      </c>
      <c r="K13" s="37" t="s">
        <v>73</v>
      </c>
      <c r="L13" s="37" t="s">
        <v>73</v>
      </c>
      <c r="M13" s="37" t="s">
        <v>73</v>
      </c>
      <c r="N13" s="38"/>
    </row>
    <row r="14" spans="3:14" x14ac:dyDescent="0.25">
      <c r="C14" s="36"/>
      <c r="D14" s="37" t="s">
        <v>74</v>
      </c>
      <c r="E14" s="37" t="s">
        <v>74</v>
      </c>
      <c r="F14" s="37" t="s">
        <v>74</v>
      </c>
      <c r="G14" s="37" t="s">
        <v>74</v>
      </c>
      <c r="H14" s="37" t="s">
        <v>74</v>
      </c>
      <c r="I14" s="37"/>
      <c r="J14" s="37" t="s">
        <v>74</v>
      </c>
      <c r="K14" s="37" t="s">
        <v>74</v>
      </c>
      <c r="L14" s="37" t="s">
        <v>74</v>
      </c>
      <c r="M14" s="37" t="s">
        <v>74</v>
      </c>
      <c r="N14" s="38" t="s">
        <v>74</v>
      </c>
    </row>
    <row r="15" spans="3:14" x14ac:dyDescent="0.25">
      <c r="C15" s="36" t="s">
        <v>57</v>
      </c>
      <c r="D15" s="37"/>
      <c r="E15" s="37" t="s">
        <v>57</v>
      </c>
      <c r="F15" s="39" t="s">
        <v>72</v>
      </c>
      <c r="G15" s="37" t="s">
        <v>57</v>
      </c>
      <c r="H15" s="37" t="s">
        <v>57</v>
      </c>
      <c r="I15" s="37" t="s">
        <v>57</v>
      </c>
      <c r="J15" s="37" t="s">
        <v>57</v>
      </c>
      <c r="K15" s="37" t="s">
        <v>57</v>
      </c>
      <c r="L15" s="37" t="s">
        <v>57</v>
      </c>
      <c r="M15" s="37" t="s">
        <v>57</v>
      </c>
      <c r="N15" s="38" t="s">
        <v>57</v>
      </c>
    </row>
    <row r="16" spans="3:14" x14ac:dyDescent="0.25">
      <c r="C16" s="36" t="s">
        <v>58</v>
      </c>
      <c r="D16" s="39" t="s">
        <v>51</v>
      </c>
      <c r="E16" s="37"/>
      <c r="F16" s="40" t="s">
        <v>58</v>
      </c>
      <c r="G16" s="37" t="s">
        <v>58</v>
      </c>
      <c r="H16" s="37" t="s">
        <v>58</v>
      </c>
      <c r="I16" s="37" t="s">
        <v>58</v>
      </c>
      <c r="J16" s="37" t="s">
        <v>58</v>
      </c>
      <c r="K16" s="37" t="s">
        <v>58</v>
      </c>
      <c r="L16" s="37" t="s">
        <v>58</v>
      </c>
      <c r="M16" s="37" t="s">
        <v>58</v>
      </c>
      <c r="N16" s="38" t="s">
        <v>58</v>
      </c>
    </row>
    <row r="17" spans="3:14" x14ac:dyDescent="0.25">
      <c r="C17" s="36" t="s">
        <v>59</v>
      </c>
      <c r="D17" s="37" t="s">
        <v>59</v>
      </c>
      <c r="E17" s="37" t="s">
        <v>59</v>
      </c>
      <c r="F17" s="37"/>
      <c r="G17" s="37" t="s">
        <v>59</v>
      </c>
      <c r="H17" s="39" t="s">
        <v>52</v>
      </c>
      <c r="I17" s="37" t="s">
        <v>59</v>
      </c>
      <c r="J17" s="37" t="s">
        <v>59</v>
      </c>
      <c r="K17" s="37" t="s">
        <v>59</v>
      </c>
      <c r="L17" s="37" t="s">
        <v>59</v>
      </c>
      <c r="M17" s="37" t="s">
        <v>59</v>
      </c>
      <c r="N17" s="38" t="s">
        <v>59</v>
      </c>
    </row>
    <row r="18" spans="3:14" x14ac:dyDescent="0.25">
      <c r="C18" s="36" t="s">
        <v>60</v>
      </c>
      <c r="D18" s="37" t="s">
        <v>60</v>
      </c>
      <c r="E18" s="37" t="s">
        <v>60</v>
      </c>
      <c r="F18" s="40" t="s">
        <v>60</v>
      </c>
      <c r="G18" s="37"/>
      <c r="H18" s="37" t="s">
        <v>60</v>
      </c>
      <c r="I18" s="37" t="s">
        <v>60</v>
      </c>
      <c r="J18" s="39" t="s">
        <v>51</v>
      </c>
      <c r="K18" s="37" t="s">
        <v>60</v>
      </c>
      <c r="L18" s="37" t="s">
        <v>60</v>
      </c>
      <c r="M18" s="37" t="s">
        <v>60</v>
      </c>
      <c r="N18" s="38" t="s">
        <v>60</v>
      </c>
    </row>
    <row r="19" spans="3:14" x14ac:dyDescent="0.25">
      <c r="C19" s="36" t="s">
        <v>61</v>
      </c>
      <c r="D19" s="37" t="s">
        <v>61</v>
      </c>
      <c r="E19" s="37" t="s">
        <v>61</v>
      </c>
      <c r="F19" s="37" t="s">
        <v>61</v>
      </c>
      <c r="G19" s="37" t="s">
        <v>61</v>
      </c>
      <c r="H19" s="37"/>
      <c r="I19" s="37" t="s">
        <v>61</v>
      </c>
      <c r="J19" s="37" t="s">
        <v>61</v>
      </c>
      <c r="K19" s="40" t="s">
        <v>61</v>
      </c>
      <c r="L19" s="39" t="s">
        <v>72</v>
      </c>
      <c r="M19" s="37" t="s">
        <v>61</v>
      </c>
      <c r="N19" s="38" t="s">
        <v>61</v>
      </c>
    </row>
    <row r="20" spans="3:14" x14ac:dyDescent="0.25">
      <c r="C20" s="36" t="s">
        <v>62</v>
      </c>
      <c r="D20" s="37" t="s">
        <v>62</v>
      </c>
      <c r="E20" s="37" t="s">
        <v>62</v>
      </c>
      <c r="F20" s="37" t="s">
        <v>62</v>
      </c>
      <c r="G20" s="37" t="s">
        <v>62</v>
      </c>
      <c r="H20" s="37" t="s">
        <v>62</v>
      </c>
      <c r="I20" s="37"/>
      <c r="J20" s="37" t="s">
        <v>62</v>
      </c>
      <c r="K20" s="37" t="s">
        <v>62</v>
      </c>
      <c r="L20" s="37" t="s">
        <v>62</v>
      </c>
      <c r="M20" s="37" t="s">
        <v>62</v>
      </c>
      <c r="N20" s="46" t="s">
        <v>52</v>
      </c>
    </row>
    <row r="21" spans="3:14" x14ac:dyDescent="0.25">
      <c r="C21" s="36" t="s">
        <v>63</v>
      </c>
      <c r="D21" s="37" t="s">
        <v>63</v>
      </c>
      <c r="E21" s="37" t="s">
        <v>63</v>
      </c>
      <c r="F21" s="37" t="s">
        <v>63</v>
      </c>
      <c r="G21" s="37" t="s">
        <v>63</v>
      </c>
      <c r="H21" s="37" t="s">
        <v>63</v>
      </c>
      <c r="I21" s="37" t="s">
        <v>63</v>
      </c>
      <c r="J21" s="37"/>
      <c r="K21" s="37" t="s">
        <v>63</v>
      </c>
      <c r="L21" s="37" t="s">
        <v>63</v>
      </c>
      <c r="M21" s="37" t="s">
        <v>63</v>
      </c>
      <c r="N21" s="38" t="s">
        <v>63</v>
      </c>
    </row>
    <row r="22" spans="3:14" x14ac:dyDescent="0.25">
      <c r="C22" s="36" t="s">
        <v>64</v>
      </c>
      <c r="D22" s="37" t="s">
        <v>64</v>
      </c>
      <c r="E22" s="37" t="s">
        <v>64</v>
      </c>
      <c r="F22" s="37" t="s">
        <v>64</v>
      </c>
      <c r="G22" s="37" t="s">
        <v>64</v>
      </c>
      <c r="H22" s="37" t="s">
        <v>64</v>
      </c>
      <c r="I22" s="37" t="s">
        <v>64</v>
      </c>
      <c r="J22" s="37" t="s">
        <v>64</v>
      </c>
      <c r="K22" s="37"/>
      <c r="L22" s="37" t="s">
        <v>64</v>
      </c>
      <c r="M22" s="37" t="s">
        <v>64</v>
      </c>
      <c r="N22" s="38" t="s">
        <v>64</v>
      </c>
    </row>
    <row r="23" spans="3:14" x14ac:dyDescent="0.25">
      <c r="C23" s="36" t="s">
        <v>65</v>
      </c>
      <c r="D23" s="37" t="s">
        <v>65</v>
      </c>
      <c r="E23" s="37" t="s">
        <v>65</v>
      </c>
      <c r="F23" s="37" t="s">
        <v>65</v>
      </c>
      <c r="G23" s="37" t="s">
        <v>65</v>
      </c>
      <c r="H23" s="37" t="s">
        <v>65</v>
      </c>
      <c r="I23" s="37" t="s">
        <v>65</v>
      </c>
      <c r="J23" s="37" t="s">
        <v>65</v>
      </c>
      <c r="K23" s="37" t="s">
        <v>65</v>
      </c>
      <c r="L23" s="37"/>
      <c r="M23" s="37" t="s">
        <v>65</v>
      </c>
      <c r="N23" s="38" t="s">
        <v>65</v>
      </c>
    </row>
    <row r="24" spans="3:14" x14ac:dyDescent="0.25">
      <c r="C24" s="36" t="s">
        <v>66</v>
      </c>
      <c r="D24" s="37" t="s">
        <v>66</v>
      </c>
      <c r="E24" s="37" t="s">
        <v>66</v>
      </c>
      <c r="F24" s="37" t="s">
        <v>66</v>
      </c>
      <c r="G24" s="37" t="s">
        <v>66</v>
      </c>
      <c r="H24" s="37" t="s">
        <v>66</v>
      </c>
      <c r="I24" s="37" t="s">
        <v>66</v>
      </c>
      <c r="J24" s="37" t="s">
        <v>66</v>
      </c>
      <c r="K24" s="37" t="s">
        <v>66</v>
      </c>
      <c r="L24" s="37" t="s">
        <v>66</v>
      </c>
      <c r="M24" s="37"/>
      <c r="N24" s="38" t="s">
        <v>66</v>
      </c>
    </row>
    <row r="25" spans="3:14" x14ac:dyDescent="0.25">
      <c r="C25" s="36" t="s">
        <v>67</v>
      </c>
      <c r="D25" s="37" t="s">
        <v>67</v>
      </c>
      <c r="E25" s="37" t="s">
        <v>67</v>
      </c>
      <c r="F25" s="37" t="s">
        <v>67</v>
      </c>
      <c r="G25" s="37" t="s">
        <v>67</v>
      </c>
      <c r="H25" s="37" t="s">
        <v>67</v>
      </c>
      <c r="I25" s="37" t="s">
        <v>67</v>
      </c>
      <c r="J25" s="37" t="s">
        <v>67</v>
      </c>
      <c r="K25" s="37" t="s">
        <v>67</v>
      </c>
      <c r="L25" s="37" t="s">
        <v>67</v>
      </c>
      <c r="M25" s="37" t="s">
        <v>67</v>
      </c>
      <c r="N25" s="38"/>
    </row>
    <row r="26" spans="3:14" x14ac:dyDescent="0.25">
      <c r="C26" s="36" t="s">
        <v>68</v>
      </c>
      <c r="D26" s="37" t="s">
        <v>68</v>
      </c>
      <c r="E26" s="37" t="s">
        <v>68</v>
      </c>
      <c r="F26" s="37" t="s">
        <v>68</v>
      </c>
      <c r="G26" s="37" t="s">
        <v>68</v>
      </c>
      <c r="H26" s="37" t="s">
        <v>68</v>
      </c>
      <c r="I26" s="37" t="s">
        <v>68</v>
      </c>
      <c r="J26" s="37" t="s">
        <v>68</v>
      </c>
      <c r="K26" s="37" t="s">
        <v>68</v>
      </c>
      <c r="L26" s="37" t="s">
        <v>68</v>
      </c>
      <c r="M26" s="39" t="s">
        <v>56</v>
      </c>
      <c r="N26" s="51" t="s">
        <v>68</v>
      </c>
    </row>
    <row r="27" spans="3:14" x14ac:dyDescent="0.25">
      <c r="C27" s="36" t="s">
        <v>69</v>
      </c>
      <c r="D27" s="37" t="s">
        <v>69</v>
      </c>
      <c r="E27" s="39" t="s">
        <v>54</v>
      </c>
      <c r="F27" s="37" t="s">
        <v>69</v>
      </c>
      <c r="G27" s="37" t="s">
        <v>69</v>
      </c>
      <c r="H27" s="37" t="s">
        <v>69</v>
      </c>
      <c r="I27" s="37" t="s">
        <v>69</v>
      </c>
      <c r="J27" s="37" t="s">
        <v>69</v>
      </c>
      <c r="K27" s="37" t="s">
        <v>69</v>
      </c>
      <c r="L27" s="37" t="s">
        <v>69</v>
      </c>
      <c r="M27" s="37" t="s">
        <v>69</v>
      </c>
      <c r="N27" s="38" t="s">
        <v>69</v>
      </c>
    </row>
    <row r="28" spans="3:14" ht="15.75" thickBot="1" x14ac:dyDescent="0.3">
      <c r="C28" s="42"/>
      <c r="D28" s="43" t="s">
        <v>70</v>
      </c>
      <c r="E28" s="43" t="s">
        <v>70</v>
      </c>
      <c r="F28" s="43" t="s">
        <v>70</v>
      </c>
      <c r="G28" s="43" t="s">
        <v>70</v>
      </c>
      <c r="H28" s="43" t="s">
        <v>70</v>
      </c>
      <c r="I28" s="43" t="s">
        <v>70</v>
      </c>
      <c r="J28" s="43" t="s">
        <v>70</v>
      </c>
      <c r="K28" s="43" t="s">
        <v>70</v>
      </c>
      <c r="L28" s="43" t="s">
        <v>70</v>
      </c>
      <c r="M28" s="43" t="s">
        <v>70</v>
      </c>
      <c r="N28" s="44" t="s">
        <v>70</v>
      </c>
    </row>
    <row r="30" spans="3:14" x14ac:dyDescent="0.25">
      <c r="C30">
        <f>COUNTA(C6:C28)</f>
        <v>20</v>
      </c>
      <c r="D30">
        <f t="shared" ref="D30:N30" si="0">COUNTA(D6:D28)</f>
        <v>20</v>
      </c>
      <c r="E30">
        <f t="shared" si="0"/>
        <v>20</v>
      </c>
      <c r="F30">
        <f t="shared" si="0"/>
        <v>20</v>
      </c>
      <c r="G30">
        <f t="shared" si="0"/>
        <v>20</v>
      </c>
      <c r="H30">
        <f t="shared" si="0"/>
        <v>20</v>
      </c>
      <c r="I30">
        <f t="shared" si="0"/>
        <v>20</v>
      </c>
      <c r="J30">
        <f t="shared" si="0"/>
        <v>20</v>
      </c>
      <c r="K30">
        <f t="shared" si="0"/>
        <v>20</v>
      </c>
      <c r="L30">
        <f t="shared" si="0"/>
        <v>20</v>
      </c>
      <c r="M30">
        <f t="shared" si="0"/>
        <v>20</v>
      </c>
      <c r="N30">
        <f t="shared" si="0"/>
        <v>20</v>
      </c>
    </row>
    <row r="32" spans="3:14" x14ac:dyDescent="0.25">
      <c r="D32" t="s">
        <v>88</v>
      </c>
    </row>
    <row r="33" spans="1:4" x14ac:dyDescent="0.25">
      <c r="A33" t="s">
        <v>95</v>
      </c>
      <c r="B33" t="s">
        <v>51</v>
      </c>
      <c r="D33">
        <f>COUNTIF(C6:N28,B33)</f>
        <v>10</v>
      </c>
    </row>
    <row r="34" spans="1:4" x14ac:dyDescent="0.25">
      <c r="B34" t="s">
        <v>52</v>
      </c>
      <c r="D34">
        <f>COUNTIF(C7:N29,B34)</f>
        <v>10</v>
      </c>
    </row>
    <row r="35" spans="1:4" x14ac:dyDescent="0.25">
      <c r="B35" t="s">
        <v>72</v>
      </c>
      <c r="D35">
        <f>COUNTIF(C8:N30,B35)</f>
        <v>10</v>
      </c>
    </row>
    <row r="36" spans="1:4" x14ac:dyDescent="0.25">
      <c r="B36" s="32" t="s">
        <v>53</v>
      </c>
      <c r="D36">
        <f>COUNTIF(C9:N31,B36)</f>
        <v>10</v>
      </c>
    </row>
    <row r="37" spans="1:4" x14ac:dyDescent="0.25">
      <c r="B37" s="32" t="s">
        <v>54</v>
      </c>
      <c r="D37">
        <f>COUNTIF(C10:N31,B37)</f>
        <v>11</v>
      </c>
    </row>
    <row r="38" spans="1:4" x14ac:dyDescent="0.25">
      <c r="B38" s="32" t="s">
        <v>55</v>
      </c>
      <c r="D38">
        <f>COUNTIF(C11:N31,B38)</f>
        <v>10</v>
      </c>
    </row>
    <row r="39" spans="1:4" x14ac:dyDescent="0.25">
      <c r="B39" s="32" t="s">
        <v>56</v>
      </c>
      <c r="D39">
        <f t="shared" ref="D39:D55" si="1">COUNTIF(C12:N31,B39)</f>
        <v>11</v>
      </c>
    </row>
    <row r="40" spans="1:4" x14ac:dyDescent="0.25">
      <c r="B40" s="32" t="s">
        <v>73</v>
      </c>
      <c r="D40">
        <f t="shared" si="1"/>
        <v>10</v>
      </c>
    </row>
    <row r="41" spans="1:4" x14ac:dyDescent="0.25">
      <c r="B41" s="32" t="s">
        <v>74</v>
      </c>
      <c r="D41">
        <f t="shared" si="1"/>
        <v>10</v>
      </c>
    </row>
    <row r="42" spans="1:4" x14ac:dyDescent="0.25">
      <c r="B42" t="s">
        <v>57</v>
      </c>
      <c r="D42">
        <f t="shared" si="1"/>
        <v>10</v>
      </c>
    </row>
    <row r="43" spans="1:4" x14ac:dyDescent="0.25">
      <c r="B43" t="s">
        <v>58</v>
      </c>
      <c r="D43">
        <f t="shared" si="1"/>
        <v>10</v>
      </c>
    </row>
    <row r="44" spans="1:4" x14ac:dyDescent="0.25">
      <c r="B44" t="s">
        <v>59</v>
      </c>
      <c r="D44">
        <f t="shared" si="1"/>
        <v>10</v>
      </c>
    </row>
    <row r="45" spans="1:4" x14ac:dyDescent="0.25">
      <c r="B45" t="s">
        <v>60</v>
      </c>
      <c r="D45">
        <f t="shared" si="1"/>
        <v>10</v>
      </c>
    </row>
    <row r="46" spans="1:4" x14ac:dyDescent="0.25">
      <c r="B46" t="s">
        <v>61</v>
      </c>
      <c r="D46">
        <f t="shared" si="1"/>
        <v>10</v>
      </c>
    </row>
    <row r="47" spans="1:4" x14ac:dyDescent="0.25">
      <c r="B47" t="s">
        <v>62</v>
      </c>
      <c r="D47">
        <f t="shared" si="1"/>
        <v>10</v>
      </c>
    </row>
    <row r="48" spans="1:4" x14ac:dyDescent="0.25">
      <c r="B48" t="s">
        <v>63</v>
      </c>
      <c r="D48">
        <f t="shared" si="1"/>
        <v>11</v>
      </c>
    </row>
    <row r="49" spans="2:4" x14ac:dyDescent="0.25">
      <c r="B49" t="s">
        <v>64</v>
      </c>
      <c r="D49">
        <f t="shared" si="1"/>
        <v>11</v>
      </c>
    </row>
    <row r="50" spans="2:4" x14ac:dyDescent="0.25">
      <c r="B50" t="s">
        <v>65</v>
      </c>
      <c r="D50">
        <f t="shared" si="1"/>
        <v>11</v>
      </c>
    </row>
    <row r="51" spans="2:4" x14ac:dyDescent="0.25">
      <c r="B51" t="s">
        <v>66</v>
      </c>
      <c r="D51">
        <f t="shared" si="1"/>
        <v>11</v>
      </c>
    </row>
    <row r="52" spans="2:4" x14ac:dyDescent="0.25">
      <c r="B52" t="s">
        <v>67</v>
      </c>
      <c r="D52">
        <f t="shared" si="1"/>
        <v>11</v>
      </c>
    </row>
    <row r="53" spans="2:4" x14ac:dyDescent="0.25">
      <c r="B53" t="s">
        <v>68</v>
      </c>
      <c r="D53">
        <f t="shared" si="1"/>
        <v>11</v>
      </c>
    </row>
    <row r="54" spans="2:4" x14ac:dyDescent="0.25">
      <c r="B54" t="s">
        <v>69</v>
      </c>
      <c r="D54">
        <f t="shared" si="1"/>
        <v>11</v>
      </c>
    </row>
    <row r="55" spans="2:4" x14ac:dyDescent="0.25">
      <c r="B55" t="s">
        <v>70</v>
      </c>
      <c r="D55">
        <f t="shared" si="1"/>
        <v>11</v>
      </c>
    </row>
    <row r="58" spans="2:4" x14ac:dyDescent="0.25">
      <c r="C58">
        <f>COUNTA(B33:B55)</f>
        <v>23</v>
      </c>
      <c r="D58">
        <f>SUM(D33:D55)</f>
        <v>240</v>
      </c>
    </row>
    <row r="60" spans="2:4" x14ac:dyDescent="0.25">
      <c r="B60" s="50" t="s">
        <v>90</v>
      </c>
      <c r="C60" s="32"/>
      <c r="D60" s="48">
        <f>+D58/$C$58</f>
        <v>10.434782608695652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60"/>
  <sheetViews>
    <sheetView topLeftCell="A23" workbookViewId="0">
      <selection activeCell="E59" sqref="E59"/>
    </sheetView>
  </sheetViews>
  <sheetFormatPr baseColWidth="10" defaultRowHeight="15" x14ac:dyDescent="0.25"/>
  <sheetData>
    <row r="3" spans="3:11" ht="15.75" thickBot="1" x14ac:dyDescent="0.3"/>
    <row r="4" spans="3:11" x14ac:dyDescent="0.25">
      <c r="C4" s="33" t="s">
        <v>50</v>
      </c>
      <c r="D4" s="34" t="s">
        <v>75</v>
      </c>
      <c r="E4" s="34" t="s">
        <v>76</v>
      </c>
      <c r="F4" s="34" t="s">
        <v>77</v>
      </c>
      <c r="G4" s="34" t="s">
        <v>78</v>
      </c>
      <c r="H4" s="34" t="s">
        <v>79</v>
      </c>
      <c r="I4" s="34" t="s">
        <v>80</v>
      </c>
      <c r="J4" s="34" t="s">
        <v>81</v>
      </c>
      <c r="K4" s="35" t="s">
        <v>82</v>
      </c>
    </row>
    <row r="5" spans="3:11" x14ac:dyDescent="0.25">
      <c r="C5" s="36"/>
      <c r="D5" s="37"/>
      <c r="E5" s="37"/>
      <c r="F5" s="37"/>
      <c r="G5" s="37"/>
      <c r="H5" s="37"/>
      <c r="I5" s="37"/>
      <c r="J5" s="37"/>
      <c r="K5" s="38"/>
    </row>
    <row r="6" spans="3:11" x14ac:dyDescent="0.25">
      <c r="C6" s="36" t="s">
        <v>51</v>
      </c>
      <c r="D6" s="37"/>
      <c r="E6" s="37" t="s">
        <v>51</v>
      </c>
      <c r="F6" s="37" t="s">
        <v>51</v>
      </c>
      <c r="G6" s="37"/>
      <c r="H6" s="37" t="s">
        <v>51</v>
      </c>
      <c r="I6" s="37" t="s">
        <v>51</v>
      </c>
      <c r="J6" s="37"/>
      <c r="K6" s="38" t="s">
        <v>51</v>
      </c>
    </row>
    <row r="7" spans="3:11" x14ac:dyDescent="0.25">
      <c r="C7" s="36" t="s">
        <v>52</v>
      </c>
      <c r="D7" s="37" t="s">
        <v>52</v>
      </c>
      <c r="E7" s="37"/>
      <c r="F7" s="37" t="s">
        <v>52</v>
      </c>
      <c r="G7" s="37" t="s">
        <v>52</v>
      </c>
      <c r="H7" s="37"/>
      <c r="I7" s="37" t="s">
        <v>52</v>
      </c>
      <c r="J7" s="37" t="s">
        <v>52</v>
      </c>
      <c r="K7" s="38"/>
    </row>
    <row r="8" spans="3:11" x14ac:dyDescent="0.25">
      <c r="C8" s="36"/>
      <c r="D8" s="37" t="s">
        <v>72</v>
      </c>
      <c r="E8" s="37" t="s">
        <v>72</v>
      </c>
      <c r="F8" s="37"/>
      <c r="G8" s="37" t="s">
        <v>72</v>
      </c>
      <c r="H8" s="37" t="s">
        <v>72</v>
      </c>
      <c r="I8" s="37"/>
      <c r="J8" s="37" t="s">
        <v>72</v>
      </c>
      <c r="K8" s="38" t="s">
        <v>72</v>
      </c>
    </row>
    <row r="9" spans="3:11" x14ac:dyDescent="0.25">
      <c r="C9" s="36" t="s">
        <v>53</v>
      </c>
      <c r="D9" s="37"/>
      <c r="E9" s="37" t="s">
        <v>53</v>
      </c>
      <c r="F9" s="37" t="s">
        <v>53</v>
      </c>
      <c r="G9" s="37" t="s">
        <v>53</v>
      </c>
      <c r="H9" s="37" t="s">
        <v>53</v>
      </c>
      <c r="I9" s="37" t="s">
        <v>53</v>
      </c>
      <c r="J9" s="37"/>
      <c r="K9" s="38" t="s">
        <v>53</v>
      </c>
    </row>
    <row r="10" spans="3:11" x14ac:dyDescent="0.25">
      <c r="C10" s="36" t="s">
        <v>54</v>
      </c>
      <c r="D10" s="37" t="s">
        <v>54</v>
      </c>
      <c r="E10" s="37"/>
      <c r="F10" s="37" t="s">
        <v>54</v>
      </c>
      <c r="G10" s="37" t="s">
        <v>54</v>
      </c>
      <c r="H10" s="37" t="s">
        <v>54</v>
      </c>
      <c r="I10" s="37" t="s">
        <v>54</v>
      </c>
      <c r="J10" s="37" t="s">
        <v>54</v>
      </c>
      <c r="K10" s="38"/>
    </row>
    <row r="11" spans="3:11" x14ac:dyDescent="0.25">
      <c r="C11" s="36" t="s">
        <v>55</v>
      </c>
      <c r="D11" s="37" t="s">
        <v>55</v>
      </c>
      <c r="E11" s="37" t="s">
        <v>55</v>
      </c>
      <c r="F11" s="37"/>
      <c r="G11" s="37" t="s">
        <v>55</v>
      </c>
      <c r="H11" s="37" t="s">
        <v>55</v>
      </c>
      <c r="I11" s="37" t="s">
        <v>55</v>
      </c>
      <c r="J11" s="37" t="s">
        <v>55</v>
      </c>
      <c r="K11" s="38" t="s">
        <v>55</v>
      </c>
    </row>
    <row r="12" spans="3:11" x14ac:dyDescent="0.25">
      <c r="C12" s="36" t="s">
        <v>56</v>
      </c>
      <c r="D12" s="37" t="s">
        <v>56</v>
      </c>
      <c r="E12" s="37" t="s">
        <v>56</v>
      </c>
      <c r="F12" s="37" t="s">
        <v>56</v>
      </c>
      <c r="G12" s="37"/>
      <c r="H12" s="37" t="s">
        <v>56</v>
      </c>
      <c r="I12" s="37" t="s">
        <v>56</v>
      </c>
      <c r="J12" s="37" t="s">
        <v>56</v>
      </c>
      <c r="K12" s="38" t="s">
        <v>56</v>
      </c>
    </row>
    <row r="13" spans="3:11" x14ac:dyDescent="0.25">
      <c r="C13" s="36" t="s">
        <v>73</v>
      </c>
      <c r="D13" s="37" t="s">
        <v>73</v>
      </c>
      <c r="E13" s="37" t="s">
        <v>73</v>
      </c>
      <c r="F13" s="37" t="s">
        <v>73</v>
      </c>
      <c r="G13" s="37" t="s">
        <v>73</v>
      </c>
      <c r="H13" s="37"/>
      <c r="I13" s="37" t="s">
        <v>73</v>
      </c>
      <c r="J13" s="37" t="s">
        <v>73</v>
      </c>
      <c r="K13" s="38" t="s">
        <v>73</v>
      </c>
    </row>
    <row r="14" spans="3:11" x14ac:dyDescent="0.25">
      <c r="C14" s="36"/>
      <c r="D14" s="37" t="s">
        <v>74</v>
      </c>
      <c r="E14" s="37" t="s">
        <v>74</v>
      </c>
      <c r="F14" s="37" t="s">
        <v>74</v>
      </c>
      <c r="G14" s="37" t="s">
        <v>74</v>
      </c>
      <c r="H14" s="37" t="s">
        <v>74</v>
      </c>
      <c r="I14" s="37"/>
      <c r="J14" s="37" t="s">
        <v>74</v>
      </c>
      <c r="K14" s="38" t="s">
        <v>74</v>
      </c>
    </row>
    <row r="15" spans="3:11" x14ac:dyDescent="0.25">
      <c r="C15" s="36" t="s">
        <v>57</v>
      </c>
      <c r="D15" s="37"/>
      <c r="E15" s="37" t="s">
        <v>57</v>
      </c>
      <c r="F15" s="39" t="s">
        <v>72</v>
      </c>
      <c r="G15" s="37" t="s">
        <v>57</v>
      </c>
      <c r="H15" s="37" t="s">
        <v>57</v>
      </c>
      <c r="I15" s="37" t="s">
        <v>57</v>
      </c>
      <c r="J15" s="37" t="s">
        <v>57</v>
      </c>
      <c r="K15" s="38" t="s">
        <v>57</v>
      </c>
    </row>
    <row r="16" spans="3:11" x14ac:dyDescent="0.25">
      <c r="C16" s="36" t="s">
        <v>58</v>
      </c>
      <c r="D16" s="39" t="s">
        <v>51</v>
      </c>
      <c r="E16" s="37"/>
      <c r="F16" s="40" t="s">
        <v>58</v>
      </c>
      <c r="G16" s="37" t="s">
        <v>58</v>
      </c>
      <c r="H16" s="37" t="s">
        <v>58</v>
      </c>
      <c r="I16" s="37" t="s">
        <v>58</v>
      </c>
      <c r="J16" s="37" t="s">
        <v>58</v>
      </c>
      <c r="K16" s="38" t="s">
        <v>58</v>
      </c>
    </row>
    <row r="17" spans="3:11" x14ac:dyDescent="0.25">
      <c r="C17" s="36" t="s">
        <v>59</v>
      </c>
      <c r="D17" s="37" t="s">
        <v>59</v>
      </c>
      <c r="E17" s="37" t="s">
        <v>59</v>
      </c>
      <c r="F17" s="37"/>
      <c r="G17" s="37" t="s">
        <v>59</v>
      </c>
      <c r="H17" s="39" t="s">
        <v>52</v>
      </c>
      <c r="I17" s="37" t="s">
        <v>59</v>
      </c>
      <c r="J17" s="37" t="s">
        <v>59</v>
      </c>
      <c r="K17" s="38" t="s">
        <v>59</v>
      </c>
    </row>
    <row r="18" spans="3:11" x14ac:dyDescent="0.25">
      <c r="C18" s="36" t="s">
        <v>60</v>
      </c>
      <c r="D18" s="37" t="s">
        <v>60</v>
      </c>
      <c r="E18" s="37" t="s">
        <v>60</v>
      </c>
      <c r="F18" s="40" t="s">
        <v>60</v>
      </c>
      <c r="G18" s="37"/>
      <c r="H18" s="37" t="s">
        <v>60</v>
      </c>
      <c r="I18" s="37" t="s">
        <v>60</v>
      </c>
      <c r="J18" s="39" t="s">
        <v>51</v>
      </c>
      <c r="K18" s="38" t="s">
        <v>60</v>
      </c>
    </row>
    <row r="19" spans="3:11" x14ac:dyDescent="0.25">
      <c r="C19" s="36" t="s">
        <v>61</v>
      </c>
      <c r="D19" s="37" t="s">
        <v>61</v>
      </c>
      <c r="E19" s="37" t="s">
        <v>61</v>
      </c>
      <c r="F19" s="37" t="s">
        <v>61</v>
      </c>
      <c r="G19" s="37" t="s">
        <v>61</v>
      </c>
      <c r="H19" s="37"/>
      <c r="I19" s="37" t="s">
        <v>61</v>
      </c>
      <c r="J19" s="37" t="s">
        <v>61</v>
      </c>
      <c r="K19" s="41" t="s">
        <v>61</v>
      </c>
    </row>
    <row r="20" spans="3:11" x14ac:dyDescent="0.25">
      <c r="C20" s="36" t="s">
        <v>62</v>
      </c>
      <c r="D20" s="37" t="s">
        <v>62</v>
      </c>
      <c r="E20" s="37" t="s">
        <v>62</v>
      </c>
      <c r="F20" s="37" t="s">
        <v>62</v>
      </c>
      <c r="G20" s="37" t="s">
        <v>62</v>
      </c>
      <c r="H20" s="37" t="s">
        <v>62</v>
      </c>
      <c r="I20" s="37"/>
      <c r="J20" s="37" t="s">
        <v>62</v>
      </c>
      <c r="K20" s="38" t="s">
        <v>62</v>
      </c>
    </row>
    <row r="21" spans="3:11" x14ac:dyDescent="0.25">
      <c r="C21" s="36" t="s">
        <v>63</v>
      </c>
      <c r="D21" s="37" t="s">
        <v>63</v>
      </c>
      <c r="E21" s="37" t="s">
        <v>63</v>
      </c>
      <c r="F21" s="37" t="s">
        <v>63</v>
      </c>
      <c r="G21" s="37" t="s">
        <v>63</v>
      </c>
      <c r="H21" s="37" t="s">
        <v>63</v>
      </c>
      <c r="I21" s="37" t="s">
        <v>63</v>
      </c>
      <c r="J21" s="37"/>
      <c r="K21" s="38" t="s">
        <v>63</v>
      </c>
    </row>
    <row r="22" spans="3:11" x14ac:dyDescent="0.25">
      <c r="C22" s="36" t="s">
        <v>64</v>
      </c>
      <c r="D22" s="37" t="s">
        <v>64</v>
      </c>
      <c r="E22" s="37" t="s">
        <v>64</v>
      </c>
      <c r="F22" s="37" t="s">
        <v>64</v>
      </c>
      <c r="G22" s="37" t="s">
        <v>64</v>
      </c>
      <c r="H22" s="37" t="s">
        <v>64</v>
      </c>
      <c r="I22" s="37" t="s">
        <v>64</v>
      </c>
      <c r="J22" s="37" t="s">
        <v>64</v>
      </c>
      <c r="K22" s="38"/>
    </row>
    <row r="23" spans="3:11" x14ac:dyDescent="0.25">
      <c r="C23" s="36" t="s">
        <v>65</v>
      </c>
      <c r="D23" s="37" t="s">
        <v>65</v>
      </c>
      <c r="E23" s="37" t="s">
        <v>65</v>
      </c>
      <c r="F23" s="37" t="s">
        <v>65</v>
      </c>
      <c r="G23" s="37" t="s">
        <v>65</v>
      </c>
      <c r="H23" s="37" t="s">
        <v>65</v>
      </c>
      <c r="I23" s="37" t="s">
        <v>65</v>
      </c>
      <c r="J23" s="37" t="s">
        <v>65</v>
      </c>
      <c r="K23" s="46" t="s">
        <v>52</v>
      </c>
    </row>
    <row r="24" spans="3:11" x14ac:dyDescent="0.25">
      <c r="C24" s="36" t="s">
        <v>66</v>
      </c>
      <c r="D24" s="37" t="s">
        <v>66</v>
      </c>
      <c r="E24" s="37" t="s">
        <v>66</v>
      </c>
      <c r="F24" s="37" t="s">
        <v>66</v>
      </c>
      <c r="G24" s="37" t="s">
        <v>66</v>
      </c>
      <c r="H24" s="37" t="s">
        <v>66</v>
      </c>
      <c r="I24" s="39" t="s">
        <v>72</v>
      </c>
      <c r="J24" s="37" t="s">
        <v>66</v>
      </c>
      <c r="K24" s="38" t="s">
        <v>66</v>
      </c>
    </row>
    <row r="25" spans="3:11" x14ac:dyDescent="0.25">
      <c r="C25" s="47" t="s">
        <v>74</v>
      </c>
      <c r="D25" s="37" t="s">
        <v>67</v>
      </c>
      <c r="E25" s="37" t="s">
        <v>67</v>
      </c>
      <c r="F25" s="37" t="s">
        <v>67</v>
      </c>
      <c r="G25" s="37" t="s">
        <v>67</v>
      </c>
      <c r="H25" s="37" t="s">
        <v>67</v>
      </c>
      <c r="I25" s="37" t="s">
        <v>67</v>
      </c>
      <c r="J25" s="37" t="s">
        <v>67</v>
      </c>
      <c r="K25" s="38" t="s">
        <v>67</v>
      </c>
    </row>
    <row r="26" spans="3:11" x14ac:dyDescent="0.25">
      <c r="C26" s="36" t="s">
        <v>68</v>
      </c>
      <c r="D26" s="37" t="s">
        <v>68</v>
      </c>
      <c r="E26" s="37" t="s">
        <v>68</v>
      </c>
      <c r="F26" s="37" t="s">
        <v>68</v>
      </c>
      <c r="G26" s="45" t="s">
        <v>60</v>
      </c>
      <c r="H26" s="37" t="s">
        <v>68</v>
      </c>
      <c r="I26" s="37" t="s">
        <v>68</v>
      </c>
      <c r="J26" s="37" t="s">
        <v>68</v>
      </c>
      <c r="K26" s="38" t="s">
        <v>68</v>
      </c>
    </row>
    <row r="27" spans="3:11" x14ac:dyDescent="0.25">
      <c r="C27" s="36" t="s">
        <v>69</v>
      </c>
      <c r="D27" s="37" t="s">
        <v>69</v>
      </c>
      <c r="E27" s="39" t="s">
        <v>54</v>
      </c>
      <c r="F27" s="37" t="s">
        <v>69</v>
      </c>
      <c r="G27" s="37" t="s">
        <v>69</v>
      </c>
      <c r="H27" s="37" t="s">
        <v>69</v>
      </c>
      <c r="I27" s="37" t="s">
        <v>69</v>
      </c>
      <c r="J27" s="37" t="s">
        <v>69</v>
      </c>
      <c r="K27" s="38" t="s">
        <v>69</v>
      </c>
    </row>
    <row r="28" spans="3:11" ht="15.75" thickBot="1" x14ac:dyDescent="0.3">
      <c r="C28" s="42"/>
      <c r="D28" s="43" t="s">
        <v>70</v>
      </c>
      <c r="E28" s="43" t="s">
        <v>70</v>
      </c>
      <c r="F28" s="43" t="s">
        <v>70</v>
      </c>
      <c r="G28" s="43" t="s">
        <v>70</v>
      </c>
      <c r="H28" s="43" t="s">
        <v>70</v>
      </c>
      <c r="I28" s="43" t="s">
        <v>70</v>
      </c>
      <c r="J28" s="43" t="s">
        <v>70</v>
      </c>
      <c r="K28" s="44" t="s">
        <v>70</v>
      </c>
    </row>
    <row r="30" spans="3:11" x14ac:dyDescent="0.25">
      <c r="C30">
        <f>COUNTA(C6:C28)</f>
        <v>20</v>
      </c>
      <c r="D30">
        <f t="shared" ref="D30:K30" si="0">COUNTA(D6:D28)</f>
        <v>20</v>
      </c>
      <c r="E30">
        <f t="shared" si="0"/>
        <v>20</v>
      </c>
      <c r="F30">
        <f t="shared" si="0"/>
        <v>20</v>
      </c>
      <c r="G30">
        <f t="shared" si="0"/>
        <v>20</v>
      </c>
      <c r="H30">
        <f t="shared" si="0"/>
        <v>20</v>
      </c>
      <c r="I30">
        <f t="shared" si="0"/>
        <v>20</v>
      </c>
      <c r="J30">
        <f t="shared" si="0"/>
        <v>20</v>
      </c>
      <c r="K30">
        <f t="shared" si="0"/>
        <v>20</v>
      </c>
    </row>
    <row r="33" spans="1:5" x14ac:dyDescent="0.25">
      <c r="A33" t="s">
        <v>95</v>
      </c>
      <c r="B33" t="s">
        <v>51</v>
      </c>
      <c r="E33">
        <f>COUNTIF(C6:K28,B33)</f>
        <v>8</v>
      </c>
    </row>
    <row r="34" spans="1:5" x14ac:dyDescent="0.25">
      <c r="B34" t="s">
        <v>52</v>
      </c>
      <c r="E34">
        <f t="shared" ref="E34:E55" si="1">COUNTIF(C7:K29,B34)</f>
        <v>8</v>
      </c>
    </row>
    <row r="35" spans="1:5" x14ac:dyDescent="0.25">
      <c r="B35" t="s">
        <v>72</v>
      </c>
      <c r="E35">
        <f t="shared" si="1"/>
        <v>8</v>
      </c>
    </row>
    <row r="36" spans="1:5" x14ac:dyDescent="0.25">
      <c r="B36" s="32" t="s">
        <v>53</v>
      </c>
      <c r="C36" s="32"/>
      <c r="D36" s="32"/>
      <c r="E36" s="32">
        <f t="shared" si="1"/>
        <v>7</v>
      </c>
    </row>
    <row r="37" spans="1:5" x14ac:dyDescent="0.25">
      <c r="B37" s="32" t="s">
        <v>54</v>
      </c>
      <c r="C37" s="32"/>
      <c r="D37" s="32"/>
      <c r="E37" s="32">
        <f t="shared" si="1"/>
        <v>8</v>
      </c>
    </row>
    <row r="38" spans="1:5" x14ac:dyDescent="0.25">
      <c r="B38" s="32" t="s">
        <v>55</v>
      </c>
      <c r="C38" s="32"/>
      <c r="D38" s="32"/>
      <c r="E38" s="32">
        <f t="shared" si="1"/>
        <v>8</v>
      </c>
    </row>
    <row r="39" spans="1:5" x14ac:dyDescent="0.25">
      <c r="B39" s="32" t="s">
        <v>56</v>
      </c>
      <c r="C39" s="32"/>
      <c r="D39" s="32"/>
      <c r="E39" s="32">
        <f t="shared" si="1"/>
        <v>8</v>
      </c>
    </row>
    <row r="40" spans="1:5" x14ac:dyDescent="0.25">
      <c r="B40" s="32" t="s">
        <v>73</v>
      </c>
      <c r="C40" s="32"/>
      <c r="D40" s="32"/>
      <c r="E40" s="32">
        <f t="shared" si="1"/>
        <v>8</v>
      </c>
    </row>
    <row r="41" spans="1:5" x14ac:dyDescent="0.25">
      <c r="B41" s="32" t="s">
        <v>74</v>
      </c>
      <c r="C41" s="32"/>
      <c r="D41" s="32"/>
      <c r="E41" s="32">
        <f t="shared" si="1"/>
        <v>8</v>
      </c>
    </row>
    <row r="42" spans="1:5" x14ac:dyDescent="0.25">
      <c r="B42" t="s">
        <v>57</v>
      </c>
      <c r="E42">
        <f t="shared" si="1"/>
        <v>7</v>
      </c>
    </row>
    <row r="43" spans="1:5" x14ac:dyDescent="0.25">
      <c r="B43" t="s">
        <v>58</v>
      </c>
      <c r="E43">
        <f t="shared" si="1"/>
        <v>7</v>
      </c>
    </row>
    <row r="44" spans="1:5" x14ac:dyDescent="0.25">
      <c r="B44" t="s">
        <v>59</v>
      </c>
      <c r="E44">
        <f t="shared" si="1"/>
        <v>7</v>
      </c>
    </row>
    <row r="45" spans="1:5" x14ac:dyDescent="0.25">
      <c r="B45" t="s">
        <v>60</v>
      </c>
      <c r="E45">
        <f t="shared" si="1"/>
        <v>8</v>
      </c>
    </row>
    <row r="46" spans="1:5" x14ac:dyDescent="0.25">
      <c r="B46" t="s">
        <v>61</v>
      </c>
      <c r="E46">
        <f t="shared" si="1"/>
        <v>8</v>
      </c>
    </row>
    <row r="47" spans="1:5" x14ac:dyDescent="0.25">
      <c r="B47" t="s">
        <v>62</v>
      </c>
      <c r="E47">
        <f t="shared" si="1"/>
        <v>8</v>
      </c>
    </row>
    <row r="48" spans="1:5" x14ac:dyDescent="0.25">
      <c r="B48" t="s">
        <v>63</v>
      </c>
      <c r="E48">
        <f t="shared" si="1"/>
        <v>8</v>
      </c>
    </row>
    <row r="49" spans="1:5" x14ac:dyDescent="0.25">
      <c r="B49" t="s">
        <v>64</v>
      </c>
      <c r="E49">
        <f t="shared" si="1"/>
        <v>8</v>
      </c>
    </row>
    <row r="50" spans="1:5" x14ac:dyDescent="0.25">
      <c r="B50" t="s">
        <v>65</v>
      </c>
      <c r="E50">
        <f t="shared" si="1"/>
        <v>8</v>
      </c>
    </row>
    <row r="51" spans="1:5" x14ac:dyDescent="0.25">
      <c r="B51" t="s">
        <v>66</v>
      </c>
      <c r="E51">
        <f t="shared" si="1"/>
        <v>8</v>
      </c>
    </row>
    <row r="52" spans="1:5" x14ac:dyDescent="0.25">
      <c r="B52" t="s">
        <v>67</v>
      </c>
      <c r="E52">
        <f t="shared" si="1"/>
        <v>8</v>
      </c>
    </row>
    <row r="53" spans="1:5" x14ac:dyDescent="0.25">
      <c r="B53" t="s">
        <v>68</v>
      </c>
      <c r="E53">
        <f t="shared" si="1"/>
        <v>8</v>
      </c>
    </row>
    <row r="54" spans="1:5" x14ac:dyDescent="0.25">
      <c r="B54" t="s">
        <v>69</v>
      </c>
      <c r="E54">
        <f t="shared" si="1"/>
        <v>8</v>
      </c>
    </row>
    <row r="55" spans="1:5" x14ac:dyDescent="0.25">
      <c r="B55" t="s">
        <v>70</v>
      </c>
      <c r="E55">
        <f t="shared" si="1"/>
        <v>8</v>
      </c>
    </row>
    <row r="58" spans="1:5" x14ac:dyDescent="0.25">
      <c r="A58" t="s">
        <v>22</v>
      </c>
      <c r="B58">
        <f>COUNTA(B33:B55)</f>
        <v>23</v>
      </c>
      <c r="E58">
        <f>SUM(E33:E57)</f>
        <v>180</v>
      </c>
    </row>
    <row r="60" spans="1:5" x14ac:dyDescent="0.25">
      <c r="B60" s="32" t="s">
        <v>89</v>
      </c>
      <c r="C60" s="32"/>
      <c r="D60" s="32"/>
      <c r="E60" s="49">
        <f>+E58/$B$58</f>
        <v>7.8260869565217392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0"/>
  <sheetViews>
    <sheetView topLeftCell="A37" workbookViewId="0">
      <selection activeCell="G37" sqref="G37"/>
    </sheetView>
  </sheetViews>
  <sheetFormatPr baseColWidth="10" defaultRowHeight="15" x14ac:dyDescent="0.25"/>
  <cols>
    <col min="1" max="1" width="10" customWidth="1"/>
    <col min="2" max="2" width="13.7109375" customWidth="1"/>
  </cols>
  <sheetData>
    <row r="3" spans="3:8" ht="15.75" thickBot="1" x14ac:dyDescent="0.3"/>
    <row r="4" spans="3:8" x14ac:dyDescent="0.25">
      <c r="C4" s="33" t="s">
        <v>50</v>
      </c>
      <c r="D4" s="34" t="s">
        <v>75</v>
      </c>
      <c r="E4" s="34" t="s">
        <v>76</v>
      </c>
      <c r="F4" s="34" t="s">
        <v>77</v>
      </c>
      <c r="G4" s="34" t="s">
        <v>78</v>
      </c>
      <c r="H4" s="35" t="s">
        <v>79</v>
      </c>
    </row>
    <row r="5" spans="3:8" x14ac:dyDescent="0.25">
      <c r="C5" s="36"/>
      <c r="D5" s="37"/>
      <c r="E5" s="37"/>
      <c r="F5" s="37"/>
      <c r="G5" s="37"/>
      <c r="H5" s="38"/>
    </row>
    <row r="6" spans="3:8" x14ac:dyDescent="0.25">
      <c r="C6" s="36" t="s">
        <v>51</v>
      </c>
      <c r="D6" s="37"/>
      <c r="E6" s="37" t="s">
        <v>51</v>
      </c>
      <c r="F6" s="37" t="s">
        <v>51</v>
      </c>
      <c r="G6" s="37"/>
      <c r="H6" s="38" t="s">
        <v>51</v>
      </c>
    </row>
    <row r="7" spans="3:8" x14ac:dyDescent="0.25">
      <c r="C7" s="36" t="s">
        <v>52</v>
      </c>
      <c r="D7" s="37" t="s">
        <v>52</v>
      </c>
      <c r="E7" s="37"/>
      <c r="F7" s="37" t="s">
        <v>52</v>
      </c>
      <c r="G7" s="37" t="s">
        <v>52</v>
      </c>
      <c r="H7" s="38"/>
    </row>
    <row r="8" spans="3:8" x14ac:dyDescent="0.25">
      <c r="C8" s="36"/>
      <c r="D8" s="37" t="s">
        <v>72</v>
      </c>
      <c r="E8" s="37" t="s">
        <v>72</v>
      </c>
      <c r="F8" s="37"/>
      <c r="G8" s="37" t="s">
        <v>72</v>
      </c>
      <c r="H8" s="38" t="s">
        <v>72</v>
      </c>
    </row>
    <row r="9" spans="3:8" s="32" customFormat="1" x14ac:dyDescent="0.25">
      <c r="C9" s="53" t="s">
        <v>53</v>
      </c>
      <c r="D9" s="54"/>
      <c r="E9" s="54" t="s">
        <v>53</v>
      </c>
      <c r="F9" s="54" t="s">
        <v>53</v>
      </c>
      <c r="G9" s="54" t="s">
        <v>53</v>
      </c>
      <c r="H9" s="55" t="s">
        <v>53</v>
      </c>
    </row>
    <row r="10" spans="3:8" s="32" customFormat="1" x14ac:dyDescent="0.25">
      <c r="C10" s="53" t="s">
        <v>54</v>
      </c>
      <c r="D10" s="54" t="s">
        <v>54</v>
      </c>
      <c r="E10" s="54"/>
      <c r="F10" s="54" t="s">
        <v>54</v>
      </c>
      <c r="G10" s="54" t="s">
        <v>54</v>
      </c>
      <c r="H10" s="55" t="s">
        <v>54</v>
      </c>
    </row>
    <row r="11" spans="3:8" s="32" customFormat="1" x14ac:dyDescent="0.25">
      <c r="C11" s="53" t="s">
        <v>55</v>
      </c>
      <c r="D11" s="54" t="s">
        <v>55</v>
      </c>
      <c r="E11" s="54" t="s">
        <v>55</v>
      </c>
      <c r="F11" s="54"/>
      <c r="G11" s="54" t="s">
        <v>55</v>
      </c>
      <c r="H11" s="55" t="s">
        <v>55</v>
      </c>
    </row>
    <row r="12" spans="3:8" s="32" customFormat="1" x14ac:dyDescent="0.25">
      <c r="C12" s="53" t="s">
        <v>56</v>
      </c>
      <c r="D12" s="54" t="s">
        <v>56</v>
      </c>
      <c r="E12" s="54" t="s">
        <v>56</v>
      </c>
      <c r="F12" s="54" t="s">
        <v>56</v>
      </c>
      <c r="G12" s="54"/>
      <c r="H12" s="55" t="s">
        <v>56</v>
      </c>
    </row>
    <row r="13" spans="3:8" s="32" customFormat="1" x14ac:dyDescent="0.25">
      <c r="C13" s="53" t="s">
        <v>73</v>
      </c>
      <c r="D13" s="54" t="s">
        <v>73</v>
      </c>
      <c r="E13" s="54" t="s">
        <v>73</v>
      </c>
      <c r="F13" s="54" t="s">
        <v>73</v>
      </c>
      <c r="G13" s="54" t="s">
        <v>73</v>
      </c>
      <c r="H13" s="55"/>
    </row>
    <row r="14" spans="3:8" s="32" customFormat="1" x14ac:dyDescent="0.25">
      <c r="C14" s="53"/>
      <c r="D14" s="54" t="s">
        <v>74</v>
      </c>
      <c r="E14" s="54" t="s">
        <v>74</v>
      </c>
      <c r="F14" s="54" t="s">
        <v>74</v>
      </c>
      <c r="G14" s="54" t="s">
        <v>74</v>
      </c>
      <c r="H14" s="55" t="s">
        <v>74</v>
      </c>
    </row>
    <row r="15" spans="3:8" x14ac:dyDescent="0.25">
      <c r="C15" s="36" t="s">
        <v>57</v>
      </c>
      <c r="D15" s="37"/>
      <c r="E15" s="37" t="s">
        <v>57</v>
      </c>
      <c r="F15" s="52" t="s">
        <v>57</v>
      </c>
      <c r="G15" s="37" t="s">
        <v>57</v>
      </c>
      <c r="H15" s="38" t="s">
        <v>57</v>
      </c>
    </row>
    <row r="16" spans="3:8" x14ac:dyDescent="0.25">
      <c r="C16" s="36" t="s">
        <v>58</v>
      </c>
      <c r="D16" s="52" t="s">
        <v>58</v>
      </c>
      <c r="E16" s="37"/>
      <c r="F16" s="40" t="s">
        <v>58</v>
      </c>
      <c r="G16" s="37" t="s">
        <v>58</v>
      </c>
      <c r="H16" s="38" t="s">
        <v>58</v>
      </c>
    </row>
    <row r="17" spans="3:8" x14ac:dyDescent="0.25">
      <c r="C17" s="36" t="s">
        <v>59</v>
      </c>
      <c r="D17" s="37" t="s">
        <v>59</v>
      </c>
      <c r="E17" s="37" t="s">
        <v>59</v>
      </c>
      <c r="F17" s="37"/>
      <c r="G17" s="37" t="s">
        <v>59</v>
      </c>
      <c r="H17" s="51" t="s">
        <v>59</v>
      </c>
    </row>
    <row r="18" spans="3:8" x14ac:dyDescent="0.25">
      <c r="C18" s="36" t="s">
        <v>60</v>
      </c>
      <c r="D18" s="37" t="s">
        <v>60</v>
      </c>
      <c r="E18" s="37" t="s">
        <v>60</v>
      </c>
      <c r="F18" s="40" t="s">
        <v>60</v>
      </c>
      <c r="G18" s="37"/>
      <c r="H18" s="51" t="s">
        <v>60</v>
      </c>
    </row>
    <row r="19" spans="3:8" x14ac:dyDescent="0.25">
      <c r="C19" s="36" t="s">
        <v>61</v>
      </c>
      <c r="D19" s="37" t="s">
        <v>61</v>
      </c>
      <c r="E19" s="37" t="s">
        <v>61</v>
      </c>
      <c r="F19" s="52" t="s">
        <v>61</v>
      </c>
      <c r="G19" s="37" t="s">
        <v>61</v>
      </c>
      <c r="H19" s="38"/>
    </row>
    <row r="20" spans="3:8" x14ac:dyDescent="0.25">
      <c r="C20" s="36" t="s">
        <v>62</v>
      </c>
      <c r="D20" s="37" t="s">
        <v>62</v>
      </c>
      <c r="E20" s="37" t="s">
        <v>62</v>
      </c>
      <c r="F20" s="39" t="s">
        <v>72</v>
      </c>
      <c r="G20" s="37" t="s">
        <v>62</v>
      </c>
      <c r="H20" s="38" t="s">
        <v>62</v>
      </c>
    </row>
    <row r="21" spans="3:8" x14ac:dyDescent="0.25">
      <c r="C21" s="36" t="s">
        <v>63</v>
      </c>
      <c r="D21" s="39" t="s">
        <v>51</v>
      </c>
      <c r="E21" s="37" t="s">
        <v>63</v>
      </c>
      <c r="F21" s="37" t="s">
        <v>63</v>
      </c>
      <c r="G21" s="37" t="s">
        <v>63</v>
      </c>
      <c r="H21" s="38" t="s">
        <v>63</v>
      </c>
    </row>
    <row r="22" spans="3:8" x14ac:dyDescent="0.25">
      <c r="C22" s="36" t="s">
        <v>64</v>
      </c>
      <c r="D22" s="37" t="s">
        <v>64</v>
      </c>
      <c r="E22" s="37" t="s">
        <v>64</v>
      </c>
      <c r="F22" s="37" t="s">
        <v>64</v>
      </c>
      <c r="G22" s="37" t="s">
        <v>64</v>
      </c>
      <c r="H22" s="46" t="s">
        <v>52</v>
      </c>
    </row>
    <row r="23" spans="3:8" x14ac:dyDescent="0.25">
      <c r="C23" s="36" t="s">
        <v>65</v>
      </c>
      <c r="D23" s="37" t="s">
        <v>65</v>
      </c>
      <c r="E23" s="37" t="s">
        <v>65</v>
      </c>
      <c r="F23" s="37" t="s">
        <v>65</v>
      </c>
      <c r="G23" s="37" t="s">
        <v>65</v>
      </c>
      <c r="H23" s="38" t="s">
        <v>65</v>
      </c>
    </row>
    <row r="24" spans="3:8" x14ac:dyDescent="0.25">
      <c r="C24" s="36" t="s">
        <v>66</v>
      </c>
      <c r="D24" s="37" t="s">
        <v>66</v>
      </c>
      <c r="E24" s="37" t="s">
        <v>66</v>
      </c>
      <c r="F24" s="37" t="s">
        <v>66</v>
      </c>
      <c r="G24" s="37" t="s">
        <v>66</v>
      </c>
      <c r="H24" s="38" t="s">
        <v>66</v>
      </c>
    </row>
    <row r="25" spans="3:8" x14ac:dyDescent="0.25">
      <c r="C25" s="47" t="s">
        <v>74</v>
      </c>
      <c r="D25" s="37" t="s">
        <v>67</v>
      </c>
      <c r="E25" s="37" t="s">
        <v>67</v>
      </c>
      <c r="F25" s="37" t="s">
        <v>67</v>
      </c>
      <c r="G25" s="37" t="s">
        <v>67</v>
      </c>
      <c r="H25" s="38" t="s">
        <v>67</v>
      </c>
    </row>
    <row r="26" spans="3:8" x14ac:dyDescent="0.25">
      <c r="C26" s="36" t="s">
        <v>68</v>
      </c>
      <c r="D26" s="37" t="s">
        <v>68</v>
      </c>
      <c r="E26" s="37" t="s">
        <v>68</v>
      </c>
      <c r="F26" s="37" t="s">
        <v>68</v>
      </c>
      <c r="G26" s="52" t="s">
        <v>68</v>
      </c>
      <c r="H26" s="38" t="s">
        <v>68</v>
      </c>
    </row>
    <row r="27" spans="3:8" x14ac:dyDescent="0.25">
      <c r="C27" s="36" t="s">
        <v>69</v>
      </c>
      <c r="D27" s="37" t="s">
        <v>69</v>
      </c>
      <c r="E27" s="39" t="s">
        <v>54</v>
      </c>
      <c r="F27" s="37" t="s">
        <v>69</v>
      </c>
      <c r="G27" s="37" t="s">
        <v>69</v>
      </c>
      <c r="H27" s="38" t="s">
        <v>69</v>
      </c>
    </row>
    <row r="28" spans="3:8" ht="15.75" thickBot="1" x14ac:dyDescent="0.3">
      <c r="C28" s="42"/>
      <c r="D28" s="43" t="s">
        <v>70</v>
      </c>
      <c r="E28" s="43" t="s">
        <v>70</v>
      </c>
      <c r="F28" s="43" t="s">
        <v>70</v>
      </c>
      <c r="G28" s="43" t="s">
        <v>70</v>
      </c>
      <c r="H28" s="44" t="s">
        <v>70</v>
      </c>
    </row>
    <row r="30" spans="3:8" x14ac:dyDescent="0.25">
      <c r="C30">
        <f>COUNTA(C6:C28)</f>
        <v>20</v>
      </c>
      <c r="D30">
        <f t="shared" ref="D30:H30" si="0">COUNTA(D6:D28)</f>
        <v>20</v>
      </c>
      <c r="E30">
        <f t="shared" si="0"/>
        <v>20</v>
      </c>
      <c r="F30">
        <f t="shared" si="0"/>
        <v>20</v>
      </c>
      <c r="G30">
        <f t="shared" si="0"/>
        <v>20</v>
      </c>
      <c r="H30">
        <f t="shared" si="0"/>
        <v>20</v>
      </c>
    </row>
    <row r="33" spans="1:7" x14ac:dyDescent="0.25">
      <c r="A33" t="s">
        <v>95</v>
      </c>
      <c r="B33" t="s">
        <v>51</v>
      </c>
      <c r="E33">
        <f>COUNTIF($C$6:$H$28,B33)</f>
        <v>5</v>
      </c>
    </row>
    <row r="34" spans="1:7" x14ac:dyDescent="0.25">
      <c r="B34" t="s">
        <v>52</v>
      </c>
      <c r="E34">
        <f t="shared" ref="E34:E55" si="1">COUNTIF($C$6:$H$28,B34)</f>
        <v>5</v>
      </c>
    </row>
    <row r="35" spans="1:7" x14ac:dyDescent="0.25">
      <c r="B35" t="s">
        <v>72</v>
      </c>
      <c r="E35">
        <f t="shared" si="1"/>
        <v>5</v>
      </c>
    </row>
    <row r="36" spans="1:7" x14ac:dyDescent="0.25">
      <c r="B36" s="58" t="s">
        <v>53</v>
      </c>
      <c r="C36" s="58"/>
      <c r="D36" s="58"/>
      <c r="E36" s="59">
        <f t="shared" si="1"/>
        <v>5</v>
      </c>
    </row>
    <row r="37" spans="1:7" x14ac:dyDescent="0.25">
      <c r="B37" s="58" t="s">
        <v>54</v>
      </c>
      <c r="C37" s="58"/>
      <c r="D37" s="58"/>
      <c r="E37" s="59">
        <f t="shared" si="1"/>
        <v>6</v>
      </c>
      <c r="G37" s="60"/>
    </row>
    <row r="38" spans="1:7" x14ac:dyDescent="0.25">
      <c r="B38" s="58" t="s">
        <v>55</v>
      </c>
      <c r="C38" s="58"/>
      <c r="D38" s="58"/>
      <c r="E38" s="59">
        <f t="shared" si="1"/>
        <v>5</v>
      </c>
    </row>
    <row r="39" spans="1:7" x14ac:dyDescent="0.25">
      <c r="B39" s="58" t="s">
        <v>56</v>
      </c>
      <c r="C39" s="58"/>
      <c r="D39" s="58"/>
      <c r="E39" s="59">
        <f t="shared" si="1"/>
        <v>5</v>
      </c>
    </row>
    <row r="40" spans="1:7" x14ac:dyDescent="0.25">
      <c r="B40" s="58" t="s">
        <v>73</v>
      </c>
      <c r="C40" s="58"/>
      <c r="D40" s="58"/>
      <c r="E40" s="59">
        <f t="shared" si="1"/>
        <v>5</v>
      </c>
    </row>
    <row r="41" spans="1:7" x14ac:dyDescent="0.25">
      <c r="B41" s="58" t="s">
        <v>74</v>
      </c>
      <c r="C41" s="58"/>
      <c r="D41" s="58"/>
      <c r="E41" s="59">
        <f t="shared" si="1"/>
        <v>6</v>
      </c>
    </row>
    <row r="42" spans="1:7" x14ac:dyDescent="0.25">
      <c r="B42" t="s">
        <v>57</v>
      </c>
      <c r="E42">
        <f>COUNTIF($C$6:$H$28,B42)</f>
        <v>5</v>
      </c>
    </row>
    <row r="43" spans="1:7" x14ac:dyDescent="0.25">
      <c r="B43" t="s">
        <v>58</v>
      </c>
      <c r="E43">
        <f t="shared" si="1"/>
        <v>5</v>
      </c>
    </row>
    <row r="44" spans="1:7" x14ac:dyDescent="0.25">
      <c r="B44" t="s">
        <v>59</v>
      </c>
      <c r="E44">
        <f t="shared" si="1"/>
        <v>5</v>
      </c>
    </row>
    <row r="45" spans="1:7" x14ac:dyDescent="0.25">
      <c r="B45" t="s">
        <v>60</v>
      </c>
      <c r="E45">
        <f>COUNTIF($C$6:$H$28,B45)</f>
        <v>5</v>
      </c>
    </row>
    <row r="46" spans="1:7" x14ac:dyDescent="0.25">
      <c r="B46" t="s">
        <v>61</v>
      </c>
      <c r="E46">
        <f t="shared" si="1"/>
        <v>5</v>
      </c>
    </row>
    <row r="47" spans="1:7" x14ac:dyDescent="0.25">
      <c r="B47" t="s">
        <v>62</v>
      </c>
      <c r="E47">
        <f t="shared" si="1"/>
        <v>5</v>
      </c>
    </row>
    <row r="48" spans="1:7" x14ac:dyDescent="0.25">
      <c r="B48" t="s">
        <v>63</v>
      </c>
      <c r="E48">
        <f>COUNTIF($C$6:$H$28,B48)</f>
        <v>5</v>
      </c>
    </row>
    <row r="49" spans="1:5" x14ac:dyDescent="0.25">
      <c r="B49" t="s">
        <v>64</v>
      </c>
      <c r="E49">
        <f t="shared" si="1"/>
        <v>5</v>
      </c>
    </row>
    <row r="50" spans="1:5" x14ac:dyDescent="0.25">
      <c r="B50" t="s">
        <v>65</v>
      </c>
      <c r="E50">
        <f t="shared" si="1"/>
        <v>6</v>
      </c>
    </row>
    <row r="51" spans="1:5" x14ac:dyDescent="0.25">
      <c r="B51" t="s">
        <v>66</v>
      </c>
      <c r="E51">
        <f>COUNTIF($C$6:$H$28,B51)</f>
        <v>6</v>
      </c>
    </row>
    <row r="52" spans="1:5" x14ac:dyDescent="0.25">
      <c r="B52" t="s">
        <v>67</v>
      </c>
      <c r="E52">
        <f t="shared" si="1"/>
        <v>5</v>
      </c>
    </row>
    <row r="53" spans="1:5" x14ac:dyDescent="0.25">
      <c r="B53" t="s">
        <v>68</v>
      </c>
      <c r="E53">
        <f t="shared" si="1"/>
        <v>6</v>
      </c>
    </row>
    <row r="54" spans="1:5" x14ac:dyDescent="0.25">
      <c r="B54" t="s">
        <v>69</v>
      </c>
      <c r="E54">
        <f t="shared" si="1"/>
        <v>5</v>
      </c>
    </row>
    <row r="55" spans="1:5" x14ac:dyDescent="0.25">
      <c r="B55" t="s">
        <v>70</v>
      </c>
      <c r="E55">
        <f t="shared" si="1"/>
        <v>5</v>
      </c>
    </row>
    <row r="58" spans="1:5" x14ac:dyDescent="0.25">
      <c r="A58" t="s">
        <v>94</v>
      </c>
      <c r="B58">
        <f>COUNTA(B33:B55)</f>
        <v>23</v>
      </c>
      <c r="E58">
        <f>SUM(E33:E57)</f>
        <v>120</v>
      </c>
    </row>
    <row r="60" spans="1:5" x14ac:dyDescent="0.25">
      <c r="B60" s="32" t="s">
        <v>93</v>
      </c>
      <c r="C60" s="32"/>
      <c r="D60" s="32"/>
      <c r="E60" s="49">
        <f>+E58/$B$58</f>
        <v>5.2173913043478262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B3" sqref="B3:B6"/>
    </sheetView>
  </sheetViews>
  <sheetFormatPr baseColWidth="10" defaultRowHeight="15" x14ac:dyDescent="0.25"/>
  <sheetData>
    <row r="3" spans="1:2" x14ac:dyDescent="0.25">
      <c r="A3" t="s">
        <v>33</v>
      </c>
      <c r="B3" t="s">
        <v>41</v>
      </c>
    </row>
    <row r="4" spans="1:2" x14ac:dyDescent="0.25">
      <c r="A4" t="s">
        <v>28</v>
      </c>
      <c r="B4" t="s">
        <v>39</v>
      </c>
    </row>
    <row r="5" spans="1:2" x14ac:dyDescent="0.25">
      <c r="A5" t="s">
        <v>31</v>
      </c>
      <c r="B5" t="s">
        <v>40</v>
      </c>
    </row>
    <row r="6" spans="1:2" x14ac:dyDescent="0.25">
      <c r="A6" t="s">
        <v>36</v>
      </c>
      <c r="B6" t="s">
        <v>42</v>
      </c>
    </row>
    <row r="7" spans="1:2" x14ac:dyDescent="0.25">
      <c r="A7" t="s">
        <v>32</v>
      </c>
    </row>
    <row r="8" spans="1:2" x14ac:dyDescent="0.25">
      <c r="A8" t="s">
        <v>38</v>
      </c>
    </row>
    <row r="9" spans="1:2" x14ac:dyDescent="0.25">
      <c r="A9" t="s">
        <v>27</v>
      </c>
    </row>
    <row r="10" spans="1:2" x14ac:dyDescent="0.25">
      <c r="A10" t="s">
        <v>29</v>
      </c>
    </row>
    <row r="11" spans="1:2" x14ac:dyDescent="0.25">
      <c r="A11" t="s">
        <v>34</v>
      </c>
    </row>
    <row r="12" spans="1:2" x14ac:dyDescent="0.25">
      <c r="A12" t="s">
        <v>35</v>
      </c>
    </row>
    <row r="13" spans="1:2" x14ac:dyDescent="0.25">
      <c r="A13" t="s">
        <v>37</v>
      </c>
    </row>
  </sheetData>
  <sortState ref="B3:B6">
    <sortCondition ref="B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Recap</vt:lpstr>
      <vt:lpstr>Tournus 14</vt:lpstr>
      <vt:lpstr>Tournus 12S</vt:lpstr>
      <vt:lpstr>Tournus 9S</vt:lpstr>
      <vt:lpstr>Tournus 6S</vt:lpstr>
      <vt:lpstr>Listes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</dc:creator>
  <cp:lastModifiedBy>VG</cp:lastModifiedBy>
  <dcterms:created xsi:type="dcterms:W3CDTF">2014-08-19T14:11:31Z</dcterms:created>
  <dcterms:modified xsi:type="dcterms:W3CDTF">2014-08-21T14:29:19Z</dcterms:modified>
</cp:coreProperties>
</file>