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N55" i="1" l="1"/>
  <c r="E55" i="1"/>
  <c r="N54" i="1"/>
  <c r="E54" i="1"/>
  <c r="N53" i="1"/>
  <c r="E53" i="1"/>
  <c r="N52" i="1"/>
  <c r="E52" i="1"/>
  <c r="N51" i="1"/>
  <c r="E51" i="1"/>
  <c r="N50" i="1"/>
  <c r="E50" i="1"/>
  <c r="N49" i="1"/>
  <c r="E49" i="1"/>
  <c r="N48" i="1"/>
  <c r="E48" i="1"/>
  <c r="N47" i="1"/>
  <c r="E47" i="1"/>
  <c r="N46" i="1"/>
  <c r="E46" i="1"/>
  <c r="N45" i="1"/>
  <c r="M45" i="1"/>
  <c r="E45" i="1"/>
  <c r="D45" i="1"/>
  <c r="M44" i="1"/>
  <c r="N44" i="1" s="1"/>
  <c r="D44" i="1"/>
  <c r="E44" i="1" s="1"/>
  <c r="N43" i="1"/>
  <c r="M43" i="1"/>
  <c r="E43" i="1"/>
  <c r="D43" i="1"/>
  <c r="M42" i="1"/>
  <c r="N42" i="1" s="1"/>
  <c r="D42" i="1"/>
  <c r="E42" i="1" s="1"/>
  <c r="N41" i="1"/>
  <c r="M41" i="1"/>
  <c r="E41" i="1"/>
  <c r="D41" i="1"/>
  <c r="M40" i="1"/>
  <c r="N40" i="1" s="1"/>
  <c r="D40" i="1"/>
  <c r="E40" i="1" s="1"/>
  <c r="N39" i="1"/>
  <c r="M39" i="1"/>
  <c r="E39" i="1"/>
  <c r="D39" i="1"/>
  <c r="M38" i="1"/>
  <c r="N38" i="1" s="1"/>
  <c r="D38" i="1"/>
  <c r="E38" i="1" s="1"/>
  <c r="N37" i="1"/>
  <c r="M37" i="1"/>
  <c r="E37" i="1"/>
  <c r="D37" i="1"/>
  <c r="M36" i="1"/>
  <c r="N36" i="1" s="1"/>
  <c r="D36" i="1"/>
  <c r="E36" i="1" s="1"/>
  <c r="N35" i="1"/>
  <c r="M35" i="1"/>
  <c r="E35" i="1"/>
  <c r="D35" i="1"/>
  <c r="M34" i="1"/>
  <c r="N34" i="1" s="1"/>
  <c r="D34" i="1"/>
  <c r="E34" i="1" s="1"/>
  <c r="N33" i="1"/>
  <c r="M33" i="1"/>
  <c r="M58" i="1" s="1"/>
  <c r="E33" i="1"/>
  <c r="D33" i="1"/>
  <c r="D58" i="1" s="1"/>
  <c r="Q30" i="1"/>
  <c r="P30" i="1"/>
  <c r="O30" i="1"/>
  <c r="N30" i="1"/>
  <c r="M30" i="1"/>
  <c r="L30" i="1"/>
  <c r="H30" i="1"/>
  <c r="G30" i="1"/>
  <c r="F30" i="1"/>
  <c r="E30" i="1"/>
  <c r="D30" i="1"/>
  <c r="C30" i="1"/>
  <c r="P3" i="1"/>
  <c r="N3" i="1"/>
  <c r="G3" i="1"/>
  <c r="E3" i="1"/>
  <c r="E58" i="1" l="1"/>
  <c r="E60" i="1" s="1"/>
  <c r="N58" i="1"/>
  <c r="N60" i="1" s="1"/>
</calcChain>
</file>

<file path=xl/sharedStrings.xml><?xml version="1.0" encoding="utf-8"?>
<sst xmlns="http://schemas.openxmlformats.org/spreadsheetml/2006/main" count="287" uniqueCount="39">
  <si>
    <t>PHASE 1</t>
  </si>
  <si>
    <t>du</t>
  </si>
  <si>
    <t>au</t>
  </si>
  <si>
    <t>PHASE 2</t>
  </si>
  <si>
    <t>Semaine 1</t>
  </si>
  <si>
    <t>Semaine 2</t>
  </si>
  <si>
    <t>Semaine 3</t>
  </si>
  <si>
    <t>Semaine 4</t>
  </si>
  <si>
    <t>Semaine 5</t>
  </si>
  <si>
    <t>Semaine 6</t>
  </si>
  <si>
    <t>2 tanks</t>
  </si>
  <si>
    <t>T1</t>
  </si>
  <si>
    <t>T2</t>
  </si>
  <si>
    <t>T3</t>
  </si>
  <si>
    <t>5 heals</t>
  </si>
  <si>
    <t>H1</t>
  </si>
  <si>
    <t>H2</t>
  </si>
  <si>
    <t>H3</t>
  </si>
  <si>
    <t>H4</t>
  </si>
  <si>
    <t>H5</t>
  </si>
  <si>
    <t>H6</t>
  </si>
  <si>
    <t>13 dps</t>
  </si>
  <si>
    <t>C1</t>
  </si>
  <si>
    <t>C2</t>
  </si>
  <si>
    <t>C3</t>
  </si>
  <si>
    <t>C4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</si>
  <si>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</si>
  <si>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</si>
  <si>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</si>
  <si>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</si>
  <si>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</si>
  <si>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</si>
  <si>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</si>
  <si>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</si>
  <si>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</si>
  <si>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</si>
  <si>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recap</t>
  </si>
  <si>
    <t>total</t>
  </si>
  <si>
    <t>PRESENCE MOYENNE SUR 6 SEMAINES: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</si>
</sst>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7EFB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4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2" fillId="0" borderId="0" xfId="0" applyFont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1" fillId="0" borderId="0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on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1" fillId="0" borderId="5" xfId="0" applyFont="1" applyFill="1" applyBorder="1" applyProtection="1">
      <protection locked="0"/>
    </xf>
    <xf numFmtId="0" fontId="0" fillId="0" borderId="5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0" fontId="3" fillId="0" borderId="5" xfId="0" applyFon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3" fillId="0" borderId="4" xfId="0" applyFont="1" applyFill="1" applyBorder="1" applyProtection="1">
      <protection locked="0"/>
    </xf>
    <xf numFmtId="0" fontId="4" fillId="0" borderId="0" xfId="0" applyFon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0" xfId="0" applyProtection="1"/>
    <xf numFmtId="0" fontId="2" fillId="3" borderId="0" xfId="0" applyFont="1" applyFill="1" applyProtection="1">
      <protection locked="0"/>
    </xf>
    <xf numFmtId="0" fontId="0" fillId="3" borderId="0" xfId="0" applyFill="1" applyProtection="1"/>
    <xf numFmtId="20" fontId="0" fillId="0" borderId="0" xfId="0" applyNumberForma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</cellXfs>
  <cellStyles count="1">
    <cellStyle name="Normal" xfId="0" builtinId="0"/>
  </cellStyles>
  <dxfs count="6"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  <dxf>
      <fill>
        <patternFill patternType="solid"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OD%20ro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ap"/>
      <sheetName val="Tournus 6S"/>
      <sheetName val="Tournus 6S Détail"/>
      <sheetName val="Listes"/>
      <sheetName val="Tournus 9S"/>
      <sheetName val="Tournus 12S"/>
      <sheetName val="Tournus 14"/>
      <sheetName val="Feuil1"/>
    </sheetNames>
    <sheetDataSet>
      <sheetData sheetId="0"/>
      <sheetData sheetId="1"/>
      <sheetData sheetId="2">
        <row r="4">
          <cell r="C4">
            <v>42004</v>
          </cell>
          <cell r="BS4">
            <v>42044</v>
          </cell>
        </row>
        <row r="71">
          <cell r="C71">
            <v>42046</v>
          </cell>
          <cell r="BS71">
            <v>42086</v>
          </cell>
        </row>
      </sheetData>
      <sheetData sheetId="3">
        <row r="3">
          <cell r="H3" t="str">
            <v>T1</v>
          </cell>
        </row>
        <row r="4">
          <cell r="H4" t="str">
            <v>T2</v>
          </cell>
        </row>
        <row r="5">
          <cell r="H5" t="str">
            <v>T3</v>
          </cell>
        </row>
        <row r="6">
          <cell r="H6" t="str">
            <v>H1</v>
          </cell>
        </row>
        <row r="7">
          <cell r="H7" t="str">
            <v>H2</v>
          </cell>
        </row>
        <row r="8">
          <cell r="H8" t="str">
            <v>H3</v>
          </cell>
        </row>
        <row r="9">
          <cell r="H9" t="str">
            <v>H4</v>
          </cell>
        </row>
        <row r="10">
          <cell r="H10" t="str">
            <v>H5</v>
          </cell>
        </row>
        <row r="11">
          <cell r="H11" t="str">
            <v>H6</v>
          </cell>
        </row>
        <row r="12">
          <cell r="H12" t="str">
            <v>C1</v>
          </cell>
        </row>
        <row r="13">
          <cell r="H13" t="str">
            <v>C2</v>
          </cell>
        </row>
        <row r="14">
          <cell r="H14" t="str">
            <v>C3</v>
          </cell>
        </row>
        <row r="15">
          <cell r="H15" t="str">
            <v>C4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"/>
  <sheetViews>
    <sheetView tabSelected="1" workbookViewId="0">
      <selection activeCell="J35" sqref="J35"/>
    </sheetView>
  </sheetViews>
  <sheetFormatPr baseColWidth="10" defaultRowHeight="15" x14ac:dyDescent="0.25"/>
  <sheetData>
    <row r="1" spans="1:17" s="1" customFormat="1" x14ac:dyDescent="0.25"/>
    <row r="2" spans="1:17" s="1" customFormat="1" x14ac:dyDescent="0.25"/>
    <row r="3" spans="1:17" s="1" customFormat="1" ht="15.75" thickBot="1" x14ac:dyDescent="0.3">
      <c r="C3" s="2" t="s">
        <v>0</v>
      </c>
      <c r="D3" s="3" t="s">
        <v>1</v>
      </c>
      <c r="E3" s="4">
        <f>'[1]Tournus 6S Détail'!C4</f>
        <v>42004</v>
      </c>
      <c r="F3" s="3" t="s">
        <v>2</v>
      </c>
      <c r="G3" s="4">
        <f>'[1]Tournus 6S Détail'!BS4</f>
        <v>42044</v>
      </c>
      <c r="L3" s="2" t="s">
        <v>3</v>
      </c>
      <c r="M3" s="3" t="s">
        <v>1</v>
      </c>
      <c r="N3" s="4">
        <f>'[1]Tournus 6S Détail'!C71</f>
        <v>42046</v>
      </c>
      <c r="O3" s="3" t="s">
        <v>2</v>
      </c>
      <c r="P3" s="4">
        <f>'[1]Tournus 6S Détail'!BS71</f>
        <v>42086</v>
      </c>
    </row>
    <row r="4" spans="1:17" s="1" customFormat="1" x14ac:dyDescent="0.25"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7" t="s">
        <v>9</v>
      </c>
      <c r="L4" s="5" t="s">
        <v>4</v>
      </c>
      <c r="M4" s="6" t="s">
        <v>5</v>
      </c>
      <c r="N4" s="6" t="s">
        <v>6</v>
      </c>
      <c r="O4" s="6" t="s">
        <v>7</v>
      </c>
      <c r="P4" s="6" t="s">
        <v>8</v>
      </c>
      <c r="Q4" s="7" t="s">
        <v>9</v>
      </c>
    </row>
    <row r="5" spans="1:17" s="1" customFormat="1" x14ac:dyDescent="0.25">
      <c r="C5" s="8"/>
      <c r="D5" s="9"/>
      <c r="E5" s="9"/>
      <c r="F5" s="9"/>
      <c r="G5" s="9"/>
      <c r="H5" s="10"/>
      <c r="L5" s="8"/>
      <c r="M5" s="9"/>
      <c r="N5" s="9"/>
      <c r="O5" s="9"/>
      <c r="P5" s="9"/>
      <c r="Q5" s="10"/>
    </row>
    <row r="6" spans="1:17" s="1" customFormat="1" x14ac:dyDescent="0.25">
      <c r="B6" s="1" t="s">
        <v>10</v>
      </c>
      <c r="C6" s="8" t="s">
        <v>11</v>
      </c>
      <c r="D6" s="9"/>
      <c r="E6" s="9" t="s">
        <v>11</v>
      </c>
      <c r="F6" s="9" t="s">
        <v>11</v>
      </c>
      <c r="G6" s="9"/>
      <c r="H6" s="10" t="s">
        <v>11</v>
      </c>
      <c r="L6" s="8" t="s">
        <v>11</v>
      </c>
      <c r="M6" s="9"/>
      <c r="N6" s="9" t="s">
        <v>11</v>
      </c>
      <c r="O6" s="9" t="s">
        <v>11</v>
      </c>
      <c r="P6" s="9"/>
      <c r="Q6" s="10" t="s">
        <v>11</v>
      </c>
    </row>
    <row r="7" spans="1:17" s="1" customFormat="1" x14ac:dyDescent="0.25">
      <c r="C7" s="8" t="s">
        <v>12</v>
      </c>
      <c r="D7" s="9" t="s">
        <v>12</v>
      </c>
      <c r="E7" s="9"/>
      <c r="F7" s="9" t="s">
        <v>12</v>
      </c>
      <c r="G7" s="9" t="s">
        <v>12</v>
      </c>
      <c r="H7" s="10"/>
      <c r="L7" s="8" t="s">
        <v>12</v>
      </c>
      <c r="M7" s="9" t="s">
        <v>12</v>
      </c>
      <c r="N7" s="9"/>
      <c r="O7" s="9" t="s">
        <v>12</v>
      </c>
      <c r="P7" s="9" t="s">
        <v>12</v>
      </c>
      <c r="Q7" s="10"/>
    </row>
    <row r="8" spans="1:17" s="1" customFormat="1" x14ac:dyDescent="0.25">
      <c r="C8" s="8"/>
      <c r="D8" s="9" t="s">
        <v>13</v>
      </c>
      <c r="E8" s="9" t="s">
        <v>13</v>
      </c>
      <c r="F8" s="9"/>
      <c r="G8" s="9" t="s">
        <v>13</v>
      </c>
      <c r="H8" s="10" t="s">
        <v>13</v>
      </c>
      <c r="L8" s="8"/>
      <c r="M8" s="9" t="s">
        <v>13</v>
      </c>
      <c r="N8" s="9" t="s">
        <v>13</v>
      </c>
      <c r="O8" s="9"/>
      <c r="P8" s="9" t="s">
        <v>13</v>
      </c>
      <c r="Q8" s="10" t="s">
        <v>13</v>
      </c>
    </row>
    <row r="9" spans="1:17" s="11" customFormat="1" x14ac:dyDescent="0.25">
      <c r="A9" s="1"/>
      <c r="B9" s="11" t="s">
        <v>14</v>
      </c>
      <c r="C9" s="12" t="s">
        <v>15</v>
      </c>
      <c r="D9" s="13"/>
      <c r="E9" s="13" t="s">
        <v>15</v>
      </c>
      <c r="F9" s="13" t="s">
        <v>15</v>
      </c>
      <c r="G9" s="13" t="s">
        <v>15</v>
      </c>
      <c r="H9" s="14" t="s">
        <v>15</v>
      </c>
      <c r="L9" s="12" t="s">
        <v>15</v>
      </c>
      <c r="M9" s="13"/>
      <c r="N9" s="13" t="s">
        <v>15</v>
      </c>
      <c r="O9" s="13" t="s">
        <v>15</v>
      </c>
      <c r="P9" s="13" t="s">
        <v>15</v>
      </c>
      <c r="Q9" s="14" t="s">
        <v>15</v>
      </c>
    </row>
    <row r="10" spans="1:17" s="11" customFormat="1" x14ac:dyDescent="0.25">
      <c r="A10" s="1"/>
      <c r="C10" s="12" t="s">
        <v>16</v>
      </c>
      <c r="D10" s="13" t="s">
        <v>16</v>
      </c>
      <c r="E10" s="13"/>
      <c r="F10" s="13" t="s">
        <v>16</v>
      </c>
      <c r="G10" s="13" t="s">
        <v>16</v>
      </c>
      <c r="H10" s="14" t="s">
        <v>16</v>
      </c>
      <c r="L10" s="12" t="s">
        <v>16</v>
      </c>
      <c r="M10" s="13" t="s">
        <v>16</v>
      </c>
      <c r="N10" s="13"/>
      <c r="O10" s="13" t="s">
        <v>16</v>
      </c>
      <c r="P10" s="13" t="s">
        <v>16</v>
      </c>
      <c r="Q10" s="14" t="s">
        <v>16</v>
      </c>
    </row>
    <row r="11" spans="1:17" s="11" customFormat="1" x14ac:dyDescent="0.25">
      <c r="A11" s="1"/>
      <c r="C11" s="12" t="s">
        <v>17</v>
      </c>
      <c r="D11" s="13" t="s">
        <v>17</v>
      </c>
      <c r="E11" s="13" t="s">
        <v>17</v>
      </c>
      <c r="F11" s="13"/>
      <c r="G11" s="13" t="s">
        <v>17</v>
      </c>
      <c r="H11" s="14" t="s">
        <v>17</v>
      </c>
      <c r="L11" s="12" t="s">
        <v>17</v>
      </c>
      <c r="M11" s="13" t="s">
        <v>17</v>
      </c>
      <c r="N11" s="13" t="s">
        <v>17</v>
      </c>
      <c r="O11" s="13"/>
      <c r="P11" s="13" t="s">
        <v>17</v>
      </c>
      <c r="Q11" s="14" t="s">
        <v>17</v>
      </c>
    </row>
    <row r="12" spans="1:17" s="11" customFormat="1" x14ac:dyDescent="0.25">
      <c r="A12" s="1"/>
      <c r="C12" s="12" t="s">
        <v>18</v>
      </c>
      <c r="D12" s="13" t="s">
        <v>18</v>
      </c>
      <c r="E12" s="13" t="s">
        <v>18</v>
      </c>
      <c r="F12" s="13" t="s">
        <v>18</v>
      </c>
      <c r="G12" s="13"/>
      <c r="H12" s="14" t="s">
        <v>18</v>
      </c>
      <c r="L12" s="12" t="s">
        <v>18</v>
      </c>
      <c r="M12" s="13" t="s">
        <v>18</v>
      </c>
      <c r="N12" s="13" t="s">
        <v>18</v>
      </c>
      <c r="O12" s="13" t="s">
        <v>18</v>
      </c>
      <c r="P12" s="13"/>
      <c r="Q12" s="14" t="s">
        <v>18</v>
      </c>
    </row>
    <row r="13" spans="1:17" s="11" customFormat="1" x14ac:dyDescent="0.25">
      <c r="A13" s="1"/>
      <c r="C13" s="12" t="s">
        <v>19</v>
      </c>
      <c r="D13" s="13" t="s">
        <v>19</v>
      </c>
      <c r="E13" s="13" t="s">
        <v>19</v>
      </c>
      <c r="F13" s="13" t="s">
        <v>19</v>
      </c>
      <c r="G13" s="13" t="s">
        <v>19</v>
      </c>
      <c r="H13" s="14"/>
      <c r="L13" s="12" t="s">
        <v>19</v>
      </c>
      <c r="M13" s="13" t="s">
        <v>19</v>
      </c>
      <c r="N13" s="13" t="s">
        <v>19</v>
      </c>
      <c r="O13" s="13" t="s">
        <v>19</v>
      </c>
      <c r="P13" s="13" t="s">
        <v>19</v>
      </c>
      <c r="Q13" s="14"/>
    </row>
    <row r="14" spans="1:17" s="11" customFormat="1" x14ac:dyDescent="0.25">
      <c r="A14" s="1"/>
      <c r="C14" s="12"/>
      <c r="D14" s="13" t="s">
        <v>20</v>
      </c>
      <c r="E14" s="13" t="s">
        <v>20</v>
      </c>
      <c r="F14" s="13" t="s">
        <v>20</v>
      </c>
      <c r="G14" s="13" t="s">
        <v>20</v>
      </c>
      <c r="H14" s="14" t="s">
        <v>20</v>
      </c>
      <c r="L14" s="12"/>
      <c r="M14" s="13" t="s">
        <v>20</v>
      </c>
      <c r="N14" s="13" t="s">
        <v>20</v>
      </c>
      <c r="O14" s="13" t="s">
        <v>20</v>
      </c>
      <c r="P14" s="13" t="s">
        <v>20</v>
      </c>
      <c r="Q14" s="14" t="s">
        <v>20</v>
      </c>
    </row>
    <row r="15" spans="1:17" s="1" customFormat="1" x14ac:dyDescent="0.25">
      <c r="B15" s="1" t="s">
        <v>21</v>
      </c>
      <c r="C15" s="15" t="s">
        <v>22</v>
      </c>
      <c r="D15" s="16" t="s">
        <v>11</v>
      </c>
      <c r="E15" s="17" t="s">
        <v>22</v>
      </c>
      <c r="F15" s="18" t="s">
        <v>22</v>
      </c>
      <c r="G15" s="17" t="s">
        <v>22</v>
      </c>
      <c r="H15" s="19" t="s">
        <v>22</v>
      </c>
      <c r="L15" s="15" t="s">
        <v>22</v>
      </c>
      <c r="M15" s="16" t="s">
        <v>22</v>
      </c>
      <c r="N15" s="17" t="s">
        <v>22</v>
      </c>
      <c r="O15" s="18" t="s">
        <v>22</v>
      </c>
      <c r="P15" s="17" t="s">
        <v>22</v>
      </c>
      <c r="Q15" s="19" t="s">
        <v>22</v>
      </c>
    </row>
    <row r="16" spans="1:17" s="1" customFormat="1" x14ac:dyDescent="0.25">
      <c r="C16" s="15" t="s">
        <v>23</v>
      </c>
      <c r="D16" s="17" t="s">
        <v>23</v>
      </c>
      <c r="E16" s="17" t="s">
        <v>23</v>
      </c>
      <c r="F16" s="16" t="s">
        <v>13</v>
      </c>
      <c r="G16" s="17" t="s">
        <v>23</v>
      </c>
      <c r="H16" s="19" t="s">
        <v>23</v>
      </c>
      <c r="L16" s="15" t="s">
        <v>23</v>
      </c>
      <c r="M16" s="17" t="s">
        <v>23</v>
      </c>
      <c r="N16" s="17" t="s">
        <v>23</v>
      </c>
      <c r="O16" s="16" t="s">
        <v>13</v>
      </c>
      <c r="P16" s="17" t="s">
        <v>23</v>
      </c>
      <c r="Q16" s="19" t="s">
        <v>23</v>
      </c>
    </row>
    <row r="17" spans="3:17" s="1" customFormat="1" x14ac:dyDescent="0.25">
      <c r="C17" s="15" t="s">
        <v>24</v>
      </c>
      <c r="D17" s="17" t="s">
        <v>24</v>
      </c>
      <c r="E17" s="17" t="s">
        <v>24</v>
      </c>
      <c r="F17" s="17" t="s">
        <v>24</v>
      </c>
      <c r="G17" s="17" t="s">
        <v>24</v>
      </c>
      <c r="H17" s="20" t="s">
        <v>12</v>
      </c>
      <c r="L17" s="15" t="s">
        <v>24</v>
      </c>
      <c r="M17" s="17" t="s">
        <v>24</v>
      </c>
      <c r="N17" s="17" t="s">
        <v>24</v>
      </c>
      <c r="O17" s="17" t="s">
        <v>24</v>
      </c>
      <c r="P17" s="17" t="s">
        <v>24</v>
      </c>
      <c r="Q17" s="20" t="s">
        <v>12</v>
      </c>
    </row>
    <row r="18" spans="3:17" s="1" customFormat="1" x14ac:dyDescent="0.25">
      <c r="C18" s="15" t="s">
        <v>25</v>
      </c>
      <c r="D18" s="17" t="s">
        <v>25</v>
      </c>
      <c r="E18" s="17" t="s">
        <v>25</v>
      </c>
      <c r="F18" s="18" t="s">
        <v>25</v>
      </c>
      <c r="G18" s="17" t="s">
        <v>25</v>
      </c>
      <c r="H18" s="21" t="s">
        <v>25</v>
      </c>
      <c r="L18" s="15" t="s">
        <v>25</v>
      </c>
      <c r="M18" s="17" t="s">
        <v>11</v>
      </c>
      <c r="N18" s="17" t="s">
        <v>25</v>
      </c>
      <c r="O18" s="18" t="s">
        <v>25</v>
      </c>
      <c r="P18" s="17" t="s">
        <v>25</v>
      </c>
      <c r="Q18" s="21" t="s">
        <v>25</v>
      </c>
    </row>
    <row r="19" spans="3:17" s="1" customFormat="1" x14ac:dyDescent="0.25">
      <c r="C19" s="15" t="s">
        <v>26</v>
      </c>
      <c r="D19" s="17" t="s">
        <v>26</v>
      </c>
      <c r="E19" s="17" t="s">
        <v>26</v>
      </c>
      <c r="F19" s="18" t="s">
        <v>26</v>
      </c>
      <c r="G19" s="17" t="s">
        <v>26</v>
      </c>
      <c r="H19" s="19" t="s">
        <v>26</v>
      </c>
      <c r="L19" s="15" t="s">
        <v>26</v>
      </c>
      <c r="M19" s="17" t="s">
        <v>26</v>
      </c>
      <c r="N19" s="17" t="s">
        <v>17</v>
      </c>
      <c r="O19" s="18" t="s">
        <v>26</v>
      </c>
      <c r="P19" s="17" t="s">
        <v>26</v>
      </c>
      <c r="Q19" s="19" t="s">
        <v>26</v>
      </c>
    </row>
    <row r="20" spans="3:17" s="1" customFormat="1" x14ac:dyDescent="0.25">
      <c r="C20" s="15" t="s">
        <v>27</v>
      </c>
      <c r="D20" s="17" t="s">
        <v>27</v>
      </c>
      <c r="E20" s="17" t="s">
        <v>27</v>
      </c>
      <c r="F20" s="22" t="s">
        <v>27</v>
      </c>
      <c r="G20" s="17" t="s">
        <v>27</v>
      </c>
      <c r="H20" s="19" t="s">
        <v>27</v>
      </c>
      <c r="L20" s="15" t="s">
        <v>15</v>
      </c>
      <c r="M20" s="17" t="s">
        <v>27</v>
      </c>
      <c r="N20" s="17" t="s">
        <v>27</v>
      </c>
      <c r="O20" s="22" t="s">
        <v>27</v>
      </c>
      <c r="P20" s="17" t="s">
        <v>27</v>
      </c>
      <c r="Q20" s="19" t="s">
        <v>27</v>
      </c>
    </row>
    <row r="21" spans="3:17" s="1" customFormat="1" x14ac:dyDescent="0.25">
      <c r="C21" s="15" t="s">
        <v>28</v>
      </c>
      <c r="D21" s="22" t="s">
        <v>28</v>
      </c>
      <c r="E21" s="17" t="s">
        <v>28</v>
      </c>
      <c r="F21" s="17" t="s">
        <v>28</v>
      </c>
      <c r="G21" s="17"/>
      <c r="H21" s="19" t="s">
        <v>28</v>
      </c>
      <c r="L21" s="15" t="s">
        <v>28</v>
      </c>
      <c r="M21" s="22" t="s">
        <v>28</v>
      </c>
      <c r="N21" s="17" t="s">
        <v>28</v>
      </c>
      <c r="O21" s="17" t="s">
        <v>28</v>
      </c>
      <c r="P21" s="17"/>
      <c r="Q21" s="19" t="s">
        <v>28</v>
      </c>
    </row>
    <row r="22" spans="3:17" s="1" customFormat="1" x14ac:dyDescent="0.25">
      <c r="C22" s="15" t="s">
        <v>29</v>
      </c>
      <c r="D22" s="17" t="s">
        <v>29</v>
      </c>
      <c r="E22" s="17" t="s">
        <v>29</v>
      </c>
      <c r="F22" s="17" t="s">
        <v>29</v>
      </c>
      <c r="G22" s="17" t="s">
        <v>29</v>
      </c>
      <c r="H22" s="23"/>
      <c r="L22" s="15" t="s">
        <v>29</v>
      </c>
      <c r="M22" s="17" t="s">
        <v>29</v>
      </c>
      <c r="N22" s="17" t="s">
        <v>29</v>
      </c>
      <c r="O22" s="17" t="s">
        <v>29</v>
      </c>
      <c r="P22" s="17" t="s">
        <v>29</v>
      </c>
      <c r="Q22" s="23"/>
    </row>
    <row r="23" spans="3:17" s="1" customFormat="1" x14ac:dyDescent="0.25">
      <c r="C23" s="24" t="s">
        <v>20</v>
      </c>
      <c r="D23" s="17" t="s">
        <v>30</v>
      </c>
      <c r="E23" s="17" t="s">
        <v>30</v>
      </c>
      <c r="F23" s="17" t="s">
        <v>30</v>
      </c>
      <c r="G23" s="17" t="s">
        <v>30</v>
      </c>
      <c r="H23" s="19" t="s">
        <v>30</v>
      </c>
      <c r="L23" s="25" t="s">
        <v>30</v>
      </c>
      <c r="M23" s="17" t="s">
        <v>30</v>
      </c>
      <c r="N23" s="17" t="s">
        <v>30</v>
      </c>
      <c r="O23" s="17" t="s">
        <v>30</v>
      </c>
      <c r="P23" s="17" t="s">
        <v>30</v>
      </c>
      <c r="Q23" s="19" t="s">
        <v>30</v>
      </c>
    </row>
    <row r="24" spans="3:17" s="1" customFormat="1" x14ac:dyDescent="0.25">
      <c r="C24" s="15" t="s">
        <v>31</v>
      </c>
      <c r="D24" s="17" t="s">
        <v>31</v>
      </c>
      <c r="E24" s="26" t="s">
        <v>16</v>
      </c>
      <c r="F24" s="17" t="s">
        <v>31</v>
      </c>
      <c r="G24" s="17" t="s">
        <v>31</v>
      </c>
      <c r="H24" s="19" t="s">
        <v>31</v>
      </c>
      <c r="L24" s="15" t="s">
        <v>31</v>
      </c>
      <c r="M24" s="17" t="s">
        <v>31</v>
      </c>
      <c r="N24" s="22" t="s">
        <v>31</v>
      </c>
      <c r="O24" s="17" t="s">
        <v>31</v>
      </c>
      <c r="P24" s="17" t="s">
        <v>31</v>
      </c>
      <c r="Q24" s="19" t="s">
        <v>31</v>
      </c>
    </row>
    <row r="25" spans="3:17" s="1" customFormat="1" x14ac:dyDescent="0.25">
      <c r="C25" s="24"/>
      <c r="D25" s="17" t="s">
        <v>32</v>
      </c>
      <c r="E25" s="17" t="s">
        <v>32</v>
      </c>
      <c r="F25" s="17" t="s">
        <v>32</v>
      </c>
      <c r="G25" s="17" t="s">
        <v>32</v>
      </c>
      <c r="H25" s="19" t="s">
        <v>32</v>
      </c>
      <c r="L25" s="24"/>
      <c r="M25" s="17" t="s">
        <v>32</v>
      </c>
      <c r="N25" s="17" t="s">
        <v>32</v>
      </c>
      <c r="O25" s="17" t="s">
        <v>32</v>
      </c>
      <c r="P25" s="17" t="s">
        <v>32</v>
      </c>
      <c r="Q25" s="19" t="s">
        <v>32</v>
      </c>
    </row>
    <row r="26" spans="3:17" s="1" customFormat="1" x14ac:dyDescent="0.25">
      <c r="C26" s="15" t="s">
        <v>33</v>
      </c>
      <c r="D26" s="17"/>
      <c r="E26" s="17" t="s">
        <v>33</v>
      </c>
      <c r="F26" s="17" t="s">
        <v>33</v>
      </c>
      <c r="G26" s="17" t="s">
        <v>33</v>
      </c>
      <c r="H26" s="19" t="s">
        <v>33</v>
      </c>
      <c r="L26" s="15" t="s">
        <v>33</v>
      </c>
      <c r="M26" s="17"/>
      <c r="N26" s="17" t="s">
        <v>33</v>
      </c>
      <c r="O26" s="17" t="s">
        <v>33</v>
      </c>
      <c r="P26" s="17" t="s">
        <v>33</v>
      </c>
      <c r="Q26" s="19" t="s">
        <v>33</v>
      </c>
    </row>
    <row r="27" spans="3:17" s="1" customFormat="1" x14ac:dyDescent="0.25">
      <c r="C27" s="15" t="s">
        <v>34</v>
      </c>
      <c r="D27" s="17" t="s">
        <v>34</v>
      </c>
      <c r="E27" s="17"/>
      <c r="F27" s="17" t="s">
        <v>34</v>
      </c>
      <c r="G27" s="17" t="s">
        <v>34</v>
      </c>
      <c r="H27" s="19" t="s">
        <v>34</v>
      </c>
      <c r="L27" s="15" t="s">
        <v>34</v>
      </c>
      <c r="M27" s="17" t="s">
        <v>34</v>
      </c>
      <c r="N27" s="17"/>
      <c r="O27" s="17" t="s">
        <v>34</v>
      </c>
      <c r="P27" s="17" t="s">
        <v>34</v>
      </c>
      <c r="Q27" s="19" t="s">
        <v>34</v>
      </c>
    </row>
    <row r="28" spans="3:17" s="1" customFormat="1" ht="15.75" thickBot="1" x14ac:dyDescent="0.3">
      <c r="C28" s="27" t="s">
        <v>35</v>
      </c>
      <c r="D28" s="28" t="s">
        <v>35</v>
      </c>
      <c r="E28" s="28" t="s">
        <v>35</v>
      </c>
      <c r="F28" s="28"/>
      <c r="G28" s="28" t="s">
        <v>35</v>
      </c>
      <c r="H28" s="29" t="s">
        <v>35</v>
      </c>
      <c r="L28" s="27" t="s">
        <v>35</v>
      </c>
      <c r="M28" s="28" t="s">
        <v>35</v>
      </c>
      <c r="N28" s="28" t="s">
        <v>35</v>
      </c>
      <c r="O28" s="28"/>
      <c r="P28" s="28" t="s">
        <v>35</v>
      </c>
      <c r="Q28" s="29" t="s">
        <v>35</v>
      </c>
    </row>
    <row r="29" spans="3:17" s="1" customFormat="1" x14ac:dyDescent="0.25">
      <c r="H29" s="17"/>
      <c r="I29" s="9"/>
      <c r="J29" s="9"/>
      <c r="Q29" s="17"/>
    </row>
    <row r="30" spans="3:17" s="1" customFormat="1" x14ac:dyDescent="0.25">
      <c r="C30" s="1">
        <f>COUNTA(C6:C28)</f>
        <v>20</v>
      </c>
      <c r="D30" s="1">
        <f>COUNTA(D6:D28)</f>
        <v>20</v>
      </c>
      <c r="E30" s="1">
        <f>COUNTA(E6:E28)</f>
        <v>20</v>
      </c>
      <c r="F30" s="1">
        <f>COUNTA(F6:F28)</f>
        <v>20</v>
      </c>
      <c r="G30" s="1">
        <f>COUNTA(G6:G28)</f>
        <v>20</v>
      </c>
      <c r="H30" s="1">
        <f>COUNTA(H6:H29)</f>
        <v>20</v>
      </c>
      <c r="L30" s="1">
        <f>COUNTA(L6:L28)</f>
        <v>20</v>
      </c>
      <c r="M30" s="1">
        <f>COUNTA(M6:M28)</f>
        <v>20</v>
      </c>
      <c r="N30" s="1">
        <f>COUNTA(N6:N28)</f>
        <v>20</v>
      </c>
      <c r="O30" s="1">
        <f>COUNTA(O6:O28)</f>
        <v>20</v>
      </c>
      <c r="P30" s="1">
        <f>COUNTA(P6:P28)</f>
        <v>20</v>
      </c>
      <c r="Q30" s="1">
        <f>COUNTA(Q6:Q29)</f>
        <v>20</v>
      </c>
    </row>
    <row r="31" spans="3:17" s="1" customFormat="1" x14ac:dyDescent="0.25"/>
    <row r="32" spans="3:17" s="1" customFormat="1" x14ac:dyDescent="0.25"/>
    <row r="33" spans="3:14" s="1" customFormat="1" x14ac:dyDescent="0.25">
      <c r="C33" s="2" t="s">
        <v>36</v>
      </c>
      <c r="D33" s="1" t="str">
        <f>IF([1]Listes!$H3="","",[1]Listes!$H3)</f>
        <v>T1</v>
      </c>
      <c r="E33" s="30">
        <f t="shared" ref="E33:E55" si="0">COUNTIF($C$6:$H$28,D33)</f>
        <v>5</v>
      </c>
      <c r="L33" s="2" t="s">
        <v>36</v>
      </c>
      <c r="M33" s="1" t="str">
        <f>IF([1]Listes!$H3="","",[1]Listes!$H3)</f>
        <v>T1</v>
      </c>
      <c r="N33" s="30">
        <f>COUNTIF($L$6:$Q$28,M33)</f>
        <v>5</v>
      </c>
    </row>
    <row r="34" spans="3:14" s="1" customFormat="1" x14ac:dyDescent="0.25">
      <c r="D34" s="1" t="str">
        <f>IF([1]Listes!$H4="","",[1]Listes!$H4)</f>
        <v>T2</v>
      </c>
      <c r="E34" s="30">
        <f t="shared" si="0"/>
        <v>5</v>
      </c>
      <c r="M34" s="1" t="str">
        <f>IF([1]Listes!$H4="","",[1]Listes!$H4)</f>
        <v>T2</v>
      </c>
      <c r="N34" s="30">
        <f t="shared" ref="N34:N55" si="1">COUNTIF($L$6:$Q$28,M34)</f>
        <v>5</v>
      </c>
    </row>
    <row r="35" spans="3:14" s="1" customFormat="1" x14ac:dyDescent="0.25">
      <c r="D35" s="1" t="str">
        <f>IF([1]Listes!$H5="","",[1]Listes!$H5)</f>
        <v>T3</v>
      </c>
      <c r="E35" s="30">
        <f t="shared" si="0"/>
        <v>5</v>
      </c>
      <c r="M35" s="1" t="str">
        <f>IF([1]Listes!$H5="","",[1]Listes!$H5)</f>
        <v>T3</v>
      </c>
      <c r="N35" s="30">
        <f t="shared" si="1"/>
        <v>5</v>
      </c>
    </row>
    <row r="36" spans="3:14" s="1" customFormat="1" x14ac:dyDescent="0.25">
      <c r="D36" s="31" t="str">
        <f>IF([1]Listes!$H6="","",[1]Listes!$H6)</f>
        <v>H1</v>
      </c>
      <c r="E36" s="32">
        <f t="shared" si="0"/>
        <v>5</v>
      </c>
      <c r="M36" s="31" t="str">
        <f>IF([1]Listes!$H6="","",[1]Listes!$H6)</f>
        <v>H1</v>
      </c>
      <c r="N36" s="32">
        <f t="shared" si="1"/>
        <v>6</v>
      </c>
    </row>
    <row r="37" spans="3:14" s="1" customFormat="1" x14ac:dyDescent="0.25">
      <c r="D37" s="31" t="str">
        <f>IF([1]Listes!$H7="","",[1]Listes!$H7)</f>
        <v>H2</v>
      </c>
      <c r="E37" s="32">
        <f t="shared" si="0"/>
        <v>6</v>
      </c>
      <c r="G37" s="33"/>
      <c r="M37" s="31" t="str">
        <f>IF([1]Listes!$H7="","",[1]Listes!$H7)</f>
        <v>H2</v>
      </c>
      <c r="N37" s="32">
        <f t="shared" si="1"/>
        <v>5</v>
      </c>
    </row>
    <row r="38" spans="3:14" s="1" customFormat="1" x14ac:dyDescent="0.25">
      <c r="D38" s="31" t="str">
        <f>IF([1]Listes!$H8="","",[1]Listes!$H8)</f>
        <v>H3</v>
      </c>
      <c r="E38" s="32">
        <f t="shared" si="0"/>
        <v>5</v>
      </c>
      <c r="M38" s="31" t="str">
        <f>IF([1]Listes!$H8="","",[1]Listes!$H8)</f>
        <v>H3</v>
      </c>
      <c r="N38" s="32">
        <f t="shared" si="1"/>
        <v>6</v>
      </c>
    </row>
    <row r="39" spans="3:14" s="1" customFormat="1" x14ac:dyDescent="0.25">
      <c r="D39" s="31" t="str">
        <f>IF([1]Listes!$H9="","",[1]Listes!$H9)</f>
        <v>H4</v>
      </c>
      <c r="E39" s="32">
        <f t="shared" si="0"/>
        <v>5</v>
      </c>
      <c r="M39" s="31" t="str">
        <f>IF([1]Listes!$H9="","",[1]Listes!$H9)</f>
        <v>H4</v>
      </c>
      <c r="N39" s="32">
        <f t="shared" si="1"/>
        <v>5</v>
      </c>
    </row>
    <row r="40" spans="3:14" s="1" customFormat="1" x14ac:dyDescent="0.25">
      <c r="D40" s="31" t="str">
        <f>IF([1]Listes!$H10="","",[1]Listes!$H10)</f>
        <v>H5</v>
      </c>
      <c r="E40" s="32">
        <f t="shared" si="0"/>
        <v>5</v>
      </c>
      <c r="M40" s="31" t="str">
        <f>IF([1]Listes!$H10="","",[1]Listes!$H10)</f>
        <v>H5</v>
      </c>
      <c r="N40" s="32">
        <f t="shared" si="1"/>
        <v>5</v>
      </c>
    </row>
    <row r="41" spans="3:14" s="1" customFormat="1" x14ac:dyDescent="0.25">
      <c r="D41" s="31" t="str">
        <f>IF([1]Listes!$H11="","",[1]Listes!$H11)</f>
        <v>H6</v>
      </c>
      <c r="E41" s="32">
        <f t="shared" si="0"/>
        <v>6</v>
      </c>
      <c r="M41" s="31" t="str">
        <f>IF([1]Listes!$H11="","",[1]Listes!$H11)</f>
        <v>H6</v>
      </c>
      <c r="N41" s="32">
        <f t="shared" si="1"/>
        <v>5</v>
      </c>
    </row>
    <row r="42" spans="3:14" s="1" customFormat="1" x14ac:dyDescent="0.25">
      <c r="D42" s="1" t="str">
        <f>IF([1]Listes!$H12="","",[1]Listes!$H12)</f>
        <v>C1</v>
      </c>
      <c r="E42" s="30">
        <f t="shared" si="0"/>
        <v>5</v>
      </c>
      <c r="M42" s="1" t="str">
        <f>IF([1]Listes!$H12="","",[1]Listes!$H12)</f>
        <v>C1</v>
      </c>
      <c r="N42" s="30">
        <f t="shared" si="1"/>
        <v>6</v>
      </c>
    </row>
    <row r="43" spans="3:14" s="1" customFormat="1" x14ac:dyDescent="0.25">
      <c r="D43" s="1" t="str">
        <f>IF([1]Listes!$H13="","",[1]Listes!$H13)</f>
        <v>C2</v>
      </c>
      <c r="E43" s="30">
        <f t="shared" si="0"/>
        <v>5</v>
      </c>
      <c r="M43" s="1" t="str">
        <f>IF([1]Listes!$H13="","",[1]Listes!$H13)</f>
        <v>C2</v>
      </c>
      <c r="N43" s="30">
        <f t="shared" si="1"/>
        <v>5</v>
      </c>
    </row>
    <row r="44" spans="3:14" s="1" customFormat="1" x14ac:dyDescent="0.25">
      <c r="D44" s="1" t="str">
        <f>IF([1]Listes!$H14="","",[1]Listes!$H14)</f>
        <v>C3</v>
      </c>
      <c r="E44" s="30">
        <f t="shared" si="0"/>
        <v>5</v>
      </c>
      <c r="M44" s="1" t="str">
        <f>IF([1]Listes!$H14="","",[1]Listes!$H14)</f>
        <v>C3</v>
      </c>
      <c r="N44" s="30">
        <f t="shared" si="1"/>
        <v>5</v>
      </c>
    </row>
    <row r="45" spans="3:14" s="1" customFormat="1" x14ac:dyDescent="0.25">
      <c r="D45" s="1" t="str">
        <f>IF([1]Listes!$H15="","",[1]Listes!$H15)</f>
        <v>C4</v>
      </c>
      <c r="E45" s="30">
        <f t="shared" si="0"/>
        <v>6</v>
      </c>
      <c r="M45" s="1" t="str">
        <f>IF([1]Listes!$H15="","",[1]Listes!$H15)</f>
        <v>C4</v>
      </c>
      <c r="N45" s="30">
        <f t="shared" si="1"/>
        <v>5</v>
      </c>
    </row>
    <row r="46" spans="3:14" s="1" customFormat="1" x14ac:dyDescent="0.25">
      <c r="D46" s="1" t="s">
        <v>26</v>
      </c>
      <c r="E46" s="30">
        <f t="shared" si="0"/>
        <v>6</v>
      </c>
      <c r="M46" s="1" t="s">
        <v>26</v>
      </c>
      <c r="N46" s="30">
        <f t="shared" si="1"/>
        <v>5</v>
      </c>
    </row>
    <row r="47" spans="3:14" s="1" customFormat="1" x14ac:dyDescent="0.25">
      <c r="D47" s="1" t="s">
        <v>27</v>
      </c>
      <c r="E47" s="30">
        <f t="shared" si="0"/>
        <v>6</v>
      </c>
      <c r="M47" s="1" t="s">
        <v>27</v>
      </c>
      <c r="N47" s="30">
        <f t="shared" si="1"/>
        <v>5</v>
      </c>
    </row>
    <row r="48" spans="3:14" s="1" customFormat="1" x14ac:dyDescent="0.25">
      <c r="D48" s="1" t="s">
        <v>28</v>
      </c>
      <c r="E48" s="30">
        <f t="shared" si="0"/>
        <v>5</v>
      </c>
      <c r="M48" s="1" t="s">
        <v>28</v>
      </c>
      <c r="N48" s="30">
        <f t="shared" si="1"/>
        <v>5</v>
      </c>
    </row>
    <row r="49" spans="2:14" s="1" customFormat="1" x14ac:dyDescent="0.25">
      <c r="D49" s="1" t="s">
        <v>29</v>
      </c>
      <c r="E49" s="30">
        <f t="shared" si="0"/>
        <v>5</v>
      </c>
      <c r="M49" s="1" t="s">
        <v>29</v>
      </c>
      <c r="N49" s="30">
        <f t="shared" si="1"/>
        <v>5</v>
      </c>
    </row>
    <row r="50" spans="2:14" s="1" customFormat="1" x14ac:dyDescent="0.25">
      <c r="D50" s="1" t="s">
        <v>30</v>
      </c>
      <c r="E50" s="30">
        <f t="shared" si="0"/>
        <v>5</v>
      </c>
      <c r="M50" s="1" t="s">
        <v>30</v>
      </c>
      <c r="N50" s="30">
        <f t="shared" si="1"/>
        <v>6</v>
      </c>
    </row>
    <row r="51" spans="2:14" s="1" customFormat="1" x14ac:dyDescent="0.25">
      <c r="D51" s="1" t="s">
        <v>31</v>
      </c>
      <c r="E51" s="30">
        <f t="shared" si="0"/>
        <v>5</v>
      </c>
      <c r="M51" s="1" t="s">
        <v>31</v>
      </c>
      <c r="N51" s="30">
        <f t="shared" si="1"/>
        <v>6</v>
      </c>
    </row>
    <row r="52" spans="2:14" s="1" customFormat="1" x14ac:dyDescent="0.25">
      <c r="D52" s="1" t="s">
        <v>32</v>
      </c>
      <c r="E52" s="30">
        <f t="shared" si="0"/>
        <v>5</v>
      </c>
      <c r="M52" s="1" t="s">
        <v>32</v>
      </c>
      <c r="N52" s="30">
        <f t="shared" si="1"/>
        <v>5</v>
      </c>
    </row>
    <row r="53" spans="2:14" s="1" customFormat="1" x14ac:dyDescent="0.25">
      <c r="D53" s="1" t="s">
        <v>33</v>
      </c>
      <c r="E53" s="30">
        <f t="shared" si="0"/>
        <v>5</v>
      </c>
      <c r="M53" s="1" t="s">
        <v>33</v>
      </c>
      <c r="N53" s="30">
        <f t="shared" si="1"/>
        <v>5</v>
      </c>
    </row>
    <row r="54" spans="2:14" s="1" customFormat="1" x14ac:dyDescent="0.25">
      <c r="D54" s="1" t="s">
        <v>34</v>
      </c>
      <c r="E54" s="30">
        <f t="shared" si="0"/>
        <v>5</v>
      </c>
      <c r="M54" s="1" t="s">
        <v>34</v>
      </c>
      <c r="N54" s="30">
        <f t="shared" si="1"/>
        <v>5</v>
      </c>
    </row>
    <row r="55" spans="2:14" s="1" customFormat="1" x14ac:dyDescent="0.25">
      <c r="D55" s="1" t="s">
        <v>35</v>
      </c>
      <c r="E55" s="30">
        <f t="shared" si="0"/>
        <v>5</v>
      </c>
      <c r="M55" s="1" t="s">
        <v>35</v>
      </c>
      <c r="N55" s="30">
        <f t="shared" si="1"/>
        <v>5</v>
      </c>
    </row>
    <row r="56" spans="2:14" s="1" customFormat="1" x14ac:dyDescent="0.25"/>
    <row r="57" spans="2:14" s="1" customFormat="1" x14ac:dyDescent="0.25"/>
    <row r="58" spans="2:14" s="1" customFormat="1" x14ac:dyDescent="0.25">
      <c r="C58" s="1" t="s">
        <v>37</v>
      </c>
      <c r="D58" s="1">
        <f>COUNTA(D33:D55)</f>
        <v>23</v>
      </c>
      <c r="E58" s="1">
        <f>SUM(E33:E57)</f>
        <v>120</v>
      </c>
      <c r="L58" s="1" t="s">
        <v>37</v>
      </c>
      <c r="M58" s="1">
        <f>COUNTA(M33:M55)</f>
        <v>23</v>
      </c>
      <c r="N58" s="1">
        <f>SUM(N33:N57)</f>
        <v>120</v>
      </c>
    </row>
    <row r="59" spans="2:14" s="1" customFormat="1" x14ac:dyDescent="0.25"/>
    <row r="60" spans="2:14" s="1" customFormat="1" x14ac:dyDescent="0.25">
      <c r="B60" s="11"/>
      <c r="C60" s="11"/>
      <c r="D60" s="34" t="s">
        <v>38</v>
      </c>
      <c r="E60" s="35">
        <f>E58/$D$58</f>
        <v>5.2173913043478262</v>
      </c>
      <c r="J60" s="11"/>
      <c r="L60" s="11"/>
      <c r="M60" s="34" t="s">
        <v>38</v>
      </c>
      <c r="N60" s="35">
        <f>N58/$D$58</f>
        <v>5.2173913043478262</v>
      </c>
    </row>
  </sheetData>
  <conditionalFormatting sqref="C6:H28">
    <cfRule type="containsBlanks" dxfId="5" priority="2">
      <formula>LEN(TRIM(C6))=0</formula>
    </cfRule>
  </conditionalFormatting>
  <conditionalFormatting sqref="L6:Q28">
    <cfRule type="containsBlanks" dxfId="3" priority="1">
      <formula>LEN(TRIM(L6))=0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notContainsText" priority="3" operator="notContains" id="{CBA51646-5904-413D-BE3E-6D618D579693}">
            <xm:f>ISERROR(SEARCH($D33,C6))</xm:f>
            <xm:f>$D33</xm:f>
            <x14:dxf>
              <font>
                <b/>
                <i val="0"/>
              </font>
              <fill>
                <patternFill>
                  <bgColor theme="7" tint="0.59996337778862885"/>
                </patternFill>
              </fill>
            </x14:dxf>
          </x14:cfRule>
          <xm:sqref>C6:H28 L6:Q28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[1]Listes!#REF!</xm:f>
          </x14:formula1>
          <xm:sqref>C6:H28 L6:Q28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VG</dc:creator>
  <cp:lastModifiedBy>VG</cp:lastModifiedBy>
  <dcterms:created xsi:type="dcterms:W3CDTF">2014-09-02T12:55:53Z</dcterms:created>
  <dcterms:modified xsi:type="dcterms:W3CDTF">2014-09-02T12:56:49Z</dcterms:modified>
</cp:coreProperties>
</file>