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0" yWindow="930" windowWidth="10515" windowHeight="774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B28" i="1"/>
  <c r="I16"/>
  <c r="L1"/>
  <c r="L2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M1"/>
  <c r="M2"/>
  <c r="M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N1"/>
  <c r="N2"/>
  <c r="N3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K1"/>
  <c r="K2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J1"/>
  <c r="J2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I1"/>
  <c r="I2"/>
  <c r="I3"/>
  <c r="I4"/>
  <c r="I5"/>
  <c r="I6"/>
  <c r="I7"/>
  <c r="I8"/>
  <c r="I9"/>
  <c r="I10"/>
  <c r="I11"/>
  <c r="I12"/>
  <c r="I13"/>
  <c r="I14"/>
  <c r="I15"/>
  <c r="I17"/>
  <c r="I18"/>
  <c r="I19"/>
  <c r="I20"/>
  <c r="I21"/>
  <c r="I22"/>
  <c r="I23"/>
  <c r="I24"/>
  <c r="I25"/>
  <c r="J26" l="1"/>
  <c r="L26"/>
  <c r="N26"/>
  <c r="K26"/>
  <c r="M26"/>
  <c r="I26"/>
</calcChain>
</file>

<file path=xl/sharedStrings.xml><?xml version="1.0" encoding="utf-8"?>
<sst xmlns="http://schemas.openxmlformats.org/spreadsheetml/2006/main" count="19" uniqueCount="19">
  <si>
    <t>Engine speed (rpm)</t>
  </si>
  <si>
    <t>Primary rate</t>
  </si>
  <si>
    <t>Final rate</t>
  </si>
  <si>
    <t>1°</t>
  </si>
  <si>
    <t>2°</t>
  </si>
  <si>
    <t>3°</t>
  </si>
  <si>
    <t>4°</t>
  </si>
  <si>
    <t>5°</t>
  </si>
  <si>
    <t>6°</t>
  </si>
  <si>
    <t>wheel circumference(m)</t>
  </si>
  <si>
    <t>Gearbox</t>
  </si>
  <si>
    <t>1st gear</t>
  </si>
  <si>
    <t>2nd gear</t>
  </si>
  <si>
    <t>3rd gear</t>
  </si>
  <si>
    <t xml:space="preserve">4th gear </t>
  </si>
  <si>
    <t xml:space="preserve">5th gear </t>
  </si>
  <si>
    <t>6th gear</t>
  </si>
  <si>
    <t>Modifiable</t>
  </si>
  <si>
    <t>Tyre : 130/70 R17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</si>
</sst>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42"/>
  <c:chart>
    <c:title>
      <c:tx>
        <c:rich>
          <a:bodyPr/>
          <a:lstStyle/>
          <a:p>
            <a:pPr>
              <a:defRPr/>
            </a:pPr>
            <a:r>
              <a:rPr lang="fr-FR" sz="2000" u="sng"/>
              <a:t>Le traine-cul</a:t>
            </a:r>
            <a:r>
              <a:rPr lang="fr-FR" sz="2000" u="sng" baseline="0"/>
              <a:t> de Droops</a:t>
            </a:r>
          </a:p>
          <a:p>
            <a:pPr>
              <a:defRPr/>
            </a:pPr>
            <a:endParaRPr lang="fr-FR"/>
          </a:p>
        </c:rich>
      </c:tx>
      <c:layout>
        <c:manualLayout>
          <c:xMode val="edge"/>
          <c:yMode val="edge"/>
          <c:x val="8.8617463486920636E-2"/>
          <c:y val="3.139611959501163E-2"/>
        </c:manualLayout>
      </c:layout>
    </c:title>
    <c:plotArea>
      <c:layout>
        <c:manualLayout>
          <c:layoutTarget val="inner"/>
          <c:xMode val="edge"/>
          <c:yMode val="edge"/>
          <c:x val="6.012864659860101E-2"/>
          <c:y val="2.8452738477449519E-2"/>
          <c:w val="0.9040232076253627"/>
          <c:h val="0.8952428570636749"/>
        </c:manualLayout>
      </c:layout>
      <c:scatterChart>
        <c:scatterStyle val="lineMarker"/>
        <c:ser>
          <c:idx val="0"/>
          <c:order val="0"/>
          <c:tx>
            <c:v>1st gear</c:v>
          </c:tx>
          <c:spPr>
            <a:ln w="19050"/>
          </c:spPr>
          <c:marker>
            <c:symbol val="none"/>
          </c:marker>
          <c:xVal>
            <c:numRef>
              <c:f>Feuil1!$I$1:$I$28</c:f>
              <c:numCache>
                <c:formatCode>General</c:formatCode>
                <c:ptCount val="28"/>
                <c:pt idx="0">
                  <c:v>36.665041134424094</c:v>
                </c:pt>
                <c:pt idx="1">
                  <c:v>35.307076647963946</c:v>
                </c:pt>
                <c:pt idx="2">
                  <c:v>33.949112161503791</c:v>
                </c:pt>
                <c:pt idx="3">
                  <c:v>32.591147675043636</c:v>
                </c:pt>
                <c:pt idx="4">
                  <c:v>31.233183188583489</c:v>
                </c:pt>
                <c:pt idx="5">
                  <c:v>29.875218702123341</c:v>
                </c:pt>
                <c:pt idx="6">
                  <c:v>28.517254215663186</c:v>
                </c:pt>
                <c:pt idx="7">
                  <c:v>27.159289729203032</c:v>
                </c:pt>
                <c:pt idx="8">
                  <c:v>25.80132524274288</c:v>
                </c:pt>
                <c:pt idx="9">
                  <c:v>24.443360756282733</c:v>
                </c:pt>
                <c:pt idx="10">
                  <c:v>23.085396269822581</c:v>
                </c:pt>
                <c:pt idx="11">
                  <c:v>21.727431783362427</c:v>
                </c:pt>
                <c:pt idx="12">
                  <c:v>20.369467296902279</c:v>
                </c:pt>
                <c:pt idx="13">
                  <c:v>19.011502810442124</c:v>
                </c:pt>
                <c:pt idx="14">
                  <c:v>17.653538323981973</c:v>
                </c:pt>
                <c:pt idx="15">
                  <c:v>16.295573837521818</c:v>
                </c:pt>
                <c:pt idx="16">
                  <c:v>14.937609351061671</c:v>
                </c:pt>
                <c:pt idx="17">
                  <c:v>13.579644864601516</c:v>
                </c:pt>
                <c:pt idx="18">
                  <c:v>12.221680378141366</c:v>
                </c:pt>
                <c:pt idx="19">
                  <c:v>10.863715891681213</c:v>
                </c:pt>
                <c:pt idx="20">
                  <c:v>9.5057514052210621</c:v>
                </c:pt>
                <c:pt idx="21">
                  <c:v>8.1477869187609091</c:v>
                </c:pt>
                <c:pt idx="22">
                  <c:v>6.7898224323007579</c:v>
                </c:pt>
                <c:pt idx="23">
                  <c:v>5.4318579458406067</c:v>
                </c:pt>
                <c:pt idx="24">
                  <c:v>4.0738934593804546</c:v>
                </c:pt>
                <c:pt idx="25">
                  <c:v>2.7159289729203033</c:v>
                </c:pt>
              </c:numCache>
            </c:numRef>
          </c:xVal>
          <c:yVal>
            <c:numRef>
              <c:f>Feuil1!$G$1:$G$28</c:f>
              <c:numCache>
                <c:formatCode>General</c:formatCode>
                <c:ptCount val="28"/>
                <c:pt idx="0">
                  <c:v>13500</c:v>
                </c:pt>
                <c:pt idx="1">
                  <c:v>13000</c:v>
                </c:pt>
                <c:pt idx="2">
                  <c:v>12500</c:v>
                </c:pt>
                <c:pt idx="3">
                  <c:v>12000</c:v>
                </c:pt>
                <c:pt idx="4">
                  <c:v>11500</c:v>
                </c:pt>
                <c:pt idx="5">
                  <c:v>11000</c:v>
                </c:pt>
                <c:pt idx="6">
                  <c:v>10500</c:v>
                </c:pt>
                <c:pt idx="7">
                  <c:v>10000</c:v>
                </c:pt>
                <c:pt idx="8">
                  <c:v>9500</c:v>
                </c:pt>
                <c:pt idx="9">
                  <c:v>9000</c:v>
                </c:pt>
                <c:pt idx="10">
                  <c:v>8500</c:v>
                </c:pt>
                <c:pt idx="11">
                  <c:v>8000</c:v>
                </c:pt>
                <c:pt idx="12">
                  <c:v>7500</c:v>
                </c:pt>
                <c:pt idx="13">
                  <c:v>7000</c:v>
                </c:pt>
                <c:pt idx="14">
                  <c:v>6500</c:v>
                </c:pt>
                <c:pt idx="15">
                  <c:v>6000</c:v>
                </c:pt>
                <c:pt idx="16">
                  <c:v>5500</c:v>
                </c:pt>
                <c:pt idx="17">
                  <c:v>5000</c:v>
                </c:pt>
                <c:pt idx="18">
                  <c:v>4500</c:v>
                </c:pt>
                <c:pt idx="19">
                  <c:v>4000</c:v>
                </c:pt>
                <c:pt idx="20">
                  <c:v>3500</c:v>
                </c:pt>
                <c:pt idx="21">
                  <c:v>3000</c:v>
                </c:pt>
                <c:pt idx="22">
                  <c:v>2500</c:v>
                </c:pt>
                <c:pt idx="23">
                  <c:v>2000</c:v>
                </c:pt>
                <c:pt idx="24">
                  <c:v>1500</c:v>
                </c:pt>
                <c:pt idx="25">
                  <c:v>1000</c:v>
                </c:pt>
                <c:pt idx="26">
                  <c:v>500</c:v>
                </c:pt>
                <c:pt idx="27">
                  <c:v>0</c:v>
                </c:pt>
              </c:numCache>
            </c:numRef>
          </c:yVal>
        </c:ser>
        <c:ser>
          <c:idx val="1"/>
          <c:order val="1"/>
          <c:tx>
            <c:v>2nd gear</c:v>
          </c:tx>
          <c:spPr>
            <a:ln w="19050"/>
          </c:spPr>
          <c:marker>
            <c:symbol val="none"/>
          </c:marker>
          <c:xVal>
            <c:numRef>
              <c:f>Feuil1!$J$1:$J$28</c:f>
              <c:numCache>
                <c:formatCode>General</c:formatCode>
                <c:ptCount val="28"/>
                <c:pt idx="0">
                  <c:v>53.343900777532625</c:v>
                </c:pt>
                <c:pt idx="1">
                  <c:v>51.36820074873512</c:v>
                </c:pt>
                <c:pt idx="2">
                  <c:v>49.392500719937622</c:v>
                </c:pt>
                <c:pt idx="3">
                  <c:v>47.416800691140111</c:v>
                </c:pt>
                <c:pt idx="4">
                  <c:v>45.441100662342606</c:v>
                </c:pt>
                <c:pt idx="5">
                  <c:v>43.465400633545102</c:v>
                </c:pt>
                <c:pt idx="6">
                  <c:v>41.489700604747604</c:v>
                </c:pt>
                <c:pt idx="7">
                  <c:v>39.514000575950099</c:v>
                </c:pt>
                <c:pt idx="8">
                  <c:v>37.538300547152588</c:v>
                </c:pt>
                <c:pt idx="9">
                  <c:v>35.562600518355083</c:v>
                </c:pt>
                <c:pt idx="10">
                  <c:v>33.586900489557586</c:v>
                </c:pt>
                <c:pt idx="11">
                  <c:v>31.611200460760077</c:v>
                </c:pt>
                <c:pt idx="12">
                  <c:v>29.635500431962569</c:v>
                </c:pt>
                <c:pt idx="13">
                  <c:v>27.659800403165065</c:v>
                </c:pt>
                <c:pt idx="14">
                  <c:v>25.68410037436756</c:v>
                </c:pt>
                <c:pt idx="15">
                  <c:v>23.708400345570055</c:v>
                </c:pt>
                <c:pt idx="16">
                  <c:v>21.732700316772551</c:v>
                </c:pt>
                <c:pt idx="17">
                  <c:v>19.75700028797505</c:v>
                </c:pt>
                <c:pt idx="18">
                  <c:v>17.781300259177542</c:v>
                </c:pt>
                <c:pt idx="19">
                  <c:v>15.805600230380039</c:v>
                </c:pt>
                <c:pt idx="20">
                  <c:v>13.829900201582532</c:v>
                </c:pt>
                <c:pt idx="21">
                  <c:v>11.854200172785028</c:v>
                </c:pt>
                <c:pt idx="22">
                  <c:v>9.8785001439875249</c:v>
                </c:pt>
                <c:pt idx="23">
                  <c:v>7.9028001151900193</c:v>
                </c:pt>
                <c:pt idx="24">
                  <c:v>5.9271000863925138</c:v>
                </c:pt>
                <c:pt idx="25">
                  <c:v>3.9514000575950097</c:v>
                </c:pt>
              </c:numCache>
            </c:numRef>
          </c:xVal>
          <c:yVal>
            <c:numRef>
              <c:f>Feuil1!$G$1:$G$28</c:f>
              <c:numCache>
                <c:formatCode>General</c:formatCode>
                <c:ptCount val="28"/>
                <c:pt idx="0">
                  <c:v>13500</c:v>
                </c:pt>
                <c:pt idx="1">
                  <c:v>13000</c:v>
                </c:pt>
                <c:pt idx="2">
                  <c:v>12500</c:v>
                </c:pt>
                <c:pt idx="3">
                  <c:v>12000</c:v>
                </c:pt>
                <c:pt idx="4">
                  <c:v>11500</c:v>
                </c:pt>
                <c:pt idx="5">
                  <c:v>11000</c:v>
                </c:pt>
                <c:pt idx="6">
                  <c:v>10500</c:v>
                </c:pt>
                <c:pt idx="7">
                  <c:v>10000</c:v>
                </c:pt>
                <c:pt idx="8">
                  <c:v>9500</c:v>
                </c:pt>
                <c:pt idx="9">
                  <c:v>9000</c:v>
                </c:pt>
                <c:pt idx="10">
                  <c:v>8500</c:v>
                </c:pt>
                <c:pt idx="11">
                  <c:v>8000</c:v>
                </c:pt>
                <c:pt idx="12">
                  <c:v>7500</c:v>
                </c:pt>
                <c:pt idx="13">
                  <c:v>7000</c:v>
                </c:pt>
                <c:pt idx="14">
                  <c:v>6500</c:v>
                </c:pt>
                <c:pt idx="15">
                  <c:v>6000</c:v>
                </c:pt>
                <c:pt idx="16">
                  <c:v>5500</c:v>
                </c:pt>
                <c:pt idx="17">
                  <c:v>5000</c:v>
                </c:pt>
                <c:pt idx="18">
                  <c:v>4500</c:v>
                </c:pt>
                <c:pt idx="19">
                  <c:v>4000</c:v>
                </c:pt>
                <c:pt idx="20">
                  <c:v>3500</c:v>
                </c:pt>
                <c:pt idx="21">
                  <c:v>3000</c:v>
                </c:pt>
                <c:pt idx="22">
                  <c:v>2500</c:v>
                </c:pt>
                <c:pt idx="23">
                  <c:v>2000</c:v>
                </c:pt>
                <c:pt idx="24">
                  <c:v>1500</c:v>
                </c:pt>
                <c:pt idx="25">
                  <c:v>1000</c:v>
                </c:pt>
                <c:pt idx="26">
                  <c:v>500</c:v>
                </c:pt>
                <c:pt idx="27">
                  <c:v>0</c:v>
                </c:pt>
              </c:numCache>
            </c:numRef>
          </c:yVal>
        </c:ser>
        <c:ser>
          <c:idx val="2"/>
          <c:order val="2"/>
          <c:tx>
            <c:v>3rd gear</c:v>
          </c:tx>
          <c:spPr>
            <a:ln w="19050"/>
          </c:spPr>
          <c:marker>
            <c:symbol val="none"/>
          </c:marker>
          <c:xVal>
            <c:numRef>
              <c:f>Feuil1!$K$1:$K$28</c:f>
              <c:numCache>
                <c:formatCode>General</c:formatCode>
                <c:ptCount val="28"/>
                <c:pt idx="0">
                  <c:v>72.080683750506068</c:v>
                </c:pt>
                <c:pt idx="1">
                  <c:v>69.411028796783626</c:v>
                </c:pt>
                <c:pt idx="2">
                  <c:v>66.741373843061183</c:v>
                </c:pt>
                <c:pt idx="3">
                  <c:v>64.071718889338726</c:v>
                </c:pt>
                <c:pt idx="4">
                  <c:v>61.40206393561629</c:v>
                </c:pt>
                <c:pt idx="5">
                  <c:v>58.73240898189384</c:v>
                </c:pt>
                <c:pt idx="6">
                  <c:v>56.062754028171398</c:v>
                </c:pt>
                <c:pt idx="7">
                  <c:v>53.393099074448948</c:v>
                </c:pt>
                <c:pt idx="8">
                  <c:v>50.723444120726498</c:v>
                </c:pt>
                <c:pt idx="9">
                  <c:v>48.053789167004055</c:v>
                </c:pt>
                <c:pt idx="10">
                  <c:v>45.384134213281605</c:v>
                </c:pt>
                <c:pt idx="11">
                  <c:v>42.714479259559155</c:v>
                </c:pt>
                <c:pt idx="12">
                  <c:v>40.044824305836705</c:v>
                </c:pt>
                <c:pt idx="13">
                  <c:v>37.375169352114263</c:v>
                </c:pt>
                <c:pt idx="14">
                  <c:v>34.705514398391813</c:v>
                </c:pt>
                <c:pt idx="15">
                  <c:v>32.035859444669363</c:v>
                </c:pt>
                <c:pt idx="16">
                  <c:v>29.36620449094692</c:v>
                </c:pt>
                <c:pt idx="17">
                  <c:v>26.696549537224474</c:v>
                </c:pt>
                <c:pt idx="18">
                  <c:v>24.026894583502028</c:v>
                </c:pt>
                <c:pt idx="19">
                  <c:v>21.357239629779578</c:v>
                </c:pt>
                <c:pt idx="20">
                  <c:v>18.687584676057131</c:v>
                </c:pt>
                <c:pt idx="21">
                  <c:v>16.017929722334681</c:v>
                </c:pt>
                <c:pt idx="22">
                  <c:v>13.348274768612237</c:v>
                </c:pt>
                <c:pt idx="23">
                  <c:v>10.678619814889789</c:v>
                </c:pt>
                <c:pt idx="24">
                  <c:v>8.0089648611673407</c:v>
                </c:pt>
                <c:pt idx="25">
                  <c:v>5.3393099074448944</c:v>
                </c:pt>
              </c:numCache>
            </c:numRef>
          </c:xVal>
          <c:yVal>
            <c:numRef>
              <c:f>Feuil1!$G$1:$G$28</c:f>
              <c:numCache>
                <c:formatCode>General</c:formatCode>
                <c:ptCount val="28"/>
                <c:pt idx="0">
                  <c:v>13500</c:v>
                </c:pt>
                <c:pt idx="1">
                  <c:v>13000</c:v>
                </c:pt>
                <c:pt idx="2">
                  <c:v>12500</c:v>
                </c:pt>
                <c:pt idx="3">
                  <c:v>12000</c:v>
                </c:pt>
                <c:pt idx="4">
                  <c:v>11500</c:v>
                </c:pt>
                <c:pt idx="5">
                  <c:v>11000</c:v>
                </c:pt>
                <c:pt idx="6">
                  <c:v>10500</c:v>
                </c:pt>
                <c:pt idx="7">
                  <c:v>10000</c:v>
                </c:pt>
                <c:pt idx="8">
                  <c:v>9500</c:v>
                </c:pt>
                <c:pt idx="9">
                  <c:v>9000</c:v>
                </c:pt>
                <c:pt idx="10">
                  <c:v>8500</c:v>
                </c:pt>
                <c:pt idx="11">
                  <c:v>8000</c:v>
                </c:pt>
                <c:pt idx="12">
                  <c:v>7500</c:v>
                </c:pt>
                <c:pt idx="13">
                  <c:v>7000</c:v>
                </c:pt>
                <c:pt idx="14">
                  <c:v>6500</c:v>
                </c:pt>
                <c:pt idx="15">
                  <c:v>6000</c:v>
                </c:pt>
                <c:pt idx="16">
                  <c:v>5500</c:v>
                </c:pt>
                <c:pt idx="17">
                  <c:v>5000</c:v>
                </c:pt>
                <c:pt idx="18">
                  <c:v>4500</c:v>
                </c:pt>
                <c:pt idx="19">
                  <c:v>4000</c:v>
                </c:pt>
                <c:pt idx="20">
                  <c:v>3500</c:v>
                </c:pt>
                <c:pt idx="21">
                  <c:v>3000</c:v>
                </c:pt>
                <c:pt idx="22">
                  <c:v>2500</c:v>
                </c:pt>
                <c:pt idx="23">
                  <c:v>2000</c:v>
                </c:pt>
                <c:pt idx="24">
                  <c:v>1500</c:v>
                </c:pt>
                <c:pt idx="25">
                  <c:v>1000</c:v>
                </c:pt>
                <c:pt idx="26">
                  <c:v>500</c:v>
                </c:pt>
                <c:pt idx="27">
                  <c:v>0</c:v>
                </c:pt>
              </c:numCache>
            </c:numRef>
          </c:yVal>
        </c:ser>
        <c:ser>
          <c:idx val="3"/>
          <c:order val="3"/>
          <c:tx>
            <c:v>4th gear</c:v>
          </c:tx>
          <c:spPr>
            <a:ln w="19050"/>
          </c:spPr>
          <c:marker>
            <c:symbol val="none"/>
          </c:marker>
          <c:xVal>
            <c:numRef>
              <c:f>Feuil1!$L$1:$L$28</c:f>
              <c:numCache>
                <c:formatCode>General</c:formatCode>
                <c:ptCount val="28"/>
                <c:pt idx="0">
                  <c:v>89.645577345780168</c:v>
                </c:pt>
                <c:pt idx="1">
                  <c:v>86.325370777417945</c:v>
                </c:pt>
                <c:pt idx="2">
                  <c:v>83.005164209055707</c:v>
                </c:pt>
                <c:pt idx="3">
                  <c:v>79.684957640693483</c:v>
                </c:pt>
                <c:pt idx="4">
                  <c:v>76.364751072331259</c:v>
                </c:pt>
                <c:pt idx="5">
                  <c:v>73.044544503969021</c:v>
                </c:pt>
                <c:pt idx="6">
                  <c:v>69.724337935606798</c:v>
                </c:pt>
                <c:pt idx="7">
                  <c:v>66.404131367244574</c:v>
                </c:pt>
                <c:pt idx="8">
                  <c:v>63.083924798882336</c:v>
                </c:pt>
                <c:pt idx="9">
                  <c:v>59.763718230520105</c:v>
                </c:pt>
                <c:pt idx="10">
                  <c:v>56.443511662157881</c:v>
                </c:pt>
                <c:pt idx="11">
                  <c:v>53.123305093795658</c:v>
                </c:pt>
                <c:pt idx="12">
                  <c:v>49.803098525433427</c:v>
                </c:pt>
                <c:pt idx="13">
                  <c:v>46.482891957071203</c:v>
                </c:pt>
                <c:pt idx="14">
                  <c:v>43.162685388708972</c:v>
                </c:pt>
                <c:pt idx="15">
                  <c:v>39.842478820346741</c:v>
                </c:pt>
                <c:pt idx="16">
                  <c:v>36.522272251984511</c:v>
                </c:pt>
                <c:pt idx="17">
                  <c:v>33.202065683622287</c:v>
                </c:pt>
                <c:pt idx="18">
                  <c:v>29.881859115260053</c:v>
                </c:pt>
                <c:pt idx="19">
                  <c:v>26.561652546897829</c:v>
                </c:pt>
                <c:pt idx="20">
                  <c:v>23.241445978535602</c:v>
                </c:pt>
                <c:pt idx="21">
                  <c:v>19.921239410173371</c:v>
                </c:pt>
                <c:pt idx="22">
                  <c:v>16.601032841811143</c:v>
                </c:pt>
                <c:pt idx="23">
                  <c:v>13.280826273448914</c:v>
                </c:pt>
                <c:pt idx="24">
                  <c:v>9.9606197050866854</c:v>
                </c:pt>
                <c:pt idx="25">
                  <c:v>6.6404131367244572</c:v>
                </c:pt>
              </c:numCache>
            </c:numRef>
          </c:xVal>
          <c:yVal>
            <c:numRef>
              <c:f>Feuil1!$G$1:$G$28</c:f>
              <c:numCache>
                <c:formatCode>General</c:formatCode>
                <c:ptCount val="28"/>
                <c:pt idx="0">
                  <c:v>13500</c:v>
                </c:pt>
                <c:pt idx="1">
                  <c:v>13000</c:v>
                </c:pt>
                <c:pt idx="2">
                  <c:v>12500</c:v>
                </c:pt>
                <c:pt idx="3">
                  <c:v>12000</c:v>
                </c:pt>
                <c:pt idx="4">
                  <c:v>11500</c:v>
                </c:pt>
                <c:pt idx="5">
                  <c:v>11000</c:v>
                </c:pt>
                <c:pt idx="6">
                  <c:v>10500</c:v>
                </c:pt>
                <c:pt idx="7">
                  <c:v>10000</c:v>
                </c:pt>
                <c:pt idx="8">
                  <c:v>9500</c:v>
                </c:pt>
                <c:pt idx="9">
                  <c:v>9000</c:v>
                </c:pt>
                <c:pt idx="10">
                  <c:v>8500</c:v>
                </c:pt>
                <c:pt idx="11">
                  <c:v>8000</c:v>
                </c:pt>
                <c:pt idx="12">
                  <c:v>7500</c:v>
                </c:pt>
                <c:pt idx="13">
                  <c:v>7000</c:v>
                </c:pt>
                <c:pt idx="14">
                  <c:v>6500</c:v>
                </c:pt>
                <c:pt idx="15">
                  <c:v>6000</c:v>
                </c:pt>
                <c:pt idx="16">
                  <c:v>5500</c:v>
                </c:pt>
                <c:pt idx="17">
                  <c:v>5000</c:v>
                </c:pt>
                <c:pt idx="18">
                  <c:v>4500</c:v>
                </c:pt>
                <c:pt idx="19">
                  <c:v>4000</c:v>
                </c:pt>
                <c:pt idx="20">
                  <c:v>3500</c:v>
                </c:pt>
                <c:pt idx="21">
                  <c:v>3000</c:v>
                </c:pt>
                <c:pt idx="22">
                  <c:v>2500</c:v>
                </c:pt>
                <c:pt idx="23">
                  <c:v>2000</c:v>
                </c:pt>
                <c:pt idx="24">
                  <c:v>1500</c:v>
                </c:pt>
                <c:pt idx="25">
                  <c:v>1000</c:v>
                </c:pt>
                <c:pt idx="26">
                  <c:v>500</c:v>
                </c:pt>
                <c:pt idx="27">
                  <c:v>0</c:v>
                </c:pt>
              </c:numCache>
            </c:numRef>
          </c:yVal>
        </c:ser>
        <c:ser>
          <c:idx val="4"/>
          <c:order val="4"/>
          <c:tx>
            <c:v>5th gear</c:v>
          </c:tx>
          <c:spPr>
            <a:ln w="19050"/>
          </c:spPr>
          <c:marker>
            <c:symbol val="none"/>
          </c:marker>
          <c:xVal>
            <c:numRef>
              <c:f>Feuil1!$M$1:$M$28</c:f>
              <c:numCache>
                <c:formatCode>General</c:formatCode>
                <c:ptCount val="28"/>
                <c:pt idx="0">
                  <c:v>105.56153877473345</c:v>
                </c:pt>
                <c:pt idx="1">
                  <c:v>101.65185215344704</c:v>
                </c:pt>
                <c:pt idx="2">
                  <c:v>97.742165532160612</c:v>
                </c:pt>
                <c:pt idx="3">
                  <c:v>93.832478910874201</c:v>
                </c:pt>
                <c:pt idx="4">
                  <c:v>89.922792289587747</c:v>
                </c:pt>
                <c:pt idx="5">
                  <c:v>86.01310566830135</c:v>
                </c:pt>
                <c:pt idx="6">
                  <c:v>82.10341904701491</c:v>
                </c:pt>
                <c:pt idx="7">
                  <c:v>78.193732425728484</c:v>
                </c:pt>
                <c:pt idx="8">
                  <c:v>74.284045804442073</c:v>
                </c:pt>
                <c:pt idx="9">
                  <c:v>70.374359183155633</c:v>
                </c:pt>
                <c:pt idx="10">
                  <c:v>66.464672561869222</c:v>
                </c:pt>
                <c:pt idx="11">
                  <c:v>62.554985940582796</c:v>
                </c:pt>
                <c:pt idx="12">
                  <c:v>58.645299319296363</c:v>
                </c:pt>
                <c:pt idx="13">
                  <c:v>54.735612698009945</c:v>
                </c:pt>
                <c:pt idx="14">
                  <c:v>50.825926076723519</c:v>
                </c:pt>
                <c:pt idx="15">
                  <c:v>46.916239455437101</c:v>
                </c:pt>
                <c:pt idx="16">
                  <c:v>43.006552834150675</c:v>
                </c:pt>
                <c:pt idx="17">
                  <c:v>39.096866212864242</c:v>
                </c:pt>
                <c:pt idx="18">
                  <c:v>35.187179591577816</c:v>
                </c:pt>
                <c:pt idx="19">
                  <c:v>31.277492970291398</c:v>
                </c:pt>
                <c:pt idx="20">
                  <c:v>27.367806349004972</c:v>
                </c:pt>
                <c:pt idx="21">
                  <c:v>23.45811972771855</c:v>
                </c:pt>
                <c:pt idx="22">
                  <c:v>19.548433106432121</c:v>
                </c:pt>
                <c:pt idx="23">
                  <c:v>15.638746485145699</c:v>
                </c:pt>
                <c:pt idx="24">
                  <c:v>11.729059863859275</c:v>
                </c:pt>
                <c:pt idx="25">
                  <c:v>7.8193732425728495</c:v>
                </c:pt>
              </c:numCache>
            </c:numRef>
          </c:xVal>
          <c:yVal>
            <c:numRef>
              <c:f>Feuil1!$G$1:$G$28</c:f>
              <c:numCache>
                <c:formatCode>General</c:formatCode>
                <c:ptCount val="28"/>
                <c:pt idx="0">
                  <c:v>13500</c:v>
                </c:pt>
                <c:pt idx="1">
                  <c:v>13000</c:v>
                </c:pt>
                <c:pt idx="2">
                  <c:v>12500</c:v>
                </c:pt>
                <c:pt idx="3">
                  <c:v>12000</c:v>
                </c:pt>
                <c:pt idx="4">
                  <c:v>11500</c:v>
                </c:pt>
                <c:pt idx="5">
                  <c:v>11000</c:v>
                </c:pt>
                <c:pt idx="6">
                  <c:v>10500</c:v>
                </c:pt>
                <c:pt idx="7">
                  <c:v>10000</c:v>
                </c:pt>
                <c:pt idx="8">
                  <c:v>9500</c:v>
                </c:pt>
                <c:pt idx="9">
                  <c:v>9000</c:v>
                </c:pt>
                <c:pt idx="10">
                  <c:v>8500</c:v>
                </c:pt>
                <c:pt idx="11">
                  <c:v>8000</c:v>
                </c:pt>
                <c:pt idx="12">
                  <c:v>7500</c:v>
                </c:pt>
                <c:pt idx="13">
                  <c:v>7000</c:v>
                </c:pt>
                <c:pt idx="14">
                  <c:v>6500</c:v>
                </c:pt>
                <c:pt idx="15">
                  <c:v>6000</c:v>
                </c:pt>
                <c:pt idx="16">
                  <c:v>5500</c:v>
                </c:pt>
                <c:pt idx="17">
                  <c:v>5000</c:v>
                </c:pt>
                <c:pt idx="18">
                  <c:v>4500</c:v>
                </c:pt>
                <c:pt idx="19">
                  <c:v>4000</c:v>
                </c:pt>
                <c:pt idx="20">
                  <c:v>3500</c:v>
                </c:pt>
                <c:pt idx="21">
                  <c:v>3000</c:v>
                </c:pt>
                <c:pt idx="22">
                  <c:v>2500</c:v>
                </c:pt>
                <c:pt idx="23">
                  <c:v>2000</c:v>
                </c:pt>
                <c:pt idx="24">
                  <c:v>1500</c:v>
                </c:pt>
                <c:pt idx="25">
                  <c:v>1000</c:v>
                </c:pt>
                <c:pt idx="26">
                  <c:v>500</c:v>
                </c:pt>
                <c:pt idx="27">
                  <c:v>0</c:v>
                </c:pt>
              </c:numCache>
            </c:numRef>
          </c:yVal>
        </c:ser>
        <c:ser>
          <c:idx val="5"/>
          <c:order val="5"/>
          <c:tx>
            <c:v>6th Gear</c:v>
          </c:tx>
          <c:spPr>
            <a:ln w="19050"/>
          </c:spPr>
          <c:marker>
            <c:symbol val="none"/>
          </c:marker>
          <c:xVal>
            <c:numRef>
              <c:f>Feuil1!$N$1:$N$28</c:f>
              <c:numCache>
                <c:formatCode>General</c:formatCode>
                <c:ptCount val="28"/>
                <c:pt idx="0">
                  <c:v>127.36813733588727</c:v>
                </c:pt>
                <c:pt idx="1">
                  <c:v>122.65079891603962</c:v>
                </c:pt>
                <c:pt idx="2">
                  <c:v>117.93346049619194</c:v>
                </c:pt>
                <c:pt idx="3">
                  <c:v>113.21612207634426</c:v>
                </c:pt>
                <c:pt idx="4">
                  <c:v>108.49878365649658</c:v>
                </c:pt>
                <c:pt idx="5">
                  <c:v>103.78144523664891</c:v>
                </c:pt>
                <c:pt idx="6">
                  <c:v>99.064106816801228</c:v>
                </c:pt>
                <c:pt idx="7">
                  <c:v>94.34676839695355</c:v>
                </c:pt>
                <c:pt idx="8">
                  <c:v>89.629429977105872</c:v>
                </c:pt>
                <c:pt idx="9">
                  <c:v>84.912091557258194</c:v>
                </c:pt>
                <c:pt idx="10">
                  <c:v>80.194753137410515</c:v>
                </c:pt>
                <c:pt idx="11">
                  <c:v>75.477414717562837</c:v>
                </c:pt>
                <c:pt idx="12">
                  <c:v>70.760076297715173</c:v>
                </c:pt>
                <c:pt idx="13">
                  <c:v>66.042737877867495</c:v>
                </c:pt>
                <c:pt idx="14">
                  <c:v>61.32539945801981</c:v>
                </c:pt>
                <c:pt idx="15">
                  <c:v>56.608061038172131</c:v>
                </c:pt>
                <c:pt idx="16">
                  <c:v>51.890722618324453</c:v>
                </c:pt>
                <c:pt idx="17">
                  <c:v>47.173384198476775</c:v>
                </c:pt>
                <c:pt idx="18">
                  <c:v>42.456045778629097</c:v>
                </c:pt>
                <c:pt idx="19">
                  <c:v>37.738707358781419</c:v>
                </c:pt>
                <c:pt idx="20">
                  <c:v>33.021368938933747</c:v>
                </c:pt>
                <c:pt idx="21">
                  <c:v>28.304030519086066</c:v>
                </c:pt>
                <c:pt idx="22">
                  <c:v>23.586692099238387</c:v>
                </c:pt>
                <c:pt idx="23">
                  <c:v>18.869353679390709</c:v>
                </c:pt>
                <c:pt idx="24">
                  <c:v>14.152015259543033</c:v>
                </c:pt>
                <c:pt idx="25">
                  <c:v>9.4346768396953546</c:v>
                </c:pt>
              </c:numCache>
            </c:numRef>
          </c:xVal>
          <c:yVal>
            <c:numRef>
              <c:f>Feuil1!$G$1:$G$28</c:f>
              <c:numCache>
                <c:formatCode>General</c:formatCode>
                <c:ptCount val="28"/>
                <c:pt idx="0">
                  <c:v>13500</c:v>
                </c:pt>
                <c:pt idx="1">
                  <c:v>13000</c:v>
                </c:pt>
                <c:pt idx="2">
                  <c:v>12500</c:v>
                </c:pt>
                <c:pt idx="3">
                  <c:v>12000</c:v>
                </c:pt>
                <c:pt idx="4">
                  <c:v>11500</c:v>
                </c:pt>
                <c:pt idx="5">
                  <c:v>11000</c:v>
                </c:pt>
                <c:pt idx="6">
                  <c:v>10500</c:v>
                </c:pt>
                <c:pt idx="7">
                  <c:v>10000</c:v>
                </c:pt>
                <c:pt idx="8">
                  <c:v>9500</c:v>
                </c:pt>
                <c:pt idx="9">
                  <c:v>9000</c:v>
                </c:pt>
                <c:pt idx="10">
                  <c:v>8500</c:v>
                </c:pt>
                <c:pt idx="11">
                  <c:v>8000</c:v>
                </c:pt>
                <c:pt idx="12">
                  <c:v>7500</c:v>
                </c:pt>
                <c:pt idx="13">
                  <c:v>7000</c:v>
                </c:pt>
                <c:pt idx="14">
                  <c:v>6500</c:v>
                </c:pt>
                <c:pt idx="15">
                  <c:v>6000</c:v>
                </c:pt>
                <c:pt idx="16">
                  <c:v>5500</c:v>
                </c:pt>
                <c:pt idx="17">
                  <c:v>5000</c:v>
                </c:pt>
                <c:pt idx="18">
                  <c:v>4500</c:v>
                </c:pt>
                <c:pt idx="19">
                  <c:v>4000</c:v>
                </c:pt>
                <c:pt idx="20">
                  <c:v>3500</c:v>
                </c:pt>
                <c:pt idx="21">
                  <c:v>3000</c:v>
                </c:pt>
                <c:pt idx="22">
                  <c:v>2500</c:v>
                </c:pt>
                <c:pt idx="23">
                  <c:v>2000</c:v>
                </c:pt>
                <c:pt idx="24">
                  <c:v>1500</c:v>
                </c:pt>
                <c:pt idx="25">
                  <c:v>1000</c:v>
                </c:pt>
                <c:pt idx="26">
                  <c:v>500</c:v>
                </c:pt>
                <c:pt idx="27">
                  <c:v>0</c:v>
                </c:pt>
              </c:numCache>
            </c:numRef>
          </c:yVal>
        </c:ser>
        <c:axId val="87803008"/>
        <c:axId val="87805312"/>
      </c:scatterChart>
      <c:valAx>
        <c:axId val="87803008"/>
        <c:scaling>
          <c:orientation val="minMax"/>
        </c:scaling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 sz="1400"/>
                  <a:t>Speed (Km/h)</a:t>
                </a:r>
              </a:p>
            </c:rich>
          </c:tx>
          <c:layout/>
        </c:title>
        <c:numFmt formatCode="General" sourceLinked="1"/>
        <c:tickLblPos val="nextTo"/>
        <c:crossAx val="87805312"/>
        <c:crosses val="autoZero"/>
        <c:crossBetween val="midCat"/>
      </c:valAx>
      <c:valAx>
        <c:axId val="87805312"/>
        <c:scaling>
          <c:orientation val="minMax"/>
        </c:scaling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 sz="1400"/>
                  <a:t>Engine</a:t>
                </a:r>
                <a:r>
                  <a:rPr lang="fr-FR" sz="1400" baseline="0"/>
                  <a:t> Speed (Rpm)</a:t>
                </a:r>
                <a:endParaRPr lang="fr-FR" sz="1400"/>
              </a:p>
            </c:rich>
          </c:tx>
          <c:layout/>
        </c:title>
        <c:numFmt formatCode="General" sourceLinked="1"/>
        <c:tickLblPos val="nextTo"/>
        <c:crossAx val="87803008"/>
        <c:crosses val="autoZero"/>
        <c:crossBetween val="midCat"/>
      </c:valAx>
      <c:spPr>
        <a:solidFill>
          <a:schemeClr val="tx1">
            <a:lumMod val="75000"/>
            <a:lumOff val="25000"/>
          </a:schemeClr>
        </a:solidFill>
        <a:ln w="0"/>
      </c:spPr>
    </c:plotArea>
    <c:legend>
      <c:legendPos val="r"/>
      <c:layout>
        <c:manualLayout>
          <c:xMode val="edge"/>
          <c:yMode val="edge"/>
          <c:x val="0.72849117783722006"/>
          <c:y val="0.3865967667313"/>
          <c:w val="8.7362110311750577E-2"/>
          <c:h val="0.25470231828554535"/>
        </c:manualLayout>
      </c:layout>
      <c:txPr>
        <a:bodyPr/>
        <a:lstStyle/>
        <a:p>
          <a:pPr>
            <a:defRPr sz="1200"/>
          </a:pPr>
          <a:endParaRPr lang="fr-FR"/>
        </a:p>
      </c:txPr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30</xdr:row>
      <xdr:rowOff>9524</xdr:rowOff>
    </xdr:from>
    <xdr:to>
      <xdr:col>11</xdr:col>
      <xdr:colOff>247650</xdr:colOff>
      <xdr:row>62</xdr:row>
      <xdr:rowOff>47626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workbookViewId="0">
      <selection activeCell="E16" sqref="E16"/>
    </sheetView>
  </sheetViews>
  <sheetFormatPr baseColWidth="10" defaultRowHeight="15"/>
  <cols>
    <col min="2" max="2" width="23.5703125" customWidth="1"/>
    <col min="3" max="3" width="12.5703125" customWidth="1"/>
    <col min="4" max="4" width="22.5703125" customWidth="1"/>
    <col min="5" max="5" width="21.7109375" customWidth="1"/>
    <col min="7" max="7" width="19" customWidth="1"/>
  </cols>
  <sheetData>
    <row r="1" spans="2:14">
      <c r="B1" s="7"/>
      <c r="G1" s="4">
        <v>13500</v>
      </c>
      <c r="I1" s="1">
        <f t="shared" ref="I1:I25" si="0">((G1/($C$15*$C$17*$C$18))/60)*$B$28*3.6</f>
        <v>36.665041134424094</v>
      </c>
      <c r="J1" s="7">
        <f t="shared" ref="J1:J25" si="1">(((G1/($C$15*$C$17*$C$19))/60)*$B$28)*3.6</f>
        <v>53.343900777532625</v>
      </c>
      <c r="K1" s="7">
        <f t="shared" ref="K1:K25" si="2">(((G1/($C$15*$C$17*$C$20))/60)*$B$28)*3.6</f>
        <v>72.080683750506068</v>
      </c>
      <c r="L1" s="7">
        <f t="shared" ref="L1:L25" si="3">(((G1/($C$15*$C$17*$C$21))/60)*$B$28)*3.6</f>
        <v>89.645577345780168</v>
      </c>
      <c r="M1" s="7">
        <f t="shared" ref="M1:M25" si="4">(((G1/($C$15*$C$17*$C$22))/60)*$B$28)*3.6</f>
        <v>105.56153877473345</v>
      </c>
      <c r="N1" s="2">
        <f t="shared" ref="N1:N25" si="5">(((G1/($C$15*$C$17*$C$23))/60)*$B$28)*3.6</f>
        <v>127.36813733588727</v>
      </c>
    </row>
    <row r="2" spans="2:14">
      <c r="B2" s="7"/>
      <c r="C2" s="7"/>
      <c r="E2" s="7"/>
      <c r="G2" s="5">
        <v>13000</v>
      </c>
      <c r="I2" s="1">
        <f t="shared" si="0"/>
        <v>35.307076647963946</v>
      </c>
      <c r="J2" s="7">
        <f t="shared" si="1"/>
        <v>51.36820074873512</v>
      </c>
      <c r="K2" s="7">
        <f t="shared" si="2"/>
        <v>69.411028796783626</v>
      </c>
      <c r="L2" s="7">
        <f t="shared" si="3"/>
        <v>86.325370777417945</v>
      </c>
      <c r="M2" s="7">
        <f t="shared" si="4"/>
        <v>101.65185215344704</v>
      </c>
      <c r="N2" s="2">
        <f t="shared" si="5"/>
        <v>122.65079891603962</v>
      </c>
    </row>
    <row r="3" spans="2:14">
      <c r="B3" s="7"/>
      <c r="C3" s="7"/>
      <c r="E3" s="7"/>
      <c r="G3" s="5">
        <v>12500</v>
      </c>
      <c r="I3" s="1">
        <f t="shared" si="0"/>
        <v>33.949112161503791</v>
      </c>
      <c r="J3" s="7">
        <f t="shared" si="1"/>
        <v>49.392500719937622</v>
      </c>
      <c r="K3" s="7">
        <f t="shared" si="2"/>
        <v>66.741373843061183</v>
      </c>
      <c r="L3" s="7">
        <f t="shared" si="3"/>
        <v>83.005164209055707</v>
      </c>
      <c r="M3" s="7">
        <f t="shared" si="4"/>
        <v>97.742165532160612</v>
      </c>
      <c r="N3" s="2">
        <f t="shared" si="5"/>
        <v>117.93346049619194</v>
      </c>
    </row>
    <row r="4" spans="2:14">
      <c r="B4" s="7"/>
      <c r="C4" s="7"/>
      <c r="E4" s="7"/>
      <c r="G4" s="5">
        <v>12000</v>
      </c>
      <c r="I4" s="1">
        <f t="shared" si="0"/>
        <v>32.591147675043636</v>
      </c>
      <c r="J4" s="7">
        <f t="shared" si="1"/>
        <v>47.416800691140111</v>
      </c>
      <c r="K4" s="7">
        <f t="shared" si="2"/>
        <v>64.071718889338726</v>
      </c>
      <c r="L4" s="7">
        <f t="shared" si="3"/>
        <v>79.684957640693483</v>
      </c>
      <c r="M4" s="7">
        <f t="shared" si="4"/>
        <v>93.832478910874201</v>
      </c>
      <c r="N4" s="2">
        <f t="shared" si="5"/>
        <v>113.21612207634426</v>
      </c>
    </row>
    <row r="5" spans="2:14">
      <c r="B5" s="7"/>
      <c r="C5" s="7"/>
      <c r="E5" s="7"/>
      <c r="G5" s="5">
        <v>11500</v>
      </c>
      <c r="I5" s="1">
        <f t="shared" si="0"/>
        <v>31.233183188583489</v>
      </c>
      <c r="J5" s="7">
        <f t="shared" si="1"/>
        <v>45.441100662342606</v>
      </c>
      <c r="K5" s="7">
        <f t="shared" si="2"/>
        <v>61.40206393561629</v>
      </c>
      <c r="L5" s="7">
        <f t="shared" si="3"/>
        <v>76.364751072331259</v>
      </c>
      <c r="M5" s="7">
        <f t="shared" si="4"/>
        <v>89.922792289587747</v>
      </c>
      <c r="N5" s="2">
        <f t="shared" si="5"/>
        <v>108.49878365649658</v>
      </c>
    </row>
    <row r="6" spans="2:14">
      <c r="B6" s="7"/>
      <c r="C6" s="7"/>
      <c r="E6" s="7"/>
      <c r="G6" s="5">
        <v>11000</v>
      </c>
      <c r="I6" s="1">
        <f t="shared" si="0"/>
        <v>29.875218702123341</v>
      </c>
      <c r="J6" s="7">
        <f t="shared" si="1"/>
        <v>43.465400633545102</v>
      </c>
      <c r="K6" s="7">
        <f t="shared" si="2"/>
        <v>58.73240898189384</v>
      </c>
      <c r="L6" s="7">
        <f t="shared" si="3"/>
        <v>73.044544503969021</v>
      </c>
      <c r="M6" s="7">
        <f t="shared" si="4"/>
        <v>86.01310566830135</v>
      </c>
      <c r="N6" s="2">
        <f t="shared" si="5"/>
        <v>103.78144523664891</v>
      </c>
    </row>
    <row r="7" spans="2:14">
      <c r="B7" s="7"/>
      <c r="C7" s="7"/>
      <c r="E7" s="7"/>
      <c r="F7" s="2"/>
      <c r="G7" s="5">
        <v>10500</v>
      </c>
      <c r="I7" s="1">
        <f t="shared" si="0"/>
        <v>28.517254215663186</v>
      </c>
      <c r="J7" s="7">
        <f t="shared" si="1"/>
        <v>41.489700604747604</v>
      </c>
      <c r="K7" s="7">
        <f t="shared" si="2"/>
        <v>56.062754028171398</v>
      </c>
      <c r="L7" s="7">
        <f t="shared" si="3"/>
        <v>69.724337935606798</v>
      </c>
      <c r="M7" s="7">
        <f t="shared" si="4"/>
        <v>82.10341904701491</v>
      </c>
      <c r="N7" s="2">
        <f t="shared" si="5"/>
        <v>99.064106816801228</v>
      </c>
    </row>
    <row r="8" spans="2:14">
      <c r="B8" s="7"/>
      <c r="C8" s="7"/>
      <c r="E8" s="7"/>
      <c r="F8" s="2"/>
      <c r="G8" s="5">
        <v>10000</v>
      </c>
      <c r="I8" s="1">
        <f t="shared" si="0"/>
        <v>27.159289729203032</v>
      </c>
      <c r="J8" s="7">
        <f t="shared" si="1"/>
        <v>39.514000575950099</v>
      </c>
      <c r="K8" s="7">
        <f t="shared" si="2"/>
        <v>53.393099074448948</v>
      </c>
      <c r="L8" s="7">
        <f t="shared" si="3"/>
        <v>66.404131367244574</v>
      </c>
      <c r="M8" s="7">
        <f t="shared" si="4"/>
        <v>78.193732425728484</v>
      </c>
      <c r="N8" s="2">
        <f t="shared" si="5"/>
        <v>94.34676839695355</v>
      </c>
    </row>
    <row r="9" spans="2:14">
      <c r="E9" s="7"/>
      <c r="G9" s="5">
        <v>9500</v>
      </c>
      <c r="I9" s="1">
        <f t="shared" si="0"/>
        <v>25.80132524274288</v>
      </c>
      <c r="J9" s="7">
        <f t="shared" si="1"/>
        <v>37.538300547152588</v>
      </c>
      <c r="K9" s="7">
        <f t="shared" si="2"/>
        <v>50.723444120726498</v>
      </c>
      <c r="L9" s="7">
        <f t="shared" si="3"/>
        <v>63.083924798882336</v>
      </c>
      <c r="M9" s="7">
        <f t="shared" si="4"/>
        <v>74.284045804442073</v>
      </c>
      <c r="N9" s="2">
        <f t="shared" si="5"/>
        <v>89.629429977105872</v>
      </c>
    </row>
    <row r="10" spans="2:14">
      <c r="E10" s="7"/>
      <c r="G10" s="5">
        <v>9000</v>
      </c>
      <c r="I10" s="1">
        <f t="shared" si="0"/>
        <v>24.443360756282733</v>
      </c>
      <c r="J10" s="7">
        <f t="shared" si="1"/>
        <v>35.562600518355083</v>
      </c>
      <c r="K10" s="7">
        <f t="shared" si="2"/>
        <v>48.053789167004055</v>
      </c>
      <c r="L10" s="7">
        <f t="shared" si="3"/>
        <v>59.763718230520105</v>
      </c>
      <c r="M10" s="7">
        <f t="shared" si="4"/>
        <v>70.374359183155633</v>
      </c>
      <c r="N10" s="2">
        <f t="shared" si="5"/>
        <v>84.912091557258194</v>
      </c>
    </row>
    <row r="11" spans="2:14">
      <c r="E11" s="7"/>
      <c r="G11" s="5">
        <v>8500</v>
      </c>
      <c r="I11" s="1">
        <f t="shared" si="0"/>
        <v>23.085396269822581</v>
      </c>
      <c r="J11" s="7">
        <f t="shared" si="1"/>
        <v>33.586900489557586</v>
      </c>
      <c r="K11" s="7">
        <f t="shared" si="2"/>
        <v>45.384134213281605</v>
      </c>
      <c r="L11" s="7">
        <f t="shared" si="3"/>
        <v>56.443511662157881</v>
      </c>
      <c r="M11" s="7">
        <f t="shared" si="4"/>
        <v>66.464672561869222</v>
      </c>
      <c r="N11" s="2">
        <f t="shared" si="5"/>
        <v>80.194753137410515</v>
      </c>
    </row>
    <row r="12" spans="2:14">
      <c r="E12" s="7"/>
      <c r="G12" s="5">
        <v>8000</v>
      </c>
      <c r="I12" s="1">
        <f t="shared" si="0"/>
        <v>21.727431783362427</v>
      </c>
      <c r="J12" s="7">
        <f t="shared" si="1"/>
        <v>31.611200460760077</v>
      </c>
      <c r="K12" s="7">
        <f t="shared" si="2"/>
        <v>42.714479259559155</v>
      </c>
      <c r="L12" s="7">
        <f t="shared" si="3"/>
        <v>53.123305093795658</v>
      </c>
      <c r="M12" s="7">
        <f t="shared" si="4"/>
        <v>62.554985940582796</v>
      </c>
      <c r="N12" s="2">
        <f t="shared" si="5"/>
        <v>75.477414717562837</v>
      </c>
    </row>
    <row r="13" spans="2:14">
      <c r="C13" s="3" t="s">
        <v>10</v>
      </c>
      <c r="E13" s="7"/>
      <c r="G13" s="5">
        <v>7500</v>
      </c>
      <c r="I13" s="1">
        <f t="shared" si="0"/>
        <v>20.369467296902279</v>
      </c>
      <c r="J13" s="7">
        <f t="shared" si="1"/>
        <v>29.635500431962569</v>
      </c>
      <c r="K13" s="7">
        <f t="shared" si="2"/>
        <v>40.044824305836705</v>
      </c>
      <c r="L13" s="7">
        <f t="shared" si="3"/>
        <v>49.803098525433427</v>
      </c>
      <c r="M13" s="7">
        <f t="shared" si="4"/>
        <v>58.645299319296363</v>
      </c>
      <c r="N13" s="2">
        <f t="shared" si="5"/>
        <v>70.760076297715173</v>
      </c>
    </row>
    <row r="14" spans="2:14">
      <c r="C14" s="4" t="s">
        <v>1</v>
      </c>
      <c r="E14" s="7"/>
      <c r="G14" s="5">
        <v>7000</v>
      </c>
      <c r="I14" s="1">
        <f t="shared" si="0"/>
        <v>19.011502810442124</v>
      </c>
      <c r="J14" s="7">
        <f t="shared" si="1"/>
        <v>27.659800403165065</v>
      </c>
      <c r="K14" s="7">
        <f t="shared" si="2"/>
        <v>37.375169352114263</v>
      </c>
      <c r="L14" s="7">
        <f t="shared" si="3"/>
        <v>46.482891957071203</v>
      </c>
      <c r="M14" s="7">
        <f t="shared" si="4"/>
        <v>54.735612698009945</v>
      </c>
      <c r="N14" s="2">
        <f t="shared" si="5"/>
        <v>66.042737877867495</v>
      </c>
    </row>
    <row r="15" spans="2:14">
      <c r="C15" s="3">
        <v>3.55</v>
      </c>
      <c r="E15" s="7"/>
      <c r="G15" s="5">
        <v>6500</v>
      </c>
      <c r="I15" s="1">
        <f t="shared" si="0"/>
        <v>17.653538323981973</v>
      </c>
      <c r="J15" s="7">
        <f t="shared" si="1"/>
        <v>25.68410037436756</v>
      </c>
      <c r="K15" s="7">
        <f t="shared" si="2"/>
        <v>34.705514398391813</v>
      </c>
      <c r="L15" s="7">
        <f t="shared" si="3"/>
        <v>43.162685388708972</v>
      </c>
      <c r="M15" s="7">
        <f t="shared" si="4"/>
        <v>50.825926076723519</v>
      </c>
      <c r="N15" s="2">
        <f t="shared" si="5"/>
        <v>61.32539945801981</v>
      </c>
    </row>
    <row r="16" spans="2:14">
      <c r="B16" s="2"/>
      <c r="C16" s="6" t="s">
        <v>2</v>
      </c>
      <c r="E16" s="7"/>
      <c r="G16" s="5">
        <v>6000</v>
      </c>
      <c r="I16" s="1">
        <f>((G16/($C$15*$C$17*$C$18))/60)*$B$28*3.6</f>
        <v>16.295573837521818</v>
      </c>
      <c r="J16" s="7">
        <f t="shared" si="1"/>
        <v>23.708400345570055</v>
      </c>
      <c r="K16" s="7">
        <f t="shared" si="2"/>
        <v>32.035859444669363</v>
      </c>
      <c r="L16" s="7">
        <f t="shared" si="3"/>
        <v>39.842478820346741</v>
      </c>
      <c r="M16" s="7">
        <f t="shared" si="4"/>
        <v>46.916239455437101</v>
      </c>
      <c r="N16" s="2">
        <f t="shared" si="5"/>
        <v>56.608061038172131</v>
      </c>
    </row>
    <row r="17" spans="1:14">
      <c r="A17" s="7"/>
      <c r="B17" s="7"/>
      <c r="C17" s="3">
        <v>4</v>
      </c>
      <c r="E17" s="7"/>
      <c r="G17" s="5">
        <v>5500</v>
      </c>
      <c r="I17" s="1">
        <f t="shared" si="0"/>
        <v>14.937609351061671</v>
      </c>
      <c r="J17" s="7">
        <f t="shared" si="1"/>
        <v>21.732700316772551</v>
      </c>
      <c r="K17" s="7">
        <f t="shared" si="2"/>
        <v>29.36620449094692</v>
      </c>
      <c r="L17" s="7">
        <f t="shared" si="3"/>
        <v>36.522272251984511</v>
      </c>
      <c r="M17" s="7">
        <f t="shared" si="4"/>
        <v>43.006552834150675</v>
      </c>
      <c r="N17" s="2">
        <f t="shared" si="5"/>
        <v>51.890722618324453</v>
      </c>
    </row>
    <row r="18" spans="1:14">
      <c r="B18" s="4" t="s">
        <v>3</v>
      </c>
      <c r="C18" s="5">
        <v>3</v>
      </c>
      <c r="D18" s="4"/>
      <c r="E18" s="7"/>
      <c r="G18" s="5">
        <v>5000</v>
      </c>
      <c r="I18" s="1">
        <f t="shared" si="0"/>
        <v>13.579644864601516</v>
      </c>
      <c r="J18" s="7">
        <f t="shared" si="1"/>
        <v>19.75700028797505</v>
      </c>
      <c r="K18" s="7">
        <f t="shared" si="2"/>
        <v>26.696549537224474</v>
      </c>
      <c r="L18" s="7">
        <f t="shared" si="3"/>
        <v>33.202065683622287</v>
      </c>
      <c r="M18" s="7">
        <f t="shared" si="4"/>
        <v>39.096866212864242</v>
      </c>
      <c r="N18" s="2">
        <f t="shared" si="5"/>
        <v>47.173384198476775</v>
      </c>
    </row>
    <row r="19" spans="1:14">
      <c r="B19" s="5" t="s">
        <v>4</v>
      </c>
      <c r="C19" s="5">
        <v>2.0619999999999998</v>
      </c>
      <c r="D19" s="5"/>
      <c r="E19" s="7"/>
      <c r="G19" s="5">
        <v>4500</v>
      </c>
      <c r="I19" s="1">
        <f t="shared" si="0"/>
        <v>12.221680378141366</v>
      </c>
      <c r="J19" s="7">
        <f t="shared" si="1"/>
        <v>17.781300259177542</v>
      </c>
      <c r="K19" s="7">
        <f t="shared" si="2"/>
        <v>24.026894583502028</v>
      </c>
      <c r="L19" s="7">
        <f t="shared" si="3"/>
        <v>29.881859115260053</v>
      </c>
      <c r="M19" s="7">
        <f t="shared" si="4"/>
        <v>35.187179591577816</v>
      </c>
      <c r="N19" s="2">
        <f t="shared" si="5"/>
        <v>42.456045778629097</v>
      </c>
    </row>
    <row r="20" spans="1:14">
      <c r="B20" s="5" t="s">
        <v>5</v>
      </c>
      <c r="C20" s="5">
        <v>1.526</v>
      </c>
      <c r="D20" s="5"/>
      <c r="E20" s="7"/>
      <c r="G20" s="5">
        <v>4000</v>
      </c>
      <c r="I20" s="1">
        <f t="shared" si="0"/>
        <v>10.863715891681213</v>
      </c>
      <c r="J20" s="7">
        <f t="shared" si="1"/>
        <v>15.805600230380039</v>
      </c>
      <c r="K20" s="7">
        <f t="shared" si="2"/>
        <v>21.357239629779578</v>
      </c>
      <c r="L20" s="7">
        <f t="shared" si="3"/>
        <v>26.561652546897829</v>
      </c>
      <c r="M20" s="7">
        <f t="shared" si="4"/>
        <v>31.277492970291398</v>
      </c>
      <c r="N20" s="2">
        <f t="shared" si="5"/>
        <v>37.738707358781419</v>
      </c>
    </row>
    <row r="21" spans="1:14">
      <c r="B21" s="5" t="s">
        <v>6</v>
      </c>
      <c r="C21" s="5">
        <v>1.2270000000000001</v>
      </c>
      <c r="D21" s="5"/>
      <c r="E21" s="7"/>
      <c r="G21" s="5">
        <v>3500</v>
      </c>
      <c r="I21" s="1">
        <f t="shared" si="0"/>
        <v>9.5057514052210621</v>
      </c>
      <c r="J21" s="7">
        <f t="shared" si="1"/>
        <v>13.829900201582532</v>
      </c>
      <c r="K21" s="7">
        <f t="shared" si="2"/>
        <v>18.687584676057131</v>
      </c>
      <c r="L21" s="7">
        <f t="shared" si="3"/>
        <v>23.241445978535602</v>
      </c>
      <c r="M21" s="7">
        <f t="shared" si="4"/>
        <v>27.367806349004972</v>
      </c>
      <c r="N21" s="2">
        <f t="shared" si="5"/>
        <v>33.021368938933747</v>
      </c>
    </row>
    <row r="22" spans="1:14">
      <c r="B22" s="5" t="s">
        <v>7</v>
      </c>
      <c r="C22" s="5">
        <v>1.042</v>
      </c>
      <c r="D22" s="5"/>
      <c r="E22" s="7"/>
      <c r="G22" s="5">
        <v>3000</v>
      </c>
      <c r="I22" s="1">
        <f t="shared" si="0"/>
        <v>8.1477869187609091</v>
      </c>
      <c r="J22" s="7">
        <f t="shared" si="1"/>
        <v>11.854200172785028</v>
      </c>
      <c r="K22" s="7">
        <f t="shared" si="2"/>
        <v>16.017929722334681</v>
      </c>
      <c r="L22" s="7">
        <f t="shared" si="3"/>
        <v>19.921239410173371</v>
      </c>
      <c r="M22" s="7">
        <f t="shared" si="4"/>
        <v>23.45811972771855</v>
      </c>
      <c r="N22" s="2">
        <f t="shared" si="5"/>
        <v>28.304030519086066</v>
      </c>
    </row>
    <row r="23" spans="1:14">
      <c r="B23" s="6" t="s">
        <v>8</v>
      </c>
      <c r="C23" s="5">
        <v>0.86360000000000003</v>
      </c>
      <c r="D23" s="6"/>
      <c r="E23" s="7"/>
      <c r="G23" s="5">
        <v>2500</v>
      </c>
      <c r="I23" s="1">
        <f t="shared" si="0"/>
        <v>6.7898224323007579</v>
      </c>
      <c r="J23" s="7">
        <f t="shared" si="1"/>
        <v>9.8785001439875249</v>
      </c>
      <c r="K23" s="7">
        <f t="shared" si="2"/>
        <v>13.348274768612237</v>
      </c>
      <c r="L23" s="7">
        <f t="shared" si="3"/>
        <v>16.601032841811143</v>
      </c>
      <c r="M23" s="7">
        <f t="shared" si="4"/>
        <v>19.548433106432121</v>
      </c>
      <c r="N23" s="2">
        <f t="shared" si="5"/>
        <v>23.586692099238387</v>
      </c>
    </row>
    <row r="24" spans="1:14">
      <c r="C24" s="8" t="s">
        <v>17</v>
      </c>
      <c r="D24" s="3"/>
      <c r="E24" s="7"/>
      <c r="G24" s="5">
        <v>2000</v>
      </c>
      <c r="I24" s="1">
        <f t="shared" si="0"/>
        <v>5.4318579458406067</v>
      </c>
      <c r="J24" s="7">
        <f t="shared" si="1"/>
        <v>7.9028001151900193</v>
      </c>
      <c r="K24" s="7">
        <f t="shared" si="2"/>
        <v>10.678619814889789</v>
      </c>
      <c r="L24" s="7">
        <f t="shared" si="3"/>
        <v>13.280826273448914</v>
      </c>
      <c r="M24" s="7">
        <f t="shared" si="4"/>
        <v>15.638746485145699</v>
      </c>
      <c r="N24" s="2">
        <f t="shared" si="5"/>
        <v>18.869353679390709</v>
      </c>
    </row>
    <row r="25" spans="1:14">
      <c r="E25" s="7"/>
      <c r="G25" s="5">
        <v>1500</v>
      </c>
      <c r="I25" s="1">
        <f t="shared" si="0"/>
        <v>4.0738934593804546</v>
      </c>
      <c r="J25" s="7">
        <f t="shared" si="1"/>
        <v>5.9271000863925138</v>
      </c>
      <c r="K25" s="7">
        <f t="shared" si="2"/>
        <v>8.0089648611673407</v>
      </c>
      <c r="L25" s="7">
        <f t="shared" si="3"/>
        <v>9.9606197050866854</v>
      </c>
      <c r="M25" s="7">
        <f t="shared" si="4"/>
        <v>11.729059863859275</v>
      </c>
      <c r="N25" s="2">
        <f t="shared" si="5"/>
        <v>14.152015259543033</v>
      </c>
    </row>
    <row r="26" spans="1:14">
      <c r="G26" s="5">
        <v>1000</v>
      </c>
      <c r="I26" s="1">
        <f>((G26/($C$15*$C$17*$C$18))/60)*$B$28*3.6</f>
        <v>2.7159289729203033</v>
      </c>
      <c r="J26" s="7">
        <f>(((G26/($C$15*$C$17*$C$19))/60)*$B$28)*3.6</f>
        <v>3.9514000575950097</v>
      </c>
      <c r="K26" s="7">
        <f>(((G26/($C$15*$C$17*$C$20))/60)*$B$28)*3.6</f>
        <v>5.3393099074448944</v>
      </c>
      <c r="L26" s="7">
        <f>(((G26/($C$15*$C$17*$C$21))/60)*$B$28)*3.6</f>
        <v>6.6404131367244572</v>
      </c>
      <c r="M26" s="7">
        <f>(((G26/($C$15*$C$17*$C$22))/60)*$B$28)*3.6</f>
        <v>7.8193732425728495</v>
      </c>
      <c r="N26" s="2">
        <f>(((G26/($C$15*$C$17*$C$23))/60)*$B$28)*3.6</f>
        <v>9.4346768396953546</v>
      </c>
    </row>
    <row r="27" spans="1:14">
      <c r="B27" s="4" t="s">
        <v>9</v>
      </c>
      <c r="G27" s="5">
        <v>500</v>
      </c>
      <c r="I27" s="1"/>
      <c r="J27" s="7"/>
      <c r="K27" s="7"/>
      <c r="L27" s="7"/>
      <c r="M27" s="7"/>
      <c r="N27" s="2"/>
    </row>
    <row r="28" spans="1:14">
      <c r="B28" s="5">
        <f>((0.4318+2*0.091))*PI()</f>
        <v>1.928309570773415</v>
      </c>
      <c r="G28" s="5">
        <v>0</v>
      </c>
      <c r="I28" s="1"/>
      <c r="J28" s="7"/>
      <c r="K28" s="7"/>
      <c r="L28" s="7"/>
      <c r="M28" s="7"/>
      <c r="N28" s="2"/>
    </row>
    <row r="29" spans="1:14">
      <c r="B29" s="6" t="s">
        <v>18</v>
      </c>
      <c r="G29" s="3" t="s">
        <v>0</v>
      </c>
      <c r="I29" s="8" t="s">
        <v>11</v>
      </c>
      <c r="J29" s="9" t="s">
        <v>12</v>
      </c>
      <c r="K29" s="9" t="s">
        <v>13</v>
      </c>
      <c r="L29" s="9" t="s">
        <v>14</v>
      </c>
      <c r="M29" s="9" t="s">
        <v>15</v>
      </c>
      <c r="N29" s="10" t="s">
        <v>16</v>
      </c>
    </row>
  </sheetData>
  <sortState ref="G6:G28">
    <sortCondition descending="1" ref="G3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dcterms:created xsi:type="dcterms:W3CDTF">2014-09-09T08:46:56Z</dcterms:created>
  <dcterms:modified xsi:type="dcterms:W3CDTF">2014-09-18T11:13:43Z</dcterms:modified>
</cp:coreProperties>
</file>