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ocuments\UCL\02 - Data Analysis\02 - Coursework 1\"/>
    </mc:Choice>
  </mc:AlternateContent>
  <bookViews>
    <workbookView xWindow="0" yWindow="0" windowWidth="28800" windowHeight="12435" activeTab="1"/>
  </bookViews>
  <sheets>
    <sheet name="Feuil1" sheetId="1" r:id="rId1"/>
    <sheet name="Feuil4" sheetId="4" r:id="rId2"/>
    <sheet name="Feuil2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2" i="1"/>
  <c r="M4" i="4"/>
  <c r="D2" i="4" s="1"/>
  <c r="Q4" i="4"/>
  <c r="D3" i="4" l="1"/>
  <c r="J5" i="1"/>
  <c r="J8" i="1"/>
  <c r="J11" i="1"/>
  <c r="N4" i="4"/>
  <c r="E3" i="4" l="1"/>
  <c r="E7" i="4"/>
  <c r="E11" i="4"/>
  <c r="E15" i="4"/>
  <c r="E19" i="4"/>
  <c r="E23" i="4"/>
  <c r="E27" i="4"/>
  <c r="E31" i="4"/>
  <c r="E35" i="4"/>
  <c r="E39" i="4"/>
  <c r="E43" i="4"/>
  <c r="E47" i="4"/>
  <c r="E51" i="4"/>
  <c r="E55" i="4"/>
  <c r="E59" i="4"/>
  <c r="E63" i="4"/>
  <c r="E67" i="4"/>
  <c r="E71" i="4"/>
  <c r="E75" i="4"/>
  <c r="E79" i="4"/>
  <c r="E83" i="4"/>
  <c r="E87" i="4"/>
  <c r="E91" i="4"/>
  <c r="E95" i="4"/>
  <c r="E99" i="4"/>
  <c r="E103" i="4"/>
  <c r="E107" i="4"/>
  <c r="E111" i="4"/>
  <c r="E115" i="4"/>
  <c r="E119" i="4"/>
  <c r="E123" i="4"/>
  <c r="E127" i="4"/>
  <c r="E131" i="4"/>
  <c r="E135" i="4"/>
  <c r="E139" i="4"/>
  <c r="E143" i="4"/>
  <c r="E147" i="4"/>
  <c r="E151" i="4"/>
  <c r="E155" i="4"/>
  <c r="E159" i="4"/>
  <c r="E163" i="4"/>
  <c r="E167" i="4"/>
  <c r="E171" i="4"/>
  <c r="E175" i="4"/>
  <c r="E179" i="4"/>
  <c r="E183" i="4"/>
  <c r="E187" i="4"/>
  <c r="E191" i="4"/>
  <c r="E195" i="4"/>
  <c r="E199" i="4"/>
  <c r="E203" i="4"/>
  <c r="E207" i="4"/>
  <c r="E211" i="4"/>
  <c r="E215" i="4"/>
  <c r="E219" i="4"/>
  <c r="E223" i="4"/>
  <c r="E227" i="4"/>
  <c r="E231" i="4"/>
  <c r="E235" i="4"/>
  <c r="E239" i="4"/>
  <c r="E243" i="4"/>
  <c r="E247" i="4"/>
  <c r="E251" i="4"/>
  <c r="E255" i="4"/>
  <c r="E259" i="4"/>
  <c r="E263" i="4"/>
  <c r="E267" i="4"/>
  <c r="E271" i="4"/>
  <c r="E275" i="4"/>
  <c r="E279" i="4"/>
  <c r="E283" i="4"/>
  <c r="E8" i="4"/>
  <c r="E13" i="4"/>
  <c r="E18" i="4"/>
  <c r="E24" i="4"/>
  <c r="E29" i="4"/>
  <c r="E34" i="4"/>
  <c r="E40" i="4"/>
  <c r="E45" i="4"/>
  <c r="E50" i="4"/>
  <c r="E56" i="4"/>
  <c r="E61" i="4"/>
  <c r="E66" i="4"/>
  <c r="E72" i="4"/>
  <c r="E77" i="4"/>
  <c r="E82" i="4"/>
  <c r="E88" i="4"/>
  <c r="E93" i="4"/>
  <c r="E98" i="4"/>
  <c r="E104" i="4"/>
  <c r="E109" i="4"/>
  <c r="E114" i="4"/>
  <c r="E120" i="4"/>
  <c r="E125" i="4"/>
  <c r="E130" i="4"/>
  <c r="E136" i="4"/>
  <c r="E141" i="4"/>
  <c r="E146" i="4"/>
  <c r="E152" i="4"/>
  <c r="E157" i="4"/>
  <c r="E162" i="4"/>
  <c r="E168" i="4"/>
  <c r="E173" i="4"/>
  <c r="E178" i="4"/>
  <c r="E184" i="4"/>
  <c r="E189" i="4"/>
  <c r="E194" i="4"/>
  <c r="E200" i="4"/>
  <c r="E205" i="4"/>
  <c r="E210" i="4"/>
  <c r="E216" i="4"/>
  <c r="E221" i="4"/>
  <c r="E226" i="4"/>
  <c r="E232" i="4"/>
  <c r="E237" i="4"/>
  <c r="E242" i="4"/>
  <c r="E248" i="4"/>
  <c r="E253" i="4"/>
  <c r="E258" i="4"/>
  <c r="E264" i="4"/>
  <c r="E269" i="4"/>
  <c r="E274" i="4"/>
  <c r="E280" i="4"/>
  <c r="E285" i="4"/>
  <c r="E289" i="4"/>
  <c r="E293" i="4"/>
  <c r="E297" i="4"/>
  <c r="E301" i="4"/>
  <c r="E305" i="4"/>
  <c r="E309" i="4"/>
  <c r="E313" i="4"/>
  <c r="E317" i="4"/>
  <c r="E321" i="4"/>
  <c r="E325" i="4"/>
  <c r="E329" i="4"/>
  <c r="E333" i="4"/>
  <c r="E337" i="4"/>
  <c r="E341" i="4"/>
  <c r="E345" i="4"/>
  <c r="E349" i="4"/>
  <c r="E353" i="4"/>
  <c r="E357" i="4"/>
  <c r="E361" i="4"/>
  <c r="E365" i="4"/>
  <c r="E369" i="4"/>
  <c r="E373" i="4"/>
  <c r="E377" i="4"/>
  <c r="E381" i="4"/>
  <c r="E385" i="4"/>
  <c r="E389" i="4"/>
  <c r="E393" i="4"/>
  <c r="E397" i="4"/>
  <c r="E401" i="4"/>
  <c r="E405" i="4"/>
  <c r="E409" i="4"/>
  <c r="E413" i="4"/>
  <c r="E417" i="4"/>
  <c r="E421" i="4"/>
  <c r="E425" i="4"/>
  <c r="E429" i="4"/>
  <c r="E433" i="4"/>
  <c r="E437" i="4"/>
  <c r="E441" i="4"/>
  <c r="E445" i="4"/>
  <c r="E449" i="4"/>
  <c r="E453" i="4"/>
  <c r="E457" i="4"/>
  <c r="E461" i="4"/>
  <c r="E465" i="4"/>
  <c r="E469" i="4"/>
  <c r="E473" i="4"/>
  <c r="E477" i="4"/>
  <c r="E481" i="4"/>
  <c r="E4" i="4"/>
  <c r="E9" i="4"/>
  <c r="E14" i="4"/>
  <c r="E20" i="4"/>
  <c r="E25" i="4"/>
  <c r="E30" i="4"/>
  <c r="E36" i="4"/>
  <c r="E41" i="4"/>
  <c r="E46" i="4"/>
  <c r="E52" i="4"/>
  <c r="E57" i="4"/>
  <c r="E62" i="4"/>
  <c r="E68" i="4"/>
  <c r="E73" i="4"/>
  <c r="E78" i="4"/>
  <c r="E84" i="4"/>
  <c r="E89" i="4"/>
  <c r="E94" i="4"/>
  <c r="E100" i="4"/>
  <c r="E105" i="4"/>
  <c r="E110" i="4"/>
  <c r="E116" i="4"/>
  <c r="E121" i="4"/>
  <c r="E126" i="4"/>
  <c r="E132" i="4"/>
  <c r="E137" i="4"/>
  <c r="E142" i="4"/>
  <c r="E148" i="4"/>
  <c r="E153" i="4"/>
  <c r="E158" i="4"/>
  <c r="E164" i="4"/>
  <c r="E169" i="4"/>
  <c r="E174" i="4"/>
  <c r="E180" i="4"/>
  <c r="E185" i="4"/>
  <c r="E190" i="4"/>
  <c r="E196" i="4"/>
  <c r="E201" i="4"/>
  <c r="E206" i="4"/>
  <c r="E212" i="4"/>
  <c r="E217" i="4"/>
  <c r="E222" i="4"/>
  <c r="E228" i="4"/>
  <c r="E233" i="4"/>
  <c r="E238" i="4"/>
  <c r="E244" i="4"/>
  <c r="E249" i="4"/>
  <c r="E254" i="4"/>
  <c r="E260" i="4"/>
  <c r="E265" i="4"/>
  <c r="E270" i="4"/>
  <c r="E276" i="4"/>
  <c r="E281" i="4"/>
  <c r="E286" i="4"/>
  <c r="E290" i="4"/>
  <c r="E294" i="4"/>
  <c r="E298" i="4"/>
  <c r="E302" i="4"/>
  <c r="E306" i="4"/>
  <c r="E310" i="4"/>
  <c r="E314" i="4"/>
  <c r="E318" i="4"/>
  <c r="E322" i="4"/>
  <c r="E326" i="4"/>
  <c r="E330" i="4"/>
  <c r="E334" i="4"/>
  <c r="E338" i="4"/>
  <c r="E342" i="4"/>
  <c r="E346" i="4"/>
  <c r="E350" i="4"/>
  <c r="E354" i="4"/>
  <c r="E358" i="4"/>
  <c r="E362" i="4"/>
  <c r="E366" i="4"/>
  <c r="E370" i="4"/>
  <c r="E374" i="4"/>
  <c r="E378" i="4"/>
  <c r="E382" i="4"/>
  <c r="E386" i="4"/>
  <c r="E390" i="4"/>
  <c r="E394" i="4"/>
  <c r="E398" i="4"/>
  <c r="E402" i="4"/>
  <c r="E406" i="4"/>
  <c r="E410" i="4"/>
  <c r="E414" i="4"/>
  <c r="E418" i="4"/>
  <c r="E422" i="4"/>
  <c r="E426" i="4"/>
  <c r="E430" i="4"/>
  <c r="E434" i="4"/>
  <c r="E12" i="4"/>
  <c r="E22" i="4"/>
  <c r="E33" i="4"/>
  <c r="E44" i="4"/>
  <c r="E54" i="4"/>
  <c r="E65" i="4"/>
  <c r="E76" i="4"/>
  <c r="E86" i="4"/>
  <c r="E97" i="4"/>
  <c r="E108" i="4"/>
  <c r="E118" i="4"/>
  <c r="E129" i="4"/>
  <c r="E140" i="4"/>
  <c r="E150" i="4"/>
  <c r="E161" i="4"/>
  <c r="E172" i="4"/>
  <c r="E182" i="4"/>
  <c r="E193" i="4"/>
  <c r="E204" i="4"/>
  <c r="E214" i="4"/>
  <c r="E225" i="4"/>
  <c r="E236" i="4"/>
  <c r="E246" i="4"/>
  <c r="E257" i="4"/>
  <c r="E268" i="4"/>
  <c r="E278" i="4"/>
  <c r="E288" i="4"/>
  <c r="E296" i="4"/>
  <c r="E304" i="4"/>
  <c r="E312" i="4"/>
  <c r="E320" i="4"/>
  <c r="E328" i="4"/>
  <c r="E336" i="4"/>
  <c r="E344" i="4"/>
  <c r="E352" i="4"/>
  <c r="E360" i="4"/>
  <c r="E368" i="4"/>
  <c r="E376" i="4"/>
  <c r="E384" i="4"/>
  <c r="E392" i="4"/>
  <c r="E400" i="4"/>
  <c r="E408" i="4"/>
  <c r="E416" i="4"/>
  <c r="E424" i="4"/>
  <c r="E432" i="4"/>
  <c r="E439" i="4"/>
  <c r="E444" i="4"/>
  <c r="E450" i="4"/>
  <c r="E455" i="4"/>
  <c r="E460" i="4"/>
  <c r="E466" i="4"/>
  <c r="E471" i="4"/>
  <c r="E476" i="4"/>
  <c r="E2" i="4"/>
  <c r="E5" i="4"/>
  <c r="E16" i="4"/>
  <c r="E26" i="4"/>
  <c r="E37" i="4"/>
  <c r="E48" i="4"/>
  <c r="E58" i="4"/>
  <c r="E69" i="4"/>
  <c r="E80" i="4"/>
  <c r="E90" i="4"/>
  <c r="E101" i="4"/>
  <c r="E112" i="4"/>
  <c r="E122" i="4"/>
  <c r="E133" i="4"/>
  <c r="E144" i="4"/>
  <c r="E154" i="4"/>
  <c r="E165" i="4"/>
  <c r="E176" i="4"/>
  <c r="E186" i="4"/>
  <c r="E197" i="4"/>
  <c r="E208" i="4"/>
  <c r="E218" i="4"/>
  <c r="E229" i="4"/>
  <c r="E240" i="4"/>
  <c r="E250" i="4"/>
  <c r="E261" i="4"/>
  <c r="E272" i="4"/>
  <c r="E282" i="4"/>
  <c r="E291" i="4"/>
  <c r="E299" i="4"/>
  <c r="E307" i="4"/>
  <c r="E315" i="4"/>
  <c r="E323" i="4"/>
  <c r="E331" i="4"/>
  <c r="E339" i="4"/>
  <c r="E347" i="4"/>
  <c r="E355" i="4"/>
  <c r="E363" i="4"/>
  <c r="E371" i="4"/>
  <c r="E379" i="4"/>
  <c r="E387" i="4"/>
  <c r="E395" i="4"/>
  <c r="E403" i="4"/>
  <c r="E411" i="4"/>
  <c r="E419" i="4"/>
  <c r="E427" i="4"/>
  <c r="E435" i="4"/>
  <c r="E440" i="4"/>
  <c r="E446" i="4"/>
  <c r="E451" i="4"/>
  <c r="E456" i="4"/>
  <c r="E462" i="4"/>
  <c r="E467" i="4"/>
  <c r="E472" i="4"/>
  <c r="E478" i="4"/>
  <c r="E6" i="4"/>
  <c r="E17" i="4"/>
  <c r="E28" i="4"/>
  <c r="E38" i="4"/>
  <c r="E49" i="4"/>
  <c r="E60" i="4"/>
  <c r="E70" i="4"/>
  <c r="E81" i="4"/>
  <c r="E92" i="4"/>
  <c r="E102" i="4"/>
  <c r="E113" i="4"/>
  <c r="E124" i="4"/>
  <c r="E134" i="4"/>
  <c r="E145" i="4"/>
  <c r="E156" i="4"/>
  <c r="E166" i="4"/>
  <c r="E177" i="4"/>
  <c r="E188" i="4"/>
  <c r="E198" i="4"/>
  <c r="E209" i="4"/>
  <c r="E220" i="4"/>
  <c r="E230" i="4"/>
  <c r="E241" i="4"/>
  <c r="E252" i="4"/>
  <c r="E262" i="4"/>
  <c r="E273" i="4"/>
  <c r="E284" i="4"/>
  <c r="E292" i="4"/>
  <c r="E300" i="4"/>
  <c r="E308" i="4"/>
  <c r="E316" i="4"/>
  <c r="E324" i="4"/>
  <c r="E332" i="4"/>
  <c r="E340" i="4"/>
  <c r="E348" i="4"/>
  <c r="E356" i="4"/>
  <c r="E364" i="4"/>
  <c r="E372" i="4"/>
  <c r="E380" i="4"/>
  <c r="E388" i="4"/>
  <c r="E396" i="4"/>
  <c r="E404" i="4"/>
  <c r="E412" i="4"/>
  <c r="E420" i="4"/>
  <c r="E428" i="4"/>
  <c r="E436" i="4"/>
  <c r="E442" i="4"/>
  <c r="E447" i="4"/>
  <c r="E452" i="4"/>
  <c r="E458" i="4"/>
  <c r="E463" i="4"/>
  <c r="E468" i="4"/>
  <c r="E474" i="4"/>
  <c r="E479" i="4"/>
  <c r="E10" i="4"/>
  <c r="E21" i="4"/>
  <c r="E32" i="4"/>
  <c r="E42" i="4"/>
  <c r="E53" i="4"/>
  <c r="E64" i="4"/>
  <c r="E74" i="4"/>
  <c r="E85" i="4"/>
  <c r="E96" i="4"/>
  <c r="E106" i="4"/>
  <c r="E117" i="4"/>
  <c r="E128" i="4"/>
  <c r="E138" i="4"/>
  <c r="E149" i="4"/>
  <c r="E160" i="4"/>
  <c r="E170" i="4"/>
  <c r="E181" i="4"/>
  <c r="E192" i="4"/>
  <c r="E202" i="4"/>
  <c r="E213" i="4"/>
  <c r="E224" i="4"/>
  <c r="E234" i="4"/>
  <c r="E245" i="4"/>
  <c r="E256" i="4"/>
  <c r="E266" i="4"/>
  <c r="E277" i="4"/>
  <c r="E287" i="4"/>
  <c r="E295" i="4"/>
  <c r="E303" i="4"/>
  <c r="E311" i="4"/>
  <c r="E319" i="4"/>
  <c r="E327" i="4"/>
  <c r="E335" i="4"/>
  <c r="E343" i="4"/>
  <c r="E351" i="4"/>
  <c r="E359" i="4"/>
  <c r="E367" i="4"/>
  <c r="E375" i="4"/>
  <c r="E383" i="4"/>
  <c r="E391" i="4"/>
  <c r="E399" i="4"/>
  <c r="E407" i="4"/>
  <c r="E415" i="4"/>
  <c r="E423" i="4"/>
  <c r="E431" i="4"/>
  <c r="E438" i="4"/>
  <c r="E443" i="4"/>
  <c r="E448" i="4"/>
  <c r="E454" i="4"/>
  <c r="E459" i="4"/>
  <c r="E464" i="4"/>
  <c r="E470" i="4"/>
  <c r="E475" i="4"/>
  <c r="E480" i="4"/>
  <c r="D6" i="4"/>
  <c r="D10" i="4"/>
  <c r="D14" i="4"/>
  <c r="D18" i="4"/>
  <c r="D22" i="4"/>
  <c r="D26" i="4"/>
  <c r="D30" i="4"/>
  <c r="D34" i="4"/>
  <c r="D38" i="4"/>
  <c r="D42" i="4"/>
  <c r="D46" i="4"/>
  <c r="D50" i="4"/>
  <c r="D54" i="4"/>
  <c r="D58" i="4"/>
  <c r="D62" i="4"/>
  <c r="D66" i="4"/>
  <c r="D70" i="4"/>
  <c r="D74" i="4"/>
  <c r="D78" i="4"/>
  <c r="D82" i="4"/>
  <c r="D86" i="4"/>
  <c r="D90" i="4"/>
  <c r="D94" i="4"/>
  <c r="D98" i="4"/>
  <c r="D102" i="4"/>
  <c r="D106" i="4"/>
  <c r="D110" i="4"/>
  <c r="D114" i="4"/>
  <c r="D118" i="4"/>
  <c r="D122" i="4"/>
  <c r="D126" i="4"/>
  <c r="D130" i="4"/>
  <c r="D134" i="4"/>
  <c r="D138" i="4"/>
  <c r="D142" i="4"/>
  <c r="D146" i="4"/>
  <c r="D150" i="4"/>
  <c r="D154" i="4"/>
  <c r="D158" i="4"/>
  <c r="D162" i="4"/>
  <c r="D166" i="4"/>
  <c r="D170" i="4"/>
  <c r="D174" i="4"/>
  <c r="D178" i="4"/>
  <c r="D182" i="4"/>
  <c r="D186" i="4"/>
  <c r="D190" i="4"/>
  <c r="D194" i="4"/>
  <c r="D198" i="4"/>
  <c r="D202" i="4"/>
  <c r="D206" i="4"/>
  <c r="D210" i="4"/>
  <c r="D214" i="4"/>
  <c r="D218" i="4"/>
  <c r="D222" i="4"/>
  <c r="D226" i="4"/>
  <c r="D230" i="4"/>
  <c r="D234" i="4"/>
  <c r="D238" i="4"/>
  <c r="D242" i="4"/>
  <c r="D246" i="4"/>
  <c r="D250" i="4"/>
  <c r="D254" i="4"/>
  <c r="D258" i="4"/>
  <c r="D262" i="4"/>
  <c r="D266" i="4"/>
  <c r="D270" i="4"/>
  <c r="D274" i="4"/>
  <c r="D278" i="4"/>
  <c r="D282" i="4"/>
  <c r="D286" i="4"/>
  <c r="D290" i="4"/>
  <c r="D294" i="4"/>
  <c r="D298" i="4"/>
  <c r="D302" i="4"/>
  <c r="D306" i="4"/>
  <c r="D310" i="4"/>
  <c r="D314" i="4"/>
  <c r="D318" i="4"/>
  <c r="D322" i="4"/>
  <c r="D326" i="4"/>
  <c r="D330" i="4"/>
  <c r="D334" i="4"/>
  <c r="D338" i="4"/>
  <c r="D342" i="4"/>
  <c r="D7" i="4"/>
  <c r="D12" i="4"/>
  <c r="D17" i="4"/>
  <c r="D23" i="4"/>
  <c r="D28" i="4"/>
  <c r="D33" i="4"/>
  <c r="D39" i="4"/>
  <c r="D44" i="4"/>
  <c r="D49" i="4"/>
  <c r="D55" i="4"/>
  <c r="D60" i="4"/>
  <c r="D65" i="4"/>
  <c r="D71" i="4"/>
  <c r="D76" i="4"/>
  <c r="D81" i="4"/>
  <c r="D87" i="4"/>
  <c r="D92" i="4"/>
  <c r="D97" i="4"/>
  <c r="D103" i="4"/>
  <c r="D108" i="4"/>
  <c r="D113" i="4"/>
  <c r="D119" i="4"/>
  <c r="D124" i="4"/>
  <c r="D129" i="4"/>
  <c r="D135" i="4"/>
  <c r="D140" i="4"/>
  <c r="D145" i="4"/>
  <c r="D151" i="4"/>
  <c r="D156" i="4"/>
  <c r="D161" i="4"/>
  <c r="D167" i="4"/>
  <c r="D172" i="4"/>
  <c r="D177" i="4"/>
  <c r="D183" i="4"/>
  <c r="D188" i="4"/>
  <c r="D193" i="4"/>
  <c r="D199" i="4"/>
  <c r="D204" i="4"/>
  <c r="D209" i="4"/>
  <c r="D215" i="4"/>
  <c r="D220" i="4"/>
  <c r="D225" i="4"/>
  <c r="D231" i="4"/>
  <c r="D236" i="4"/>
  <c r="D241" i="4"/>
  <c r="D247" i="4"/>
  <c r="D252" i="4"/>
  <c r="D257" i="4"/>
  <c r="D263" i="4"/>
  <c r="D268" i="4"/>
  <c r="D273" i="4"/>
  <c r="D279" i="4"/>
  <c r="D284" i="4"/>
  <c r="D289" i="4"/>
  <c r="D295" i="4"/>
  <c r="D300" i="4"/>
  <c r="D305" i="4"/>
  <c r="D311" i="4"/>
  <c r="D316" i="4"/>
  <c r="D321" i="4"/>
  <c r="D327" i="4"/>
  <c r="D332" i="4"/>
  <c r="D337" i="4"/>
  <c r="D343" i="4"/>
  <c r="D347" i="4"/>
  <c r="D351" i="4"/>
  <c r="D355" i="4"/>
  <c r="D359" i="4"/>
  <c r="D363" i="4"/>
  <c r="D367" i="4"/>
  <c r="D371" i="4"/>
  <c r="D375" i="4"/>
  <c r="D379" i="4"/>
  <c r="D383" i="4"/>
  <c r="D387" i="4"/>
  <c r="D391" i="4"/>
  <c r="D395" i="4"/>
  <c r="D399" i="4"/>
  <c r="D403" i="4"/>
  <c r="D407" i="4"/>
  <c r="D411" i="4"/>
  <c r="D415" i="4"/>
  <c r="D419" i="4"/>
  <c r="D423" i="4"/>
  <c r="D427" i="4"/>
  <c r="D431" i="4"/>
  <c r="D435" i="4"/>
  <c r="D439" i="4"/>
  <c r="D443" i="4"/>
  <c r="D447" i="4"/>
  <c r="D451" i="4"/>
  <c r="D455" i="4"/>
  <c r="D459" i="4"/>
  <c r="D463" i="4"/>
  <c r="D467" i="4"/>
  <c r="D471" i="4"/>
  <c r="D475" i="4"/>
  <c r="D479" i="4"/>
  <c r="D8" i="4"/>
  <c r="D13" i="4"/>
  <c r="D19" i="4"/>
  <c r="D24" i="4"/>
  <c r="D29" i="4"/>
  <c r="D35" i="4"/>
  <c r="D40" i="4"/>
  <c r="D45" i="4"/>
  <c r="D51" i="4"/>
  <c r="D56" i="4"/>
  <c r="D61" i="4"/>
  <c r="D67" i="4"/>
  <c r="D72" i="4"/>
  <c r="D77" i="4"/>
  <c r="D83" i="4"/>
  <c r="D88" i="4"/>
  <c r="D93" i="4"/>
  <c r="D99" i="4"/>
  <c r="D104" i="4"/>
  <c r="D109" i="4"/>
  <c r="D115" i="4"/>
  <c r="D120" i="4"/>
  <c r="D125" i="4"/>
  <c r="D131" i="4"/>
  <c r="D136" i="4"/>
  <c r="D141" i="4"/>
  <c r="D147" i="4"/>
  <c r="D152" i="4"/>
  <c r="D157" i="4"/>
  <c r="D163" i="4"/>
  <c r="D168" i="4"/>
  <c r="D173" i="4"/>
  <c r="D179" i="4"/>
  <c r="D184" i="4"/>
  <c r="D189" i="4"/>
  <c r="D195" i="4"/>
  <c r="D200" i="4"/>
  <c r="D205" i="4"/>
  <c r="D211" i="4"/>
  <c r="D216" i="4"/>
  <c r="D221" i="4"/>
  <c r="D227" i="4"/>
  <c r="D232" i="4"/>
  <c r="D237" i="4"/>
  <c r="D243" i="4"/>
  <c r="D248" i="4"/>
  <c r="D253" i="4"/>
  <c r="D259" i="4"/>
  <c r="D264" i="4"/>
  <c r="D269" i="4"/>
  <c r="D275" i="4"/>
  <c r="D280" i="4"/>
  <c r="D285" i="4"/>
  <c r="D291" i="4"/>
  <c r="D296" i="4"/>
  <c r="D301" i="4"/>
  <c r="D307" i="4"/>
  <c r="D312" i="4"/>
  <c r="D317" i="4"/>
  <c r="D323" i="4"/>
  <c r="D328" i="4"/>
  <c r="D333" i="4"/>
  <c r="D339" i="4"/>
  <c r="D344" i="4"/>
  <c r="D348" i="4"/>
  <c r="D352" i="4"/>
  <c r="D356" i="4"/>
  <c r="D360" i="4"/>
  <c r="D364" i="4"/>
  <c r="D368" i="4"/>
  <c r="D372" i="4"/>
  <c r="D5" i="4"/>
  <c r="D16" i="4"/>
  <c r="D27" i="4"/>
  <c r="D37" i="4"/>
  <c r="D48" i="4"/>
  <c r="D59" i="4"/>
  <c r="D69" i="4"/>
  <c r="D91" i="4"/>
  <c r="D101" i="4"/>
  <c r="D112" i="4"/>
  <c r="D133" i="4"/>
  <c r="D155" i="4"/>
  <c r="D176" i="4"/>
  <c r="D197" i="4"/>
  <c r="D229" i="4"/>
  <c r="D251" i="4"/>
  <c r="D293" i="4"/>
  <c r="D315" i="4"/>
  <c r="D336" i="4"/>
  <c r="D362" i="4"/>
  <c r="D382" i="4"/>
  <c r="D388" i="4"/>
  <c r="D398" i="4"/>
  <c r="D409" i="4"/>
  <c r="D420" i="4"/>
  <c r="D430" i="4"/>
  <c r="D441" i="4"/>
  <c r="D457" i="4"/>
  <c r="D462" i="4"/>
  <c r="D473" i="4"/>
  <c r="D20" i="4"/>
  <c r="D41" i="4"/>
  <c r="D52" i="4"/>
  <c r="D73" i="4"/>
  <c r="D4" i="4"/>
  <c r="D15" i="4"/>
  <c r="D25" i="4"/>
  <c r="D36" i="4"/>
  <c r="D47" i="4"/>
  <c r="D57" i="4"/>
  <c r="D68" i="4"/>
  <c r="D79" i="4"/>
  <c r="D89" i="4"/>
  <c r="D100" i="4"/>
  <c r="D111" i="4"/>
  <c r="D121" i="4"/>
  <c r="D132" i="4"/>
  <c r="D143" i="4"/>
  <c r="D153" i="4"/>
  <c r="D164" i="4"/>
  <c r="D175" i="4"/>
  <c r="D185" i="4"/>
  <c r="D196" i="4"/>
  <c r="D207" i="4"/>
  <c r="D217" i="4"/>
  <c r="D228" i="4"/>
  <c r="D239" i="4"/>
  <c r="D249" i="4"/>
  <c r="D260" i="4"/>
  <c r="D271" i="4"/>
  <c r="D281" i="4"/>
  <c r="D292" i="4"/>
  <c r="D303" i="4"/>
  <c r="D313" i="4"/>
  <c r="D324" i="4"/>
  <c r="D335" i="4"/>
  <c r="D345" i="4"/>
  <c r="D353" i="4"/>
  <c r="D361" i="4"/>
  <c r="D369" i="4"/>
  <c r="D376" i="4"/>
  <c r="D381" i="4"/>
  <c r="D386" i="4"/>
  <c r="D392" i="4"/>
  <c r="D397" i="4"/>
  <c r="D402" i="4"/>
  <c r="D408" i="4"/>
  <c r="D413" i="4"/>
  <c r="D418" i="4"/>
  <c r="D424" i="4"/>
  <c r="D429" i="4"/>
  <c r="D434" i="4"/>
  <c r="D440" i="4"/>
  <c r="D445" i="4"/>
  <c r="D450" i="4"/>
  <c r="D456" i="4"/>
  <c r="D461" i="4"/>
  <c r="D466" i="4"/>
  <c r="D472" i="4"/>
  <c r="D477" i="4"/>
  <c r="D80" i="4"/>
  <c r="D123" i="4"/>
  <c r="D144" i="4"/>
  <c r="D165" i="4"/>
  <c r="D187" i="4"/>
  <c r="D208" i="4"/>
  <c r="D219" i="4"/>
  <c r="D240" i="4"/>
  <c r="D261" i="4"/>
  <c r="D272" i="4"/>
  <c r="D283" i="4"/>
  <c r="D304" i="4"/>
  <c r="D325" i="4"/>
  <c r="D346" i="4"/>
  <c r="D354" i="4"/>
  <c r="D370" i="4"/>
  <c r="D377" i="4"/>
  <c r="D393" i="4"/>
  <c r="D404" i="4"/>
  <c r="D414" i="4"/>
  <c r="D425" i="4"/>
  <c r="D436" i="4"/>
  <c r="D446" i="4"/>
  <c r="D452" i="4"/>
  <c r="D468" i="4"/>
  <c r="D478" i="4"/>
  <c r="D9" i="4"/>
  <c r="D31" i="4"/>
  <c r="D63" i="4"/>
  <c r="D32" i="4"/>
  <c r="D75" i="4"/>
  <c r="D96" i="4"/>
  <c r="D117" i="4"/>
  <c r="D139" i="4"/>
  <c r="D160" i="4"/>
  <c r="D181" i="4"/>
  <c r="D203" i="4"/>
  <c r="D224" i="4"/>
  <c r="D245" i="4"/>
  <c r="D267" i="4"/>
  <c r="D288" i="4"/>
  <c r="D309" i="4"/>
  <c r="D331" i="4"/>
  <c r="D350" i="4"/>
  <c r="D366" i="4"/>
  <c r="D380" i="4"/>
  <c r="D390" i="4"/>
  <c r="D401" i="4"/>
  <c r="D412" i="4"/>
  <c r="D422" i="4"/>
  <c r="D433" i="4"/>
  <c r="D444" i="4"/>
  <c r="D454" i="4"/>
  <c r="D465" i="4"/>
  <c r="D476" i="4"/>
  <c r="D43" i="4"/>
  <c r="D84" i="4"/>
  <c r="D105" i="4"/>
  <c r="D148" i="4"/>
  <c r="D212" i="4"/>
  <c r="D255" i="4"/>
  <c r="D319" i="4"/>
  <c r="D373" i="4"/>
  <c r="D405" i="4"/>
  <c r="D437" i="4"/>
  <c r="D469" i="4"/>
  <c r="D11" i="4"/>
  <c r="D53" i="4"/>
  <c r="D85" i="4"/>
  <c r="D107" i="4"/>
  <c r="D128" i="4"/>
  <c r="D149" i="4"/>
  <c r="D171" i="4"/>
  <c r="D192" i="4"/>
  <c r="D213" i="4"/>
  <c r="D235" i="4"/>
  <c r="D256" i="4"/>
  <c r="D277" i="4"/>
  <c r="D299" i="4"/>
  <c r="D320" i="4"/>
  <c r="D341" i="4"/>
  <c r="D358" i="4"/>
  <c r="D374" i="4"/>
  <c r="D385" i="4"/>
  <c r="D396" i="4"/>
  <c r="D406" i="4"/>
  <c r="D417" i="4"/>
  <c r="D428" i="4"/>
  <c r="D438" i="4"/>
  <c r="D449" i="4"/>
  <c r="D460" i="4"/>
  <c r="D470" i="4"/>
  <c r="D481" i="4"/>
  <c r="D21" i="4"/>
  <c r="D64" i="4"/>
  <c r="D95" i="4"/>
  <c r="D116" i="4"/>
  <c r="D137" i="4"/>
  <c r="D159" i="4"/>
  <c r="D180" i="4"/>
  <c r="D201" i="4"/>
  <c r="D223" i="4"/>
  <c r="D244" i="4"/>
  <c r="D265" i="4"/>
  <c r="D287" i="4"/>
  <c r="D308" i="4"/>
  <c r="D329" i="4"/>
  <c r="D349" i="4"/>
  <c r="D365" i="4"/>
  <c r="D378" i="4"/>
  <c r="D389" i="4"/>
  <c r="D400" i="4"/>
  <c r="D410" i="4"/>
  <c r="D421" i="4"/>
  <c r="D432" i="4"/>
  <c r="D442" i="4"/>
  <c r="D453" i="4"/>
  <c r="D464" i="4"/>
  <c r="D474" i="4"/>
  <c r="D127" i="4"/>
  <c r="D169" i="4"/>
  <c r="D191" i="4"/>
  <c r="D233" i="4"/>
  <c r="D276" i="4"/>
  <c r="D297" i="4"/>
  <c r="D340" i="4"/>
  <c r="D357" i="4"/>
  <c r="D384" i="4"/>
  <c r="D394" i="4"/>
  <c r="D416" i="4"/>
  <c r="D426" i="4"/>
  <c r="D448" i="4"/>
  <c r="D458" i="4"/>
  <c r="D480" i="4"/>
  <c r="J6" i="1"/>
  <c r="J9" i="1" s="1"/>
  <c r="J12" i="1" s="1"/>
  <c r="J3" i="1"/>
  <c r="J2" i="1"/>
  <c r="P4" i="4" l="1"/>
  <c r="O4" i="4"/>
  <c r="E3" i="1"/>
  <c r="E7" i="1"/>
  <c r="E11" i="1"/>
  <c r="E15" i="1"/>
  <c r="E19" i="1"/>
  <c r="E23" i="1"/>
  <c r="E27" i="1"/>
  <c r="E31" i="1"/>
  <c r="E35" i="1"/>
  <c r="E39" i="1"/>
  <c r="E43" i="1"/>
  <c r="E47" i="1"/>
  <c r="E51" i="1"/>
  <c r="E55" i="1"/>
  <c r="E59" i="1"/>
  <c r="E63" i="1"/>
  <c r="E67" i="1"/>
  <c r="E71" i="1"/>
  <c r="E75" i="1"/>
  <c r="E79" i="1"/>
  <c r="E83" i="1"/>
  <c r="E87" i="1"/>
  <c r="E91" i="1"/>
  <c r="E95" i="1"/>
  <c r="E99" i="1"/>
  <c r="E103" i="1"/>
  <c r="E107" i="1"/>
  <c r="E111" i="1"/>
  <c r="E115" i="1"/>
  <c r="E119" i="1"/>
  <c r="E123" i="1"/>
  <c r="E127" i="1"/>
  <c r="E131" i="1"/>
  <c r="E135" i="1"/>
  <c r="E139" i="1"/>
  <c r="E143" i="1"/>
  <c r="E147" i="1"/>
  <c r="E151" i="1"/>
  <c r="E155" i="1"/>
  <c r="E159" i="1"/>
  <c r="E163" i="1"/>
  <c r="E167" i="1"/>
  <c r="E171" i="1"/>
  <c r="E175" i="1"/>
  <c r="E179" i="1"/>
  <c r="E183" i="1"/>
  <c r="E187" i="1"/>
  <c r="E191" i="1"/>
  <c r="E195" i="1"/>
  <c r="E199" i="1"/>
  <c r="E203" i="1"/>
  <c r="E207" i="1"/>
  <c r="E211" i="1"/>
  <c r="E215" i="1"/>
  <c r="E219" i="1"/>
  <c r="E223" i="1"/>
  <c r="E227" i="1"/>
  <c r="E231" i="1"/>
  <c r="E235" i="1"/>
  <c r="E239" i="1"/>
  <c r="E5" i="1"/>
  <c r="E9" i="1"/>
  <c r="E13" i="1"/>
  <c r="E17" i="1"/>
  <c r="E21" i="1"/>
  <c r="E25" i="1"/>
  <c r="E29" i="1"/>
  <c r="E33" i="1"/>
  <c r="E37" i="1"/>
  <c r="E41" i="1"/>
  <c r="E45" i="1"/>
  <c r="E49" i="1"/>
  <c r="E53" i="1"/>
  <c r="E57" i="1"/>
  <c r="E61" i="1"/>
  <c r="E65" i="1"/>
  <c r="E69" i="1"/>
  <c r="E73" i="1"/>
  <c r="E77" i="1"/>
  <c r="E81" i="1"/>
  <c r="E85" i="1"/>
  <c r="E89" i="1"/>
  <c r="E93" i="1"/>
  <c r="E97" i="1"/>
  <c r="E101" i="1"/>
  <c r="E105" i="1"/>
  <c r="E109" i="1"/>
  <c r="E113" i="1"/>
  <c r="E117" i="1"/>
  <c r="E121" i="1"/>
  <c r="E125" i="1"/>
  <c r="E129" i="1"/>
  <c r="E133" i="1"/>
  <c r="E137" i="1"/>
  <c r="E141" i="1"/>
  <c r="E145" i="1"/>
  <c r="E149" i="1"/>
  <c r="E153" i="1"/>
  <c r="E157" i="1"/>
  <c r="E161" i="1"/>
  <c r="E165" i="1"/>
  <c r="E169" i="1"/>
  <c r="E173" i="1"/>
  <c r="E177" i="1"/>
  <c r="E181" i="1"/>
  <c r="E185" i="1"/>
  <c r="E189" i="1"/>
  <c r="E193" i="1"/>
  <c r="E197" i="1"/>
  <c r="E201" i="1"/>
  <c r="E205" i="1"/>
  <c r="E209" i="1"/>
  <c r="E213" i="1"/>
  <c r="E217" i="1"/>
  <c r="E221" i="1"/>
  <c r="E225" i="1"/>
  <c r="E229" i="1"/>
  <c r="E233" i="1"/>
  <c r="E237" i="1"/>
  <c r="E241" i="1"/>
  <c r="E245" i="1"/>
  <c r="E249" i="1"/>
  <c r="E253" i="1"/>
  <c r="E257" i="1"/>
  <c r="E261" i="1"/>
  <c r="E265" i="1"/>
  <c r="E269" i="1"/>
  <c r="E273" i="1"/>
  <c r="E277" i="1"/>
  <c r="E281" i="1"/>
  <c r="E285" i="1"/>
  <c r="E289" i="1"/>
  <c r="E293" i="1"/>
  <c r="E297" i="1"/>
  <c r="E301" i="1"/>
  <c r="E305" i="1"/>
  <c r="E309" i="1"/>
  <c r="E313" i="1"/>
  <c r="E317" i="1"/>
  <c r="E321" i="1"/>
  <c r="E325" i="1"/>
  <c r="E329" i="1"/>
  <c r="E333" i="1"/>
  <c r="E337" i="1"/>
  <c r="E341" i="1"/>
  <c r="E4" i="1"/>
  <c r="E12" i="1"/>
  <c r="E20" i="1"/>
  <c r="E28" i="1"/>
  <c r="E36" i="1"/>
  <c r="E44" i="1"/>
  <c r="E52" i="1"/>
  <c r="E60" i="1"/>
  <c r="E68" i="1"/>
  <c r="E76" i="1"/>
  <c r="E84" i="1"/>
  <c r="E92" i="1"/>
  <c r="E100" i="1"/>
  <c r="E108" i="1"/>
  <c r="E116" i="1"/>
  <c r="E124" i="1"/>
  <c r="E132" i="1"/>
  <c r="E140" i="1"/>
  <c r="E148" i="1"/>
  <c r="E156" i="1"/>
  <c r="E164" i="1"/>
  <c r="E172" i="1"/>
  <c r="E180" i="1"/>
  <c r="E188" i="1"/>
  <c r="E196" i="1"/>
  <c r="E204" i="1"/>
  <c r="E212" i="1"/>
  <c r="E220" i="1"/>
  <c r="E228" i="1"/>
  <c r="E236" i="1"/>
  <c r="E243" i="1"/>
  <c r="E248" i="1"/>
  <c r="E254" i="1"/>
  <c r="E259" i="1"/>
  <c r="E264" i="1"/>
  <c r="E270" i="1"/>
  <c r="E275" i="1"/>
  <c r="E280" i="1"/>
  <c r="E286" i="1"/>
  <c r="E291" i="1"/>
  <c r="E296" i="1"/>
  <c r="E302" i="1"/>
  <c r="E307" i="1"/>
  <c r="E312" i="1"/>
  <c r="E318" i="1"/>
  <c r="E323" i="1"/>
  <c r="E328" i="1"/>
  <c r="E334" i="1"/>
  <c r="E339" i="1"/>
  <c r="E344" i="1"/>
  <c r="E348" i="1"/>
  <c r="E352" i="1"/>
  <c r="E356" i="1"/>
  <c r="E360" i="1"/>
  <c r="E364" i="1"/>
  <c r="E368" i="1"/>
  <c r="E372" i="1"/>
  <c r="E376" i="1"/>
  <c r="E380" i="1"/>
  <c r="E384" i="1"/>
  <c r="E388" i="1"/>
  <c r="E392" i="1"/>
  <c r="E396" i="1"/>
  <c r="E400" i="1"/>
  <c r="E404" i="1"/>
  <c r="E408" i="1"/>
  <c r="E412" i="1"/>
  <c r="E416" i="1"/>
  <c r="E420" i="1"/>
  <c r="E424" i="1"/>
  <c r="E428" i="1"/>
  <c r="E432" i="1"/>
  <c r="E436" i="1"/>
  <c r="E440" i="1"/>
  <c r="E444" i="1"/>
  <c r="E448" i="1"/>
  <c r="E452" i="1"/>
  <c r="E456" i="1"/>
  <c r="E460" i="1"/>
  <c r="E464" i="1"/>
  <c r="E468" i="1"/>
  <c r="E472" i="1"/>
  <c r="E476" i="1"/>
  <c r="E480" i="1"/>
  <c r="E8" i="1"/>
  <c r="E16" i="1"/>
  <c r="E24" i="1"/>
  <c r="E32" i="1"/>
  <c r="E40" i="1"/>
  <c r="E48" i="1"/>
  <c r="E56" i="1"/>
  <c r="E64" i="1"/>
  <c r="E72" i="1"/>
  <c r="E80" i="1"/>
  <c r="E88" i="1"/>
  <c r="E96" i="1"/>
  <c r="E104" i="1"/>
  <c r="E112" i="1"/>
  <c r="E120" i="1"/>
  <c r="E128" i="1"/>
  <c r="E136" i="1"/>
  <c r="E144" i="1"/>
  <c r="E152" i="1"/>
  <c r="E160" i="1"/>
  <c r="E168" i="1"/>
  <c r="E176" i="1"/>
  <c r="E184" i="1"/>
  <c r="E192" i="1"/>
  <c r="E200" i="1"/>
  <c r="E208" i="1"/>
  <c r="E216" i="1"/>
  <c r="E224" i="1"/>
  <c r="E232" i="1"/>
  <c r="E240" i="1"/>
  <c r="E246" i="1"/>
  <c r="E251" i="1"/>
  <c r="E256" i="1"/>
  <c r="E262" i="1"/>
  <c r="E267" i="1"/>
  <c r="E272" i="1"/>
  <c r="E278" i="1"/>
  <c r="E283" i="1"/>
  <c r="E288" i="1"/>
  <c r="E294" i="1"/>
  <c r="E299" i="1"/>
  <c r="E304" i="1"/>
  <c r="E310" i="1"/>
  <c r="E315" i="1"/>
  <c r="E320" i="1"/>
  <c r="E326" i="1"/>
  <c r="E331" i="1"/>
  <c r="E336" i="1"/>
  <c r="E342" i="1"/>
  <c r="E346" i="1"/>
  <c r="E350" i="1"/>
  <c r="E354" i="1"/>
  <c r="E358" i="1"/>
  <c r="E362" i="1"/>
  <c r="E366" i="1"/>
  <c r="E370" i="1"/>
  <c r="E374" i="1"/>
  <c r="E378" i="1"/>
  <c r="E382" i="1"/>
  <c r="E386" i="1"/>
  <c r="E390" i="1"/>
  <c r="E394" i="1"/>
  <c r="E398" i="1"/>
  <c r="E402" i="1"/>
  <c r="E406" i="1"/>
  <c r="E410" i="1"/>
  <c r="E414" i="1"/>
  <c r="E418" i="1"/>
  <c r="E422" i="1"/>
  <c r="E426" i="1"/>
  <c r="E430" i="1"/>
  <c r="E434" i="1"/>
  <c r="E438" i="1"/>
  <c r="E442" i="1"/>
  <c r="E446" i="1"/>
  <c r="E450" i="1"/>
  <c r="E454" i="1"/>
  <c r="E458" i="1"/>
  <c r="E462" i="1"/>
  <c r="E466" i="1"/>
  <c r="E470" i="1"/>
  <c r="E474" i="1"/>
  <c r="E478" i="1"/>
  <c r="E2" i="1"/>
  <c r="E475" i="1"/>
  <c r="E467" i="1"/>
  <c r="E459" i="1"/>
  <c r="E451" i="1"/>
  <c r="E443" i="1"/>
  <c r="E435" i="1"/>
  <c r="E427" i="1"/>
  <c r="E419" i="1"/>
  <c r="E411" i="1"/>
  <c r="E403" i="1"/>
  <c r="E395" i="1"/>
  <c r="E387" i="1"/>
  <c r="E379" i="1"/>
  <c r="E371" i="1"/>
  <c r="E363" i="1"/>
  <c r="E355" i="1"/>
  <c r="E347" i="1"/>
  <c r="E338" i="1"/>
  <c r="E327" i="1"/>
  <c r="E316" i="1"/>
  <c r="E306" i="1"/>
  <c r="E295" i="1"/>
  <c r="E284" i="1"/>
  <c r="E274" i="1"/>
  <c r="E263" i="1"/>
  <c r="E252" i="1"/>
  <c r="E242" i="1"/>
  <c r="E226" i="1"/>
  <c r="E210" i="1"/>
  <c r="E194" i="1"/>
  <c r="E178" i="1"/>
  <c r="E162" i="1"/>
  <c r="E146" i="1"/>
  <c r="E130" i="1"/>
  <c r="E114" i="1"/>
  <c r="E98" i="1"/>
  <c r="E82" i="1"/>
  <c r="E66" i="1"/>
  <c r="E50" i="1"/>
  <c r="E34" i="1"/>
  <c r="E18" i="1"/>
  <c r="E481" i="1"/>
  <c r="E473" i="1"/>
  <c r="E465" i="1"/>
  <c r="E457" i="1"/>
  <c r="E449" i="1"/>
  <c r="E441" i="1"/>
  <c r="E433" i="1"/>
  <c r="E425" i="1"/>
  <c r="E417" i="1"/>
  <c r="E409" i="1"/>
  <c r="E401" i="1"/>
  <c r="E393" i="1"/>
  <c r="E385" i="1"/>
  <c r="E377" i="1"/>
  <c r="E369" i="1"/>
  <c r="E361" i="1"/>
  <c r="E353" i="1"/>
  <c r="E345" i="1"/>
  <c r="E335" i="1"/>
  <c r="E324" i="1"/>
  <c r="E314" i="1"/>
  <c r="E303" i="1"/>
  <c r="E292" i="1"/>
  <c r="E282" i="1"/>
  <c r="E271" i="1"/>
  <c r="E260" i="1"/>
  <c r="E250" i="1"/>
  <c r="E238" i="1"/>
  <c r="E222" i="1"/>
  <c r="E206" i="1"/>
  <c r="E190" i="1"/>
  <c r="E174" i="1"/>
  <c r="E158" i="1"/>
  <c r="E142" i="1"/>
  <c r="E126" i="1"/>
  <c r="E110" i="1"/>
  <c r="E94" i="1"/>
  <c r="E78" i="1"/>
  <c r="E62" i="1"/>
  <c r="E46" i="1"/>
  <c r="E30" i="1"/>
  <c r="E14" i="1"/>
  <c r="E479" i="1"/>
  <c r="E471" i="1"/>
  <c r="E463" i="1"/>
  <c r="E455" i="1"/>
  <c r="E447" i="1"/>
  <c r="E439" i="1"/>
  <c r="E431" i="1"/>
  <c r="E423" i="1"/>
  <c r="E415" i="1"/>
  <c r="E407" i="1"/>
  <c r="E399" i="1"/>
  <c r="E391" i="1"/>
  <c r="E383" i="1"/>
  <c r="E375" i="1"/>
  <c r="E367" i="1"/>
  <c r="E359" i="1"/>
  <c r="E351" i="1"/>
  <c r="E343" i="1"/>
  <c r="E332" i="1"/>
  <c r="E322" i="1"/>
  <c r="E311" i="1"/>
  <c r="E300" i="1"/>
  <c r="E290" i="1"/>
  <c r="E279" i="1"/>
  <c r="E268" i="1"/>
  <c r="E258" i="1"/>
  <c r="E247" i="1"/>
  <c r="E234" i="1"/>
  <c r="E218" i="1"/>
  <c r="E202" i="1"/>
  <c r="E186" i="1"/>
  <c r="E170" i="1"/>
  <c r="E154" i="1"/>
  <c r="E138" i="1"/>
  <c r="E122" i="1"/>
  <c r="E106" i="1"/>
  <c r="E90" i="1"/>
  <c r="E74" i="1"/>
  <c r="E58" i="1"/>
  <c r="E42" i="1"/>
  <c r="E26" i="1"/>
  <c r="E10" i="1"/>
  <c r="E477" i="1"/>
  <c r="E469" i="1"/>
  <c r="E461" i="1"/>
  <c r="E453" i="1"/>
  <c r="E445" i="1"/>
  <c r="E437" i="1"/>
  <c r="E429" i="1"/>
  <c r="E421" i="1"/>
  <c r="E413" i="1"/>
  <c r="E405" i="1"/>
  <c r="E397" i="1"/>
  <c r="E389" i="1"/>
  <c r="E381" i="1"/>
  <c r="E373" i="1"/>
  <c r="E365" i="1"/>
  <c r="E357" i="1"/>
  <c r="E349" i="1"/>
  <c r="E340" i="1"/>
  <c r="E330" i="1"/>
  <c r="E319" i="1"/>
  <c r="E308" i="1"/>
  <c r="E298" i="1"/>
  <c r="E287" i="1"/>
  <c r="E276" i="1"/>
  <c r="E266" i="1"/>
  <c r="E255" i="1"/>
  <c r="E244" i="1"/>
  <c r="E230" i="1"/>
  <c r="E214" i="1"/>
  <c r="E198" i="1"/>
  <c r="E182" i="1"/>
  <c r="E166" i="1"/>
  <c r="E150" i="1"/>
  <c r="E134" i="1"/>
  <c r="E118" i="1"/>
  <c r="E102" i="1"/>
  <c r="E86" i="1"/>
  <c r="E70" i="1"/>
  <c r="E54" i="1"/>
  <c r="E38" i="1"/>
  <c r="E22" i="1"/>
  <c r="E6" i="1"/>
  <c r="D476" i="1"/>
  <c r="H2" i="4" l="1"/>
  <c r="H4" i="4"/>
  <c r="H8" i="4"/>
  <c r="H12" i="4"/>
  <c r="H16" i="4"/>
  <c r="H20" i="4"/>
  <c r="H24" i="4"/>
  <c r="H28" i="4"/>
  <c r="H32" i="4"/>
  <c r="H36" i="4"/>
  <c r="H40" i="4"/>
  <c r="H44" i="4"/>
  <c r="H48" i="4"/>
  <c r="H52" i="4"/>
  <c r="H56" i="4"/>
  <c r="H60" i="4"/>
  <c r="H64" i="4"/>
  <c r="H68" i="4"/>
  <c r="H72" i="4"/>
  <c r="H76" i="4"/>
  <c r="H80" i="4"/>
  <c r="H84" i="4"/>
  <c r="H88" i="4"/>
  <c r="H92" i="4"/>
  <c r="H96" i="4"/>
  <c r="H100" i="4"/>
  <c r="H104" i="4"/>
  <c r="H108" i="4"/>
  <c r="H112" i="4"/>
  <c r="H116" i="4"/>
  <c r="H120" i="4"/>
  <c r="H124" i="4"/>
  <c r="H128" i="4"/>
  <c r="H132" i="4"/>
  <c r="H136" i="4"/>
  <c r="H140" i="4"/>
  <c r="H144" i="4"/>
  <c r="H148" i="4"/>
  <c r="H152" i="4"/>
  <c r="H156" i="4"/>
  <c r="H160" i="4"/>
  <c r="H164" i="4"/>
  <c r="H168" i="4"/>
  <c r="H172" i="4"/>
  <c r="H176" i="4"/>
  <c r="H180" i="4"/>
  <c r="H184" i="4"/>
  <c r="H188" i="4"/>
  <c r="H192" i="4"/>
  <c r="H196" i="4"/>
  <c r="H200" i="4"/>
  <c r="H204" i="4"/>
  <c r="H208" i="4"/>
  <c r="H212" i="4"/>
  <c r="H216" i="4"/>
  <c r="H220" i="4"/>
  <c r="H224" i="4"/>
  <c r="H228" i="4"/>
  <c r="H232" i="4"/>
  <c r="H236" i="4"/>
  <c r="H240" i="4"/>
  <c r="H244" i="4"/>
  <c r="H248" i="4"/>
  <c r="H252" i="4"/>
  <c r="H256" i="4"/>
  <c r="H260" i="4"/>
  <c r="H264" i="4"/>
  <c r="H268" i="4"/>
  <c r="H272" i="4"/>
  <c r="H276" i="4"/>
  <c r="H280" i="4"/>
  <c r="H284" i="4"/>
  <c r="H288" i="4"/>
  <c r="H292" i="4"/>
  <c r="H296" i="4"/>
  <c r="H300" i="4"/>
  <c r="H304" i="4"/>
  <c r="H308" i="4"/>
  <c r="H312" i="4"/>
  <c r="H316" i="4"/>
  <c r="H320" i="4"/>
  <c r="H324" i="4"/>
  <c r="H328" i="4"/>
  <c r="H332" i="4"/>
  <c r="H336" i="4"/>
  <c r="H340" i="4"/>
  <c r="H344" i="4"/>
  <c r="H348" i="4"/>
  <c r="H352" i="4"/>
  <c r="H356" i="4"/>
  <c r="H360" i="4"/>
  <c r="H364" i="4"/>
  <c r="H368" i="4"/>
  <c r="H372" i="4"/>
  <c r="H376" i="4"/>
  <c r="H380" i="4"/>
  <c r="H384" i="4"/>
  <c r="H388" i="4"/>
  <c r="H392" i="4"/>
  <c r="H396" i="4"/>
  <c r="H400" i="4"/>
  <c r="H404" i="4"/>
  <c r="H408" i="4"/>
  <c r="H412" i="4"/>
  <c r="H416" i="4"/>
  <c r="H420" i="4"/>
  <c r="H424" i="4"/>
  <c r="H428" i="4"/>
  <c r="H432" i="4"/>
  <c r="H436" i="4"/>
  <c r="H440" i="4"/>
  <c r="H444" i="4"/>
  <c r="H448" i="4"/>
  <c r="H452" i="4"/>
  <c r="H456" i="4"/>
  <c r="H460" i="4"/>
  <c r="H464" i="4"/>
  <c r="H468" i="4"/>
  <c r="H472" i="4"/>
  <c r="H476" i="4"/>
  <c r="H480" i="4"/>
  <c r="H5" i="4"/>
  <c r="H9" i="4"/>
  <c r="H13" i="4"/>
  <c r="H17" i="4"/>
  <c r="H21" i="4"/>
  <c r="H25" i="4"/>
  <c r="H29" i="4"/>
  <c r="H33" i="4"/>
  <c r="H37" i="4"/>
  <c r="H41" i="4"/>
  <c r="H45" i="4"/>
  <c r="H49" i="4"/>
  <c r="H53" i="4"/>
  <c r="H57" i="4"/>
  <c r="H61" i="4"/>
  <c r="H65" i="4"/>
  <c r="H69" i="4"/>
  <c r="H73" i="4"/>
  <c r="H77" i="4"/>
  <c r="H81" i="4"/>
  <c r="H85" i="4"/>
  <c r="H89" i="4"/>
  <c r="H93" i="4"/>
  <c r="H97" i="4"/>
  <c r="H101" i="4"/>
  <c r="H105" i="4"/>
  <c r="H109" i="4"/>
  <c r="H113" i="4"/>
  <c r="H117" i="4"/>
  <c r="H121" i="4"/>
  <c r="H125" i="4"/>
  <c r="H129" i="4"/>
  <c r="H133" i="4"/>
  <c r="H137" i="4"/>
  <c r="H141" i="4"/>
  <c r="H145" i="4"/>
  <c r="H149" i="4"/>
  <c r="H153" i="4"/>
  <c r="H157" i="4"/>
  <c r="H161" i="4"/>
  <c r="H165" i="4"/>
  <c r="H169" i="4"/>
  <c r="H173" i="4"/>
  <c r="H177" i="4"/>
  <c r="H181" i="4"/>
  <c r="H185" i="4"/>
  <c r="H189" i="4"/>
  <c r="H193" i="4"/>
  <c r="H197" i="4"/>
  <c r="H201" i="4"/>
  <c r="H205" i="4"/>
  <c r="H209" i="4"/>
  <c r="H213" i="4"/>
  <c r="H217" i="4"/>
  <c r="H221" i="4"/>
  <c r="H225" i="4"/>
  <c r="H229" i="4"/>
  <c r="H233" i="4"/>
  <c r="H237" i="4"/>
  <c r="H241" i="4"/>
  <c r="H245" i="4"/>
  <c r="H249" i="4"/>
  <c r="H253" i="4"/>
  <c r="H257" i="4"/>
  <c r="H261" i="4"/>
  <c r="H265" i="4"/>
  <c r="H269" i="4"/>
  <c r="H273" i="4"/>
  <c r="H277" i="4"/>
  <c r="H281" i="4"/>
  <c r="H285" i="4"/>
  <c r="H289" i="4"/>
  <c r="H293" i="4"/>
  <c r="H297" i="4"/>
  <c r="H301" i="4"/>
  <c r="H305" i="4"/>
  <c r="H309" i="4"/>
  <c r="H313" i="4"/>
  <c r="H317" i="4"/>
  <c r="H321" i="4"/>
  <c r="H325" i="4"/>
  <c r="H329" i="4"/>
  <c r="H333" i="4"/>
  <c r="H337" i="4"/>
  <c r="H341" i="4"/>
  <c r="H345" i="4"/>
  <c r="H349" i="4"/>
  <c r="H353" i="4"/>
  <c r="H357" i="4"/>
  <c r="H361" i="4"/>
  <c r="H365" i="4"/>
  <c r="H369" i="4"/>
  <c r="H373" i="4"/>
  <c r="H377" i="4"/>
  <c r="H381" i="4"/>
  <c r="H385" i="4"/>
  <c r="H389" i="4"/>
  <c r="H393" i="4"/>
  <c r="H397" i="4"/>
  <c r="H401" i="4"/>
  <c r="H405" i="4"/>
  <c r="H409" i="4"/>
  <c r="H413" i="4"/>
  <c r="H417" i="4"/>
  <c r="H421" i="4"/>
  <c r="H425" i="4"/>
  <c r="H429" i="4"/>
  <c r="H433" i="4"/>
  <c r="H437" i="4"/>
  <c r="H441" i="4"/>
  <c r="H445" i="4"/>
  <c r="H449" i="4"/>
  <c r="H453" i="4"/>
  <c r="H457" i="4"/>
  <c r="H461" i="4"/>
  <c r="H465" i="4"/>
  <c r="H469" i="4"/>
  <c r="H473" i="4"/>
  <c r="H477" i="4"/>
  <c r="H481" i="4"/>
  <c r="H6" i="4"/>
  <c r="H10" i="4"/>
  <c r="H14" i="4"/>
  <c r="H18" i="4"/>
  <c r="H22" i="4"/>
  <c r="H26" i="4"/>
  <c r="H30" i="4"/>
  <c r="H34" i="4"/>
  <c r="H38" i="4"/>
  <c r="H42" i="4"/>
  <c r="H46" i="4"/>
  <c r="H50" i="4"/>
  <c r="H54" i="4"/>
  <c r="H58" i="4"/>
  <c r="H62" i="4"/>
  <c r="H66" i="4"/>
  <c r="H70" i="4"/>
  <c r="H74" i="4"/>
  <c r="H78" i="4"/>
  <c r="H82" i="4"/>
  <c r="H86" i="4"/>
  <c r="H90" i="4"/>
  <c r="H94" i="4"/>
  <c r="H98" i="4"/>
  <c r="H102" i="4"/>
  <c r="H106" i="4"/>
  <c r="H110" i="4"/>
  <c r="H114" i="4"/>
  <c r="H118" i="4"/>
  <c r="H122" i="4"/>
  <c r="H126" i="4"/>
  <c r="H130" i="4"/>
  <c r="H134" i="4"/>
  <c r="H138" i="4"/>
  <c r="H142" i="4"/>
  <c r="H146" i="4"/>
  <c r="H150" i="4"/>
  <c r="H154" i="4"/>
  <c r="H158" i="4"/>
  <c r="H162" i="4"/>
  <c r="H166" i="4"/>
  <c r="H170" i="4"/>
  <c r="H174" i="4"/>
  <c r="H178" i="4"/>
  <c r="H182" i="4"/>
  <c r="H186" i="4"/>
  <c r="H190" i="4"/>
  <c r="H194" i="4"/>
  <c r="H198" i="4"/>
  <c r="H202" i="4"/>
  <c r="H206" i="4"/>
  <c r="H210" i="4"/>
  <c r="H214" i="4"/>
  <c r="H218" i="4"/>
  <c r="H222" i="4"/>
  <c r="H226" i="4"/>
  <c r="H230" i="4"/>
  <c r="H234" i="4"/>
  <c r="H238" i="4"/>
  <c r="H242" i="4"/>
  <c r="H246" i="4"/>
  <c r="H250" i="4"/>
  <c r="H254" i="4"/>
  <c r="H258" i="4"/>
  <c r="H262" i="4"/>
  <c r="H266" i="4"/>
  <c r="H270" i="4"/>
  <c r="H274" i="4"/>
  <c r="H278" i="4"/>
  <c r="H282" i="4"/>
  <c r="H286" i="4"/>
  <c r="H290" i="4"/>
  <c r="H294" i="4"/>
  <c r="H298" i="4"/>
  <c r="H302" i="4"/>
  <c r="H306" i="4"/>
  <c r="H310" i="4"/>
  <c r="H314" i="4"/>
  <c r="H318" i="4"/>
  <c r="H322" i="4"/>
  <c r="H326" i="4"/>
  <c r="H330" i="4"/>
  <c r="H334" i="4"/>
  <c r="H338" i="4"/>
  <c r="H342" i="4"/>
  <c r="H346" i="4"/>
  <c r="H350" i="4"/>
  <c r="H354" i="4"/>
  <c r="H358" i="4"/>
  <c r="H362" i="4"/>
  <c r="H366" i="4"/>
  <c r="H370" i="4"/>
  <c r="H374" i="4"/>
  <c r="H378" i="4"/>
  <c r="H382" i="4"/>
  <c r="H386" i="4"/>
  <c r="H390" i="4"/>
  <c r="H394" i="4"/>
  <c r="H398" i="4"/>
  <c r="H402" i="4"/>
  <c r="H406" i="4"/>
  <c r="H7" i="4"/>
  <c r="H23" i="4"/>
  <c r="H39" i="4"/>
  <c r="H55" i="4"/>
  <c r="H71" i="4"/>
  <c r="H87" i="4"/>
  <c r="H103" i="4"/>
  <c r="H119" i="4"/>
  <c r="H135" i="4"/>
  <c r="H151" i="4"/>
  <c r="H167" i="4"/>
  <c r="H183" i="4"/>
  <c r="H199" i="4"/>
  <c r="H215" i="4"/>
  <c r="H231" i="4"/>
  <c r="H247" i="4"/>
  <c r="H263" i="4"/>
  <c r="H279" i="4"/>
  <c r="H295" i="4"/>
  <c r="H311" i="4"/>
  <c r="H327" i="4"/>
  <c r="H343" i="4"/>
  <c r="H359" i="4"/>
  <c r="H375" i="4"/>
  <c r="H391" i="4"/>
  <c r="H407" i="4"/>
  <c r="H415" i="4"/>
  <c r="H423" i="4"/>
  <c r="H431" i="4"/>
  <c r="H439" i="4"/>
  <c r="H447" i="4"/>
  <c r="H455" i="4"/>
  <c r="H463" i="4"/>
  <c r="H471" i="4"/>
  <c r="H479" i="4"/>
  <c r="H11" i="4"/>
  <c r="H27" i="4"/>
  <c r="H43" i="4"/>
  <c r="H59" i="4"/>
  <c r="H75" i="4"/>
  <c r="H91" i="4"/>
  <c r="H107" i="4"/>
  <c r="H123" i="4"/>
  <c r="H139" i="4"/>
  <c r="H155" i="4"/>
  <c r="H171" i="4"/>
  <c r="H187" i="4"/>
  <c r="H203" i="4"/>
  <c r="H219" i="4"/>
  <c r="H235" i="4"/>
  <c r="H251" i="4"/>
  <c r="H267" i="4"/>
  <c r="H283" i="4"/>
  <c r="H299" i="4"/>
  <c r="H315" i="4"/>
  <c r="H331" i="4"/>
  <c r="H347" i="4"/>
  <c r="H363" i="4"/>
  <c r="H379" i="4"/>
  <c r="H395" i="4"/>
  <c r="H410" i="4"/>
  <c r="H418" i="4"/>
  <c r="H426" i="4"/>
  <c r="H434" i="4"/>
  <c r="H442" i="4"/>
  <c r="H450" i="4"/>
  <c r="H458" i="4"/>
  <c r="H466" i="4"/>
  <c r="H474" i="4"/>
  <c r="H15" i="4"/>
  <c r="H31" i="4"/>
  <c r="H47" i="4"/>
  <c r="H63" i="4"/>
  <c r="H79" i="4"/>
  <c r="H95" i="4"/>
  <c r="H111" i="4"/>
  <c r="H127" i="4"/>
  <c r="H143" i="4"/>
  <c r="H159" i="4"/>
  <c r="H175" i="4"/>
  <c r="H191" i="4"/>
  <c r="H207" i="4"/>
  <c r="H223" i="4"/>
  <c r="H239" i="4"/>
  <c r="H255" i="4"/>
  <c r="H271" i="4"/>
  <c r="H287" i="4"/>
  <c r="H303" i="4"/>
  <c r="H319" i="4"/>
  <c r="H335" i="4"/>
  <c r="H351" i="4"/>
  <c r="H367" i="4"/>
  <c r="H383" i="4"/>
  <c r="H399" i="4"/>
  <c r="H411" i="4"/>
  <c r="H419" i="4"/>
  <c r="H427" i="4"/>
  <c r="H435" i="4"/>
  <c r="H443" i="4"/>
  <c r="H451" i="4"/>
  <c r="H459" i="4"/>
  <c r="H467" i="4"/>
  <c r="H475" i="4"/>
  <c r="H3" i="4"/>
  <c r="H19" i="4"/>
  <c r="H35" i="4"/>
  <c r="H51" i="4"/>
  <c r="H67" i="4"/>
  <c r="H83" i="4"/>
  <c r="H99" i="4"/>
  <c r="H115" i="4"/>
  <c r="H131" i="4"/>
  <c r="H147" i="4"/>
  <c r="H163" i="4"/>
  <c r="H179" i="4"/>
  <c r="H195" i="4"/>
  <c r="H211" i="4"/>
  <c r="H227" i="4"/>
  <c r="H243" i="4"/>
  <c r="H259" i="4"/>
  <c r="H275" i="4"/>
  <c r="H291" i="4"/>
  <c r="H307" i="4"/>
  <c r="H323" i="4"/>
  <c r="H339" i="4"/>
  <c r="H355" i="4"/>
  <c r="H371" i="4"/>
  <c r="H387" i="4"/>
  <c r="H403" i="4"/>
  <c r="H414" i="4"/>
  <c r="H422" i="4"/>
  <c r="H430" i="4"/>
  <c r="H438" i="4"/>
  <c r="H446" i="4"/>
  <c r="H454" i="4"/>
  <c r="H462" i="4"/>
  <c r="H470" i="4"/>
  <c r="H478" i="4"/>
  <c r="I5" i="4"/>
  <c r="I9" i="4"/>
  <c r="I13" i="4"/>
  <c r="I17" i="4"/>
  <c r="I21" i="4"/>
  <c r="I25" i="4"/>
  <c r="I29" i="4"/>
  <c r="I33" i="4"/>
  <c r="I37" i="4"/>
  <c r="I41" i="4"/>
  <c r="I45" i="4"/>
  <c r="I49" i="4"/>
  <c r="I53" i="4"/>
  <c r="I57" i="4"/>
  <c r="I61" i="4"/>
  <c r="I65" i="4"/>
  <c r="I69" i="4"/>
  <c r="I73" i="4"/>
  <c r="I77" i="4"/>
  <c r="I81" i="4"/>
  <c r="I85" i="4"/>
  <c r="I89" i="4"/>
  <c r="I93" i="4"/>
  <c r="I97" i="4"/>
  <c r="I101" i="4"/>
  <c r="I105" i="4"/>
  <c r="I109" i="4"/>
  <c r="I113" i="4"/>
  <c r="I117" i="4"/>
  <c r="I121" i="4"/>
  <c r="I125" i="4"/>
  <c r="I129" i="4"/>
  <c r="I133" i="4"/>
  <c r="I137" i="4"/>
  <c r="I141" i="4"/>
  <c r="I145" i="4"/>
  <c r="I149" i="4"/>
  <c r="I153" i="4"/>
  <c r="I157" i="4"/>
  <c r="I161" i="4"/>
  <c r="I165" i="4"/>
  <c r="I169" i="4"/>
  <c r="I173" i="4"/>
  <c r="I177" i="4"/>
  <c r="I181" i="4"/>
  <c r="I185" i="4"/>
  <c r="I189" i="4"/>
  <c r="I193" i="4"/>
  <c r="I197" i="4"/>
  <c r="I201" i="4"/>
  <c r="I205" i="4"/>
  <c r="I209" i="4"/>
  <c r="I213" i="4"/>
  <c r="I217" i="4"/>
  <c r="I221" i="4"/>
  <c r="I225" i="4"/>
  <c r="I229" i="4"/>
  <c r="I233" i="4"/>
  <c r="I237" i="4"/>
  <c r="I241" i="4"/>
  <c r="I245" i="4"/>
  <c r="I249" i="4"/>
  <c r="I253" i="4"/>
  <c r="I257" i="4"/>
  <c r="I261" i="4"/>
  <c r="I265" i="4"/>
  <c r="I269" i="4"/>
  <c r="I273" i="4"/>
  <c r="I277" i="4"/>
  <c r="I281" i="4"/>
  <c r="I285" i="4"/>
  <c r="I289" i="4"/>
  <c r="I293" i="4"/>
  <c r="I297" i="4"/>
  <c r="I301" i="4"/>
  <c r="I305" i="4"/>
  <c r="I309" i="4"/>
  <c r="I313" i="4"/>
  <c r="I317" i="4"/>
  <c r="I321" i="4"/>
  <c r="I325" i="4"/>
  <c r="I329" i="4"/>
  <c r="I333" i="4"/>
  <c r="I337" i="4"/>
  <c r="I341" i="4"/>
  <c r="I6" i="4"/>
  <c r="I11" i="4"/>
  <c r="I16" i="4"/>
  <c r="I22" i="4"/>
  <c r="I27" i="4"/>
  <c r="I32" i="4"/>
  <c r="I38" i="4"/>
  <c r="I43" i="4"/>
  <c r="I48" i="4"/>
  <c r="I54" i="4"/>
  <c r="I59" i="4"/>
  <c r="I64" i="4"/>
  <c r="I70" i="4"/>
  <c r="I75" i="4"/>
  <c r="I80" i="4"/>
  <c r="I86" i="4"/>
  <c r="I91" i="4"/>
  <c r="I96" i="4"/>
  <c r="I102" i="4"/>
  <c r="I107" i="4"/>
  <c r="I112" i="4"/>
  <c r="I118" i="4"/>
  <c r="I123" i="4"/>
  <c r="I128" i="4"/>
  <c r="I134" i="4"/>
  <c r="I139" i="4"/>
  <c r="I144" i="4"/>
  <c r="I150" i="4"/>
  <c r="I155" i="4"/>
  <c r="I160" i="4"/>
  <c r="I166" i="4"/>
  <c r="I171" i="4"/>
  <c r="I176" i="4"/>
  <c r="I182" i="4"/>
  <c r="I187" i="4"/>
  <c r="I192" i="4"/>
  <c r="I198" i="4"/>
  <c r="I203" i="4"/>
  <c r="I208" i="4"/>
  <c r="I214" i="4"/>
  <c r="I219" i="4"/>
  <c r="I224" i="4"/>
  <c r="I230" i="4"/>
  <c r="I235" i="4"/>
  <c r="I240" i="4"/>
  <c r="I246" i="4"/>
  <c r="I251" i="4"/>
  <c r="I256" i="4"/>
  <c r="I262" i="4"/>
  <c r="I267" i="4"/>
  <c r="I272" i="4"/>
  <c r="I278" i="4"/>
  <c r="I283" i="4"/>
  <c r="I288" i="4"/>
  <c r="I294" i="4"/>
  <c r="I299" i="4"/>
  <c r="I304" i="4"/>
  <c r="I310" i="4"/>
  <c r="I315" i="4"/>
  <c r="I320" i="4"/>
  <c r="I326" i="4"/>
  <c r="I331" i="4"/>
  <c r="I336" i="4"/>
  <c r="I342" i="4"/>
  <c r="I346" i="4"/>
  <c r="I350" i="4"/>
  <c r="I354" i="4"/>
  <c r="I358" i="4"/>
  <c r="I362" i="4"/>
  <c r="I366" i="4"/>
  <c r="I370" i="4"/>
  <c r="I374" i="4"/>
  <c r="I378" i="4"/>
  <c r="I382" i="4"/>
  <c r="I386" i="4"/>
  <c r="I390" i="4"/>
  <c r="I394" i="4"/>
  <c r="I398" i="4"/>
  <c r="I402" i="4"/>
  <c r="I406" i="4"/>
  <c r="I410" i="4"/>
  <c r="I414" i="4"/>
  <c r="I418" i="4"/>
  <c r="I422" i="4"/>
  <c r="I426" i="4"/>
  <c r="I430" i="4"/>
  <c r="I434" i="4"/>
  <c r="I438" i="4"/>
  <c r="I442" i="4"/>
  <c r="I446" i="4"/>
  <c r="I450" i="4"/>
  <c r="I454" i="4"/>
  <c r="I458" i="4"/>
  <c r="I462" i="4"/>
  <c r="I466" i="4"/>
  <c r="I470" i="4"/>
  <c r="I474" i="4"/>
  <c r="I478" i="4"/>
  <c r="I2" i="4"/>
  <c r="I7" i="4"/>
  <c r="I12" i="4"/>
  <c r="I18" i="4"/>
  <c r="I23" i="4"/>
  <c r="I28" i="4"/>
  <c r="I34" i="4"/>
  <c r="I39" i="4"/>
  <c r="I44" i="4"/>
  <c r="I50" i="4"/>
  <c r="I55" i="4"/>
  <c r="I60" i="4"/>
  <c r="I66" i="4"/>
  <c r="I71" i="4"/>
  <c r="I76" i="4"/>
  <c r="I82" i="4"/>
  <c r="I87" i="4"/>
  <c r="I92" i="4"/>
  <c r="I98" i="4"/>
  <c r="I103" i="4"/>
  <c r="I108" i="4"/>
  <c r="I114" i="4"/>
  <c r="I119" i="4"/>
  <c r="I124" i="4"/>
  <c r="I130" i="4"/>
  <c r="I135" i="4"/>
  <c r="I140" i="4"/>
  <c r="I146" i="4"/>
  <c r="I151" i="4"/>
  <c r="I156" i="4"/>
  <c r="I162" i="4"/>
  <c r="I167" i="4"/>
  <c r="I172" i="4"/>
  <c r="I178" i="4"/>
  <c r="I183" i="4"/>
  <c r="I188" i="4"/>
  <c r="I194" i="4"/>
  <c r="I199" i="4"/>
  <c r="I204" i="4"/>
  <c r="I210" i="4"/>
  <c r="I215" i="4"/>
  <c r="I220" i="4"/>
  <c r="I226" i="4"/>
  <c r="I231" i="4"/>
  <c r="I236" i="4"/>
  <c r="I242" i="4"/>
  <c r="I247" i="4"/>
  <c r="I252" i="4"/>
  <c r="I258" i="4"/>
  <c r="I263" i="4"/>
  <c r="I268" i="4"/>
  <c r="I274" i="4"/>
  <c r="I279" i="4"/>
  <c r="I284" i="4"/>
  <c r="I290" i="4"/>
  <c r="I295" i="4"/>
  <c r="I300" i="4"/>
  <c r="I306" i="4"/>
  <c r="I311" i="4"/>
  <c r="I316" i="4"/>
  <c r="I322" i="4"/>
  <c r="I327" i="4"/>
  <c r="I332" i="4"/>
  <c r="I338" i="4"/>
  <c r="I343" i="4"/>
  <c r="I347" i="4"/>
  <c r="I351" i="4"/>
  <c r="I355" i="4"/>
  <c r="I359" i="4"/>
  <c r="I363" i="4"/>
  <c r="I367" i="4"/>
  <c r="I371" i="4"/>
  <c r="I8" i="4"/>
  <c r="I19" i="4"/>
  <c r="I30" i="4"/>
  <c r="I40" i="4"/>
  <c r="I51" i="4"/>
  <c r="I62" i="4"/>
  <c r="I72" i="4"/>
  <c r="I83" i="4"/>
  <c r="I94" i="4"/>
  <c r="I104" i="4"/>
  <c r="I115" i="4"/>
  <c r="I126" i="4"/>
  <c r="I136" i="4"/>
  <c r="I147" i="4"/>
  <c r="I158" i="4"/>
  <c r="I168" i="4"/>
  <c r="I179" i="4"/>
  <c r="I190" i="4"/>
  <c r="I200" i="4"/>
  <c r="I211" i="4"/>
  <c r="I222" i="4"/>
  <c r="I232" i="4"/>
  <c r="I243" i="4"/>
  <c r="I254" i="4"/>
  <c r="I264" i="4"/>
  <c r="I275" i="4"/>
  <c r="I286" i="4"/>
  <c r="I296" i="4"/>
  <c r="I307" i="4"/>
  <c r="I318" i="4"/>
  <c r="I328" i="4"/>
  <c r="I339" i="4"/>
  <c r="I348" i="4"/>
  <c r="I356" i="4"/>
  <c r="I364" i="4"/>
  <c r="I372" i="4"/>
  <c r="I377" i="4"/>
  <c r="I383" i="4"/>
  <c r="I388" i="4"/>
  <c r="I393" i="4"/>
  <c r="I399" i="4"/>
  <c r="I404" i="4"/>
  <c r="I409" i="4"/>
  <c r="I415" i="4"/>
  <c r="I420" i="4"/>
  <c r="I425" i="4"/>
  <c r="I431" i="4"/>
  <c r="I436" i="4"/>
  <c r="I441" i="4"/>
  <c r="I447" i="4"/>
  <c r="I452" i="4"/>
  <c r="I457" i="4"/>
  <c r="I463" i="4"/>
  <c r="I468" i="4"/>
  <c r="I473" i="4"/>
  <c r="I479" i="4"/>
  <c r="I10" i="4"/>
  <c r="I20" i="4"/>
  <c r="I31" i="4"/>
  <c r="I42" i="4"/>
  <c r="I52" i="4"/>
  <c r="I63" i="4"/>
  <c r="I74" i="4"/>
  <c r="I84" i="4"/>
  <c r="I95" i="4"/>
  <c r="I106" i="4"/>
  <c r="I116" i="4"/>
  <c r="I127" i="4"/>
  <c r="I138" i="4"/>
  <c r="I148" i="4"/>
  <c r="I159" i="4"/>
  <c r="I170" i="4"/>
  <c r="I180" i="4"/>
  <c r="I191" i="4"/>
  <c r="I202" i="4"/>
  <c r="I212" i="4"/>
  <c r="I223" i="4"/>
  <c r="I234" i="4"/>
  <c r="I244" i="4"/>
  <c r="I255" i="4"/>
  <c r="I266" i="4"/>
  <c r="I276" i="4"/>
  <c r="I287" i="4"/>
  <c r="I298" i="4"/>
  <c r="I308" i="4"/>
  <c r="I319" i="4"/>
  <c r="I330" i="4"/>
  <c r="I340" i="4"/>
  <c r="I349" i="4"/>
  <c r="I357" i="4"/>
  <c r="I365" i="4"/>
  <c r="I373" i="4"/>
  <c r="I379" i="4"/>
  <c r="I384" i="4"/>
  <c r="I389" i="4"/>
  <c r="I395" i="4"/>
  <c r="I400" i="4"/>
  <c r="I405" i="4"/>
  <c r="I411" i="4"/>
  <c r="I416" i="4"/>
  <c r="I421" i="4"/>
  <c r="I427" i="4"/>
  <c r="I432" i="4"/>
  <c r="I437" i="4"/>
  <c r="I443" i="4"/>
  <c r="I448" i="4"/>
  <c r="I453" i="4"/>
  <c r="I459" i="4"/>
  <c r="I464" i="4"/>
  <c r="I469" i="4"/>
  <c r="I475" i="4"/>
  <c r="I480" i="4"/>
  <c r="I3" i="4"/>
  <c r="I14" i="4"/>
  <c r="I24" i="4"/>
  <c r="I35" i="4"/>
  <c r="I46" i="4"/>
  <c r="I56" i="4"/>
  <c r="I67" i="4"/>
  <c r="I78" i="4"/>
  <c r="I88" i="4"/>
  <c r="I99" i="4"/>
  <c r="I110" i="4"/>
  <c r="I120" i="4"/>
  <c r="I131" i="4"/>
  <c r="I142" i="4"/>
  <c r="I152" i="4"/>
  <c r="I163" i="4"/>
  <c r="I174" i="4"/>
  <c r="I184" i="4"/>
  <c r="I195" i="4"/>
  <c r="I206" i="4"/>
  <c r="I216" i="4"/>
  <c r="I227" i="4"/>
  <c r="I238" i="4"/>
  <c r="I248" i="4"/>
  <c r="I259" i="4"/>
  <c r="I270" i="4"/>
  <c r="I280" i="4"/>
  <c r="I291" i="4"/>
  <c r="I302" i="4"/>
  <c r="I312" i="4"/>
  <c r="I323" i="4"/>
  <c r="I334" i="4"/>
  <c r="I344" i="4"/>
  <c r="I352" i="4"/>
  <c r="I360" i="4"/>
  <c r="I368" i="4"/>
  <c r="I375" i="4"/>
  <c r="I380" i="4"/>
  <c r="I385" i="4"/>
  <c r="I391" i="4"/>
  <c r="I396" i="4"/>
  <c r="I401" i="4"/>
  <c r="I407" i="4"/>
  <c r="I412" i="4"/>
  <c r="I417" i="4"/>
  <c r="I423" i="4"/>
  <c r="I428" i="4"/>
  <c r="I433" i="4"/>
  <c r="I439" i="4"/>
  <c r="I444" i="4"/>
  <c r="I449" i="4"/>
  <c r="I455" i="4"/>
  <c r="I460" i="4"/>
  <c r="I465" i="4"/>
  <c r="I471" i="4"/>
  <c r="I476" i="4"/>
  <c r="I481" i="4"/>
  <c r="I4" i="4"/>
  <c r="I15" i="4"/>
  <c r="I26" i="4"/>
  <c r="I36" i="4"/>
  <c r="I47" i="4"/>
  <c r="I58" i="4"/>
  <c r="I68" i="4"/>
  <c r="I79" i="4"/>
  <c r="I90" i="4"/>
  <c r="I100" i="4"/>
  <c r="I111" i="4"/>
  <c r="I122" i="4"/>
  <c r="I132" i="4"/>
  <c r="I143" i="4"/>
  <c r="I154" i="4"/>
  <c r="I164" i="4"/>
  <c r="I175" i="4"/>
  <c r="I186" i="4"/>
  <c r="I196" i="4"/>
  <c r="I207" i="4"/>
  <c r="I218" i="4"/>
  <c r="I228" i="4"/>
  <c r="I239" i="4"/>
  <c r="I250" i="4"/>
  <c r="I260" i="4"/>
  <c r="I271" i="4"/>
  <c r="I282" i="4"/>
  <c r="I292" i="4"/>
  <c r="I303" i="4"/>
  <c r="I314" i="4"/>
  <c r="I324" i="4"/>
  <c r="I335" i="4"/>
  <c r="I345" i="4"/>
  <c r="I353" i="4"/>
  <c r="I361" i="4"/>
  <c r="I369" i="4"/>
  <c r="I376" i="4"/>
  <c r="I381" i="4"/>
  <c r="I387" i="4"/>
  <c r="I392" i="4"/>
  <c r="I397" i="4"/>
  <c r="I403" i="4"/>
  <c r="I408" i="4"/>
  <c r="I413" i="4"/>
  <c r="I419" i="4"/>
  <c r="I424" i="4"/>
  <c r="I429" i="4"/>
  <c r="I435" i="4"/>
  <c r="I440" i="4"/>
  <c r="I445" i="4"/>
  <c r="I451" i="4"/>
  <c r="I456" i="4"/>
  <c r="I461" i="4"/>
  <c r="I467" i="4"/>
  <c r="I472" i="4"/>
  <c r="I477" i="4"/>
  <c r="F2" i="4"/>
  <c r="J2" i="4" s="1"/>
  <c r="F4" i="4"/>
  <c r="J4" i="4" s="1"/>
  <c r="G5" i="4"/>
  <c r="K5" i="4" s="1"/>
  <c r="G21" i="4"/>
  <c r="K21" i="4" s="1"/>
  <c r="G37" i="4"/>
  <c r="K37" i="4" s="1"/>
  <c r="G53" i="4"/>
  <c r="K53" i="4" s="1"/>
  <c r="G69" i="4"/>
  <c r="K69" i="4" s="1"/>
  <c r="G85" i="4"/>
  <c r="K85" i="4" s="1"/>
  <c r="G101" i="4"/>
  <c r="K101" i="4" s="1"/>
  <c r="G117" i="4"/>
  <c r="K117" i="4" s="1"/>
  <c r="G133" i="4"/>
  <c r="K133" i="4" s="1"/>
  <c r="G149" i="4"/>
  <c r="K149" i="4" s="1"/>
  <c r="G165" i="4"/>
  <c r="K165" i="4" s="1"/>
  <c r="G181" i="4"/>
  <c r="K181" i="4" s="1"/>
  <c r="G197" i="4"/>
  <c r="K197" i="4" s="1"/>
  <c r="G213" i="4"/>
  <c r="K213" i="4" s="1"/>
  <c r="G229" i="4"/>
  <c r="K229" i="4" s="1"/>
  <c r="G245" i="4"/>
  <c r="K245" i="4" s="1"/>
  <c r="G261" i="4"/>
  <c r="K261" i="4" s="1"/>
  <c r="G277" i="4"/>
  <c r="K277" i="4" s="1"/>
  <c r="G293" i="4"/>
  <c r="K293" i="4" s="1"/>
  <c r="G309" i="4"/>
  <c r="K309" i="4" s="1"/>
  <c r="G325" i="4"/>
  <c r="K325" i="4" s="1"/>
  <c r="G341" i="4"/>
  <c r="K341" i="4" s="1"/>
  <c r="G22" i="4"/>
  <c r="K22" i="4" s="1"/>
  <c r="G43" i="4"/>
  <c r="K43" i="4" s="1"/>
  <c r="G64" i="4"/>
  <c r="K64" i="4" s="1"/>
  <c r="G86" i="4"/>
  <c r="K86" i="4" s="1"/>
  <c r="G107" i="4"/>
  <c r="K107" i="4" s="1"/>
  <c r="G128" i="4"/>
  <c r="K128" i="4" s="1"/>
  <c r="G150" i="4"/>
  <c r="K150" i="4" s="1"/>
  <c r="G171" i="4"/>
  <c r="K171" i="4" s="1"/>
  <c r="G192" i="4"/>
  <c r="K192" i="4" s="1"/>
  <c r="G214" i="4"/>
  <c r="K214" i="4" s="1"/>
  <c r="G235" i="4"/>
  <c r="K235" i="4" s="1"/>
  <c r="G256" i="4"/>
  <c r="K256" i="4" s="1"/>
  <c r="G278" i="4"/>
  <c r="K278" i="4" s="1"/>
  <c r="G299" i="4"/>
  <c r="K299" i="4" s="1"/>
  <c r="G320" i="4"/>
  <c r="K320" i="4" s="1"/>
  <c r="G342" i="4"/>
  <c r="K342" i="4" s="1"/>
  <c r="G358" i="4"/>
  <c r="K358" i="4" s="1"/>
  <c r="G374" i="4"/>
  <c r="K374" i="4" s="1"/>
  <c r="G390" i="4"/>
  <c r="K390" i="4" s="1"/>
  <c r="G406" i="4"/>
  <c r="K406" i="4" s="1"/>
  <c r="G422" i="4"/>
  <c r="K422" i="4" s="1"/>
  <c r="G438" i="4"/>
  <c r="K438" i="4" s="1"/>
  <c r="G454" i="4"/>
  <c r="K454" i="4" s="1"/>
  <c r="G470" i="4"/>
  <c r="K470" i="4" s="1"/>
  <c r="G7" i="4"/>
  <c r="K7" i="4" s="1"/>
  <c r="G28" i="4"/>
  <c r="K28" i="4" s="1"/>
  <c r="G50" i="4"/>
  <c r="K50" i="4" s="1"/>
  <c r="G71" i="4"/>
  <c r="K71" i="4" s="1"/>
  <c r="G92" i="4"/>
  <c r="K92" i="4" s="1"/>
  <c r="G114" i="4"/>
  <c r="K114" i="4" s="1"/>
  <c r="G135" i="4"/>
  <c r="K135" i="4" s="1"/>
  <c r="G156" i="4"/>
  <c r="K156" i="4" s="1"/>
  <c r="G178" i="4"/>
  <c r="K178" i="4" s="1"/>
  <c r="G199" i="4"/>
  <c r="K199" i="4" s="1"/>
  <c r="G220" i="4"/>
  <c r="K220" i="4" s="1"/>
  <c r="G242" i="4"/>
  <c r="K242" i="4" s="1"/>
  <c r="G263" i="4"/>
  <c r="K263" i="4" s="1"/>
  <c r="G284" i="4"/>
  <c r="K284" i="4" s="1"/>
  <c r="G306" i="4"/>
  <c r="K306" i="4" s="1"/>
  <c r="G327" i="4"/>
  <c r="K327" i="4" s="1"/>
  <c r="G347" i="4"/>
  <c r="K347" i="4" s="1"/>
  <c r="G363" i="4"/>
  <c r="K363" i="4" s="1"/>
  <c r="G472" i="4"/>
  <c r="K472" i="4" s="1"/>
  <c r="G451" i="4"/>
  <c r="K451" i="4" s="1"/>
  <c r="G429" i="4"/>
  <c r="K429" i="4" s="1"/>
  <c r="G408" i="4"/>
  <c r="K408" i="4" s="1"/>
  <c r="G387" i="4"/>
  <c r="K387" i="4" s="1"/>
  <c r="G361" i="4"/>
  <c r="K361" i="4" s="1"/>
  <c r="G324" i="4"/>
  <c r="K324" i="4" s="1"/>
  <c r="G282" i="4"/>
  <c r="K282" i="4" s="1"/>
  <c r="G239" i="4"/>
  <c r="K239" i="4" s="1"/>
  <c r="G196" i="4"/>
  <c r="K196" i="4" s="1"/>
  <c r="G154" i="4"/>
  <c r="K154" i="4" s="1"/>
  <c r="G111" i="4"/>
  <c r="K111" i="4" s="1"/>
  <c r="G68" i="4"/>
  <c r="K68" i="4" s="1"/>
  <c r="G26" i="4"/>
  <c r="K26" i="4" s="1"/>
  <c r="G476" i="4"/>
  <c r="K476" i="4" s="1"/>
  <c r="G455" i="4"/>
  <c r="K455" i="4" s="1"/>
  <c r="G433" i="4"/>
  <c r="K433" i="4" s="1"/>
  <c r="G412" i="4"/>
  <c r="K412" i="4" s="1"/>
  <c r="G391" i="4"/>
  <c r="K391" i="4" s="1"/>
  <c r="G368" i="4"/>
  <c r="K368" i="4" s="1"/>
  <c r="G334" i="4"/>
  <c r="K334" i="4" s="1"/>
  <c r="G291" i="4"/>
  <c r="K291" i="4" s="1"/>
  <c r="G248" i="4"/>
  <c r="K248" i="4" s="1"/>
  <c r="G206" i="4"/>
  <c r="K206" i="4" s="1"/>
  <c r="G163" i="4"/>
  <c r="K163" i="4" s="1"/>
  <c r="G120" i="4"/>
  <c r="K120" i="4" s="1"/>
  <c r="G78" i="4"/>
  <c r="K78" i="4" s="1"/>
  <c r="G35" i="4"/>
  <c r="K35" i="4" s="1"/>
  <c r="G480" i="4"/>
  <c r="K480" i="4" s="1"/>
  <c r="G459" i="4"/>
  <c r="K459" i="4" s="1"/>
  <c r="G437" i="4"/>
  <c r="K437" i="4" s="1"/>
  <c r="G416" i="4"/>
  <c r="K416" i="4" s="1"/>
  <c r="G395" i="4"/>
  <c r="K395" i="4" s="1"/>
  <c r="G373" i="4"/>
  <c r="K373" i="4" s="1"/>
  <c r="G340" i="4"/>
  <c r="K340" i="4" s="1"/>
  <c r="G298" i="4"/>
  <c r="K298" i="4" s="1"/>
  <c r="G255" i="4"/>
  <c r="K255" i="4" s="1"/>
  <c r="G212" i="4"/>
  <c r="K212" i="4" s="1"/>
  <c r="G170" i="4"/>
  <c r="K170" i="4" s="1"/>
  <c r="G127" i="4"/>
  <c r="K127" i="4" s="1"/>
  <c r="G84" i="4"/>
  <c r="K84" i="4" s="1"/>
  <c r="G42" i="4"/>
  <c r="K42" i="4" s="1"/>
  <c r="G479" i="4"/>
  <c r="K479" i="4" s="1"/>
  <c r="G457" i="4"/>
  <c r="K457" i="4" s="1"/>
  <c r="G436" i="4"/>
  <c r="K436" i="4" s="1"/>
  <c r="G415" i="4"/>
  <c r="K415" i="4" s="1"/>
  <c r="G393" i="4"/>
  <c r="K393" i="4" s="1"/>
  <c r="G372" i="4"/>
  <c r="K372" i="4" s="1"/>
  <c r="G339" i="4"/>
  <c r="K339" i="4" s="1"/>
  <c r="G296" i="4"/>
  <c r="K296" i="4" s="1"/>
  <c r="G254" i="4"/>
  <c r="K254" i="4" s="1"/>
  <c r="G211" i="4"/>
  <c r="K211" i="4" s="1"/>
  <c r="G168" i="4"/>
  <c r="K168" i="4" s="1"/>
  <c r="G126" i="4"/>
  <c r="K126" i="4" s="1"/>
  <c r="G83" i="4"/>
  <c r="K83" i="4" s="1"/>
  <c r="G40" i="4"/>
  <c r="K40" i="4" s="1"/>
  <c r="G9" i="4"/>
  <c r="K9" i="4" s="1"/>
  <c r="G25" i="4"/>
  <c r="K25" i="4" s="1"/>
  <c r="G41" i="4"/>
  <c r="K41" i="4" s="1"/>
  <c r="G57" i="4"/>
  <c r="K57" i="4" s="1"/>
  <c r="G73" i="4"/>
  <c r="K73" i="4" s="1"/>
  <c r="G89" i="4"/>
  <c r="K89" i="4" s="1"/>
  <c r="G105" i="4"/>
  <c r="K105" i="4" s="1"/>
  <c r="G121" i="4"/>
  <c r="K121" i="4" s="1"/>
  <c r="G137" i="4"/>
  <c r="K137" i="4" s="1"/>
  <c r="G153" i="4"/>
  <c r="K153" i="4" s="1"/>
  <c r="G169" i="4"/>
  <c r="K169" i="4" s="1"/>
  <c r="G185" i="4"/>
  <c r="K185" i="4" s="1"/>
  <c r="G201" i="4"/>
  <c r="K201" i="4" s="1"/>
  <c r="G217" i="4"/>
  <c r="K217" i="4" s="1"/>
  <c r="G233" i="4"/>
  <c r="K233" i="4" s="1"/>
  <c r="G249" i="4"/>
  <c r="K249" i="4" s="1"/>
  <c r="G265" i="4"/>
  <c r="K265" i="4" s="1"/>
  <c r="G281" i="4"/>
  <c r="K281" i="4" s="1"/>
  <c r="G297" i="4"/>
  <c r="K297" i="4" s="1"/>
  <c r="G313" i="4"/>
  <c r="K313" i="4" s="1"/>
  <c r="G329" i="4"/>
  <c r="K329" i="4" s="1"/>
  <c r="G6" i="4"/>
  <c r="K6" i="4" s="1"/>
  <c r="G27" i="4"/>
  <c r="K27" i="4" s="1"/>
  <c r="G48" i="4"/>
  <c r="K48" i="4" s="1"/>
  <c r="G70" i="4"/>
  <c r="K70" i="4" s="1"/>
  <c r="G91" i="4"/>
  <c r="K91" i="4" s="1"/>
  <c r="G112" i="4"/>
  <c r="K112" i="4" s="1"/>
  <c r="G134" i="4"/>
  <c r="K134" i="4" s="1"/>
  <c r="G155" i="4"/>
  <c r="K155" i="4" s="1"/>
  <c r="G176" i="4"/>
  <c r="K176" i="4" s="1"/>
  <c r="G198" i="4"/>
  <c r="K198" i="4" s="1"/>
  <c r="G219" i="4"/>
  <c r="K219" i="4" s="1"/>
  <c r="G240" i="4"/>
  <c r="K240" i="4" s="1"/>
  <c r="G262" i="4"/>
  <c r="K262" i="4" s="1"/>
  <c r="G283" i="4"/>
  <c r="K283" i="4" s="1"/>
  <c r="G304" i="4"/>
  <c r="K304" i="4" s="1"/>
  <c r="G326" i="4"/>
  <c r="K326" i="4" s="1"/>
  <c r="G346" i="4"/>
  <c r="K346" i="4" s="1"/>
  <c r="G362" i="4"/>
  <c r="K362" i="4" s="1"/>
  <c r="G378" i="4"/>
  <c r="K378" i="4" s="1"/>
  <c r="G394" i="4"/>
  <c r="K394" i="4" s="1"/>
  <c r="G410" i="4"/>
  <c r="K410" i="4" s="1"/>
  <c r="G426" i="4"/>
  <c r="K426" i="4" s="1"/>
  <c r="G442" i="4"/>
  <c r="K442" i="4" s="1"/>
  <c r="G458" i="4"/>
  <c r="K458" i="4" s="1"/>
  <c r="G474" i="4"/>
  <c r="K474" i="4" s="1"/>
  <c r="G12" i="4"/>
  <c r="K12" i="4" s="1"/>
  <c r="G34" i="4"/>
  <c r="K34" i="4" s="1"/>
  <c r="G55" i="4"/>
  <c r="K55" i="4" s="1"/>
  <c r="G76" i="4"/>
  <c r="K76" i="4" s="1"/>
  <c r="G98" i="4"/>
  <c r="K98" i="4" s="1"/>
  <c r="G119" i="4"/>
  <c r="K119" i="4" s="1"/>
  <c r="G140" i="4"/>
  <c r="K140" i="4" s="1"/>
  <c r="G162" i="4"/>
  <c r="K162" i="4" s="1"/>
  <c r="G183" i="4"/>
  <c r="K183" i="4" s="1"/>
  <c r="G204" i="4"/>
  <c r="K204" i="4" s="1"/>
  <c r="G226" i="4"/>
  <c r="K226" i="4" s="1"/>
  <c r="G247" i="4"/>
  <c r="K247" i="4" s="1"/>
  <c r="G268" i="4"/>
  <c r="K268" i="4" s="1"/>
  <c r="G290" i="4"/>
  <c r="K290" i="4" s="1"/>
  <c r="G311" i="4"/>
  <c r="K311" i="4" s="1"/>
  <c r="G332" i="4"/>
  <c r="K332" i="4" s="1"/>
  <c r="G351" i="4"/>
  <c r="K351" i="4" s="1"/>
  <c r="G367" i="4"/>
  <c r="K367" i="4" s="1"/>
  <c r="G467" i="4"/>
  <c r="K467" i="4" s="1"/>
  <c r="G445" i="4"/>
  <c r="K445" i="4" s="1"/>
  <c r="G424" i="4"/>
  <c r="K424" i="4" s="1"/>
  <c r="G403" i="4"/>
  <c r="K403" i="4" s="1"/>
  <c r="G381" i="4"/>
  <c r="K381" i="4" s="1"/>
  <c r="G353" i="4"/>
  <c r="K353" i="4" s="1"/>
  <c r="G314" i="4"/>
  <c r="K314" i="4" s="1"/>
  <c r="G271" i="4"/>
  <c r="K271" i="4" s="1"/>
  <c r="G228" i="4"/>
  <c r="K228" i="4" s="1"/>
  <c r="G186" i="4"/>
  <c r="K186" i="4" s="1"/>
  <c r="G143" i="4"/>
  <c r="K143" i="4" s="1"/>
  <c r="G100" i="4"/>
  <c r="K100" i="4" s="1"/>
  <c r="G58" i="4"/>
  <c r="K58" i="4" s="1"/>
  <c r="G15" i="4"/>
  <c r="K15" i="4" s="1"/>
  <c r="G471" i="4"/>
  <c r="K471" i="4" s="1"/>
  <c r="G449" i="4"/>
  <c r="K449" i="4" s="1"/>
  <c r="G428" i="4"/>
  <c r="K428" i="4" s="1"/>
  <c r="G407" i="4"/>
  <c r="K407" i="4" s="1"/>
  <c r="G385" i="4"/>
  <c r="K385" i="4" s="1"/>
  <c r="G360" i="4"/>
  <c r="K360" i="4" s="1"/>
  <c r="G323" i="4"/>
  <c r="K323" i="4" s="1"/>
  <c r="G280" i="4"/>
  <c r="K280" i="4" s="1"/>
  <c r="G238" i="4"/>
  <c r="K238" i="4" s="1"/>
  <c r="G195" i="4"/>
  <c r="K195" i="4" s="1"/>
  <c r="G152" i="4"/>
  <c r="K152" i="4" s="1"/>
  <c r="G110" i="4"/>
  <c r="K110" i="4" s="1"/>
  <c r="G67" i="4"/>
  <c r="K67" i="4" s="1"/>
  <c r="G24" i="4"/>
  <c r="K24" i="4" s="1"/>
  <c r="G475" i="4"/>
  <c r="K475" i="4" s="1"/>
  <c r="G453" i="4"/>
  <c r="K453" i="4" s="1"/>
  <c r="G432" i="4"/>
  <c r="K432" i="4" s="1"/>
  <c r="G411" i="4"/>
  <c r="K411" i="4" s="1"/>
  <c r="G389" i="4"/>
  <c r="K389" i="4" s="1"/>
  <c r="G365" i="4"/>
  <c r="K365" i="4" s="1"/>
  <c r="G330" i="4"/>
  <c r="K330" i="4" s="1"/>
  <c r="G287" i="4"/>
  <c r="K287" i="4" s="1"/>
  <c r="G244" i="4"/>
  <c r="K244" i="4" s="1"/>
  <c r="G202" i="4"/>
  <c r="K202" i="4" s="1"/>
  <c r="G159" i="4"/>
  <c r="K159" i="4" s="1"/>
  <c r="G116" i="4"/>
  <c r="K116" i="4" s="1"/>
  <c r="G74" i="4"/>
  <c r="K74" i="4" s="1"/>
  <c r="G31" i="4"/>
  <c r="K31" i="4" s="1"/>
  <c r="G473" i="4"/>
  <c r="K473" i="4" s="1"/>
  <c r="G452" i="4"/>
  <c r="K452" i="4" s="1"/>
  <c r="G431" i="4"/>
  <c r="K431" i="4" s="1"/>
  <c r="G409" i="4"/>
  <c r="K409" i="4" s="1"/>
  <c r="G388" i="4"/>
  <c r="K388" i="4" s="1"/>
  <c r="G364" i="4"/>
  <c r="K364" i="4" s="1"/>
  <c r="G328" i="4"/>
  <c r="K328" i="4" s="1"/>
  <c r="G286" i="4"/>
  <c r="K286" i="4" s="1"/>
  <c r="G243" i="4"/>
  <c r="K243" i="4" s="1"/>
  <c r="G200" i="4"/>
  <c r="K200" i="4" s="1"/>
  <c r="G158" i="4"/>
  <c r="K158" i="4" s="1"/>
  <c r="G115" i="4"/>
  <c r="K115" i="4" s="1"/>
  <c r="G72" i="4"/>
  <c r="K72" i="4" s="1"/>
  <c r="G30" i="4"/>
  <c r="K30" i="4" s="1"/>
  <c r="G13" i="4"/>
  <c r="K13" i="4" s="1"/>
  <c r="G29" i="4"/>
  <c r="K29" i="4" s="1"/>
  <c r="G45" i="4"/>
  <c r="K45" i="4" s="1"/>
  <c r="G61" i="4"/>
  <c r="K61" i="4" s="1"/>
  <c r="G77" i="4"/>
  <c r="K77" i="4" s="1"/>
  <c r="G93" i="4"/>
  <c r="K93" i="4" s="1"/>
  <c r="G109" i="4"/>
  <c r="K109" i="4" s="1"/>
  <c r="G125" i="4"/>
  <c r="K125" i="4" s="1"/>
  <c r="G141" i="4"/>
  <c r="K141" i="4" s="1"/>
  <c r="G157" i="4"/>
  <c r="K157" i="4" s="1"/>
  <c r="G173" i="4"/>
  <c r="K173" i="4" s="1"/>
  <c r="G189" i="4"/>
  <c r="K189" i="4" s="1"/>
  <c r="G205" i="4"/>
  <c r="K205" i="4" s="1"/>
  <c r="G221" i="4"/>
  <c r="K221" i="4" s="1"/>
  <c r="G237" i="4"/>
  <c r="K237" i="4" s="1"/>
  <c r="G253" i="4"/>
  <c r="K253" i="4" s="1"/>
  <c r="G269" i="4"/>
  <c r="K269" i="4" s="1"/>
  <c r="G285" i="4"/>
  <c r="K285" i="4" s="1"/>
  <c r="G301" i="4"/>
  <c r="K301" i="4" s="1"/>
  <c r="G317" i="4"/>
  <c r="K317" i="4" s="1"/>
  <c r="G333" i="4"/>
  <c r="K333" i="4" s="1"/>
  <c r="G11" i="4"/>
  <c r="K11" i="4" s="1"/>
  <c r="G32" i="4"/>
  <c r="K32" i="4" s="1"/>
  <c r="G54" i="4"/>
  <c r="K54" i="4" s="1"/>
  <c r="G75" i="4"/>
  <c r="K75" i="4" s="1"/>
  <c r="G96" i="4"/>
  <c r="K96" i="4" s="1"/>
  <c r="G118" i="4"/>
  <c r="K118" i="4" s="1"/>
  <c r="G139" i="4"/>
  <c r="K139" i="4" s="1"/>
  <c r="G160" i="4"/>
  <c r="K160" i="4" s="1"/>
  <c r="G182" i="4"/>
  <c r="K182" i="4" s="1"/>
  <c r="G203" i="4"/>
  <c r="K203" i="4" s="1"/>
  <c r="G224" i="4"/>
  <c r="K224" i="4" s="1"/>
  <c r="G246" i="4"/>
  <c r="K246" i="4" s="1"/>
  <c r="G267" i="4"/>
  <c r="K267" i="4" s="1"/>
  <c r="G288" i="4"/>
  <c r="K288" i="4" s="1"/>
  <c r="G310" i="4"/>
  <c r="K310" i="4" s="1"/>
  <c r="G331" i="4"/>
  <c r="K331" i="4" s="1"/>
  <c r="G350" i="4"/>
  <c r="K350" i="4" s="1"/>
  <c r="G366" i="4"/>
  <c r="K366" i="4" s="1"/>
  <c r="G382" i="4"/>
  <c r="K382" i="4" s="1"/>
  <c r="G398" i="4"/>
  <c r="K398" i="4" s="1"/>
  <c r="G414" i="4"/>
  <c r="K414" i="4" s="1"/>
  <c r="G430" i="4"/>
  <c r="K430" i="4" s="1"/>
  <c r="G446" i="4"/>
  <c r="K446" i="4" s="1"/>
  <c r="G462" i="4"/>
  <c r="K462" i="4" s="1"/>
  <c r="G478" i="4"/>
  <c r="K478" i="4" s="1"/>
  <c r="G18" i="4"/>
  <c r="K18" i="4" s="1"/>
  <c r="G39" i="4"/>
  <c r="K39" i="4" s="1"/>
  <c r="G60" i="4"/>
  <c r="K60" i="4" s="1"/>
  <c r="G82" i="4"/>
  <c r="K82" i="4" s="1"/>
  <c r="G103" i="4"/>
  <c r="K103" i="4" s="1"/>
  <c r="G124" i="4"/>
  <c r="K124" i="4" s="1"/>
  <c r="G146" i="4"/>
  <c r="K146" i="4" s="1"/>
  <c r="G167" i="4"/>
  <c r="K167" i="4" s="1"/>
  <c r="G188" i="4"/>
  <c r="K188" i="4" s="1"/>
  <c r="G210" i="4"/>
  <c r="K210" i="4" s="1"/>
  <c r="G231" i="4"/>
  <c r="K231" i="4" s="1"/>
  <c r="G252" i="4"/>
  <c r="K252" i="4" s="1"/>
  <c r="G274" i="4"/>
  <c r="K274" i="4" s="1"/>
  <c r="G295" i="4"/>
  <c r="K295" i="4" s="1"/>
  <c r="G316" i="4"/>
  <c r="K316" i="4" s="1"/>
  <c r="G338" i="4"/>
  <c r="K338" i="4" s="1"/>
  <c r="G355" i="4"/>
  <c r="K355" i="4" s="1"/>
  <c r="G371" i="4"/>
  <c r="K371" i="4" s="1"/>
  <c r="G461" i="4"/>
  <c r="K461" i="4" s="1"/>
  <c r="G440" i="4"/>
  <c r="K440" i="4" s="1"/>
  <c r="G419" i="4"/>
  <c r="K419" i="4" s="1"/>
  <c r="G397" i="4"/>
  <c r="K397" i="4" s="1"/>
  <c r="G376" i="4"/>
  <c r="K376" i="4" s="1"/>
  <c r="G345" i="4"/>
  <c r="K345" i="4" s="1"/>
  <c r="G303" i="4"/>
  <c r="K303" i="4" s="1"/>
  <c r="G260" i="4"/>
  <c r="K260" i="4" s="1"/>
  <c r="G218" i="4"/>
  <c r="K218" i="4" s="1"/>
  <c r="G175" i="4"/>
  <c r="K175" i="4" s="1"/>
  <c r="G132" i="4"/>
  <c r="K132" i="4" s="1"/>
  <c r="G90" i="4"/>
  <c r="K90" i="4" s="1"/>
  <c r="G47" i="4"/>
  <c r="K47" i="4" s="1"/>
  <c r="G4" i="4"/>
  <c r="K4" i="4" s="1"/>
  <c r="G465" i="4"/>
  <c r="K465" i="4" s="1"/>
  <c r="G444" i="4"/>
  <c r="K444" i="4" s="1"/>
  <c r="G423" i="4"/>
  <c r="K423" i="4" s="1"/>
  <c r="G401" i="4"/>
  <c r="K401" i="4" s="1"/>
  <c r="G380" i="4"/>
  <c r="K380" i="4" s="1"/>
  <c r="G352" i="4"/>
  <c r="K352" i="4" s="1"/>
  <c r="G312" i="4"/>
  <c r="K312" i="4" s="1"/>
  <c r="G270" i="4"/>
  <c r="K270" i="4" s="1"/>
  <c r="G227" i="4"/>
  <c r="K227" i="4" s="1"/>
  <c r="G184" i="4"/>
  <c r="K184" i="4" s="1"/>
  <c r="G142" i="4"/>
  <c r="K142" i="4" s="1"/>
  <c r="G99" i="4"/>
  <c r="K99" i="4" s="1"/>
  <c r="G56" i="4"/>
  <c r="K56" i="4" s="1"/>
  <c r="G14" i="4"/>
  <c r="K14" i="4" s="1"/>
  <c r="G469" i="4"/>
  <c r="K469" i="4" s="1"/>
  <c r="G448" i="4"/>
  <c r="K448" i="4" s="1"/>
  <c r="G427" i="4"/>
  <c r="K427" i="4" s="1"/>
  <c r="G405" i="4"/>
  <c r="K405" i="4" s="1"/>
  <c r="G384" i="4"/>
  <c r="K384" i="4" s="1"/>
  <c r="G357" i="4"/>
  <c r="K357" i="4" s="1"/>
  <c r="G319" i="4"/>
  <c r="K319" i="4" s="1"/>
  <c r="G276" i="4"/>
  <c r="K276" i="4" s="1"/>
  <c r="G234" i="4"/>
  <c r="K234" i="4" s="1"/>
  <c r="G191" i="4"/>
  <c r="K191" i="4" s="1"/>
  <c r="G148" i="4"/>
  <c r="K148" i="4" s="1"/>
  <c r="G106" i="4"/>
  <c r="K106" i="4" s="1"/>
  <c r="G63" i="4"/>
  <c r="K63" i="4" s="1"/>
  <c r="G20" i="4"/>
  <c r="K20" i="4" s="1"/>
  <c r="G468" i="4"/>
  <c r="K468" i="4" s="1"/>
  <c r="G447" i="4"/>
  <c r="K447" i="4" s="1"/>
  <c r="G425" i="4"/>
  <c r="K425" i="4" s="1"/>
  <c r="G404" i="4"/>
  <c r="K404" i="4" s="1"/>
  <c r="G383" i="4"/>
  <c r="K383" i="4" s="1"/>
  <c r="G356" i="4"/>
  <c r="K356" i="4" s="1"/>
  <c r="G318" i="4"/>
  <c r="K318" i="4" s="1"/>
  <c r="G275" i="4"/>
  <c r="K275" i="4" s="1"/>
  <c r="G232" i="4"/>
  <c r="K232" i="4" s="1"/>
  <c r="G190" i="4"/>
  <c r="K190" i="4" s="1"/>
  <c r="G147" i="4"/>
  <c r="K147" i="4" s="1"/>
  <c r="G104" i="4"/>
  <c r="K104" i="4" s="1"/>
  <c r="G62" i="4"/>
  <c r="K62" i="4" s="1"/>
  <c r="G19" i="4"/>
  <c r="K19" i="4" s="1"/>
  <c r="G17" i="4"/>
  <c r="K17" i="4" s="1"/>
  <c r="G33" i="4"/>
  <c r="K33" i="4" s="1"/>
  <c r="G49" i="4"/>
  <c r="K49" i="4" s="1"/>
  <c r="G65" i="4"/>
  <c r="K65" i="4" s="1"/>
  <c r="G81" i="4"/>
  <c r="K81" i="4" s="1"/>
  <c r="G97" i="4"/>
  <c r="K97" i="4" s="1"/>
  <c r="G113" i="4"/>
  <c r="K113" i="4" s="1"/>
  <c r="G129" i="4"/>
  <c r="K129" i="4" s="1"/>
  <c r="G145" i="4"/>
  <c r="K145" i="4" s="1"/>
  <c r="G161" i="4"/>
  <c r="K161" i="4" s="1"/>
  <c r="G177" i="4"/>
  <c r="K177" i="4" s="1"/>
  <c r="G193" i="4"/>
  <c r="K193" i="4" s="1"/>
  <c r="G209" i="4"/>
  <c r="K209" i="4" s="1"/>
  <c r="G225" i="4"/>
  <c r="K225" i="4" s="1"/>
  <c r="G241" i="4"/>
  <c r="K241" i="4" s="1"/>
  <c r="G257" i="4"/>
  <c r="K257" i="4" s="1"/>
  <c r="G273" i="4"/>
  <c r="K273" i="4" s="1"/>
  <c r="G289" i="4"/>
  <c r="K289" i="4" s="1"/>
  <c r="G305" i="4"/>
  <c r="K305" i="4" s="1"/>
  <c r="G321" i="4"/>
  <c r="K321" i="4" s="1"/>
  <c r="G337" i="4"/>
  <c r="K337" i="4" s="1"/>
  <c r="G16" i="4"/>
  <c r="K16" i="4" s="1"/>
  <c r="G38" i="4"/>
  <c r="K38" i="4" s="1"/>
  <c r="G59" i="4"/>
  <c r="K59" i="4" s="1"/>
  <c r="G80" i="4"/>
  <c r="K80" i="4" s="1"/>
  <c r="G102" i="4"/>
  <c r="K102" i="4" s="1"/>
  <c r="G123" i="4"/>
  <c r="K123" i="4" s="1"/>
  <c r="G144" i="4"/>
  <c r="K144" i="4" s="1"/>
  <c r="G166" i="4"/>
  <c r="K166" i="4" s="1"/>
  <c r="G187" i="4"/>
  <c r="K187" i="4" s="1"/>
  <c r="G208" i="4"/>
  <c r="K208" i="4" s="1"/>
  <c r="G230" i="4"/>
  <c r="K230" i="4" s="1"/>
  <c r="G251" i="4"/>
  <c r="K251" i="4" s="1"/>
  <c r="G272" i="4"/>
  <c r="K272" i="4" s="1"/>
  <c r="G294" i="4"/>
  <c r="K294" i="4" s="1"/>
  <c r="G315" i="4"/>
  <c r="K315" i="4" s="1"/>
  <c r="G336" i="4"/>
  <c r="K336" i="4" s="1"/>
  <c r="G354" i="4"/>
  <c r="K354" i="4" s="1"/>
  <c r="G370" i="4"/>
  <c r="K370" i="4" s="1"/>
  <c r="G386" i="4"/>
  <c r="K386" i="4" s="1"/>
  <c r="G402" i="4"/>
  <c r="K402" i="4" s="1"/>
  <c r="G418" i="4"/>
  <c r="K418" i="4" s="1"/>
  <c r="G434" i="4"/>
  <c r="K434" i="4" s="1"/>
  <c r="G450" i="4"/>
  <c r="K450" i="4" s="1"/>
  <c r="G466" i="4"/>
  <c r="K466" i="4" s="1"/>
  <c r="G2" i="4"/>
  <c r="K2" i="4" s="1"/>
  <c r="G23" i="4"/>
  <c r="K23" i="4" s="1"/>
  <c r="G44" i="4"/>
  <c r="K44" i="4" s="1"/>
  <c r="G66" i="4"/>
  <c r="K66" i="4" s="1"/>
  <c r="G87" i="4"/>
  <c r="K87" i="4" s="1"/>
  <c r="G108" i="4"/>
  <c r="K108" i="4" s="1"/>
  <c r="G130" i="4"/>
  <c r="K130" i="4" s="1"/>
  <c r="G151" i="4"/>
  <c r="K151" i="4" s="1"/>
  <c r="G172" i="4"/>
  <c r="K172" i="4" s="1"/>
  <c r="G194" i="4"/>
  <c r="K194" i="4" s="1"/>
  <c r="G215" i="4"/>
  <c r="K215" i="4" s="1"/>
  <c r="G236" i="4"/>
  <c r="K236" i="4" s="1"/>
  <c r="G258" i="4"/>
  <c r="K258" i="4" s="1"/>
  <c r="G279" i="4"/>
  <c r="K279" i="4" s="1"/>
  <c r="G300" i="4"/>
  <c r="K300" i="4" s="1"/>
  <c r="G322" i="4"/>
  <c r="K322" i="4" s="1"/>
  <c r="G343" i="4"/>
  <c r="K343" i="4" s="1"/>
  <c r="G359" i="4"/>
  <c r="K359" i="4" s="1"/>
  <c r="G477" i="4"/>
  <c r="K477" i="4" s="1"/>
  <c r="G456" i="4"/>
  <c r="K456" i="4" s="1"/>
  <c r="G435" i="4"/>
  <c r="K435" i="4" s="1"/>
  <c r="G413" i="4"/>
  <c r="K413" i="4" s="1"/>
  <c r="G392" i="4"/>
  <c r="K392" i="4" s="1"/>
  <c r="G369" i="4"/>
  <c r="K369" i="4" s="1"/>
  <c r="G335" i="4"/>
  <c r="K335" i="4" s="1"/>
  <c r="G292" i="4"/>
  <c r="K292" i="4" s="1"/>
  <c r="G250" i="4"/>
  <c r="K250" i="4" s="1"/>
  <c r="G207" i="4"/>
  <c r="K207" i="4" s="1"/>
  <c r="G164" i="4"/>
  <c r="K164" i="4" s="1"/>
  <c r="G122" i="4"/>
  <c r="K122" i="4" s="1"/>
  <c r="G79" i="4"/>
  <c r="K79" i="4" s="1"/>
  <c r="G36" i="4"/>
  <c r="K36" i="4" s="1"/>
  <c r="G481" i="4"/>
  <c r="K481" i="4" s="1"/>
  <c r="G460" i="4"/>
  <c r="K460" i="4" s="1"/>
  <c r="G439" i="4"/>
  <c r="K439" i="4" s="1"/>
  <c r="G417" i="4"/>
  <c r="K417" i="4" s="1"/>
  <c r="G396" i="4"/>
  <c r="K396" i="4" s="1"/>
  <c r="G375" i="4"/>
  <c r="K375" i="4" s="1"/>
  <c r="G344" i="4"/>
  <c r="K344" i="4" s="1"/>
  <c r="G302" i="4"/>
  <c r="K302" i="4" s="1"/>
  <c r="G259" i="4"/>
  <c r="K259" i="4" s="1"/>
  <c r="G216" i="4"/>
  <c r="K216" i="4" s="1"/>
  <c r="G174" i="4"/>
  <c r="K174" i="4" s="1"/>
  <c r="G131" i="4"/>
  <c r="K131" i="4" s="1"/>
  <c r="G88" i="4"/>
  <c r="K88" i="4" s="1"/>
  <c r="G46" i="4"/>
  <c r="K46" i="4" s="1"/>
  <c r="G3" i="4"/>
  <c r="K3" i="4" s="1"/>
  <c r="G464" i="4"/>
  <c r="K464" i="4" s="1"/>
  <c r="G443" i="4"/>
  <c r="K443" i="4" s="1"/>
  <c r="G421" i="4"/>
  <c r="K421" i="4" s="1"/>
  <c r="G400" i="4"/>
  <c r="K400" i="4" s="1"/>
  <c r="G379" i="4"/>
  <c r="K379" i="4" s="1"/>
  <c r="G349" i="4"/>
  <c r="K349" i="4" s="1"/>
  <c r="G308" i="4"/>
  <c r="K308" i="4" s="1"/>
  <c r="G266" i="4"/>
  <c r="K266" i="4" s="1"/>
  <c r="G223" i="4"/>
  <c r="K223" i="4" s="1"/>
  <c r="G180" i="4"/>
  <c r="K180" i="4" s="1"/>
  <c r="G138" i="4"/>
  <c r="K138" i="4" s="1"/>
  <c r="G95" i="4"/>
  <c r="K95" i="4" s="1"/>
  <c r="G52" i="4"/>
  <c r="K52" i="4" s="1"/>
  <c r="G10" i="4"/>
  <c r="K10" i="4" s="1"/>
  <c r="G463" i="4"/>
  <c r="K463" i="4" s="1"/>
  <c r="G441" i="4"/>
  <c r="K441" i="4" s="1"/>
  <c r="G420" i="4"/>
  <c r="K420" i="4" s="1"/>
  <c r="G399" i="4"/>
  <c r="K399" i="4" s="1"/>
  <c r="G377" i="4"/>
  <c r="K377" i="4" s="1"/>
  <c r="G348" i="4"/>
  <c r="K348" i="4" s="1"/>
  <c r="G307" i="4"/>
  <c r="K307" i="4" s="1"/>
  <c r="G264" i="4"/>
  <c r="K264" i="4" s="1"/>
  <c r="G222" i="4"/>
  <c r="K222" i="4" s="1"/>
  <c r="G179" i="4"/>
  <c r="K179" i="4" s="1"/>
  <c r="G136" i="4"/>
  <c r="K136" i="4" s="1"/>
  <c r="G94" i="4"/>
  <c r="K94" i="4" s="1"/>
  <c r="G51" i="4"/>
  <c r="K51" i="4" s="1"/>
  <c r="G8" i="4"/>
  <c r="K8" i="4" s="1"/>
  <c r="F410" i="4"/>
  <c r="J410" i="4" s="1"/>
  <c r="F110" i="4"/>
  <c r="J110" i="4" s="1"/>
  <c r="F330" i="4"/>
  <c r="J330" i="4" s="1"/>
  <c r="F3" i="4"/>
  <c r="J3" i="4" s="1"/>
  <c r="F238" i="4"/>
  <c r="J238" i="4" s="1"/>
  <c r="F426" i="4"/>
  <c r="J426" i="4" s="1"/>
  <c r="F131" i="4"/>
  <c r="J131" i="4" s="1"/>
  <c r="F454" i="4"/>
  <c r="J454" i="4" s="1"/>
  <c r="F401" i="4"/>
  <c r="J401" i="4" s="1"/>
  <c r="F337" i="4"/>
  <c r="J337" i="4" s="1"/>
  <c r="F268" i="4"/>
  <c r="J268" i="4" s="1"/>
  <c r="F183" i="4"/>
  <c r="J183" i="4" s="1"/>
  <c r="F98" i="4"/>
  <c r="J98" i="4" s="1"/>
  <c r="F12" i="4"/>
  <c r="J12" i="4" s="1"/>
  <c r="F449" i="4"/>
  <c r="J449" i="4" s="1"/>
  <c r="F393" i="4"/>
  <c r="J393" i="4" s="1"/>
  <c r="F329" i="4"/>
  <c r="J329" i="4" s="1"/>
  <c r="F258" i="4"/>
  <c r="J258" i="4" s="1"/>
  <c r="F172" i="4"/>
  <c r="J172" i="4" s="1"/>
  <c r="F87" i="4"/>
  <c r="J87" i="4" s="1"/>
  <c r="F477" i="4"/>
  <c r="J477" i="4" s="1"/>
  <c r="F434" i="4"/>
  <c r="J434" i="4" s="1"/>
  <c r="F370" i="4"/>
  <c r="J370" i="4" s="1"/>
  <c r="F306" i="4"/>
  <c r="J306" i="4" s="1"/>
  <c r="F227" i="4"/>
  <c r="J227" i="4" s="1"/>
  <c r="F142" i="4"/>
  <c r="J142" i="4" s="1"/>
  <c r="F56" i="4"/>
  <c r="J56" i="4" s="1"/>
  <c r="F13" i="4"/>
  <c r="J13" i="4" s="1"/>
  <c r="F29" i="4"/>
  <c r="J29" i="4" s="1"/>
  <c r="F45" i="4"/>
  <c r="J45" i="4" s="1"/>
  <c r="F61" i="4"/>
  <c r="J61" i="4" s="1"/>
  <c r="F77" i="4"/>
  <c r="J77" i="4" s="1"/>
  <c r="F93" i="4"/>
  <c r="J93" i="4" s="1"/>
  <c r="F109" i="4"/>
  <c r="J109" i="4" s="1"/>
  <c r="F125" i="4"/>
  <c r="J125" i="4" s="1"/>
  <c r="F141" i="4"/>
  <c r="J141" i="4" s="1"/>
  <c r="F157" i="4"/>
  <c r="J157" i="4" s="1"/>
  <c r="F173" i="4"/>
  <c r="J173" i="4" s="1"/>
  <c r="F189" i="4"/>
  <c r="J189" i="4" s="1"/>
  <c r="F205" i="4"/>
  <c r="J205" i="4" s="1"/>
  <c r="F221" i="4"/>
  <c r="J221" i="4" s="1"/>
  <c r="F237" i="4"/>
  <c r="J237" i="4" s="1"/>
  <c r="F253" i="4"/>
  <c r="J253" i="4" s="1"/>
  <c r="F269" i="4"/>
  <c r="J269" i="4" s="1"/>
  <c r="F285" i="4"/>
  <c r="J285" i="4" s="1"/>
  <c r="F20" i="4"/>
  <c r="J20" i="4" s="1"/>
  <c r="F42" i="4"/>
  <c r="J42" i="4" s="1"/>
  <c r="F63" i="4"/>
  <c r="J63" i="4" s="1"/>
  <c r="F84" i="4"/>
  <c r="J84" i="4" s="1"/>
  <c r="F106" i="4"/>
  <c r="J106" i="4" s="1"/>
  <c r="F127" i="4"/>
  <c r="J127" i="4" s="1"/>
  <c r="F148" i="4"/>
  <c r="J148" i="4" s="1"/>
  <c r="F170" i="4"/>
  <c r="J170" i="4" s="1"/>
  <c r="F191" i="4"/>
  <c r="J191" i="4" s="1"/>
  <c r="F212" i="4"/>
  <c r="J212" i="4" s="1"/>
  <c r="F234" i="4"/>
  <c r="J234" i="4" s="1"/>
  <c r="F255" i="4"/>
  <c r="J255" i="4" s="1"/>
  <c r="F276" i="4"/>
  <c r="J276" i="4" s="1"/>
  <c r="F295" i="4"/>
  <c r="J295" i="4" s="1"/>
  <c r="F311" i="4"/>
  <c r="J311" i="4" s="1"/>
  <c r="F327" i="4"/>
  <c r="J327" i="4" s="1"/>
  <c r="F343" i="4"/>
  <c r="J343" i="4" s="1"/>
  <c r="F359" i="4"/>
  <c r="J359" i="4" s="1"/>
  <c r="F375" i="4"/>
  <c r="J375" i="4" s="1"/>
  <c r="F391" i="4"/>
  <c r="J391" i="4" s="1"/>
  <c r="F407" i="4"/>
  <c r="J407" i="4" s="1"/>
  <c r="F423" i="4"/>
  <c r="J423" i="4" s="1"/>
  <c r="F439" i="4"/>
  <c r="J439" i="4" s="1"/>
  <c r="F455" i="4"/>
  <c r="J455" i="4" s="1"/>
  <c r="F471" i="4"/>
  <c r="J471" i="4" s="1"/>
  <c r="F11" i="4"/>
  <c r="J11" i="4" s="1"/>
  <c r="F32" i="4"/>
  <c r="J32" i="4" s="1"/>
  <c r="F54" i="4"/>
  <c r="J54" i="4" s="1"/>
  <c r="F75" i="4"/>
  <c r="J75" i="4" s="1"/>
  <c r="F96" i="4"/>
  <c r="J96" i="4" s="1"/>
  <c r="F118" i="4"/>
  <c r="J118" i="4" s="1"/>
  <c r="F139" i="4"/>
  <c r="J139" i="4" s="1"/>
  <c r="F160" i="4"/>
  <c r="J160" i="4" s="1"/>
  <c r="F182" i="4"/>
  <c r="J182" i="4" s="1"/>
  <c r="F203" i="4"/>
  <c r="J203" i="4" s="1"/>
  <c r="F224" i="4"/>
  <c r="J224" i="4" s="1"/>
  <c r="F246" i="4"/>
  <c r="J246" i="4" s="1"/>
  <c r="F267" i="4"/>
  <c r="J267" i="4" s="1"/>
  <c r="F288" i="4"/>
  <c r="J288" i="4" s="1"/>
  <c r="F304" i="4"/>
  <c r="J304" i="4" s="1"/>
  <c r="F320" i="4"/>
  <c r="J320" i="4" s="1"/>
  <c r="F336" i="4"/>
  <c r="J336" i="4" s="1"/>
  <c r="F352" i="4"/>
  <c r="J352" i="4" s="1"/>
  <c r="F368" i="4"/>
  <c r="J368" i="4" s="1"/>
  <c r="F384" i="4"/>
  <c r="J384" i="4" s="1"/>
  <c r="F400" i="4"/>
  <c r="J400" i="4" s="1"/>
  <c r="F416" i="4"/>
  <c r="J416" i="4" s="1"/>
  <c r="F432" i="4"/>
  <c r="J432" i="4" s="1"/>
  <c r="F464" i="4"/>
  <c r="J464" i="4" s="1"/>
  <c r="F442" i="4"/>
  <c r="J442" i="4" s="1"/>
  <c r="F414" i="4"/>
  <c r="J414" i="4" s="1"/>
  <c r="F382" i="4"/>
  <c r="J382" i="4" s="1"/>
  <c r="F350" i="4"/>
  <c r="J350" i="4" s="1"/>
  <c r="F318" i="4"/>
  <c r="J318" i="4" s="1"/>
  <c r="F286" i="4"/>
  <c r="J286" i="4" s="1"/>
  <c r="F243" i="4"/>
  <c r="J243" i="4" s="1"/>
  <c r="F200" i="4"/>
  <c r="J200" i="4" s="1"/>
  <c r="F158" i="4"/>
  <c r="J158" i="4" s="1"/>
  <c r="F115" i="4"/>
  <c r="J115" i="4" s="1"/>
  <c r="F72" i="4"/>
  <c r="J72" i="4" s="1"/>
  <c r="F30" i="4"/>
  <c r="J30" i="4" s="1"/>
  <c r="F473" i="4"/>
  <c r="J473" i="4" s="1"/>
  <c r="F452" i="4"/>
  <c r="J452" i="4" s="1"/>
  <c r="F429" i="4"/>
  <c r="J429" i="4" s="1"/>
  <c r="F397" i="4"/>
  <c r="J397" i="4" s="1"/>
  <c r="F365" i="4"/>
  <c r="J365" i="4" s="1"/>
  <c r="F333" i="4"/>
  <c r="J333" i="4" s="1"/>
  <c r="F301" i="4"/>
  <c r="J301" i="4" s="1"/>
  <c r="F263" i="4"/>
  <c r="J263" i="4" s="1"/>
  <c r="F220" i="4"/>
  <c r="J220" i="4" s="1"/>
  <c r="F178" i="4"/>
  <c r="J178" i="4" s="1"/>
  <c r="F135" i="4"/>
  <c r="J135" i="4" s="1"/>
  <c r="F92" i="4"/>
  <c r="J92" i="4" s="1"/>
  <c r="F50" i="4"/>
  <c r="J50" i="4" s="1"/>
  <c r="F7" i="4"/>
  <c r="J7" i="4" s="1"/>
  <c r="F437" i="4"/>
  <c r="J437" i="4" s="1"/>
  <c r="F374" i="4"/>
  <c r="J374" i="4" s="1"/>
  <c r="F342" i="4"/>
  <c r="J342" i="4" s="1"/>
  <c r="F275" i="4"/>
  <c r="J275" i="4" s="1"/>
  <c r="F232" i="4"/>
  <c r="J232" i="4" s="1"/>
  <c r="F190" i="4"/>
  <c r="J190" i="4" s="1"/>
  <c r="F104" i="4"/>
  <c r="J104" i="4" s="1"/>
  <c r="F62" i="4"/>
  <c r="J62" i="4" s="1"/>
  <c r="F19" i="4"/>
  <c r="J19" i="4" s="1"/>
  <c r="F446" i="4"/>
  <c r="J446" i="4" s="1"/>
  <c r="F421" i="4"/>
  <c r="J421" i="4" s="1"/>
  <c r="F389" i="4"/>
  <c r="J389" i="4" s="1"/>
  <c r="F357" i="4"/>
  <c r="J357" i="4" s="1"/>
  <c r="F293" i="4"/>
  <c r="J293" i="4" s="1"/>
  <c r="F252" i="4"/>
  <c r="J252" i="4" s="1"/>
  <c r="F210" i="4"/>
  <c r="J210" i="4" s="1"/>
  <c r="F167" i="4"/>
  <c r="J167" i="4" s="1"/>
  <c r="F124" i="4"/>
  <c r="J124" i="4" s="1"/>
  <c r="F39" i="4"/>
  <c r="J39" i="4" s="1"/>
  <c r="F14" i="4"/>
  <c r="J14" i="4" s="1"/>
  <c r="F450" i="4"/>
  <c r="J450" i="4" s="1"/>
  <c r="F174" i="4"/>
  <c r="J174" i="4" s="1"/>
  <c r="F378" i="4"/>
  <c r="J378" i="4" s="1"/>
  <c r="F67" i="4"/>
  <c r="J67" i="4" s="1"/>
  <c r="F298" i="4"/>
  <c r="J298" i="4" s="1"/>
  <c r="F433" i="4"/>
  <c r="J433" i="4" s="1"/>
  <c r="F369" i="4"/>
  <c r="J369" i="4" s="1"/>
  <c r="F226" i="4"/>
  <c r="J226" i="4" s="1"/>
  <c r="F140" i="4"/>
  <c r="J140" i="4" s="1"/>
  <c r="F470" i="4"/>
  <c r="J470" i="4" s="1"/>
  <c r="F425" i="4"/>
  <c r="J425" i="4" s="1"/>
  <c r="F297" i="4"/>
  <c r="J297" i="4" s="1"/>
  <c r="F215" i="4"/>
  <c r="J215" i="4" s="1"/>
  <c r="F44" i="4"/>
  <c r="J44" i="4" s="1"/>
  <c r="F456" i="4"/>
  <c r="J456" i="4" s="1"/>
  <c r="F338" i="4"/>
  <c r="J338" i="4" s="1"/>
  <c r="F270" i="4"/>
  <c r="J270" i="4" s="1"/>
  <c r="F99" i="4"/>
  <c r="J99" i="4" s="1"/>
  <c r="F5" i="4"/>
  <c r="J5" i="4" s="1"/>
  <c r="F21" i="4"/>
  <c r="J21" i="4" s="1"/>
  <c r="F53" i="4"/>
  <c r="J53" i="4" s="1"/>
  <c r="F85" i="4"/>
  <c r="J85" i="4" s="1"/>
  <c r="F101" i="4"/>
  <c r="J101" i="4" s="1"/>
  <c r="F133" i="4"/>
  <c r="J133" i="4" s="1"/>
  <c r="F165" i="4"/>
  <c r="J165" i="4" s="1"/>
  <c r="F181" i="4"/>
  <c r="J181" i="4" s="1"/>
  <c r="F213" i="4"/>
  <c r="J213" i="4" s="1"/>
  <c r="F229" i="4"/>
  <c r="J229" i="4" s="1"/>
  <c r="F261" i="4"/>
  <c r="J261" i="4" s="1"/>
  <c r="F10" i="4"/>
  <c r="J10" i="4" s="1"/>
  <c r="F31" i="4"/>
  <c r="J31" i="4" s="1"/>
  <c r="F74" i="4"/>
  <c r="J74" i="4" s="1"/>
  <c r="F116" i="4"/>
  <c r="J116" i="4" s="1"/>
  <c r="F138" i="4"/>
  <c r="J138" i="4" s="1"/>
  <c r="F180" i="4"/>
  <c r="J180" i="4" s="1"/>
  <c r="F202" i="4"/>
  <c r="J202" i="4" s="1"/>
  <c r="F244" i="4"/>
  <c r="J244" i="4" s="1"/>
  <c r="F266" i="4"/>
  <c r="J266" i="4" s="1"/>
  <c r="F303" i="4"/>
  <c r="J303" i="4" s="1"/>
  <c r="F319" i="4"/>
  <c r="J319" i="4" s="1"/>
  <c r="F351" i="4"/>
  <c r="J351" i="4" s="1"/>
  <c r="F367" i="4"/>
  <c r="J367" i="4" s="1"/>
  <c r="F399" i="4"/>
  <c r="J399" i="4" s="1"/>
  <c r="F431" i="4"/>
  <c r="J431" i="4" s="1"/>
  <c r="F447" i="4"/>
  <c r="J447" i="4" s="1"/>
  <c r="F479" i="4"/>
  <c r="J479" i="4" s="1"/>
  <c r="F22" i="4"/>
  <c r="J22" i="4" s="1"/>
  <c r="F64" i="4"/>
  <c r="J64" i="4" s="1"/>
  <c r="F86" i="4"/>
  <c r="J86" i="4" s="1"/>
  <c r="F128" i="4"/>
  <c r="J128" i="4" s="1"/>
  <c r="F150" i="4"/>
  <c r="J150" i="4" s="1"/>
  <c r="F192" i="4"/>
  <c r="J192" i="4" s="1"/>
  <c r="F214" i="4"/>
  <c r="J214" i="4" s="1"/>
  <c r="F256" i="4"/>
  <c r="J256" i="4" s="1"/>
  <c r="F278" i="4"/>
  <c r="J278" i="4" s="1"/>
  <c r="F312" i="4"/>
  <c r="J312" i="4" s="1"/>
  <c r="F328" i="4"/>
  <c r="J328" i="4" s="1"/>
  <c r="F360" i="4"/>
  <c r="J360" i="4" s="1"/>
  <c r="F376" i="4"/>
  <c r="J376" i="4" s="1"/>
  <c r="F408" i="4"/>
  <c r="J408" i="4" s="1"/>
  <c r="F424" i="4"/>
  <c r="J424" i="4" s="1"/>
  <c r="F453" i="4"/>
  <c r="J453" i="4" s="1"/>
  <c r="F430" i="4"/>
  <c r="J430" i="4" s="1"/>
  <c r="F366" i="4"/>
  <c r="J366" i="4" s="1"/>
  <c r="F334" i="4"/>
  <c r="J334" i="4" s="1"/>
  <c r="F264" i="4"/>
  <c r="J264" i="4" s="1"/>
  <c r="F179" i="4"/>
  <c r="J179" i="4" s="1"/>
  <c r="F136" i="4"/>
  <c r="J136" i="4" s="1"/>
  <c r="F51" i="4"/>
  <c r="J51" i="4" s="1"/>
  <c r="F8" i="4"/>
  <c r="J8" i="4" s="1"/>
  <c r="F441" i="4"/>
  <c r="J441" i="4" s="1"/>
  <c r="F381" i="4"/>
  <c r="J381" i="4" s="1"/>
  <c r="F349" i="4"/>
  <c r="J349" i="4" s="1"/>
  <c r="F284" i="4"/>
  <c r="J284" i="4" s="1"/>
  <c r="F242" i="4"/>
  <c r="J242" i="4" s="1"/>
  <c r="F156" i="4"/>
  <c r="J156" i="4" s="1"/>
  <c r="F114" i="4"/>
  <c r="J114" i="4" s="1"/>
  <c r="F28" i="4"/>
  <c r="J28" i="4" s="1"/>
  <c r="F195" i="4"/>
  <c r="J195" i="4" s="1"/>
  <c r="F394" i="4"/>
  <c r="J394" i="4" s="1"/>
  <c r="F88" i="4"/>
  <c r="J88" i="4" s="1"/>
  <c r="F314" i="4"/>
  <c r="J314" i="4" s="1"/>
  <c r="F472" i="4"/>
  <c r="J472" i="4" s="1"/>
  <c r="F216" i="4"/>
  <c r="J216" i="4" s="1"/>
  <c r="F417" i="4"/>
  <c r="J417" i="4" s="1"/>
  <c r="F353" i="4"/>
  <c r="J353" i="4" s="1"/>
  <c r="F289" i="4"/>
  <c r="J289" i="4" s="1"/>
  <c r="F119" i="4"/>
  <c r="J119" i="4" s="1"/>
  <c r="F34" i="4"/>
  <c r="J34" i="4" s="1"/>
  <c r="F409" i="4"/>
  <c r="J409" i="4" s="1"/>
  <c r="F345" i="4"/>
  <c r="J345" i="4" s="1"/>
  <c r="F194" i="4"/>
  <c r="J194" i="4" s="1"/>
  <c r="F108" i="4"/>
  <c r="J108" i="4" s="1"/>
  <c r="F445" i="4"/>
  <c r="J445" i="4" s="1"/>
  <c r="F322" i="4"/>
  <c r="J322" i="4" s="1"/>
  <c r="F248" i="4"/>
  <c r="J248" i="4" s="1"/>
  <c r="F78" i="4"/>
  <c r="J78" i="4" s="1"/>
  <c r="F9" i="4"/>
  <c r="J9" i="4" s="1"/>
  <c r="F41" i="4"/>
  <c r="J41" i="4" s="1"/>
  <c r="F57" i="4"/>
  <c r="J57" i="4" s="1"/>
  <c r="F89" i="4"/>
  <c r="J89" i="4" s="1"/>
  <c r="F105" i="4"/>
  <c r="J105" i="4" s="1"/>
  <c r="F137" i="4"/>
  <c r="J137" i="4" s="1"/>
  <c r="F153" i="4"/>
  <c r="J153" i="4" s="1"/>
  <c r="F185" i="4"/>
  <c r="J185" i="4" s="1"/>
  <c r="F201" i="4"/>
  <c r="J201" i="4" s="1"/>
  <c r="F233" i="4"/>
  <c r="J233" i="4" s="1"/>
  <c r="F249" i="4"/>
  <c r="J249" i="4" s="1"/>
  <c r="F281" i="4"/>
  <c r="J281" i="4" s="1"/>
  <c r="F15" i="4"/>
  <c r="J15" i="4" s="1"/>
  <c r="F58" i="4"/>
  <c r="J58" i="4" s="1"/>
  <c r="F79" i="4"/>
  <c r="J79" i="4" s="1"/>
  <c r="F122" i="4"/>
  <c r="J122" i="4" s="1"/>
  <c r="F143" i="4"/>
  <c r="J143" i="4" s="1"/>
  <c r="F186" i="4"/>
  <c r="J186" i="4" s="1"/>
  <c r="F207" i="4"/>
  <c r="J207" i="4" s="1"/>
  <c r="F250" i="4"/>
  <c r="J250" i="4" s="1"/>
  <c r="F271" i="4"/>
  <c r="J271" i="4" s="1"/>
  <c r="F307" i="4"/>
  <c r="J307" i="4" s="1"/>
  <c r="F323" i="4"/>
  <c r="J323" i="4" s="1"/>
  <c r="F355" i="4"/>
  <c r="J355" i="4" s="1"/>
  <c r="F371" i="4"/>
  <c r="J371" i="4" s="1"/>
  <c r="F403" i="4"/>
  <c r="J403" i="4" s="1"/>
  <c r="F419" i="4"/>
  <c r="J419" i="4" s="1"/>
  <c r="F451" i="4"/>
  <c r="J451" i="4" s="1"/>
  <c r="F467" i="4"/>
  <c r="J467" i="4" s="1"/>
  <c r="F27" i="4"/>
  <c r="J27" i="4" s="1"/>
  <c r="F70" i="4"/>
  <c r="J70" i="4" s="1"/>
  <c r="F91" i="4"/>
  <c r="J91" i="4" s="1"/>
  <c r="F134" i="4"/>
  <c r="J134" i="4" s="1"/>
  <c r="F155" i="4"/>
  <c r="J155" i="4" s="1"/>
  <c r="F198" i="4"/>
  <c r="J198" i="4" s="1"/>
  <c r="F219" i="4"/>
  <c r="J219" i="4" s="1"/>
  <c r="F262" i="4"/>
  <c r="J262" i="4" s="1"/>
  <c r="F283" i="4"/>
  <c r="J283" i="4" s="1"/>
  <c r="F316" i="4"/>
  <c r="J316" i="4" s="1"/>
  <c r="F332" i="4"/>
  <c r="J332" i="4" s="1"/>
  <c r="F346" i="4"/>
  <c r="J346" i="4" s="1"/>
  <c r="F24" i="4"/>
  <c r="J24" i="4" s="1"/>
  <c r="F259" i="4"/>
  <c r="J259" i="4" s="1"/>
  <c r="F440" i="4"/>
  <c r="J440" i="4" s="1"/>
  <c r="F152" i="4"/>
  <c r="J152" i="4" s="1"/>
  <c r="F362" i="4"/>
  <c r="J362" i="4" s="1"/>
  <c r="F46" i="4"/>
  <c r="J46" i="4" s="1"/>
  <c r="F444" i="4"/>
  <c r="J444" i="4" s="1"/>
  <c r="F385" i="4"/>
  <c r="J385" i="4" s="1"/>
  <c r="F321" i="4"/>
  <c r="J321" i="4" s="1"/>
  <c r="F247" i="4"/>
  <c r="J247" i="4" s="1"/>
  <c r="F162" i="4"/>
  <c r="J162" i="4" s="1"/>
  <c r="F76" i="4"/>
  <c r="J76" i="4" s="1"/>
  <c r="F481" i="4"/>
  <c r="J481" i="4" s="1"/>
  <c r="F438" i="4"/>
  <c r="J438" i="4" s="1"/>
  <c r="F377" i="4"/>
  <c r="J377" i="4" s="1"/>
  <c r="F313" i="4"/>
  <c r="J313" i="4" s="1"/>
  <c r="F236" i="4"/>
  <c r="J236" i="4" s="1"/>
  <c r="F151" i="4"/>
  <c r="J151" i="4" s="1"/>
  <c r="F66" i="4"/>
  <c r="J66" i="4" s="1"/>
  <c r="F466" i="4"/>
  <c r="J466" i="4" s="1"/>
  <c r="F418" i="4"/>
  <c r="J418" i="4" s="1"/>
  <c r="F354" i="4"/>
  <c r="J354" i="4" s="1"/>
  <c r="F290" i="4"/>
  <c r="J290" i="4" s="1"/>
  <c r="F206" i="4"/>
  <c r="J206" i="4" s="1"/>
  <c r="F120" i="4"/>
  <c r="J120" i="4" s="1"/>
  <c r="F35" i="4"/>
  <c r="J35" i="4" s="1"/>
  <c r="F17" i="4"/>
  <c r="J17" i="4" s="1"/>
  <c r="F33" i="4"/>
  <c r="J33" i="4" s="1"/>
  <c r="F49" i="4"/>
  <c r="J49" i="4" s="1"/>
  <c r="F65" i="4"/>
  <c r="J65" i="4" s="1"/>
  <c r="F81" i="4"/>
  <c r="J81" i="4" s="1"/>
  <c r="F97" i="4"/>
  <c r="J97" i="4" s="1"/>
  <c r="F113" i="4"/>
  <c r="J113" i="4" s="1"/>
  <c r="F129" i="4"/>
  <c r="J129" i="4" s="1"/>
  <c r="F145" i="4"/>
  <c r="J145" i="4" s="1"/>
  <c r="F161" i="4"/>
  <c r="J161" i="4" s="1"/>
  <c r="F177" i="4"/>
  <c r="J177" i="4" s="1"/>
  <c r="F193" i="4"/>
  <c r="J193" i="4" s="1"/>
  <c r="F209" i="4"/>
  <c r="J209" i="4" s="1"/>
  <c r="F225" i="4"/>
  <c r="J225" i="4" s="1"/>
  <c r="F241" i="4"/>
  <c r="J241" i="4" s="1"/>
  <c r="F257" i="4"/>
  <c r="J257" i="4" s="1"/>
  <c r="F273" i="4"/>
  <c r="J273" i="4" s="1"/>
  <c r="F26" i="4"/>
  <c r="J26" i="4" s="1"/>
  <c r="F47" i="4"/>
  <c r="J47" i="4" s="1"/>
  <c r="F68" i="4"/>
  <c r="J68" i="4" s="1"/>
  <c r="F90" i="4"/>
  <c r="J90" i="4" s="1"/>
  <c r="F111" i="4"/>
  <c r="J111" i="4" s="1"/>
  <c r="F132" i="4"/>
  <c r="J132" i="4" s="1"/>
  <c r="F154" i="4"/>
  <c r="J154" i="4" s="1"/>
  <c r="F175" i="4"/>
  <c r="J175" i="4" s="1"/>
  <c r="F196" i="4"/>
  <c r="J196" i="4" s="1"/>
  <c r="F218" i="4"/>
  <c r="J218" i="4" s="1"/>
  <c r="F239" i="4"/>
  <c r="J239" i="4" s="1"/>
  <c r="F260" i="4"/>
  <c r="J260" i="4" s="1"/>
  <c r="F282" i="4"/>
  <c r="J282" i="4" s="1"/>
  <c r="F299" i="4"/>
  <c r="J299" i="4" s="1"/>
  <c r="F315" i="4"/>
  <c r="J315" i="4" s="1"/>
  <c r="F331" i="4"/>
  <c r="J331" i="4" s="1"/>
  <c r="F347" i="4"/>
  <c r="J347" i="4" s="1"/>
  <c r="F363" i="4"/>
  <c r="J363" i="4" s="1"/>
  <c r="F379" i="4"/>
  <c r="J379" i="4" s="1"/>
  <c r="F395" i="4"/>
  <c r="J395" i="4" s="1"/>
  <c r="F411" i="4"/>
  <c r="J411" i="4" s="1"/>
  <c r="F427" i="4"/>
  <c r="J427" i="4" s="1"/>
  <c r="F443" i="4"/>
  <c r="J443" i="4" s="1"/>
  <c r="F459" i="4"/>
  <c r="J459" i="4" s="1"/>
  <c r="F475" i="4"/>
  <c r="J475" i="4" s="1"/>
  <c r="F16" i="4"/>
  <c r="J16" i="4" s="1"/>
  <c r="F38" i="4"/>
  <c r="J38" i="4" s="1"/>
  <c r="F59" i="4"/>
  <c r="J59" i="4" s="1"/>
  <c r="F80" i="4"/>
  <c r="J80" i="4" s="1"/>
  <c r="F102" i="4"/>
  <c r="J102" i="4" s="1"/>
  <c r="F123" i="4"/>
  <c r="J123" i="4" s="1"/>
  <c r="F144" i="4"/>
  <c r="J144" i="4" s="1"/>
  <c r="F166" i="4"/>
  <c r="J166" i="4" s="1"/>
  <c r="F187" i="4"/>
  <c r="J187" i="4" s="1"/>
  <c r="F208" i="4"/>
  <c r="J208" i="4" s="1"/>
  <c r="F230" i="4"/>
  <c r="J230" i="4" s="1"/>
  <c r="F251" i="4"/>
  <c r="J251" i="4" s="1"/>
  <c r="F272" i="4"/>
  <c r="J272" i="4" s="1"/>
  <c r="F292" i="4"/>
  <c r="J292" i="4" s="1"/>
  <c r="F308" i="4"/>
  <c r="J308" i="4" s="1"/>
  <c r="F324" i="4"/>
  <c r="J324" i="4" s="1"/>
  <c r="F340" i="4"/>
  <c r="J340" i="4" s="1"/>
  <c r="F356" i="4"/>
  <c r="J356" i="4" s="1"/>
  <c r="F372" i="4"/>
  <c r="J372" i="4" s="1"/>
  <c r="F388" i="4"/>
  <c r="J388" i="4" s="1"/>
  <c r="F404" i="4"/>
  <c r="J404" i="4" s="1"/>
  <c r="F420" i="4"/>
  <c r="J420" i="4" s="1"/>
  <c r="F480" i="4"/>
  <c r="J480" i="4" s="1"/>
  <c r="F458" i="4"/>
  <c r="J458" i="4" s="1"/>
  <c r="F406" i="4"/>
  <c r="J406" i="4" s="1"/>
  <c r="F310" i="4"/>
  <c r="J310" i="4" s="1"/>
  <c r="F147" i="4"/>
  <c r="J147" i="4" s="1"/>
  <c r="F468" i="4"/>
  <c r="J468" i="4" s="1"/>
  <c r="F325" i="4"/>
  <c r="J325" i="4" s="1"/>
  <c r="F82" i="4"/>
  <c r="J82" i="4" s="1"/>
  <c r="F280" i="4"/>
  <c r="J280" i="4" s="1"/>
  <c r="F476" i="4"/>
  <c r="J476" i="4" s="1"/>
  <c r="F305" i="4"/>
  <c r="J305" i="4" s="1"/>
  <c r="F55" i="4"/>
  <c r="J55" i="4" s="1"/>
  <c r="F361" i="4"/>
  <c r="J361" i="4" s="1"/>
  <c r="F130" i="4"/>
  <c r="J130" i="4" s="1"/>
  <c r="F402" i="4"/>
  <c r="J402" i="4" s="1"/>
  <c r="F184" i="4"/>
  <c r="J184" i="4" s="1"/>
  <c r="F37" i="4"/>
  <c r="J37" i="4" s="1"/>
  <c r="F69" i="4"/>
  <c r="J69" i="4" s="1"/>
  <c r="F117" i="4"/>
  <c r="J117" i="4" s="1"/>
  <c r="F149" i="4"/>
  <c r="J149" i="4" s="1"/>
  <c r="F197" i="4"/>
  <c r="J197" i="4" s="1"/>
  <c r="F245" i="4"/>
  <c r="J245" i="4" s="1"/>
  <c r="F277" i="4"/>
  <c r="J277" i="4" s="1"/>
  <c r="F52" i="4"/>
  <c r="J52" i="4" s="1"/>
  <c r="F95" i="4"/>
  <c r="J95" i="4" s="1"/>
  <c r="F159" i="4"/>
  <c r="J159" i="4" s="1"/>
  <c r="F223" i="4"/>
  <c r="J223" i="4" s="1"/>
  <c r="F287" i="4"/>
  <c r="J287" i="4" s="1"/>
  <c r="F335" i="4"/>
  <c r="J335" i="4" s="1"/>
  <c r="F383" i="4"/>
  <c r="J383" i="4" s="1"/>
  <c r="F415" i="4"/>
  <c r="J415" i="4" s="1"/>
  <c r="F463" i="4"/>
  <c r="J463" i="4" s="1"/>
  <c r="F43" i="4"/>
  <c r="J43" i="4" s="1"/>
  <c r="F107" i="4"/>
  <c r="J107" i="4" s="1"/>
  <c r="F171" i="4"/>
  <c r="J171" i="4" s="1"/>
  <c r="F235" i="4"/>
  <c r="J235" i="4" s="1"/>
  <c r="F296" i="4"/>
  <c r="J296" i="4" s="1"/>
  <c r="F344" i="4"/>
  <c r="J344" i="4" s="1"/>
  <c r="F392" i="4"/>
  <c r="J392" i="4" s="1"/>
  <c r="F474" i="4"/>
  <c r="J474" i="4" s="1"/>
  <c r="F398" i="4"/>
  <c r="J398" i="4" s="1"/>
  <c r="F302" i="4"/>
  <c r="J302" i="4" s="1"/>
  <c r="F222" i="4"/>
  <c r="J222" i="4" s="1"/>
  <c r="F94" i="4"/>
  <c r="J94" i="4" s="1"/>
  <c r="F462" i="4"/>
  <c r="J462" i="4" s="1"/>
  <c r="F413" i="4"/>
  <c r="J413" i="4" s="1"/>
  <c r="F317" i="4"/>
  <c r="J317" i="4" s="1"/>
  <c r="F199" i="4"/>
  <c r="J199" i="4" s="1"/>
  <c r="F71" i="4"/>
  <c r="J71" i="4" s="1"/>
  <c r="F461" i="4"/>
  <c r="J461" i="4" s="1"/>
  <c r="F465" i="4"/>
  <c r="J465" i="4" s="1"/>
  <c r="F204" i="4"/>
  <c r="J204" i="4" s="1"/>
  <c r="F460" i="4"/>
  <c r="J460" i="4" s="1"/>
  <c r="F279" i="4"/>
  <c r="J279" i="4" s="1"/>
  <c r="F23" i="4"/>
  <c r="J23" i="4" s="1"/>
  <c r="F386" i="4"/>
  <c r="J386" i="4" s="1"/>
  <c r="F163" i="4"/>
  <c r="J163" i="4" s="1"/>
  <c r="F25" i="4"/>
  <c r="J25" i="4" s="1"/>
  <c r="F73" i="4"/>
  <c r="J73" i="4" s="1"/>
  <c r="F121" i="4"/>
  <c r="J121" i="4" s="1"/>
  <c r="F169" i="4"/>
  <c r="J169" i="4" s="1"/>
  <c r="F217" i="4"/>
  <c r="J217" i="4" s="1"/>
  <c r="F265" i="4"/>
  <c r="J265" i="4" s="1"/>
  <c r="F36" i="4"/>
  <c r="J36" i="4" s="1"/>
  <c r="F100" i="4"/>
  <c r="J100" i="4" s="1"/>
  <c r="F164" i="4"/>
  <c r="J164" i="4" s="1"/>
  <c r="F228" i="4"/>
  <c r="J228" i="4" s="1"/>
  <c r="F291" i="4"/>
  <c r="J291" i="4" s="1"/>
  <c r="F339" i="4"/>
  <c r="J339" i="4" s="1"/>
  <c r="F387" i="4"/>
  <c r="J387" i="4" s="1"/>
  <c r="F435" i="4"/>
  <c r="J435" i="4" s="1"/>
  <c r="F6" i="4"/>
  <c r="J6" i="4" s="1"/>
  <c r="F48" i="4"/>
  <c r="J48" i="4" s="1"/>
  <c r="F112" i="4"/>
  <c r="J112" i="4" s="1"/>
  <c r="F176" i="4"/>
  <c r="J176" i="4" s="1"/>
  <c r="F240" i="4"/>
  <c r="J240" i="4" s="1"/>
  <c r="F300" i="4"/>
  <c r="J300" i="4" s="1"/>
  <c r="F348" i="4"/>
  <c r="J348" i="4" s="1"/>
  <c r="F412" i="4"/>
  <c r="J412" i="4" s="1"/>
  <c r="F422" i="4"/>
  <c r="J422" i="4" s="1"/>
  <c r="F294" i="4"/>
  <c r="J294" i="4" s="1"/>
  <c r="F126" i="4"/>
  <c r="J126" i="4" s="1"/>
  <c r="F457" i="4"/>
  <c r="J457" i="4" s="1"/>
  <c r="F341" i="4"/>
  <c r="J341" i="4" s="1"/>
  <c r="F188" i="4"/>
  <c r="J188" i="4" s="1"/>
  <c r="F18" i="4"/>
  <c r="J18" i="4" s="1"/>
  <c r="F428" i="4"/>
  <c r="J428" i="4" s="1"/>
  <c r="F436" i="4"/>
  <c r="J436" i="4" s="1"/>
  <c r="F380" i="4"/>
  <c r="J380" i="4" s="1"/>
  <c r="F469" i="4"/>
  <c r="J469" i="4" s="1"/>
  <c r="F358" i="4"/>
  <c r="J358" i="4" s="1"/>
  <c r="F211" i="4"/>
  <c r="J211" i="4" s="1"/>
  <c r="F40" i="4"/>
  <c r="J40" i="4" s="1"/>
  <c r="F405" i="4"/>
  <c r="J405" i="4" s="1"/>
  <c r="F274" i="4"/>
  <c r="J274" i="4" s="1"/>
  <c r="F103" i="4"/>
  <c r="J103" i="4" s="1"/>
  <c r="F396" i="4"/>
  <c r="J396" i="4" s="1"/>
  <c r="F448" i="4"/>
  <c r="J448" i="4" s="1"/>
  <c r="F326" i="4"/>
  <c r="J326" i="4" s="1"/>
  <c r="F168" i="4"/>
  <c r="J168" i="4" s="1"/>
  <c r="F478" i="4"/>
  <c r="J478" i="4" s="1"/>
  <c r="F373" i="4"/>
  <c r="J373" i="4" s="1"/>
  <c r="F231" i="4"/>
  <c r="J231" i="4" s="1"/>
  <c r="F60" i="4"/>
  <c r="J60" i="4" s="1"/>
  <c r="F364" i="4"/>
  <c r="J364" i="4" s="1"/>
  <c r="F390" i="4"/>
  <c r="J390" i="4" s="1"/>
  <c r="F254" i="4"/>
  <c r="J254" i="4" s="1"/>
  <c r="F83" i="4"/>
  <c r="J83" i="4" s="1"/>
  <c r="F309" i="4"/>
  <c r="J309" i="4" s="1"/>
  <c r="F146" i="4"/>
  <c r="J146" i="4" s="1"/>
  <c r="D257" i="1"/>
  <c r="D344" i="1"/>
  <c r="D129" i="1"/>
  <c r="D445" i="1"/>
  <c r="D167" i="1"/>
  <c r="D50" i="1"/>
  <c r="D184" i="1"/>
  <c r="D20" i="1"/>
  <c r="D417" i="1"/>
  <c r="D154" i="1"/>
  <c r="D274" i="1"/>
  <c r="D56" i="1"/>
  <c r="D326" i="1"/>
  <c r="D203" i="1"/>
  <c r="D175" i="1"/>
  <c r="D354" i="1"/>
  <c r="D461" i="1"/>
  <c r="D371" i="1"/>
  <c r="D263" i="1"/>
  <c r="D146" i="1"/>
  <c r="D39" i="1"/>
  <c r="D174" i="1"/>
  <c r="D46" i="1"/>
  <c r="D249" i="1"/>
  <c r="D121" i="1"/>
  <c r="D42" i="1"/>
  <c r="D340" i="1"/>
  <c r="D396" i="1"/>
  <c r="D260" i="1"/>
  <c r="D47" i="1"/>
  <c r="D259" i="1"/>
  <c r="D397" i="1"/>
  <c r="D419" i="1"/>
  <c r="D338" i="1"/>
  <c r="D220" i="1"/>
  <c r="D103" i="1"/>
  <c r="D248" i="1"/>
  <c r="D131" i="1"/>
  <c r="D321" i="1"/>
  <c r="D193" i="1"/>
  <c r="D65" i="1"/>
  <c r="D191" i="1"/>
  <c r="D416" i="1"/>
  <c r="D324" i="1"/>
  <c r="D192" i="1"/>
  <c r="D460" i="1"/>
  <c r="D68" i="1"/>
  <c r="D287" i="1"/>
  <c r="D408" i="1"/>
  <c r="D411" i="1"/>
  <c r="D316" i="1"/>
  <c r="D210" i="1"/>
  <c r="D92" i="1"/>
  <c r="D227" i="1"/>
  <c r="D120" i="1"/>
  <c r="D313" i="1"/>
  <c r="D185" i="1"/>
  <c r="D57" i="1"/>
  <c r="D212" i="1"/>
  <c r="D426" i="1"/>
  <c r="D358" i="1"/>
  <c r="D150" i="1"/>
  <c r="D452" i="1"/>
  <c r="D444" i="1"/>
  <c r="D335" i="1"/>
  <c r="D144" i="1"/>
  <c r="D64" i="1"/>
  <c r="D235" i="1"/>
  <c r="D353" i="1"/>
  <c r="D436" i="1"/>
  <c r="D414" i="1"/>
  <c r="D288" i="1"/>
  <c r="D75" i="1"/>
  <c r="D475" i="1"/>
  <c r="D443" i="1"/>
  <c r="D405" i="1"/>
  <c r="D362" i="1"/>
  <c r="D312" i="1"/>
  <c r="D255" i="1"/>
  <c r="D170" i="1"/>
  <c r="D84" i="1"/>
  <c r="D9" i="1"/>
  <c r="D41" i="1"/>
  <c r="D73" i="1"/>
  <c r="D105" i="1"/>
  <c r="D137" i="1"/>
  <c r="D169" i="1"/>
  <c r="D201" i="1"/>
  <c r="D233" i="1"/>
  <c r="D297" i="1"/>
  <c r="D329" i="1"/>
  <c r="D24" i="1"/>
  <c r="D67" i="1"/>
  <c r="D110" i="1"/>
  <c r="D152" i="1"/>
  <c r="D195" i="1"/>
  <c r="D238" i="1"/>
  <c r="D28" i="1"/>
  <c r="D71" i="1"/>
  <c r="D114" i="1"/>
  <c r="D156" i="1"/>
  <c r="D199" i="1"/>
  <c r="D242" i="1"/>
  <c r="D284" i="1"/>
  <c r="D363" i="1"/>
  <c r="D395" i="1"/>
  <c r="D427" i="1"/>
  <c r="D453" i="1"/>
  <c r="D418" i="1"/>
  <c r="D376" i="1"/>
  <c r="D330" i="1"/>
  <c r="D272" i="1"/>
  <c r="D196" i="1"/>
  <c r="D111" i="1"/>
  <c r="D26" i="1"/>
  <c r="D422" i="1"/>
  <c r="D296" i="1"/>
  <c r="D91" i="1"/>
  <c r="D107" i="1"/>
  <c r="D271" i="1"/>
  <c r="D374" i="1"/>
  <c r="D388" i="1"/>
  <c r="D246" i="1"/>
  <c r="D16" i="1"/>
  <c r="D467" i="1"/>
  <c r="D435" i="1"/>
  <c r="D394" i="1"/>
  <c r="D352" i="1"/>
  <c r="D298" i="1"/>
  <c r="D234" i="1"/>
  <c r="D148" i="1"/>
  <c r="D63" i="1"/>
  <c r="D17" i="1"/>
  <c r="D49" i="1"/>
  <c r="D81" i="1"/>
  <c r="D113" i="1"/>
  <c r="D145" i="1"/>
  <c r="D177" i="1"/>
  <c r="D209" i="1"/>
  <c r="D241" i="1"/>
  <c r="D273" i="1"/>
  <c r="D305" i="1"/>
  <c r="D337" i="1"/>
  <c r="D35" i="1"/>
  <c r="D78" i="1"/>
  <c r="D90" i="1"/>
  <c r="D218" i="1"/>
  <c r="D302" i="1"/>
  <c r="D365" i="1"/>
  <c r="D429" i="1"/>
  <c r="D469" i="1"/>
  <c r="D403" i="1"/>
  <c r="D355" i="1"/>
  <c r="D306" i="1"/>
  <c r="D252" i="1"/>
  <c r="D135" i="1"/>
  <c r="D82" i="1"/>
  <c r="D18" i="1"/>
  <c r="D216" i="1"/>
  <c r="D163" i="1"/>
  <c r="D99" i="1"/>
  <c r="D14" i="1"/>
  <c r="D289" i="1"/>
  <c r="D225" i="1"/>
  <c r="D161" i="1"/>
  <c r="D97" i="1"/>
  <c r="D33" i="1"/>
  <c r="D106" i="1"/>
  <c r="D270" i="1"/>
  <c r="D373" i="1"/>
  <c r="D451" i="1"/>
  <c r="D134" i="1"/>
  <c r="D440" i="1"/>
  <c r="D328" i="1"/>
  <c r="D22" i="1"/>
  <c r="D366" i="1"/>
  <c r="D4" i="1"/>
  <c r="D132" i="1"/>
  <c r="D239" i="1"/>
  <c r="D315" i="1"/>
  <c r="D386" i="1"/>
  <c r="D437" i="1"/>
  <c r="D477" i="1"/>
  <c r="D387" i="1"/>
  <c r="D347" i="1"/>
  <c r="D295" i="1"/>
  <c r="D231" i="1"/>
  <c r="D178" i="1"/>
  <c r="D124" i="1"/>
  <c r="D60" i="1"/>
  <c r="D7" i="1"/>
  <c r="D206" i="1"/>
  <c r="D142" i="1"/>
  <c r="D88" i="1"/>
  <c r="D3" i="1"/>
  <c r="D281" i="1"/>
  <c r="D217" i="1"/>
  <c r="D153" i="1"/>
  <c r="D89" i="1"/>
  <c r="D25" i="1"/>
  <c r="D127" i="1"/>
  <c r="D283" i="1"/>
  <c r="D384" i="1"/>
  <c r="D459" i="1"/>
  <c r="D187" i="1"/>
  <c r="D456" i="1"/>
  <c r="D299" i="1"/>
  <c r="D10" i="1"/>
  <c r="D393" i="1"/>
  <c r="D15" i="1"/>
  <c r="D58" i="1"/>
  <c r="D100" i="1"/>
  <c r="D143" i="1"/>
  <c r="D186" i="1"/>
  <c r="D228" i="1"/>
  <c r="D266" i="1"/>
  <c r="D294" i="1"/>
  <c r="D323" i="1"/>
  <c r="D349" i="1"/>
  <c r="D370" i="1"/>
  <c r="D392" i="1"/>
  <c r="D413" i="1"/>
  <c r="D433" i="1"/>
  <c r="D449" i="1"/>
  <c r="D465" i="1"/>
  <c r="D481" i="1"/>
  <c r="D415" i="1"/>
  <c r="D399" i="1"/>
  <c r="D383" i="1"/>
  <c r="D367" i="1"/>
  <c r="D351" i="1"/>
  <c r="D332" i="1"/>
  <c r="D311" i="1"/>
  <c r="D290" i="1"/>
  <c r="D268" i="1"/>
  <c r="D247" i="1"/>
  <c r="D226" i="1"/>
  <c r="D204" i="1"/>
  <c r="D183" i="1"/>
  <c r="D162" i="1"/>
  <c r="D140" i="1"/>
  <c r="D119" i="1"/>
  <c r="D98" i="1"/>
  <c r="D76" i="1"/>
  <c r="D55" i="1"/>
  <c r="D34" i="1"/>
  <c r="D12" i="1"/>
  <c r="D243" i="1"/>
  <c r="D200" i="1"/>
  <c r="D179" i="1"/>
  <c r="D158" i="1"/>
  <c r="D136" i="1"/>
  <c r="D115" i="1"/>
  <c r="D94" i="1"/>
  <c r="D72" i="1"/>
  <c r="D51" i="1"/>
  <c r="D30" i="1"/>
  <c r="D8" i="1"/>
  <c r="D333" i="1"/>
  <c r="D317" i="1"/>
  <c r="D301" i="1"/>
  <c r="D285" i="1"/>
  <c r="D269" i="1"/>
  <c r="D253" i="1"/>
  <c r="D237" i="1"/>
  <c r="D221" i="1"/>
  <c r="D205" i="1"/>
  <c r="D189" i="1"/>
  <c r="D173" i="1"/>
  <c r="D157" i="1"/>
  <c r="D141" i="1"/>
  <c r="D125" i="1"/>
  <c r="D109" i="1"/>
  <c r="D93" i="1"/>
  <c r="D77" i="1"/>
  <c r="D61" i="1"/>
  <c r="D45" i="1"/>
  <c r="D29" i="1"/>
  <c r="D13" i="1"/>
  <c r="D31" i="1"/>
  <c r="D74" i="1"/>
  <c r="D116" i="1"/>
  <c r="D159" i="1"/>
  <c r="D202" i="1"/>
  <c r="D244" i="1"/>
  <c r="D276" i="1"/>
  <c r="D304" i="1"/>
  <c r="D334" i="1"/>
  <c r="D357" i="1"/>
  <c r="D378" i="1"/>
  <c r="D400" i="1"/>
  <c r="D421" i="1"/>
  <c r="D439" i="1"/>
  <c r="D455" i="1"/>
  <c r="D471" i="1"/>
  <c r="D102" i="1"/>
  <c r="D219" i="1"/>
  <c r="D307" i="1"/>
  <c r="D372" i="1"/>
  <c r="D464" i="1"/>
  <c r="D428" i="1"/>
  <c r="D385" i="1"/>
  <c r="D342" i="1"/>
  <c r="D286" i="1"/>
  <c r="D214" i="1"/>
  <c r="D128" i="1"/>
  <c r="D43" i="1"/>
  <c r="D59" i="1"/>
  <c r="D176" i="1"/>
  <c r="D278" i="1"/>
  <c r="D350" i="1"/>
  <c r="D409" i="1"/>
  <c r="F169" i="1"/>
  <c r="D27" i="1"/>
  <c r="D54" i="1"/>
  <c r="D80" i="1"/>
  <c r="D112" i="1"/>
  <c r="D139" i="1"/>
  <c r="D166" i="1"/>
  <c r="D198" i="1"/>
  <c r="D224" i="1"/>
  <c r="D251" i="1"/>
  <c r="D275" i="1"/>
  <c r="D292" i="1"/>
  <c r="D310" i="1"/>
  <c r="D331" i="1"/>
  <c r="D348" i="1"/>
  <c r="D361" i="1"/>
  <c r="D377" i="1"/>
  <c r="D390" i="1"/>
  <c r="D404" i="1"/>
  <c r="D420" i="1"/>
  <c r="D432" i="1"/>
  <c r="D442" i="1"/>
  <c r="D450" i="1"/>
  <c r="D458" i="1"/>
  <c r="D466" i="1"/>
  <c r="D474" i="1"/>
  <c r="D38" i="1"/>
  <c r="D70" i="1"/>
  <c r="D96" i="1"/>
  <c r="D155" i="1"/>
  <c r="D182" i="1"/>
  <c r="D208" i="1"/>
  <c r="D240" i="1"/>
  <c r="D264" i="1"/>
  <c r="D282" i="1"/>
  <c r="D303" i="1"/>
  <c r="D320" i="1"/>
  <c r="D339" i="1"/>
  <c r="D356" i="1"/>
  <c r="D369" i="1"/>
  <c r="D382" i="1"/>
  <c r="D398" i="1"/>
  <c r="D412" i="1"/>
  <c r="D425" i="1"/>
  <c r="D446" i="1"/>
  <c r="D454" i="1"/>
  <c r="D462" i="1"/>
  <c r="D470" i="1"/>
  <c r="D478" i="1"/>
  <c r="D36" i="1"/>
  <c r="D79" i="1"/>
  <c r="D122" i="1"/>
  <c r="D164" i="1"/>
  <c r="D207" i="1"/>
  <c r="D250" i="1"/>
  <c r="D280" i="1"/>
  <c r="D308" i="1"/>
  <c r="D336" i="1"/>
  <c r="D360" i="1"/>
  <c r="D381" i="1"/>
  <c r="D402" i="1"/>
  <c r="D424" i="1"/>
  <c r="D441" i="1"/>
  <c r="D457" i="1"/>
  <c r="D473" i="1"/>
  <c r="D423" i="1"/>
  <c r="D407" i="1"/>
  <c r="D391" i="1"/>
  <c r="D375" i="1"/>
  <c r="D359" i="1"/>
  <c r="D343" i="1"/>
  <c r="D322" i="1"/>
  <c r="D300" i="1"/>
  <c r="D279" i="1"/>
  <c r="D258" i="1"/>
  <c r="D236" i="1"/>
  <c r="D215" i="1"/>
  <c r="D194" i="1"/>
  <c r="D172" i="1"/>
  <c r="D151" i="1"/>
  <c r="D130" i="1"/>
  <c r="D108" i="1"/>
  <c r="D87" i="1"/>
  <c r="D66" i="1"/>
  <c r="D44" i="1"/>
  <c r="D23" i="1"/>
  <c r="D254" i="1"/>
  <c r="D232" i="1"/>
  <c r="D211" i="1"/>
  <c r="D190" i="1"/>
  <c r="D168" i="1"/>
  <c r="D147" i="1"/>
  <c r="D126" i="1"/>
  <c r="D104" i="1"/>
  <c r="D83" i="1"/>
  <c r="D62" i="1"/>
  <c r="D40" i="1"/>
  <c r="D19" i="1"/>
  <c r="D341" i="1"/>
  <c r="D325" i="1"/>
  <c r="D309" i="1"/>
  <c r="D293" i="1"/>
  <c r="D277" i="1"/>
  <c r="D261" i="1"/>
  <c r="D245" i="1"/>
  <c r="D229" i="1"/>
  <c r="D213" i="1"/>
  <c r="D197" i="1"/>
  <c r="D181" i="1"/>
  <c r="D165" i="1"/>
  <c r="D149" i="1"/>
  <c r="D133" i="1"/>
  <c r="D117" i="1"/>
  <c r="D101" i="1"/>
  <c r="D85" i="1"/>
  <c r="D69" i="1"/>
  <c r="D53" i="1"/>
  <c r="D37" i="1"/>
  <c r="D21" i="1"/>
  <c r="D5" i="1"/>
  <c r="D52" i="1"/>
  <c r="D95" i="1"/>
  <c r="D138" i="1"/>
  <c r="D180" i="1"/>
  <c r="D223" i="1"/>
  <c r="D262" i="1"/>
  <c r="D291" i="1"/>
  <c r="D319" i="1"/>
  <c r="D346" i="1"/>
  <c r="D368" i="1"/>
  <c r="D389" i="1"/>
  <c r="D410" i="1"/>
  <c r="D431" i="1"/>
  <c r="D447" i="1"/>
  <c r="D463" i="1"/>
  <c r="D479" i="1"/>
  <c r="D48" i="1"/>
  <c r="D160" i="1"/>
  <c r="D267" i="1"/>
  <c r="D345" i="1"/>
  <c r="D401" i="1"/>
  <c r="D448" i="1"/>
  <c r="D480" i="1"/>
  <c r="D406" i="1"/>
  <c r="D364" i="1"/>
  <c r="D314" i="1"/>
  <c r="D171" i="1"/>
  <c r="D86" i="1"/>
  <c r="D11" i="1"/>
  <c r="D118" i="1"/>
  <c r="D230" i="1"/>
  <c r="D318" i="1"/>
  <c r="D380" i="1"/>
  <c r="D434" i="1"/>
  <c r="D468" i="1"/>
  <c r="D32" i="1"/>
  <c r="F413" i="1" l="1"/>
  <c r="F41" i="1"/>
  <c r="F412" i="1"/>
  <c r="F255" i="1"/>
  <c r="F123" i="1"/>
  <c r="F392" i="1"/>
  <c r="F212" i="1"/>
  <c r="F477" i="1"/>
  <c r="F370" i="1"/>
  <c r="F127" i="1"/>
  <c r="F456" i="1"/>
  <c r="F297" i="1"/>
  <c r="F84" i="1"/>
  <c r="F293" i="1"/>
  <c r="F434" i="1"/>
  <c r="F340" i="1"/>
  <c r="F4" i="1"/>
  <c r="F460" i="1"/>
  <c r="F428" i="1"/>
  <c r="F401" i="1"/>
  <c r="F374" i="1"/>
  <c r="F325" i="1"/>
  <c r="F272" i="1"/>
  <c r="F219" i="1"/>
  <c r="F155" i="1"/>
  <c r="F101" i="1"/>
  <c r="F48" i="1"/>
  <c r="F470" i="1"/>
  <c r="F444" i="1"/>
  <c r="F417" i="1"/>
  <c r="F385" i="1"/>
  <c r="F354" i="1"/>
  <c r="F304" i="1"/>
  <c r="F240" i="1"/>
  <c r="F187" i="1"/>
  <c r="F133" i="1"/>
  <c r="F69" i="1"/>
  <c r="F16" i="1"/>
  <c r="F474" i="1"/>
  <c r="F453" i="1"/>
  <c r="F432" i="1"/>
  <c r="F410" i="1"/>
  <c r="F389" i="1"/>
  <c r="F368" i="1"/>
  <c r="F335" i="1"/>
  <c r="F292" i="1"/>
  <c r="F249" i="1"/>
  <c r="F207" i="1"/>
  <c r="F164" i="1"/>
  <c r="F121" i="1"/>
  <c r="F79" i="1"/>
  <c r="F36" i="1"/>
  <c r="F10" i="1"/>
  <c r="F26" i="1"/>
  <c r="F42" i="1"/>
  <c r="F58" i="1"/>
  <c r="F74" i="1"/>
  <c r="F90" i="1"/>
  <c r="F106" i="1"/>
  <c r="F122" i="1"/>
  <c r="F138" i="1"/>
  <c r="F154" i="1"/>
  <c r="F170" i="1"/>
  <c r="F186" i="1"/>
  <c r="F202" i="1"/>
  <c r="F218" i="1"/>
  <c r="F234" i="1"/>
  <c r="F250" i="1"/>
  <c r="F266" i="1"/>
  <c r="F282" i="1"/>
  <c r="F298" i="1"/>
  <c r="F314" i="1"/>
  <c r="F330" i="1"/>
  <c r="F7" i="1"/>
  <c r="F28" i="1"/>
  <c r="F49" i="1"/>
  <c r="F71" i="1"/>
  <c r="F92" i="1"/>
  <c r="F113" i="1"/>
  <c r="F135" i="1"/>
  <c r="F156" i="1"/>
  <c r="F177" i="1"/>
  <c r="F199" i="1"/>
  <c r="F220" i="1"/>
  <c r="F241" i="1"/>
  <c r="F263" i="1"/>
  <c r="F284" i="1"/>
  <c r="F305" i="1"/>
  <c r="F327" i="1"/>
  <c r="F347" i="1"/>
  <c r="F363" i="1"/>
  <c r="F449" i="1"/>
  <c r="F396" i="1"/>
  <c r="F315" i="1"/>
  <c r="F197" i="1"/>
  <c r="F91" i="1"/>
  <c r="F458" i="1"/>
  <c r="F426" i="1"/>
  <c r="F400" i="1"/>
  <c r="F373" i="1"/>
  <c r="F324" i="1"/>
  <c r="F271" i="1"/>
  <c r="F217" i="1"/>
  <c r="F153" i="1"/>
  <c r="F100" i="1"/>
  <c r="F47" i="1"/>
  <c r="F14" i="1"/>
  <c r="F34" i="1"/>
  <c r="F54" i="1"/>
  <c r="F78" i="1"/>
  <c r="F98" i="1"/>
  <c r="F118" i="1"/>
  <c r="F142" i="1"/>
  <c r="F162" i="1"/>
  <c r="F182" i="1"/>
  <c r="F206" i="1"/>
  <c r="F226" i="1"/>
  <c r="F246" i="1"/>
  <c r="F270" i="1"/>
  <c r="F290" i="1"/>
  <c r="F310" i="1"/>
  <c r="F334" i="1"/>
  <c r="F17" i="1"/>
  <c r="F44" i="1"/>
  <c r="F76" i="1"/>
  <c r="F103" i="1"/>
  <c r="F129" i="1"/>
  <c r="F161" i="1"/>
  <c r="F188" i="1"/>
  <c r="F215" i="1"/>
  <c r="F247" i="1"/>
  <c r="F273" i="1"/>
  <c r="F300" i="1"/>
  <c r="F332" i="1"/>
  <c r="F355" i="1"/>
  <c r="F375" i="1"/>
  <c r="F391" i="1"/>
  <c r="F407" i="1"/>
  <c r="F423" i="1"/>
  <c r="F439" i="1"/>
  <c r="F455" i="1"/>
  <c r="F471" i="1"/>
  <c r="F8" i="1"/>
  <c r="F29" i="1"/>
  <c r="F51" i="1"/>
  <c r="F72" i="1"/>
  <c r="F93" i="1"/>
  <c r="F115" i="1"/>
  <c r="F136" i="1"/>
  <c r="F157" i="1"/>
  <c r="F179" i="1"/>
  <c r="F200" i="1"/>
  <c r="F221" i="1"/>
  <c r="F243" i="1"/>
  <c r="F264" i="1"/>
  <c r="F285" i="1"/>
  <c r="F307" i="1"/>
  <c r="F328" i="1"/>
  <c r="F348" i="1"/>
  <c r="F364" i="1"/>
  <c r="F462" i="1"/>
  <c r="F441" i="1"/>
  <c r="F420" i="1"/>
  <c r="F398" i="1"/>
  <c r="F377" i="1"/>
  <c r="F350" i="1"/>
  <c r="F309" i="1"/>
  <c r="F267" i="1"/>
  <c r="F224" i="1"/>
  <c r="F181" i="1"/>
  <c r="F139" i="1"/>
  <c r="F96" i="1"/>
  <c r="F53" i="1"/>
  <c r="F11" i="1"/>
  <c r="F380" i="1"/>
  <c r="F59" i="1"/>
  <c r="F421" i="1"/>
  <c r="F313" i="1"/>
  <c r="F143" i="1"/>
  <c r="F18" i="1"/>
  <c r="F62" i="1"/>
  <c r="F126" i="1"/>
  <c r="F190" i="1"/>
  <c r="F230" i="1"/>
  <c r="F294" i="1"/>
  <c r="F23" i="1"/>
  <c r="F81" i="1"/>
  <c r="F167" i="1"/>
  <c r="F225" i="1"/>
  <c r="F311" i="1"/>
  <c r="F379" i="1"/>
  <c r="F427" i="1"/>
  <c r="F459" i="1"/>
  <c r="F35" i="1"/>
  <c r="F99" i="1"/>
  <c r="F141" i="1"/>
  <c r="F184" i="1"/>
  <c r="F248" i="1"/>
  <c r="F312" i="1"/>
  <c r="F352" i="1"/>
  <c r="F436" i="1"/>
  <c r="F372" i="1"/>
  <c r="F256" i="1"/>
  <c r="F128" i="1"/>
  <c r="F481" i="1"/>
  <c r="F422" i="1"/>
  <c r="F362" i="1"/>
  <c r="F261" i="1"/>
  <c r="F144" i="1"/>
  <c r="F27" i="1"/>
  <c r="F469" i="1"/>
  <c r="F442" i="1"/>
  <c r="F416" i="1"/>
  <c r="F384" i="1"/>
  <c r="F353" i="1"/>
  <c r="F303" i="1"/>
  <c r="F239" i="1"/>
  <c r="F185" i="1"/>
  <c r="F132" i="1"/>
  <c r="F68" i="1"/>
  <c r="F15" i="1"/>
  <c r="F22" i="1"/>
  <c r="F46" i="1"/>
  <c r="F66" i="1"/>
  <c r="F86" i="1"/>
  <c r="F110" i="1"/>
  <c r="F130" i="1"/>
  <c r="F150" i="1"/>
  <c r="F174" i="1"/>
  <c r="F194" i="1"/>
  <c r="F214" i="1"/>
  <c r="F238" i="1"/>
  <c r="F258" i="1"/>
  <c r="F278" i="1"/>
  <c r="F302" i="1"/>
  <c r="F322" i="1"/>
  <c r="F342" i="1"/>
  <c r="F33" i="1"/>
  <c r="F60" i="1"/>
  <c r="F87" i="1"/>
  <c r="F119" i="1"/>
  <c r="F145" i="1"/>
  <c r="F172" i="1"/>
  <c r="F204" i="1"/>
  <c r="F231" i="1"/>
  <c r="F257" i="1"/>
  <c r="F289" i="1"/>
  <c r="F316" i="1"/>
  <c r="F343" i="1"/>
  <c r="F367" i="1"/>
  <c r="F383" i="1"/>
  <c r="F399" i="1"/>
  <c r="F415" i="1"/>
  <c r="F431" i="1"/>
  <c r="F447" i="1"/>
  <c r="F463" i="1"/>
  <c r="F479" i="1"/>
  <c r="F19" i="1"/>
  <c r="F40" i="1"/>
  <c r="F61" i="1"/>
  <c r="F83" i="1"/>
  <c r="F104" i="1"/>
  <c r="F125" i="1"/>
  <c r="F147" i="1"/>
  <c r="F168" i="1"/>
  <c r="F189" i="1"/>
  <c r="F211" i="1"/>
  <c r="F232" i="1"/>
  <c r="F253" i="1"/>
  <c r="F275" i="1"/>
  <c r="F296" i="1"/>
  <c r="F317" i="1"/>
  <c r="F339" i="1"/>
  <c r="F356" i="1"/>
  <c r="F473" i="1"/>
  <c r="F452" i="1"/>
  <c r="F430" i="1"/>
  <c r="F409" i="1"/>
  <c r="F388" i="1"/>
  <c r="F366" i="1"/>
  <c r="F331" i="1"/>
  <c r="F288" i="1"/>
  <c r="F245" i="1"/>
  <c r="F203" i="1"/>
  <c r="F160" i="1"/>
  <c r="F117" i="1"/>
  <c r="F75" i="1"/>
  <c r="F32" i="1"/>
  <c r="F465" i="1"/>
  <c r="F406" i="1"/>
  <c r="F346" i="1"/>
  <c r="F229" i="1"/>
  <c r="F112" i="1"/>
  <c r="F5" i="1"/>
  <c r="F464" i="1"/>
  <c r="F437" i="1"/>
  <c r="F405" i="1"/>
  <c r="F378" i="1"/>
  <c r="F345" i="1"/>
  <c r="F281" i="1"/>
  <c r="F228" i="1"/>
  <c r="F175" i="1"/>
  <c r="F111" i="1"/>
  <c r="F57" i="1"/>
  <c r="F6" i="1"/>
  <c r="F30" i="1"/>
  <c r="F50" i="1"/>
  <c r="F70" i="1"/>
  <c r="F94" i="1"/>
  <c r="F114" i="1"/>
  <c r="F134" i="1"/>
  <c r="F158" i="1"/>
  <c r="F178" i="1"/>
  <c r="F198" i="1"/>
  <c r="F222" i="1"/>
  <c r="F242" i="1"/>
  <c r="F262" i="1"/>
  <c r="F286" i="1"/>
  <c r="F306" i="1"/>
  <c r="F326" i="1"/>
  <c r="F12" i="1"/>
  <c r="F39" i="1"/>
  <c r="F65" i="1"/>
  <c r="F97" i="1"/>
  <c r="F124" i="1"/>
  <c r="F151" i="1"/>
  <c r="F183" i="1"/>
  <c r="F209" i="1"/>
  <c r="F236" i="1"/>
  <c r="F268" i="1"/>
  <c r="F295" i="1"/>
  <c r="F321" i="1"/>
  <c r="F351" i="1"/>
  <c r="F371" i="1"/>
  <c r="F387" i="1"/>
  <c r="F403" i="1"/>
  <c r="F419" i="1"/>
  <c r="F435" i="1"/>
  <c r="F451" i="1"/>
  <c r="F467" i="1"/>
  <c r="F24" i="1"/>
  <c r="F45" i="1"/>
  <c r="F67" i="1"/>
  <c r="F88" i="1"/>
  <c r="F109" i="1"/>
  <c r="F131" i="1"/>
  <c r="F152" i="1"/>
  <c r="F173" i="1"/>
  <c r="F195" i="1"/>
  <c r="F216" i="1"/>
  <c r="F237" i="1"/>
  <c r="F259" i="1"/>
  <c r="F280" i="1"/>
  <c r="F301" i="1"/>
  <c r="F323" i="1"/>
  <c r="F344" i="1"/>
  <c r="F360" i="1"/>
  <c r="F468" i="1"/>
  <c r="F446" i="1"/>
  <c r="F425" i="1"/>
  <c r="F404" i="1"/>
  <c r="F382" i="1"/>
  <c r="F358" i="1"/>
  <c r="F320" i="1"/>
  <c r="F277" i="1"/>
  <c r="F235" i="1"/>
  <c r="F192" i="1"/>
  <c r="F149" i="1"/>
  <c r="F107" i="1"/>
  <c r="F64" i="1"/>
  <c r="F21" i="1"/>
  <c r="F438" i="1"/>
  <c r="F283" i="1"/>
  <c r="F176" i="1"/>
  <c r="F480" i="1"/>
  <c r="F448" i="1"/>
  <c r="F394" i="1"/>
  <c r="F361" i="1"/>
  <c r="F260" i="1"/>
  <c r="F196" i="1"/>
  <c r="F89" i="1"/>
  <c r="F25" i="1"/>
  <c r="F38" i="1"/>
  <c r="F82" i="1"/>
  <c r="F102" i="1"/>
  <c r="F146" i="1"/>
  <c r="F166" i="1"/>
  <c r="F210" i="1"/>
  <c r="F254" i="1"/>
  <c r="F274" i="1"/>
  <c r="F318" i="1"/>
  <c r="F338" i="1"/>
  <c r="F55" i="1"/>
  <c r="F108" i="1"/>
  <c r="F140" i="1"/>
  <c r="F193" i="1"/>
  <c r="F252" i="1"/>
  <c r="F279" i="1"/>
  <c r="F337" i="1"/>
  <c r="F359" i="1"/>
  <c r="F395" i="1"/>
  <c r="F411" i="1"/>
  <c r="F443" i="1"/>
  <c r="F475" i="1"/>
  <c r="F13" i="1"/>
  <c r="F56" i="1"/>
  <c r="F77" i="1"/>
  <c r="F120" i="1"/>
  <c r="F163" i="1"/>
  <c r="F205" i="1"/>
  <c r="F227" i="1"/>
  <c r="F269" i="1"/>
  <c r="F291" i="1"/>
  <c r="F333" i="1"/>
  <c r="F478" i="1"/>
  <c r="F457" i="1"/>
  <c r="F414" i="1"/>
  <c r="F393" i="1"/>
  <c r="F341" i="1"/>
  <c r="F299" i="1"/>
  <c r="F213" i="1"/>
  <c r="F171" i="1"/>
  <c r="F85" i="1"/>
  <c r="F43" i="1"/>
  <c r="F454" i="1"/>
  <c r="F369" i="1"/>
  <c r="F208" i="1"/>
  <c r="F37" i="1"/>
  <c r="F466" i="1"/>
  <c r="F445" i="1"/>
  <c r="F424" i="1"/>
  <c r="F402" i="1"/>
  <c r="F381" i="1"/>
  <c r="F357" i="1"/>
  <c r="F319" i="1"/>
  <c r="F276" i="1"/>
  <c r="F233" i="1"/>
  <c r="F191" i="1"/>
  <c r="F148" i="1"/>
  <c r="F105" i="1"/>
  <c r="F63" i="1"/>
  <c r="F20" i="1"/>
  <c r="F433" i="1"/>
  <c r="F336" i="1"/>
  <c r="F165" i="1"/>
  <c r="F461" i="1"/>
  <c r="F440" i="1"/>
  <c r="F418" i="1"/>
  <c r="F397" i="1"/>
  <c r="F376" i="1"/>
  <c r="F349" i="1"/>
  <c r="F308" i="1"/>
  <c r="F265" i="1"/>
  <c r="F223" i="1"/>
  <c r="F180" i="1"/>
  <c r="F137" i="1"/>
  <c r="F95" i="1"/>
  <c r="F52" i="1"/>
  <c r="F9" i="1"/>
  <c r="F476" i="1"/>
  <c r="F390" i="1"/>
  <c r="F251" i="1"/>
  <c r="F80" i="1"/>
  <c r="F472" i="1"/>
  <c r="F450" i="1"/>
  <c r="F429" i="1"/>
  <c r="F408" i="1"/>
  <c r="F386" i="1"/>
  <c r="F365" i="1"/>
  <c r="F329" i="1"/>
  <c r="F287" i="1"/>
  <c r="F244" i="1"/>
  <c r="F201" i="1"/>
  <c r="F159" i="1"/>
  <c r="F116" i="1"/>
  <c r="F73" i="1"/>
  <c r="F31" i="1"/>
</calcChain>
</file>

<file path=xl/sharedStrings.xml><?xml version="1.0" encoding="utf-8"?>
<sst xmlns="http://schemas.openxmlformats.org/spreadsheetml/2006/main" count="31" uniqueCount="28">
  <si>
    <t>Time (s)</t>
  </si>
  <si>
    <t>E (m)</t>
  </si>
  <si>
    <t>N (m)</t>
  </si>
  <si>
    <t>Eastings Mean</t>
  </si>
  <si>
    <t>Northing Mean</t>
  </si>
  <si>
    <t xml:space="preserve">Eastings Std Deviation </t>
  </si>
  <si>
    <t xml:space="preserve">Northings Std Deviation </t>
  </si>
  <si>
    <t>Eastings Std Error</t>
  </si>
  <si>
    <t>Northings Std Error</t>
  </si>
  <si>
    <t>Variance Eastings</t>
  </si>
  <si>
    <t>Variance Northings</t>
  </si>
  <si>
    <t>Gauss Eastings</t>
  </si>
  <si>
    <t>Gauss Northings</t>
  </si>
  <si>
    <t>Z E</t>
  </si>
  <si>
    <t>Z N</t>
  </si>
  <si>
    <t>Std Error E</t>
  </si>
  <si>
    <t>Std Error N</t>
  </si>
  <si>
    <t>Z-Score E</t>
  </si>
  <si>
    <t>Z-Score N</t>
  </si>
  <si>
    <t>99% Z</t>
  </si>
  <si>
    <t>Standard Errors E</t>
  </si>
  <si>
    <t>Standard Errors N</t>
  </si>
  <si>
    <t>Mean E</t>
  </si>
  <si>
    <t>Mean N</t>
  </si>
  <si>
    <t>Φ E</t>
  </si>
  <si>
    <t>Φ N</t>
  </si>
  <si>
    <t>Gross Errors ? E</t>
  </si>
  <si>
    <t>Gross Errors ?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</si>
</sst>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7058438685833814E-2"/>
          <c:y val="6.0240249736389889E-2"/>
          <c:w val="0.92532050563011525"/>
          <c:h val="0.87390743088086997"/>
        </c:manualLayout>
      </c:layout>
      <c:scatterChart>
        <c:scatterStyle val="lineMarker"/>
        <c:varyColors val="0"/>
        <c:ser>
          <c:idx val="1"/>
          <c:order val="0"/>
          <c:tx>
            <c:v>Gauss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Feuil1!$D$2:$D$481</c:f>
              <c:numCache>
                <c:formatCode>General</c:formatCode>
                <c:ptCount val="480"/>
                <c:pt idx="1">
                  <c:v>-0.82759684766442865</c:v>
                </c:pt>
                <c:pt idx="2">
                  <c:v>-0.60903736935662667</c:v>
                </c:pt>
                <c:pt idx="3">
                  <c:v>-0.6289863644677699</c:v>
                </c:pt>
                <c:pt idx="5">
                  <c:v>0.64251075283359815</c:v>
                </c:pt>
                <c:pt idx="6">
                  <c:v>0.12126015035575448</c:v>
                </c:pt>
                <c:pt idx="7">
                  <c:v>0.63525175103358789</c:v>
                </c:pt>
                <c:pt idx="8">
                  <c:v>1.0495575830079837</c:v>
                </c:pt>
                <c:pt idx="9">
                  <c:v>-0.34453833911360054</c:v>
                </c:pt>
                <c:pt idx="10">
                  <c:v>-1.044925317659062</c:v>
                </c:pt>
                <c:pt idx="11">
                  <c:v>1.1917328734205079</c:v>
                </c:pt>
                <c:pt idx="12">
                  <c:v>-1.6595907007363759</c:v>
                </c:pt>
                <c:pt idx="13">
                  <c:v>7.5461214588137746E-2</c:v>
                </c:pt>
                <c:pt idx="14">
                  <c:v>0.45479802341707565</c:v>
                </c:pt>
                <c:pt idx="15">
                  <c:v>-1.5640358406065649</c:v>
                </c:pt>
                <c:pt idx="16">
                  <c:v>0.67083751179510598</c:v>
                </c:pt>
                <c:pt idx="17">
                  <c:v>-1.8118851684682215E-2</c:v>
                </c:pt>
                <c:pt idx="18">
                  <c:v>-0.68948215776235056</c:v>
                </c:pt>
                <c:pt idx="19">
                  <c:v>0.29147233303387693</c:v>
                </c:pt>
                <c:pt idx="20">
                  <c:v>0.5351046625878928</c:v>
                </c:pt>
                <c:pt idx="21">
                  <c:v>-0.28978684003794614</c:v>
                </c:pt>
                <c:pt idx="22">
                  <c:v>-1.9469312255254034</c:v>
                </c:pt>
                <c:pt idx="23">
                  <c:v>-0.17195541702025957</c:v>
                </c:pt>
                <c:pt idx="24">
                  <c:v>1.4035477090810926</c:v>
                </c:pt>
                <c:pt idx="25">
                  <c:v>-1.7438913327260122</c:v>
                </c:pt>
                <c:pt idx="26">
                  <c:v>1.0566624004142906</c:v>
                </c:pt>
                <c:pt idx="27">
                  <c:v>0.22173040930880034</c:v>
                </c:pt>
                <c:pt idx="28">
                  <c:v>-0.85701153178380118</c:v>
                </c:pt>
                <c:pt idx="29">
                  <c:v>1.1425640832757322</c:v>
                </c:pt>
                <c:pt idx="30">
                  <c:v>-0.40816345910091545</c:v>
                </c:pt>
                <c:pt idx="31">
                  <c:v>1.8303153414281934</c:v>
                </c:pt>
                <c:pt idx="32">
                  <c:v>-0.55400093749171087</c:v>
                </c:pt>
                <c:pt idx="33">
                  <c:v>1.5501240391503095</c:v>
                </c:pt>
                <c:pt idx="34">
                  <c:v>-1.1644145313993874</c:v>
                </c:pt>
                <c:pt idx="35">
                  <c:v>8.4692543298689596E-2</c:v>
                </c:pt>
                <c:pt idx="36">
                  <c:v>1.4584200887390091</c:v>
                </c:pt>
                <c:pt idx="37">
                  <c:v>0.39367439122678849</c:v>
                </c:pt>
                <c:pt idx="38">
                  <c:v>0.92234434729884185</c:v>
                </c:pt>
                <c:pt idx="39">
                  <c:v>1.1498761245137759</c:v>
                </c:pt>
                <c:pt idx="40">
                  <c:v>1.0272193463626269</c:v>
                </c:pt>
                <c:pt idx="41">
                  <c:v>0.7785013983641319</c:v>
                </c:pt>
                <c:pt idx="42">
                  <c:v>-1.135992794855208</c:v>
                </c:pt>
                <c:pt idx="43">
                  <c:v>0.53557091622304953</c:v>
                </c:pt>
                <c:pt idx="44">
                  <c:v>0.54819676881650259</c:v>
                </c:pt>
                <c:pt idx="45">
                  <c:v>-1.0207837402030624</c:v>
                </c:pt>
                <c:pt idx="46">
                  <c:v>0.40313761330231718</c:v>
                </c:pt>
                <c:pt idx="47">
                  <c:v>0.95268783827572789</c:v>
                </c:pt>
                <c:pt idx="48">
                  <c:v>-1.2414425933629174</c:v>
                </c:pt>
                <c:pt idx="49">
                  <c:v>0.25064553596782602</c:v>
                </c:pt>
                <c:pt idx="50">
                  <c:v>1.2509174825116949</c:v>
                </c:pt>
                <c:pt idx="51">
                  <c:v>0.69718700993942417</c:v>
                </c:pt>
                <c:pt idx="52">
                  <c:v>-0.75171098376314727</c:v>
                </c:pt>
                <c:pt idx="53">
                  <c:v>-1.00368037248924</c:v>
                </c:pt>
                <c:pt idx="54">
                  <c:v>-0.41837910106721254</c:v>
                </c:pt>
                <c:pt idx="55">
                  <c:v>-8.0141687320092497E-2</c:v>
                </c:pt>
                <c:pt idx="56">
                  <c:v>-1.8145201251364662</c:v>
                </c:pt>
                <c:pt idx="57">
                  <c:v>-0.11401045053419118</c:v>
                </c:pt>
                <c:pt idx="58">
                  <c:v>-0.32523568504465666</c:v>
                </c:pt>
                <c:pt idx="59">
                  <c:v>1.374378486539044</c:v>
                </c:pt>
                <c:pt idx="60">
                  <c:v>0.84139383405977275</c:v>
                </c:pt>
                <c:pt idx="61">
                  <c:v>-0.22116244489687353</c:v>
                </c:pt>
                <c:pt idx="62">
                  <c:v>-0.29703967446495805</c:v>
                </c:pt>
                <c:pt idx="63">
                  <c:v>-1.3704961741344412</c:v>
                </c:pt>
                <c:pt idx="64">
                  <c:v>0.59581014667440879</c:v>
                </c:pt>
                <c:pt idx="65">
                  <c:v>-0.7430174502585295</c:v>
                </c:pt>
                <c:pt idx="66">
                  <c:v>-0.4291744763840819</c:v>
                </c:pt>
                <c:pt idx="67">
                  <c:v>-1.2715147197903867</c:v>
                </c:pt>
                <c:pt idx="68">
                  <c:v>-0.20174877804521482</c:v>
                </c:pt>
                <c:pt idx="69">
                  <c:v>0.17967630438362756</c:v>
                </c:pt>
                <c:pt idx="70">
                  <c:v>0.43663633394403001</c:v>
                </c:pt>
                <c:pt idx="71">
                  <c:v>-0.33998681546225556</c:v>
                </c:pt>
                <c:pt idx="72">
                  <c:v>-1.0281155170539491</c:v>
                </c:pt>
                <c:pt idx="73">
                  <c:v>0.27699503409839538</c:v>
                </c:pt>
                <c:pt idx="74">
                  <c:v>-0.55790241968805665</c:v>
                </c:pt>
                <c:pt idx="75">
                  <c:v>-0.17330237198154425</c:v>
                </c:pt>
                <c:pt idx="76">
                  <c:v>-0.87763893825473693</c:v>
                </c:pt>
                <c:pt idx="77">
                  <c:v>-0.99599088782571288</c:v>
                </c:pt>
                <c:pt idx="78">
                  <c:v>-6.6904031017227264E-2</c:v>
                </c:pt>
                <c:pt idx="79">
                  <c:v>-0.80450125720790655</c:v>
                </c:pt>
                <c:pt idx="80">
                  <c:v>0.84752173906343198</c:v>
                </c:pt>
                <c:pt idx="81">
                  <c:v>1.9547483239515424</c:v>
                </c:pt>
                <c:pt idx="82">
                  <c:v>-3.2900818981021755E-2</c:v>
                </c:pt>
                <c:pt idx="83">
                  <c:v>-0.28504536120750906</c:v>
                </c:pt>
                <c:pt idx="84">
                  <c:v>0.58853140924780645</c:v>
                </c:pt>
                <c:pt idx="85">
                  <c:v>1.040674094310525</c:v>
                </c:pt>
                <c:pt idx="86">
                  <c:v>-0.6093297029989857</c:v>
                </c:pt>
                <c:pt idx="87">
                  <c:v>1.4610498579576474</c:v>
                </c:pt>
                <c:pt idx="88">
                  <c:v>-1.4371605771247178</c:v>
                </c:pt>
                <c:pt idx="89">
                  <c:v>0.84139383405977275</c:v>
                </c:pt>
                <c:pt idx="90">
                  <c:v>-0.56362574481404049</c:v>
                </c:pt>
                <c:pt idx="91">
                  <c:v>0.47154244983815852</c:v>
                </c:pt>
                <c:pt idx="92">
                  <c:v>-0.63096362528495942</c:v>
                </c:pt>
                <c:pt idx="93">
                  <c:v>7.382228737360861E-3</c:v>
                </c:pt>
                <c:pt idx="94">
                  <c:v>1.5440257375452917</c:v>
                </c:pt>
                <c:pt idx="95">
                  <c:v>-1.2645233821132442</c:v>
                </c:pt>
                <c:pt idx="96">
                  <c:v>-0.15874983107623422</c:v>
                </c:pt>
                <c:pt idx="97">
                  <c:v>0.77605418348523691</c:v>
                </c:pt>
                <c:pt idx="98">
                  <c:v>-0.21708704268023235</c:v>
                </c:pt>
                <c:pt idx="99">
                  <c:v>0.68084716339601659</c:v>
                </c:pt>
                <c:pt idx="100">
                  <c:v>2.0127611315680904</c:v>
                </c:pt>
                <c:pt idx="101">
                  <c:v>-1.3675136309960618</c:v>
                </c:pt>
                <c:pt idx="102">
                  <c:v>5.9089297672141446E-2</c:v>
                </c:pt>
                <c:pt idx="103">
                  <c:v>-0.64446524528414373</c:v>
                </c:pt>
                <c:pt idx="104">
                  <c:v>-1.2349939847983569</c:v>
                </c:pt>
                <c:pt idx="105">
                  <c:v>-0.43919892969118773</c:v>
                </c:pt>
                <c:pt idx="106">
                  <c:v>2.3882213816206029E-2</c:v>
                </c:pt>
                <c:pt idx="107">
                  <c:v>0.66535471432604909</c:v>
                </c:pt>
                <c:pt idx="108">
                  <c:v>2.4971419255744607</c:v>
                </c:pt>
                <c:pt idx="109">
                  <c:v>0.45759801221571184</c:v>
                </c:pt>
                <c:pt idx="110">
                  <c:v>-1.839643548888013</c:v>
                </c:pt>
                <c:pt idx="111">
                  <c:v>1.3745610408650386</c:v>
                </c:pt>
                <c:pt idx="112">
                  <c:v>-0.7291260520603674</c:v>
                </c:pt>
                <c:pt idx="113">
                  <c:v>-0.86884179283425078</c:v>
                </c:pt>
                <c:pt idx="114">
                  <c:v>0.19414003507926431</c:v>
                </c:pt>
                <c:pt idx="115">
                  <c:v>-0.29306541723148455</c:v>
                </c:pt>
                <c:pt idx="116">
                  <c:v>1.1912838884242469</c:v>
                </c:pt>
                <c:pt idx="117">
                  <c:v>-0.79615556371638174</c:v>
                </c:pt>
                <c:pt idx="118">
                  <c:v>-7.0732738162696429E-2</c:v>
                </c:pt>
                <c:pt idx="119">
                  <c:v>-1.1248717820570406</c:v>
                </c:pt>
                <c:pt idx="120">
                  <c:v>-1.2290733036264345</c:v>
                </c:pt>
                <c:pt idx="122">
                  <c:v>1.5386428515930521</c:v>
                </c:pt>
                <c:pt idx="123">
                  <c:v>-1.1230043005424666</c:v>
                </c:pt>
                <c:pt idx="124">
                  <c:v>-1.0486652145948581</c:v>
                </c:pt>
                <c:pt idx="125">
                  <c:v>-4.0462022222938154E-2</c:v>
                </c:pt>
                <c:pt idx="126">
                  <c:v>0.13837708629567275</c:v>
                </c:pt>
                <c:pt idx="127">
                  <c:v>-0.55721558721258246</c:v>
                </c:pt>
                <c:pt idx="128">
                  <c:v>-0.3184478707727022</c:v>
                </c:pt>
                <c:pt idx="129">
                  <c:v>-1.5362037052262538</c:v>
                </c:pt>
                <c:pt idx="130">
                  <c:v>0.89385353613033469</c:v>
                </c:pt>
                <c:pt idx="131">
                  <c:v>-0.47914255848466109</c:v>
                </c:pt>
                <c:pt idx="132">
                  <c:v>1.4962458405339365</c:v>
                </c:pt>
                <c:pt idx="133">
                  <c:v>-0.26210518863853843</c:v>
                </c:pt>
                <c:pt idx="134">
                  <c:v>-0.82950133343074162</c:v>
                </c:pt>
                <c:pt idx="135">
                  <c:v>-0.46932532902304092</c:v>
                </c:pt>
                <c:pt idx="136">
                  <c:v>0.32767359793135592</c:v>
                </c:pt>
                <c:pt idx="137">
                  <c:v>-5.209862766774688E-2</c:v>
                </c:pt>
                <c:pt idx="138">
                  <c:v>0.12242825140384458</c:v>
                </c:pt>
                <c:pt idx="139">
                  <c:v>-5.9832517436110615E-2</c:v>
                </c:pt>
                <c:pt idx="140">
                  <c:v>0.20669681304838963</c:v>
                </c:pt>
                <c:pt idx="141">
                  <c:v>-0.65606237953076385</c:v>
                </c:pt>
                <c:pt idx="142">
                  <c:v>0.46066936556376459</c:v>
                </c:pt>
                <c:pt idx="143">
                  <c:v>-1.0561820127319379</c:v>
                </c:pt>
                <c:pt idx="144">
                  <c:v>0.32189681607530835</c:v>
                </c:pt>
                <c:pt idx="145">
                  <c:v>1.746888009897839</c:v>
                </c:pt>
                <c:pt idx="146">
                  <c:v>2.7783696012551796E-2</c:v>
                </c:pt>
                <c:pt idx="147">
                  <c:v>1.040674094310525</c:v>
                </c:pt>
                <c:pt idx="148">
                  <c:v>0.47508622420811514</c:v>
                </c:pt>
                <c:pt idx="149">
                  <c:v>0.85479924299618615</c:v>
                </c:pt>
                <c:pt idx="150">
                  <c:v>1.6294710345711236</c:v>
                </c:pt>
                <c:pt idx="151">
                  <c:v>-0.4112952527400992</c:v>
                </c:pt>
                <c:pt idx="152">
                  <c:v>1.4086641643768147</c:v>
                </c:pt>
                <c:pt idx="153">
                  <c:v>-1.2589061358633271</c:v>
                </c:pt>
                <c:pt idx="154">
                  <c:v>-4.3453199680765602E-2</c:v>
                </c:pt>
                <c:pt idx="155">
                  <c:v>1.3579140589868257</c:v>
                </c:pt>
                <c:pt idx="156">
                  <c:v>-1.75786414028075</c:v>
                </c:pt>
                <c:pt idx="157">
                  <c:v>-0.61344087597351782</c:v>
                </c:pt>
                <c:pt idx="158">
                  <c:v>-0.65847135667782064</c:v>
                </c:pt>
                <c:pt idx="159">
                  <c:v>-0.3385880545430367</c:v>
                </c:pt>
                <c:pt idx="160">
                  <c:v>-1.5831004339650314</c:v>
                </c:pt>
                <c:pt idx="161">
                  <c:v>-0.35513576465321994</c:v>
                </c:pt>
                <c:pt idx="162">
                  <c:v>0.94269175490091317</c:v>
                </c:pt>
                <c:pt idx="163">
                  <c:v>-1.1481178564807173</c:v>
                </c:pt>
                <c:pt idx="164">
                  <c:v>0.88109200127592213</c:v>
                </c:pt>
                <c:pt idx="165">
                  <c:v>-1.208701226518621</c:v>
                </c:pt>
                <c:pt idx="166">
                  <c:v>2.4607889432022305</c:v>
                </c:pt>
                <c:pt idx="167">
                  <c:v>-1.3846243995767304</c:v>
                </c:pt>
                <c:pt idx="168">
                  <c:v>-0.85142018850597678</c:v>
                </c:pt>
                <c:pt idx="169">
                  <c:v>9.4345720553310364E-2</c:v>
                </c:pt>
                <c:pt idx="170">
                  <c:v>-1.403841943848801</c:v>
                </c:pt>
                <c:pt idx="171">
                  <c:v>1.1865004714354228</c:v>
                </c:pt>
                <c:pt idx="172">
                  <c:v>0.40907803005958498</c:v>
                </c:pt>
                <c:pt idx="173">
                  <c:v>-0.95518259289240592</c:v>
                </c:pt>
                <c:pt idx="174">
                  <c:v>-2.063065386594765</c:v>
                </c:pt>
                <c:pt idx="175">
                  <c:v>-1.0884472581415305</c:v>
                </c:pt>
                <c:pt idx="176">
                  <c:v>-1.2967466893644497</c:v>
                </c:pt>
                <c:pt idx="177">
                  <c:v>1.0326343026737064</c:v>
                </c:pt>
                <c:pt idx="178">
                  <c:v>-1.0634134883679642</c:v>
                </c:pt>
                <c:pt idx="179">
                  <c:v>-1.4319158403798873</c:v>
                </c:pt>
                <c:pt idx="180">
                  <c:v>-0.83444263525356677</c:v>
                </c:pt>
                <c:pt idx="181">
                  <c:v>-0.18873314728028154</c:v>
                </c:pt>
                <c:pt idx="182">
                  <c:v>-1.3527464653921686</c:v>
                </c:pt>
                <c:pt idx="183">
                  <c:v>-9.6479066917050452E-2</c:v>
                </c:pt>
                <c:pt idx="184">
                  <c:v>1.0018985665651419</c:v>
                </c:pt>
                <c:pt idx="185">
                  <c:v>-0.97547572759009338</c:v>
                </c:pt>
                <c:pt idx="187">
                  <c:v>0.66336635224296203</c:v>
                </c:pt>
                <c:pt idx="188">
                  <c:v>0.60070827685874761</c:v>
                </c:pt>
                <c:pt idx="189">
                  <c:v>0.52218030899283119</c:v>
                </c:pt>
                <c:pt idx="190">
                  <c:v>4.1281078045517861E-3</c:v>
                </c:pt>
                <c:pt idx="191">
                  <c:v>1.208673422393681</c:v>
                </c:pt>
                <c:pt idx="192">
                  <c:v>0.58748048835542954</c:v>
                </c:pt>
                <c:pt idx="193">
                  <c:v>0.57632987214487186</c:v>
                </c:pt>
                <c:pt idx="194">
                  <c:v>0.57139350422869473</c:v>
                </c:pt>
                <c:pt idx="195">
                  <c:v>0.5967697904106628</c:v>
                </c:pt>
                <c:pt idx="196">
                  <c:v>-0.64765747922820727</c:v>
                </c:pt>
                <c:pt idx="197">
                  <c:v>6.4230676552770203E-4</c:v>
                </c:pt>
                <c:pt idx="198">
                  <c:v>-9.4226741110146617E-2</c:v>
                </c:pt>
                <c:pt idx="199">
                  <c:v>1.5560447203084831</c:v>
                </c:pt>
                <c:pt idx="200">
                  <c:v>-1.0954089924062826</c:v>
                </c:pt>
                <c:pt idx="201">
                  <c:v>-1.7494469052184478</c:v>
                </c:pt>
                <c:pt idx="202">
                  <c:v>0.79403085167208964</c:v>
                </c:pt>
                <c:pt idx="203">
                  <c:v>-0.3917508375203802</c:v>
                </c:pt>
                <c:pt idx="204">
                  <c:v>-1.7759962263551541</c:v>
                </c:pt>
                <c:pt idx="205">
                  <c:v>-1.2441957101102672</c:v>
                </c:pt>
                <c:pt idx="206">
                  <c:v>-0.68692763052728945</c:v>
                </c:pt>
                <c:pt idx="207">
                  <c:v>0.86155128646900303</c:v>
                </c:pt>
                <c:pt idx="208">
                  <c:v>1.4009056051164577</c:v>
                </c:pt>
                <c:pt idx="209">
                  <c:v>0.11500519738308604</c:v>
                </c:pt>
                <c:pt idx="210">
                  <c:v>-2.3303446700373329</c:v>
                </c:pt>
                <c:pt idx="211">
                  <c:v>1.1005445156558489</c:v>
                </c:pt>
                <c:pt idx="212">
                  <c:v>-1.4226006721170465</c:v>
                </c:pt>
                <c:pt idx="213">
                  <c:v>0.38353522473791674</c:v>
                </c:pt>
                <c:pt idx="214">
                  <c:v>1.0326343026737064</c:v>
                </c:pt>
                <c:pt idx="215">
                  <c:v>-0.85153366822139231</c:v>
                </c:pt>
                <c:pt idx="216">
                  <c:v>1.7171316531521204</c:v>
                </c:pt>
                <c:pt idx="217">
                  <c:v>-0.72713522301708178</c:v>
                </c:pt>
                <c:pt idx="218">
                  <c:v>1.2833406127552884</c:v>
                </c:pt>
                <c:pt idx="219">
                  <c:v>0.765557309169976</c:v>
                </c:pt>
                <c:pt idx="221">
                  <c:v>-1.090669980522295</c:v>
                </c:pt>
                <c:pt idx="222">
                  <c:v>-1.7769632709307568</c:v>
                </c:pt>
                <c:pt idx="223">
                  <c:v>0.70806502810671723</c:v>
                </c:pt>
                <c:pt idx="224">
                  <c:v>-1.2390200479897646</c:v>
                </c:pt>
                <c:pt idx="225">
                  <c:v>-0.34094892615870809</c:v>
                </c:pt>
                <c:pt idx="226">
                  <c:v>0.33703690850381612</c:v>
                </c:pt>
                <c:pt idx="227">
                  <c:v>0.99349366627633418</c:v>
                </c:pt>
                <c:pt idx="228">
                  <c:v>-0.8934101527134698</c:v>
                </c:pt>
                <c:pt idx="229">
                  <c:v>-0.77971210525710588</c:v>
                </c:pt>
                <c:pt idx="230">
                  <c:v>0.52440673180014463</c:v>
                </c:pt>
                <c:pt idx="231">
                  <c:v>1.536190702807509</c:v>
                </c:pt>
                <c:pt idx="232">
                  <c:v>-0.47969515538304142</c:v>
                </c:pt>
                <c:pt idx="233">
                  <c:v>0.35907047676081721</c:v>
                </c:pt>
                <c:pt idx="234">
                  <c:v>-1.8100894820673832</c:v>
                </c:pt>
                <c:pt idx="235">
                  <c:v>0.60080448792151853</c:v>
                </c:pt>
                <c:pt idx="236">
                  <c:v>0.90149861570277401</c:v>
                </c:pt>
                <c:pt idx="237">
                  <c:v>-0.48420474087599935</c:v>
                </c:pt>
                <c:pt idx="238">
                  <c:v>1.2647225374328843</c:v>
                </c:pt>
                <c:pt idx="239">
                  <c:v>0.69992532496683013</c:v>
                </c:pt>
                <c:pt idx="240">
                  <c:v>-0.64476374629950106</c:v>
                </c:pt>
                <c:pt idx="241">
                  <c:v>0.90580591124314547</c:v>
                </c:pt>
                <c:pt idx="242">
                  <c:v>1.3041937452044539</c:v>
                </c:pt>
                <c:pt idx="243">
                  <c:v>-2.1206736143336378</c:v>
                </c:pt>
                <c:pt idx="244">
                  <c:v>0.79424547637067289</c:v>
                </c:pt>
                <c:pt idx="245">
                  <c:v>-0.24986911421656546</c:v>
                </c:pt>
                <c:pt idx="246">
                  <c:v>-0.42008623078758706</c:v>
                </c:pt>
                <c:pt idx="247">
                  <c:v>-1.2751954099151508</c:v>
                </c:pt>
                <c:pt idx="248">
                  <c:v>2.4009900634276837</c:v>
                </c:pt>
                <c:pt idx="249">
                  <c:v>-0.20962451747503408</c:v>
                </c:pt>
                <c:pt idx="250">
                  <c:v>0.64457559039411061</c:v>
                </c:pt>
                <c:pt idx="251">
                  <c:v>-0.33718929362381783</c:v>
                </c:pt>
                <c:pt idx="252">
                  <c:v>-1.0155735407772701</c:v>
                </c:pt>
                <c:pt idx="253">
                  <c:v>0.62081639025649338</c:v>
                </c:pt>
                <c:pt idx="255">
                  <c:v>0.22553691390872566</c:v>
                </c:pt>
                <c:pt idx="256">
                  <c:v>1.1079873052757017</c:v>
                </c:pt>
                <c:pt idx="257">
                  <c:v>0.25064553596782602</c:v>
                </c:pt>
                <c:pt idx="258">
                  <c:v>0.34903738913426346</c:v>
                </c:pt>
                <c:pt idx="259">
                  <c:v>0.18665284035457486</c:v>
                </c:pt>
                <c:pt idx="260">
                  <c:v>0.21429255360934438</c:v>
                </c:pt>
                <c:pt idx="261">
                  <c:v>0.30892724118734116</c:v>
                </c:pt>
                <c:pt idx="262">
                  <c:v>-1.3834871353936322</c:v>
                </c:pt>
                <c:pt idx="264">
                  <c:v>-0.64366842028853866</c:v>
                </c:pt>
                <c:pt idx="265">
                  <c:v>1.207301797926654</c:v>
                </c:pt>
                <c:pt idx="266">
                  <c:v>-0.41084750122393759</c:v>
                </c:pt>
                <c:pt idx="267">
                  <c:v>1.7486790159487364</c:v>
                </c:pt>
                <c:pt idx="268">
                  <c:v>-1.9689216221439183</c:v>
                </c:pt>
                <c:pt idx="269">
                  <c:v>0.18093691606793968</c:v>
                </c:pt>
                <c:pt idx="270">
                  <c:v>0.93372685684687873</c:v>
                </c:pt>
                <c:pt idx="271">
                  <c:v>-1.9198142523099076E-2</c:v>
                </c:pt>
                <c:pt idx="272">
                  <c:v>-1.6178893697171954</c:v>
                </c:pt>
                <c:pt idx="273">
                  <c:v>-0.4202650847145305</c:v>
                </c:pt>
                <c:pt idx="274">
                  <c:v>-0.89517402231217535</c:v>
                </c:pt>
                <c:pt idx="275">
                  <c:v>1.2082145695978732</c:v>
                </c:pt>
                <c:pt idx="276">
                  <c:v>0.73624500350012145</c:v>
                </c:pt>
                <c:pt idx="277">
                  <c:v>-0.64915491817039539</c:v>
                </c:pt>
                <c:pt idx="278">
                  <c:v>-0.51695844248004141</c:v>
                </c:pt>
                <c:pt idx="279">
                  <c:v>-7.947561067879888E-2</c:v>
                </c:pt>
                <c:pt idx="280">
                  <c:v>-0.48043030663491393</c:v>
                </c:pt>
                <c:pt idx="281">
                  <c:v>1.0268320351238476</c:v>
                </c:pt>
                <c:pt idx="282">
                  <c:v>8.8597188354417027E-3</c:v>
                </c:pt>
                <c:pt idx="283">
                  <c:v>-0.72159938613748931</c:v>
                </c:pt>
                <c:pt idx="284">
                  <c:v>-0.55933325097986419</c:v>
                </c:pt>
                <c:pt idx="285">
                  <c:v>1.3723728557895634</c:v>
                </c:pt>
                <c:pt idx="286">
                  <c:v>-0.19929539577957253</c:v>
                </c:pt>
                <c:pt idx="287">
                  <c:v>0.72127308101094101</c:v>
                </c:pt>
                <c:pt idx="288">
                  <c:v>-2.162286135143145</c:v>
                </c:pt>
                <c:pt idx="289">
                  <c:v>-1.3470922148767634</c:v>
                </c:pt>
                <c:pt idx="290">
                  <c:v>0.4914149694718763</c:v>
                </c:pt>
                <c:pt idx="291">
                  <c:v>-0.52013834165061057</c:v>
                </c:pt>
                <c:pt idx="292">
                  <c:v>0.11583902665792785</c:v>
                </c:pt>
                <c:pt idx="293">
                  <c:v>-0.20953940767816076</c:v>
                </c:pt>
                <c:pt idx="294">
                  <c:v>0.20130035885630532</c:v>
                </c:pt>
                <c:pt idx="295">
                  <c:v>1.0185036102849676</c:v>
                </c:pt>
                <c:pt idx="296">
                  <c:v>-0.9090185484453025</c:v>
                </c:pt>
                <c:pt idx="297">
                  <c:v>-0.21963416906219588</c:v>
                </c:pt>
                <c:pt idx="298">
                  <c:v>2.315840800457011</c:v>
                </c:pt>
                <c:pt idx="299">
                  <c:v>-0.31019962182404753</c:v>
                </c:pt>
                <c:pt idx="300">
                  <c:v>-1.4804086860838224</c:v>
                </c:pt>
                <c:pt idx="301">
                  <c:v>-1.1416717148626065</c:v>
                </c:pt>
                <c:pt idx="302">
                  <c:v>-0.34497622283021501</c:v>
                </c:pt>
                <c:pt idx="303">
                  <c:v>-0.58513755305140192</c:v>
                </c:pt>
                <c:pt idx="304">
                  <c:v>0.82107849680279243</c:v>
                </c:pt>
                <c:pt idx="305">
                  <c:v>2.0104915371222907</c:v>
                </c:pt>
                <c:pt idx="306">
                  <c:v>1.3143773168119111</c:v>
                </c:pt>
                <c:pt idx="307">
                  <c:v>1.2340164047367101</c:v>
                </c:pt>
                <c:pt idx="308">
                  <c:v>-0.10490616976515083</c:v>
                </c:pt>
                <c:pt idx="309">
                  <c:v>-0.56611243090487307</c:v>
                </c:pt>
                <c:pt idx="310">
                  <c:v>0.88132142766695165</c:v>
                </c:pt>
                <c:pt idx="311">
                  <c:v>-0.45726810851426247</c:v>
                </c:pt>
                <c:pt idx="312">
                  <c:v>2.4725908343341376</c:v>
                </c:pt>
                <c:pt idx="313">
                  <c:v>0.36475433067486362</c:v>
                </c:pt>
                <c:pt idx="314">
                  <c:v>2.2791819162438229</c:v>
                </c:pt>
                <c:pt idx="315">
                  <c:v>-0.44826250576819138</c:v>
                </c:pt>
                <c:pt idx="316">
                  <c:v>1.0396330412039465</c:v>
                </c:pt>
                <c:pt idx="317">
                  <c:v>0.82546966867368687</c:v>
                </c:pt>
                <c:pt idx="318">
                  <c:v>1.4555978973810801</c:v>
                </c:pt>
                <c:pt idx="319">
                  <c:v>-0.32192750443872792</c:v>
                </c:pt>
                <c:pt idx="320">
                  <c:v>-4.4782886003154401E-2</c:v>
                </c:pt>
                <c:pt idx="321">
                  <c:v>0.64733364103435975</c:v>
                </c:pt>
                <c:pt idx="322">
                  <c:v>0.37606283170567356</c:v>
                </c:pt>
                <c:pt idx="323">
                  <c:v>0.60841749712136906</c:v>
                </c:pt>
                <c:pt idx="324">
                  <c:v>-0.25885004747064311</c:v>
                </c:pt>
                <c:pt idx="326">
                  <c:v>-0.39451012162697968</c:v>
                </c:pt>
                <c:pt idx="327">
                  <c:v>1.2666640274646854</c:v>
                </c:pt>
                <c:pt idx="328">
                  <c:v>1.8909332487713866</c:v>
                </c:pt>
                <c:pt idx="329">
                  <c:v>1.8516347275262643</c:v>
                </c:pt>
                <c:pt idx="330">
                  <c:v>-1.0261468905699564</c:v>
                </c:pt>
                <c:pt idx="331">
                  <c:v>0.32516224233478108</c:v>
                </c:pt>
                <c:pt idx="332">
                  <c:v>-0.21683294678346049</c:v>
                </c:pt>
                <c:pt idx="333">
                  <c:v>1.4450023450428502</c:v>
                </c:pt>
                <c:pt idx="334">
                  <c:v>-0.49241968599946379</c:v>
                </c:pt>
                <c:pt idx="335">
                  <c:v>-0.98568890259619213</c:v>
                </c:pt>
                <c:pt idx="336">
                  <c:v>0.11008733159965285</c:v>
                </c:pt>
                <c:pt idx="337">
                  <c:v>-6.8069665105118915E-2</c:v>
                </c:pt>
                <c:pt idx="338">
                  <c:v>0.75712773936167721</c:v>
                </c:pt>
                <c:pt idx="339">
                  <c:v>1.0398945379538158</c:v>
                </c:pt>
                <c:pt idx="340">
                  <c:v>0.84128282129080678</c:v>
                </c:pt>
                <c:pt idx="341">
                  <c:v>-1.5302558876021395</c:v>
                </c:pt>
                <c:pt idx="342">
                  <c:v>-0.76505718588852889</c:v>
                </c:pt>
                <c:pt idx="343">
                  <c:v>-0.73803463673984548</c:v>
                </c:pt>
                <c:pt idx="344">
                  <c:v>0.46410829455150249</c:v>
                </c:pt>
                <c:pt idx="345">
                  <c:v>-2.2464091466996861</c:v>
                </c:pt>
                <c:pt idx="346">
                  <c:v>1.092336971385482</c:v>
                </c:pt>
                <c:pt idx="347">
                  <c:v>1.2149468774853447</c:v>
                </c:pt>
                <c:pt idx="348">
                  <c:v>-0.53318604277438375</c:v>
                </c:pt>
                <c:pt idx="349">
                  <c:v>1.8005639185753741</c:v>
                </c:pt>
                <c:pt idx="350">
                  <c:v>-1.8111107995748674</c:v>
                </c:pt>
                <c:pt idx="351">
                  <c:v>-0.23357737321829219</c:v>
                </c:pt>
                <c:pt idx="352">
                  <c:v>0.54585316585347599</c:v>
                </c:pt>
                <c:pt idx="353">
                  <c:v>-0.68651935022306532</c:v>
                </c:pt>
                <c:pt idx="354">
                  <c:v>-0.62760363872109648</c:v>
                </c:pt>
                <c:pt idx="355">
                  <c:v>0.52979578513913139</c:v>
                </c:pt>
                <c:pt idx="356">
                  <c:v>0.36335433627554559</c:v>
                </c:pt>
                <c:pt idx="357">
                  <c:v>-0.90474332326377094</c:v>
                </c:pt>
                <c:pt idx="358">
                  <c:v>-1.2546309106680469</c:v>
                </c:pt>
                <c:pt idx="359">
                  <c:v>-0.27196929015144478</c:v>
                </c:pt>
                <c:pt idx="360">
                  <c:v>-1.6082139899170309</c:v>
                </c:pt>
                <c:pt idx="361">
                  <c:v>-0.93534584403032794</c:v>
                </c:pt>
                <c:pt idx="362">
                  <c:v>-1.9885684158131554</c:v>
                </c:pt>
                <c:pt idx="363">
                  <c:v>4.0236862065808725E-2</c:v>
                </c:pt>
                <c:pt idx="364">
                  <c:v>0.45137266266918258</c:v>
                </c:pt>
                <c:pt idx="365">
                  <c:v>-0.83017357744503362</c:v>
                </c:pt>
                <c:pt idx="366">
                  <c:v>0.91281698453313109</c:v>
                </c:pt>
                <c:pt idx="367">
                  <c:v>2.020078106712782</c:v>
                </c:pt>
                <c:pt idx="368">
                  <c:v>-1.0607730075814714</c:v>
                </c:pt>
                <c:pt idx="369">
                  <c:v>0.57063615043127824</c:v>
                </c:pt>
                <c:pt idx="370">
                  <c:v>0.10758707728272439</c:v>
                </c:pt>
                <c:pt idx="371">
                  <c:v>0.9617884186182194</c:v>
                </c:pt>
                <c:pt idx="372">
                  <c:v>0.74571315946854932</c:v>
                </c:pt>
                <c:pt idx="373">
                  <c:v>0.70561781322782224</c:v>
                </c:pt>
                <c:pt idx="374">
                  <c:v>9.2597886127150308E-2</c:v>
                </c:pt>
                <c:pt idx="375">
                  <c:v>0.99737417937973749</c:v>
                </c:pt>
                <c:pt idx="376">
                  <c:v>0.54079961778158558</c:v>
                </c:pt>
                <c:pt idx="378">
                  <c:v>0.43986433864598457</c:v>
                </c:pt>
                <c:pt idx="379">
                  <c:v>-0.38935049469277133</c:v>
                </c:pt>
                <c:pt idx="380">
                  <c:v>-0.14347200671859883</c:v>
                </c:pt>
                <c:pt idx="381">
                  <c:v>0.17589816970224448</c:v>
                </c:pt>
                <c:pt idx="382">
                  <c:v>0.53482466370527948</c:v>
                </c:pt>
                <c:pt idx="383">
                  <c:v>0.13094169754266635</c:v>
                </c:pt>
                <c:pt idx="384">
                  <c:v>0.85772257932353391</c:v>
                </c:pt>
                <c:pt idx="385">
                  <c:v>0.22714536561987975</c:v>
                </c:pt>
                <c:pt idx="386">
                  <c:v>-0.58939057568738962</c:v>
                </c:pt>
                <c:pt idx="387">
                  <c:v>-0.13517565223855874</c:v>
                </c:pt>
                <c:pt idx="388">
                  <c:v>1.065274524548584</c:v>
                </c:pt>
                <c:pt idx="389">
                  <c:v>-0.20674435277242373</c:v>
                </c:pt>
                <c:pt idx="390">
                  <c:v>1.7592276962356803</c:v>
                </c:pt>
                <c:pt idx="391">
                  <c:v>-0.23034320112959042</c:v>
                </c:pt>
                <c:pt idx="392">
                  <c:v>0.56930893108283676</c:v>
                </c:pt>
                <c:pt idx="393">
                  <c:v>1.2039541461225367</c:v>
                </c:pt>
                <c:pt idx="394">
                  <c:v>-1.4966348764312865</c:v>
                </c:pt>
                <c:pt idx="395">
                  <c:v>-0.79232685655716373</c:v>
                </c:pt>
                <c:pt idx="396">
                  <c:v>0.25924285839592415</c:v>
                </c:pt>
                <c:pt idx="397">
                  <c:v>2.2421973945493372</c:v>
                </c:pt>
                <c:pt idx="398">
                  <c:v>-0.40780575127452634</c:v>
                </c:pt>
                <c:pt idx="399">
                  <c:v>-0.70406923597295001</c:v>
                </c:pt>
                <c:pt idx="400">
                  <c:v>-1.3342788740506679</c:v>
                </c:pt>
                <c:pt idx="401">
                  <c:v>5.9919426506685594E-2</c:v>
                </c:pt>
                <c:pt idx="402">
                  <c:v>1.1930847622746916</c:v>
                </c:pt>
                <c:pt idx="403">
                  <c:v>-1.0493337581826012</c:v>
                </c:pt>
                <c:pt idx="404">
                  <c:v>0.2126039259942161</c:v>
                </c:pt>
                <c:pt idx="405">
                  <c:v>1.6812424574685969</c:v>
                </c:pt>
                <c:pt idx="406">
                  <c:v>1.7385891884576004</c:v>
                </c:pt>
                <c:pt idx="407">
                  <c:v>-1.4133493171562352E-2</c:v>
                </c:pt>
                <c:pt idx="408">
                  <c:v>-1.6485338286421396</c:v>
                </c:pt>
                <c:pt idx="409">
                  <c:v>-3.6736231080405296E-3</c:v>
                </c:pt>
                <c:pt idx="410">
                  <c:v>1.4372906578200302</c:v>
                </c:pt>
                <c:pt idx="411">
                  <c:v>-2.5460610338704934</c:v>
                </c:pt>
                <c:pt idx="412">
                  <c:v>-1.4040343659880916</c:v>
                </c:pt>
                <c:pt idx="413">
                  <c:v>-0.65997866341955591</c:v>
                </c:pt>
                <c:pt idx="414">
                  <c:v>-1.52344957121119</c:v>
                </c:pt>
                <c:pt idx="415">
                  <c:v>-0.6653146773205092</c:v>
                </c:pt>
                <c:pt idx="416">
                  <c:v>0.13971417345741025</c:v>
                </c:pt>
                <c:pt idx="417">
                  <c:v>0.1899326510282125</c:v>
                </c:pt>
                <c:pt idx="418">
                  <c:v>-0.70830498995629299</c:v>
                </c:pt>
                <c:pt idx="419">
                  <c:v>-2.0028271357643224E-2</c:v>
                </c:pt>
                <c:pt idx="420">
                  <c:v>0.91963316872362788</c:v>
                </c:pt>
                <c:pt idx="421">
                  <c:v>0.23748188816843885</c:v>
                </c:pt>
                <c:pt idx="422">
                  <c:v>-0.5291414774502321</c:v>
                </c:pt>
                <c:pt idx="423">
                  <c:v>0.67223503923422556</c:v>
                </c:pt>
                <c:pt idx="424">
                  <c:v>0.49095858363626682</c:v>
                </c:pt>
                <c:pt idx="425">
                  <c:v>0.72302091540960334</c:v>
                </c:pt>
                <c:pt idx="426">
                  <c:v>1.0132810761131785</c:v>
                </c:pt>
                <c:pt idx="427">
                  <c:v>-0.87462185782481683</c:v>
                </c:pt>
                <c:pt idx="429">
                  <c:v>0.34642612204836903</c:v>
                </c:pt>
                <c:pt idx="430">
                  <c:v>1.66541943705193</c:v>
                </c:pt>
                <c:pt idx="431">
                  <c:v>-0.21369375229117915</c:v>
                </c:pt>
                <c:pt idx="432">
                  <c:v>-1.7206079985965447E-2</c:v>
                </c:pt>
                <c:pt idx="433">
                  <c:v>1.0779817865123615</c:v>
                </c:pt>
                <c:pt idx="434">
                  <c:v>-0.64267177228679673</c:v>
                </c:pt>
                <c:pt idx="435">
                  <c:v>7.8039177835093079E-2</c:v>
                </c:pt>
                <c:pt idx="437">
                  <c:v>1.2047139668664029</c:v>
                </c:pt>
                <c:pt idx="438">
                  <c:v>-1.0477277734178967</c:v>
                </c:pt>
                <c:pt idx="439">
                  <c:v>0.87481361229135945</c:v>
                </c:pt>
                <c:pt idx="440">
                  <c:v>-0.14146020859611977</c:v>
                </c:pt>
                <c:pt idx="441">
                  <c:v>-1.2613804871944141</c:v>
                </c:pt>
                <c:pt idx="442">
                  <c:v>2.4451386093257597</c:v>
                </c:pt>
                <c:pt idx="443">
                  <c:v>0.51348184156781651</c:v>
                </c:pt>
                <c:pt idx="444">
                  <c:v>-0.60766821183604924</c:v>
                </c:pt>
                <c:pt idx="445">
                  <c:v>-0.65215472996141965</c:v>
                </c:pt>
                <c:pt idx="446">
                  <c:v>1.3257104873484633</c:v>
                </c:pt>
                <c:pt idx="447">
                  <c:v>1.1227470700127484</c:v>
                </c:pt>
                <c:pt idx="448">
                  <c:v>-0.18907111949382749</c:v>
                </c:pt>
                <c:pt idx="449">
                  <c:v>-1.1666569893792464</c:v>
                </c:pt>
                <c:pt idx="450">
                  <c:v>0.46329296742315351</c:v>
                </c:pt>
                <c:pt idx="451">
                  <c:v>0.2381602995557292</c:v>
                </c:pt>
                <c:pt idx="452">
                  <c:v>-0.11860761275672316</c:v>
                </c:pt>
                <c:pt idx="453">
                  <c:v>-1.1600924341390719</c:v>
                </c:pt>
                <c:pt idx="454">
                  <c:v>-1.3989968531024957</c:v>
                </c:pt>
                <c:pt idx="455">
                  <c:v>1.670476685564118</c:v>
                </c:pt>
                <c:pt idx="456">
                  <c:v>-6.1080794388174889E-2</c:v>
                </c:pt>
                <c:pt idx="457">
                  <c:v>0.38028131703637175</c:v>
                </c:pt>
                <c:pt idx="458">
                  <c:v>9.3263962768443925E-2</c:v>
                </c:pt>
                <c:pt idx="459">
                  <c:v>-1.0609086898561797</c:v>
                </c:pt>
                <c:pt idx="460">
                  <c:v>-0.13165778084069477</c:v>
                </c:pt>
                <c:pt idx="461">
                  <c:v>-1.3527464653921686</c:v>
                </c:pt>
                <c:pt idx="462">
                  <c:v>-2.1436749036795146</c:v>
                </c:pt>
                <c:pt idx="463">
                  <c:v>0.33252608953075896</c:v>
                </c:pt>
                <c:pt idx="464">
                  <c:v>-1.5191718790694599</c:v>
                </c:pt>
                <c:pt idx="465">
                  <c:v>0.25805008784209171</c:v>
                </c:pt>
                <c:pt idx="466">
                  <c:v>-0.84528241568902163</c:v>
                </c:pt>
                <c:pt idx="467">
                  <c:v>0.93945758282596026</c:v>
                </c:pt>
                <c:pt idx="468">
                  <c:v>-0.43558114680400412</c:v>
                </c:pt>
                <c:pt idx="469">
                  <c:v>-0.7641986871216937</c:v>
                </c:pt>
                <c:pt idx="471">
                  <c:v>0.54014464243368721</c:v>
                </c:pt>
                <c:pt idx="472">
                  <c:v>-1.1581608119068183</c:v>
                </c:pt>
                <c:pt idx="473">
                  <c:v>-0.21242203932722067</c:v>
                </c:pt>
                <c:pt idx="474">
                  <c:v>-0.91522046196618856</c:v>
                </c:pt>
                <c:pt idx="475">
                  <c:v>1.764408292249082</c:v>
                </c:pt>
                <c:pt idx="476">
                  <c:v>-0.97522409862602222</c:v>
                </c:pt>
                <c:pt idx="477">
                  <c:v>-0.57272139124988408</c:v>
                </c:pt>
                <c:pt idx="478">
                  <c:v>-0.99267530638043544</c:v>
                </c:pt>
                <c:pt idx="479">
                  <c:v>-0.44753598886326451</c:v>
                </c:pt>
              </c:numCache>
            </c:numRef>
          </c:xVal>
          <c:yVal>
            <c:numRef>
              <c:f>Feuil1!$F$2:$F$481</c:f>
              <c:numCache>
                <c:formatCode>General</c:formatCode>
                <c:ptCount val="480"/>
                <c:pt idx="0">
                  <c:v>0</c:v>
                </c:pt>
                <c:pt idx="1">
                  <c:v>1.4474120805863344</c:v>
                </c:pt>
                <c:pt idx="2">
                  <c:v>1.6934573396462622</c:v>
                </c:pt>
                <c:pt idx="3">
                  <c:v>1.6726739901737211</c:v>
                </c:pt>
                <c:pt idx="4">
                  <c:v>0</c:v>
                </c:pt>
                <c:pt idx="5">
                  <c:v>1.6583538060093739</c:v>
                </c:pt>
                <c:pt idx="6">
                  <c:v>2.0236108171506042</c:v>
                </c:pt>
                <c:pt idx="7">
                  <c:v>1.6660625155099169</c:v>
                </c:pt>
                <c:pt idx="8">
                  <c:v>1.1752135795727658</c:v>
                </c:pt>
                <c:pt idx="9">
                  <c:v>1.9210696252287165</c:v>
                </c:pt>
                <c:pt idx="10">
                  <c:v>1.1809285091411241</c:v>
                </c:pt>
                <c:pt idx="11">
                  <c:v>1.0021240928522073</c:v>
                </c:pt>
                <c:pt idx="12">
                  <c:v>0.51433257688003531</c:v>
                </c:pt>
                <c:pt idx="13">
                  <c:v>2.0327473724539233</c:v>
                </c:pt>
                <c:pt idx="14">
                  <c:v>1.838251484949416</c:v>
                </c:pt>
                <c:pt idx="15">
                  <c:v>0.59997421817412033</c:v>
                </c:pt>
                <c:pt idx="16">
                  <c:v>1.6277911568790853</c:v>
                </c:pt>
                <c:pt idx="17">
                  <c:v>2.0382086606283596</c:v>
                </c:pt>
                <c:pt idx="18">
                  <c:v>1.6072789210780556</c:v>
                </c:pt>
                <c:pt idx="19">
                  <c:v>1.9537632811223835</c:v>
                </c:pt>
                <c:pt idx="20">
                  <c:v>1.7666179587486777</c:v>
                </c:pt>
                <c:pt idx="21">
                  <c:v>1.954720574587538</c:v>
                </c:pt>
                <c:pt idx="22">
                  <c:v>0.30634751927948867</c:v>
                </c:pt>
                <c:pt idx="23">
                  <c:v>2.0086264459109175</c:v>
                </c:pt>
                <c:pt idx="24">
                  <c:v>0.76129250563867767</c:v>
                </c:pt>
                <c:pt idx="25">
                  <c:v>0.44559579406496419</c:v>
                </c:pt>
                <c:pt idx="26">
                  <c:v>1.1664532642364738</c:v>
                </c:pt>
                <c:pt idx="27">
                  <c:v>1.989042314185415</c:v>
                </c:pt>
                <c:pt idx="28">
                  <c:v>1.4119914420007791</c:v>
                </c:pt>
                <c:pt idx="29">
                  <c:v>1.0613154388120121</c:v>
                </c:pt>
                <c:pt idx="30">
                  <c:v>1.8756152825373786</c:v>
                </c:pt>
                <c:pt idx="31">
                  <c:v>0.3818254684781241</c:v>
                </c:pt>
                <c:pt idx="32">
                  <c:v>1.748532634413082</c:v>
                </c:pt>
                <c:pt idx="33">
                  <c:v>0.61311251766148078</c:v>
                </c:pt>
                <c:pt idx="34">
                  <c:v>1.0349000587749839</c:v>
                </c:pt>
                <c:pt idx="35">
                  <c:v>2.0312452883399366</c:v>
                </c:pt>
                <c:pt idx="36">
                  <c:v>0.7038013635630278</c:v>
                </c:pt>
                <c:pt idx="37">
                  <c:v>1.8865423285843319</c:v>
                </c:pt>
                <c:pt idx="38">
                  <c:v>1.3322588878159276</c:v>
                </c:pt>
                <c:pt idx="39">
                  <c:v>1.0524575046065221</c:v>
                </c:pt>
                <c:pt idx="40">
                  <c:v>1.2027921770730081</c:v>
                </c:pt>
                <c:pt idx="41">
                  <c:v>1.5056177021591715</c:v>
                </c:pt>
                <c:pt idx="42">
                  <c:v>1.0692908224406308</c:v>
                </c:pt>
                <c:pt idx="43">
                  <c:v>1.7661770602971689</c:v>
                </c:pt>
                <c:pt idx="44">
                  <c:v>1.7541345691153605</c:v>
                </c:pt>
                <c:pt idx="45">
                  <c:v>1.2107448380016854</c:v>
                </c:pt>
                <c:pt idx="46">
                  <c:v>1.8794430694921276</c:v>
                </c:pt>
                <c:pt idx="47">
                  <c:v>1.2948934352103545</c:v>
                </c:pt>
                <c:pt idx="48">
                  <c:v>0.94331558153019801</c:v>
                </c:pt>
                <c:pt idx="49">
                  <c:v>1.975504618195596</c:v>
                </c:pt>
                <c:pt idx="50">
                  <c:v>0.93224295860104722</c:v>
                </c:pt>
                <c:pt idx="51">
                  <c:v>1.5987156650171632</c:v>
                </c:pt>
                <c:pt idx="52">
                  <c:v>1.536797582499686</c:v>
                </c:pt>
                <c:pt idx="53">
                  <c:v>1.2318884484121435</c:v>
                </c:pt>
                <c:pt idx="54">
                  <c:v>1.8677134428370554</c:v>
                </c:pt>
                <c:pt idx="55">
                  <c:v>2.0320072871967376</c:v>
                </c:pt>
                <c:pt idx="56">
                  <c:v>0.39297621863981697</c:v>
                </c:pt>
                <c:pt idx="57">
                  <c:v>2.0253373302738886</c:v>
                </c:pt>
                <c:pt idx="58">
                  <c:v>1.93352804266933</c:v>
                </c:pt>
                <c:pt idx="59">
                  <c:v>0.79276959257076252</c:v>
                </c:pt>
                <c:pt idx="60">
                  <c:v>1.430842839583548</c:v>
                </c:pt>
                <c:pt idx="61">
                  <c:v>1.9892924991093353</c:v>
                </c:pt>
                <c:pt idx="62">
                  <c:v>1.9505652002274037</c:v>
                </c:pt>
                <c:pt idx="63">
                  <c:v>0.79700492506498466</c:v>
                </c:pt>
                <c:pt idx="64">
                  <c:v>1.7070053799595823</c:v>
                </c:pt>
                <c:pt idx="65">
                  <c:v>1.5468150264717646</c:v>
                </c:pt>
                <c:pt idx="66">
                  <c:v>1.8591884872867528</c:v>
                </c:pt>
                <c:pt idx="67">
                  <c:v>0.90833740284202324</c:v>
                </c:pt>
                <c:pt idx="68">
                  <c:v>1.9974755858498023</c:v>
                </c:pt>
                <c:pt idx="69">
                  <c:v>2.0059016767825257</c:v>
                </c:pt>
                <c:pt idx="70">
                  <c:v>1.853192480344048</c:v>
                </c:pt>
                <c:pt idx="71">
                  <c:v>1.9240646308704843</c:v>
                </c:pt>
                <c:pt idx="72">
                  <c:v>1.2016849569891457</c:v>
                </c:pt>
                <c:pt idx="73">
                  <c:v>1.961819455946376</c:v>
                </c:pt>
                <c:pt idx="74">
                  <c:v>1.7447441151250442</c:v>
                </c:pt>
                <c:pt idx="75">
                  <c:v>2.0081594476651343</c:v>
                </c:pt>
                <c:pt idx="76">
                  <c:v>1.3869545995849186</c:v>
                </c:pt>
                <c:pt idx="77">
                  <c:v>1.2413959799046506</c:v>
                </c:pt>
                <c:pt idx="78">
                  <c:v>2.0339859423471847</c:v>
                </c:pt>
                <c:pt idx="79">
                  <c:v>1.4749503445708365</c:v>
                </c:pt>
                <c:pt idx="80">
                  <c:v>1.4234577000781818</c:v>
                </c:pt>
                <c:pt idx="81">
                  <c:v>0.30171118989043322</c:v>
                </c:pt>
                <c:pt idx="82">
                  <c:v>2.037440226483052</c:v>
                </c:pt>
                <c:pt idx="83">
                  <c:v>1.9573862394664447</c:v>
                </c:pt>
                <c:pt idx="84">
                  <c:v>1.7143788889039628</c:v>
                </c:pt>
                <c:pt idx="85">
                  <c:v>1.1861753928267631</c:v>
                </c:pt>
                <c:pt idx="86">
                  <c:v>1.6931557874152419</c:v>
                </c:pt>
                <c:pt idx="87">
                  <c:v>0.70110481377060618</c:v>
                </c:pt>
                <c:pt idx="88">
                  <c:v>0.72580071341411545</c:v>
                </c:pt>
                <c:pt idx="89">
                  <c:v>1.430842839583548</c:v>
                </c:pt>
                <c:pt idx="90">
                  <c:v>1.7391534482540907</c:v>
                </c:pt>
                <c:pt idx="91">
                  <c:v>1.8240500299055002</c:v>
                </c:pt>
                <c:pt idx="92">
                  <c:v>1.6705917629530798</c:v>
                </c:pt>
                <c:pt idx="93">
                  <c:v>2.0384877058928867</c:v>
                </c:pt>
                <c:pt idx="94">
                  <c:v>0.61892431835077677</c:v>
                </c:pt>
                <c:pt idx="95">
                  <c:v>0.91642574881833083</c:v>
                </c:pt>
                <c:pt idx="96">
                  <c:v>2.0130172310737531</c:v>
                </c:pt>
                <c:pt idx="97">
                  <c:v>1.5084843621893762</c:v>
                </c:pt>
                <c:pt idx="98">
                  <c:v>1.9910697734682647</c:v>
                </c:pt>
                <c:pt idx="99">
                  <c:v>1.6168164007285006</c:v>
                </c:pt>
                <c:pt idx="100">
                  <c:v>0.26891277044049783</c:v>
                </c:pt>
                <c:pt idx="101">
                  <c:v>0.80026584158895786</c:v>
                </c:pt>
                <c:pt idx="102">
                  <c:v>2.0349875244863611</c:v>
                </c:pt>
                <c:pt idx="103">
                  <c:v>1.656269418005319</c:v>
                </c:pt>
                <c:pt idx="104">
                  <c:v>0.95087790528179983</c:v>
                </c:pt>
                <c:pt idx="105">
                  <c:v>1.8511139833501109</c:v>
                </c:pt>
                <c:pt idx="106">
                  <c:v>2.0379619836717584</c:v>
                </c:pt>
                <c:pt idx="107">
                  <c:v>1.6337647480220565</c:v>
                </c:pt>
                <c:pt idx="108">
                  <c:v>9.0209238273102135E-2</c:v>
                </c:pt>
                <c:pt idx="109">
                  <c:v>1.8359048946554888</c:v>
                </c:pt>
                <c:pt idx="110">
                  <c:v>0.37534535410875824</c:v>
                </c:pt>
                <c:pt idx="111">
                  <c:v>0.7925706994240147</c:v>
                </c:pt>
                <c:pt idx="112">
                  <c:v>1.5627124494839144</c:v>
                </c:pt>
                <c:pt idx="113">
                  <c:v>1.39765024549877</c:v>
                </c:pt>
                <c:pt idx="114">
                  <c:v>2.0004862666676249</c:v>
                </c:pt>
                <c:pt idx="115">
                  <c:v>1.9528538032455085</c:v>
                </c:pt>
                <c:pt idx="116">
                  <c:v>1.0026603419884557</c:v>
                </c:pt>
                <c:pt idx="117">
                  <c:v>1.4848349482733947</c:v>
                </c:pt>
                <c:pt idx="118">
                  <c:v>2.033450087262652</c:v>
                </c:pt>
                <c:pt idx="119">
                  <c:v>1.082818320221242</c:v>
                </c:pt>
                <c:pt idx="120">
                  <c:v>0.95783942307578362</c:v>
                </c:pt>
                <c:pt idx="121">
                  <c:v>0</c:v>
                </c:pt>
                <c:pt idx="122">
                  <c:v>0.62408078776095888</c:v>
                </c:pt>
                <c:pt idx="123">
                  <c:v>1.0850934707444928</c:v>
                </c:pt>
                <c:pt idx="124">
                  <c:v>1.1763143225007655</c:v>
                </c:pt>
                <c:pt idx="125">
                  <c:v>2.0368752092299576</c:v>
                </c:pt>
                <c:pt idx="126">
                  <c:v>2.0191191499861083</c:v>
                </c:pt>
                <c:pt idx="127">
                  <c:v>1.7454123921894185</c:v>
                </c:pt>
                <c:pt idx="128">
                  <c:v>1.9377566495412344</c:v>
                </c:pt>
                <c:pt idx="129">
                  <c:v>0.6264254845262609</c:v>
                </c:pt>
                <c:pt idx="130">
                  <c:v>1.3671774907498722</c:v>
                </c:pt>
                <c:pt idx="131">
                  <c:v>1.8174722558030472</c:v>
                </c:pt>
                <c:pt idx="132">
                  <c:v>0.66555077588764955</c:v>
                </c:pt>
                <c:pt idx="133">
                  <c:v>1.9697091573669387</c:v>
                </c:pt>
                <c:pt idx="134">
                  <c:v>1.4451299233424495</c:v>
                </c:pt>
                <c:pt idx="135">
                  <c:v>1.8259535225878967</c:v>
                </c:pt>
                <c:pt idx="136">
                  <c:v>1.9319898218083082</c:v>
                </c:pt>
                <c:pt idx="137">
                  <c:v>2.0357785538015514</c:v>
                </c:pt>
                <c:pt idx="138">
                  <c:v>2.0233228245268955</c:v>
                </c:pt>
                <c:pt idx="139">
                  <c:v>2.0348975952431858</c:v>
                </c:pt>
                <c:pt idx="140">
                  <c:v>1.9954581531736499</c:v>
                </c:pt>
                <c:pt idx="141">
                  <c:v>1.6438261420555043</c:v>
                </c:pt>
                <c:pt idx="142">
                  <c:v>1.8333177962606146</c:v>
                </c:pt>
                <c:pt idx="143">
                  <c:v>1.167045380422173</c:v>
                </c:pt>
                <c:pt idx="144">
                  <c:v>1.9356180493899977</c:v>
                </c:pt>
                <c:pt idx="145">
                  <c:v>0.4432712478829911</c:v>
                </c:pt>
                <c:pt idx="146">
                  <c:v>2.0377565943274711</c:v>
                </c:pt>
                <c:pt idx="147">
                  <c:v>1.1861753928267631</c:v>
                </c:pt>
                <c:pt idx="148">
                  <c:v>1.820993080195475</c:v>
                </c:pt>
                <c:pt idx="149">
                  <c:v>1.4146675946244665</c:v>
                </c:pt>
                <c:pt idx="150">
                  <c:v>0.54045037173174892</c:v>
                </c:pt>
                <c:pt idx="151">
                  <c:v>1.8732100594133578</c:v>
                </c:pt>
                <c:pt idx="152">
                  <c:v>0.75583520977744845</c:v>
                </c:pt>
                <c:pt idx="153">
                  <c:v>0.92294386113135729</c:v>
                </c:pt>
                <c:pt idx="154">
                  <c:v>2.0366195920136376</c:v>
                </c:pt>
                <c:pt idx="155">
                  <c:v>0.81080326717316697</c:v>
                </c:pt>
                <c:pt idx="156">
                  <c:v>0.43482670486405317</c:v>
                </c:pt>
                <c:pt idx="157">
                  <c:v>1.6889053662393494</c:v>
                </c:pt>
                <c:pt idx="158">
                  <c:v>1.6412254643731359</c:v>
                </c:pt>
                <c:pt idx="159">
                  <c:v>1.924977974030692</c:v>
                </c:pt>
                <c:pt idx="160">
                  <c:v>0.5822426282722728</c:v>
                </c:pt>
                <c:pt idx="161">
                  <c:v>1.9139606911563825</c:v>
                </c:pt>
                <c:pt idx="162">
                  <c:v>1.3072184884475975</c:v>
                </c:pt>
                <c:pt idx="163">
                  <c:v>1.054585875470585</c:v>
                </c:pt>
                <c:pt idx="164">
                  <c:v>1.3827494935030165</c:v>
                </c:pt>
                <c:pt idx="165">
                  <c:v>0.9819215453463902</c:v>
                </c:pt>
                <c:pt idx="166">
                  <c:v>9.8716255451996957E-2</c:v>
                </c:pt>
                <c:pt idx="167">
                  <c:v>0.78164320433248746</c:v>
                </c:pt>
                <c:pt idx="168">
                  <c:v>1.4187515464476717</c:v>
                </c:pt>
                <c:pt idx="169">
                  <c:v>2.0294907580063164</c:v>
                </c:pt>
                <c:pt idx="170">
                  <c:v>0.76097814471177605</c:v>
                </c:pt>
                <c:pt idx="171">
                  <c:v>1.0083786829135803</c:v>
                </c:pt>
                <c:pt idx="172">
                  <c:v>1.8749144723085438</c:v>
                </c:pt>
                <c:pt idx="173">
                  <c:v>1.2918154673996527</c:v>
                </c:pt>
                <c:pt idx="174">
                  <c:v>0.24271097818059745</c:v>
                </c:pt>
                <c:pt idx="175">
                  <c:v>1.127357889475022</c:v>
                </c:pt>
                <c:pt idx="176">
                  <c:v>0.879377922938826</c:v>
                </c:pt>
                <c:pt idx="177">
                  <c:v>1.1961028650808965</c:v>
                </c:pt>
                <c:pt idx="178">
                  <c:v>1.1581354454926243</c:v>
                </c:pt>
                <c:pt idx="179">
                  <c:v>0.73128206924969497</c:v>
                </c:pt>
                <c:pt idx="180">
                  <c:v>1.4392011535671629</c:v>
                </c:pt>
                <c:pt idx="181">
                  <c:v>2.0025579943419265</c:v>
                </c:pt>
                <c:pt idx="182">
                  <c:v>0.8165019005758285</c:v>
                </c:pt>
                <c:pt idx="183">
                  <c:v>2.0290777019041184</c:v>
                </c:pt>
                <c:pt idx="184">
                  <c:v>1.2340915250106019</c:v>
                </c:pt>
                <c:pt idx="185">
                  <c:v>1.2667556345410231</c:v>
                </c:pt>
                <c:pt idx="186">
                  <c:v>0</c:v>
                </c:pt>
                <c:pt idx="187">
                  <c:v>1.6359243598609294</c:v>
                </c:pt>
                <c:pt idx="188">
                  <c:v>1.7020105760182258</c:v>
                </c:pt>
                <c:pt idx="189">
                  <c:v>1.7787294608568973</c:v>
                </c:pt>
                <c:pt idx="190">
                  <c:v>2.0385258830757391</c:v>
                </c:pt>
                <c:pt idx="191">
                  <c:v>0.98195454484080125</c:v>
                </c:pt>
                <c:pt idx="192">
                  <c:v>1.7154386128510424</c:v>
                </c:pt>
                <c:pt idx="193">
                  <c:v>1.7266056000106536</c:v>
                </c:pt>
                <c:pt idx="194">
                  <c:v>1.7315036495802685</c:v>
                </c:pt>
                <c:pt idx="195">
                  <c:v>1.7060288666326526</c:v>
                </c:pt>
                <c:pt idx="196">
                  <c:v>1.6528570826956859</c:v>
                </c:pt>
                <c:pt idx="197">
                  <c:v>2.0385428321802497</c:v>
                </c:pt>
                <c:pt idx="198">
                  <c:v>2.0295135252114611</c:v>
                </c:pt>
                <c:pt idx="199">
                  <c:v>0.60750059469383177</c:v>
                </c:pt>
                <c:pt idx="200">
                  <c:v>1.1188205282484525</c:v>
                </c:pt>
                <c:pt idx="201">
                  <c:v>0.44129275681250185</c:v>
                </c:pt>
                <c:pt idx="202">
                  <c:v>1.4873454654212193</c:v>
                </c:pt>
                <c:pt idx="203">
                  <c:v>1.8879679682365247</c:v>
                </c:pt>
                <c:pt idx="204">
                  <c:v>0.42111646817540355</c:v>
                </c:pt>
                <c:pt idx="205">
                  <c:v>0.94009342385537642</c:v>
                </c:pt>
                <c:pt idx="206">
                  <c:v>1.6101070639947537</c:v>
                </c:pt>
                <c:pt idx="207">
                  <c:v>1.4064940960823036</c:v>
                </c:pt>
                <c:pt idx="208">
                  <c:v>0.76411819500952805</c:v>
                </c:pt>
                <c:pt idx="209">
                  <c:v>2.025106644736824</c:v>
                </c:pt>
                <c:pt idx="210">
                  <c:v>0.1349275002972464</c:v>
                </c:pt>
                <c:pt idx="211">
                  <c:v>1.1125296044901316</c:v>
                </c:pt>
                <c:pt idx="212">
                  <c:v>0.74106949311510339</c:v>
                </c:pt>
                <c:pt idx="213">
                  <c:v>1.893990211607262</c:v>
                </c:pt>
                <c:pt idx="214">
                  <c:v>1.1961028650808965</c:v>
                </c:pt>
                <c:pt idx="215">
                  <c:v>1.4186144656922808</c:v>
                </c:pt>
                <c:pt idx="216">
                  <c:v>0.46671564864326148</c:v>
                </c:pt>
                <c:pt idx="217">
                  <c:v>1.5649793745060006</c:v>
                </c:pt>
                <c:pt idx="218">
                  <c:v>0.89471852871931923</c:v>
                </c:pt>
                <c:pt idx="219">
                  <c:v>1.5207390961421554</c:v>
                </c:pt>
                <c:pt idx="220">
                  <c:v>0</c:v>
                </c:pt>
                <c:pt idx="221">
                  <c:v>1.1246309728885857</c:v>
                </c:pt>
                <c:pt idx="222">
                  <c:v>0.42039363847663364</c:v>
                </c:pt>
                <c:pt idx="223">
                  <c:v>1.5865429739439942</c:v>
                </c:pt>
                <c:pt idx="224">
                  <c:v>0.94615405087773019</c:v>
                </c:pt>
                <c:pt idx="225">
                  <c:v>1.9234344725056096</c:v>
                </c:pt>
                <c:pt idx="226">
                  <c:v>1.9259869200566402</c:v>
                </c:pt>
                <c:pt idx="227">
                  <c:v>1.2444835548635489</c:v>
                </c:pt>
                <c:pt idx="228">
                  <c:v>1.3677193032533337</c:v>
                </c:pt>
                <c:pt idx="229">
                  <c:v>1.5041981678848058</c:v>
                </c:pt>
                <c:pt idx="230">
                  <c:v>1.7766583185979952</c:v>
                </c:pt>
                <c:pt idx="231">
                  <c:v>0.62643799704882652</c:v>
                </c:pt>
                <c:pt idx="232">
                  <c:v>1.8169908250615201</c:v>
                </c:pt>
                <c:pt idx="233">
                  <c:v>1.9112732773513896</c:v>
                </c:pt>
                <c:pt idx="234">
                  <c:v>0.39614439292360065</c:v>
                </c:pt>
                <c:pt idx="235">
                  <c:v>1.7019122036540506</c:v>
                </c:pt>
                <c:pt idx="236">
                  <c:v>1.3578269403899728</c:v>
                </c:pt>
                <c:pt idx="237">
                  <c:v>1.8130460755072064</c:v>
                </c:pt>
                <c:pt idx="238">
                  <c:v>0.91619497020048846</c:v>
                </c:pt>
                <c:pt idx="239">
                  <c:v>1.5956604578515123</c:v>
                </c:pt>
                <c:pt idx="240">
                  <c:v>1.6559507524809338</c:v>
                </c:pt>
                <c:pt idx="241">
                  <c:v>1.3525521463613053</c:v>
                </c:pt>
                <c:pt idx="242">
                  <c:v>0.87090254104619502</c:v>
                </c:pt>
                <c:pt idx="243">
                  <c:v>0.21515580727464226</c:v>
                </c:pt>
                <c:pt idx="244">
                  <c:v>1.4870919813877552</c:v>
                </c:pt>
                <c:pt idx="245">
                  <c:v>1.9758885063705458</c:v>
                </c:pt>
                <c:pt idx="246">
                  <c:v>1.8663772274052512</c:v>
                </c:pt>
                <c:pt idx="247">
                  <c:v>0.9040901448722527</c:v>
                </c:pt>
                <c:pt idx="248">
                  <c:v>0.11416149829433241</c:v>
                </c:pt>
                <c:pt idx="249">
                  <c:v>1.9942424258120122</c:v>
                </c:pt>
                <c:pt idx="250">
                  <c:v>1.6561516288489213</c:v>
                </c:pt>
                <c:pt idx="251">
                  <c:v>1.925887982684636</c:v>
                </c:pt>
                <c:pt idx="252">
                  <c:v>1.2171848015852791</c:v>
                </c:pt>
                <c:pt idx="253">
                  <c:v>1.6812355436295274</c:v>
                </c:pt>
                <c:pt idx="254">
                  <c:v>0</c:v>
                </c:pt>
                <c:pt idx="255">
                  <c:v>1.987349837403152</c:v>
                </c:pt>
                <c:pt idx="256">
                  <c:v>1.1034233975909329</c:v>
                </c:pt>
                <c:pt idx="257">
                  <c:v>1.975504618195596</c:v>
                </c:pt>
                <c:pt idx="258">
                  <c:v>1.918074678752822</c:v>
                </c:pt>
                <c:pt idx="259">
                  <c:v>2.0033400638769403</c:v>
                </c:pt>
                <c:pt idx="260">
                  <c:v>1.9922702381552715</c:v>
                </c:pt>
                <c:pt idx="261">
                  <c:v>1.9435524158678223</c:v>
                </c:pt>
                <c:pt idx="262">
                  <c:v>0.78287450850234253</c:v>
                </c:pt>
                <c:pt idx="263">
                  <c:v>0</c:v>
                </c:pt>
                <c:pt idx="264">
                  <c:v>1.6571196477876735</c:v>
                </c:pt>
                <c:pt idx="265">
                  <c:v>0.98358289923338071</c:v>
                </c:pt>
                <c:pt idx="266">
                  <c:v>1.8735548701279083</c:v>
                </c:pt>
                <c:pt idx="267">
                  <c:v>0.44188584943417275</c:v>
                </c:pt>
                <c:pt idx="268">
                  <c:v>0.29343746873674881</c:v>
                </c:pt>
                <c:pt idx="269">
                  <c:v>2.0054457939244035</c:v>
                </c:pt>
                <c:pt idx="270">
                  <c:v>1.3182598077174965</c:v>
                </c:pt>
                <c:pt idx="271">
                  <c:v>2.0381676157077702</c:v>
                </c:pt>
                <c:pt idx="272">
                  <c:v>0.55070965789984949</c:v>
                </c:pt>
                <c:pt idx="273">
                  <c:v>1.8662369743027749</c:v>
                </c:pt>
                <c:pt idx="274">
                  <c:v>1.3655635435312272</c:v>
                </c:pt>
                <c:pt idx="275">
                  <c:v>0.98249918756751109</c:v>
                </c:pt>
                <c:pt idx="276">
                  <c:v>1.5545826360676687</c:v>
                </c:pt>
                <c:pt idx="277">
                  <c:v>1.6512530221289752</c:v>
                </c:pt>
                <c:pt idx="278">
                  <c:v>1.7835619233200242</c:v>
                </c:pt>
                <c:pt idx="279">
                  <c:v>2.0321153088866382</c:v>
                </c:pt>
                <c:pt idx="280">
                  <c:v>1.8163496881307719</c:v>
                </c:pt>
                <c:pt idx="281">
                  <c:v>1.2032707172225263</c:v>
                </c:pt>
                <c:pt idx="282">
                  <c:v>2.038463246922078</c:v>
                </c:pt>
                <c:pt idx="283">
                  <c:v>1.5712675085246821</c:v>
                </c:pt>
                <c:pt idx="284">
                  <c:v>1.7433501194780681</c:v>
                </c:pt>
                <c:pt idx="285">
                  <c:v>0.79495627431497617</c:v>
                </c:pt>
                <c:pt idx="286">
                  <c:v>1.9984585003657309</c:v>
                </c:pt>
                <c:pt idx="287">
                  <c:v>1.5716374415438565</c:v>
                </c:pt>
                <c:pt idx="288">
                  <c:v>0.19681221973067389</c:v>
                </c:pt>
                <c:pt idx="289">
                  <c:v>0.82275792675709425</c:v>
                </c:pt>
                <c:pt idx="290">
                  <c:v>1.8066803938768643</c:v>
                </c:pt>
                <c:pt idx="291">
                  <c:v>1.7806233750991762</c:v>
                </c:pt>
                <c:pt idx="292">
                  <c:v>2.024911753121315</c:v>
                </c:pt>
                <c:pt idx="293">
                  <c:v>1.9942779983851957</c:v>
                </c:pt>
                <c:pt idx="294">
                  <c:v>1.9976561008481286</c:v>
                </c:pt>
                <c:pt idx="295">
                  <c:v>1.2135629976792142</c:v>
                </c:pt>
                <c:pt idx="296">
                  <c:v>1.3486149465151847</c:v>
                </c:pt>
                <c:pt idx="297">
                  <c:v>1.9899626641806016</c:v>
                </c:pt>
                <c:pt idx="298">
                  <c:v>0.13955118247091713</c:v>
                </c:pt>
                <c:pt idx="299">
                  <c:v>1.9427870352970344</c:v>
                </c:pt>
                <c:pt idx="300">
                  <c:v>0.68142473240081491</c:v>
                </c:pt>
                <c:pt idx="301">
                  <c:v>1.0623976722344648</c:v>
                </c:pt>
                <c:pt idx="302">
                  <c:v>1.9207796355326547</c:v>
                </c:pt>
                <c:pt idx="303">
                  <c:v>1.7177967028689227</c:v>
                </c:pt>
                <c:pt idx="304">
                  <c:v>1.4552104247615352</c:v>
                </c:pt>
                <c:pt idx="305">
                  <c:v>0.27014331906342604</c:v>
                </c:pt>
                <c:pt idx="306">
                  <c:v>0.85936768984727752</c:v>
                </c:pt>
                <c:pt idx="307">
                  <c:v>0.95202614376698802</c:v>
                </c:pt>
                <c:pt idx="308">
                  <c:v>2.027356664298273</c:v>
                </c:pt>
                <c:pt idx="309">
                  <c:v>1.7367122576171226</c:v>
                </c:pt>
                <c:pt idx="310">
                  <c:v>1.3824699684240129</c:v>
                </c:pt>
                <c:pt idx="311">
                  <c:v>1.8361819698758322</c:v>
                </c:pt>
                <c:pt idx="312">
                  <c:v>9.5883894087196872E-2</c:v>
                </c:pt>
                <c:pt idx="313">
                  <c:v>1.9073457198233543</c:v>
                </c:pt>
                <c:pt idx="314">
                  <c:v>0.15181393152351361</c:v>
                </c:pt>
                <c:pt idx="315">
                  <c:v>1.8436841476017136</c:v>
                </c:pt>
                <c:pt idx="316">
                  <c:v>1.1874605445949742</c:v>
                </c:pt>
                <c:pt idx="317">
                  <c:v>1.4499591360513415</c:v>
                </c:pt>
                <c:pt idx="318">
                  <c:v>0.7067013235140488</c:v>
                </c:pt>
                <c:pt idx="319">
                  <c:v>1.9355989275962682</c:v>
                </c:pt>
                <c:pt idx="320">
                  <c:v>2.0365001209807536</c:v>
                </c:pt>
                <c:pt idx="321">
                  <c:v>1.6532036963759704</c:v>
                </c:pt>
                <c:pt idx="322">
                  <c:v>1.8993730048363164</c:v>
                </c:pt>
                <c:pt idx="323">
                  <c:v>1.694096457954771</c:v>
                </c:pt>
                <c:pt idx="324">
                  <c:v>1.9713799650887864</c:v>
                </c:pt>
                <c:pt idx="325">
                  <c:v>0</c:v>
                </c:pt>
                <c:pt idx="326">
                  <c:v>1.885921088973405</c:v>
                </c:pt>
                <c:pt idx="327">
                  <c:v>0.91394633994368157</c:v>
                </c:pt>
                <c:pt idx="328">
                  <c:v>0.34110026430311191</c:v>
                </c:pt>
                <c:pt idx="329">
                  <c:v>0.36712968760111309</c:v>
                </c:pt>
                <c:pt idx="330">
                  <c:v>1.2041172675471912</c:v>
                </c:pt>
                <c:pt idx="331">
                  <c:v>1.9335742226245443</c:v>
                </c:pt>
                <c:pt idx="332">
                  <c:v>1.9911795414714846</c:v>
                </c:pt>
                <c:pt idx="333">
                  <c:v>0.71764488053783715</c:v>
                </c:pt>
                <c:pt idx="334">
                  <c:v>1.8057876853541837</c:v>
                </c:pt>
                <c:pt idx="335">
                  <c:v>1.2541325703447979</c:v>
                </c:pt>
                <c:pt idx="336">
                  <c:v>2.0262278260465694</c:v>
                </c:pt>
                <c:pt idx="337">
                  <c:v>2.0338259451960288</c:v>
                </c:pt>
                <c:pt idx="338">
                  <c:v>1.5305302654670883</c:v>
                </c:pt>
                <c:pt idx="339">
                  <c:v>1.1871377240750201</c:v>
                </c:pt>
                <c:pt idx="340">
                  <c:v>1.430976485540566</c:v>
                </c:pt>
                <c:pt idx="341">
                  <c:v>0.63216421810197487</c:v>
                </c:pt>
                <c:pt idx="342">
                  <c:v>1.5213212673523864</c:v>
                </c:pt>
                <c:pt idx="343">
                  <c:v>1.5525331673628056</c:v>
                </c:pt>
                <c:pt idx="344">
                  <c:v>1.8304049131897651</c:v>
                </c:pt>
                <c:pt idx="345">
                  <c:v>0.16350011811387344</c:v>
                </c:pt>
                <c:pt idx="346">
                  <c:v>1.1225865377471975</c:v>
                </c:pt>
                <c:pt idx="347">
                  <c:v>0.97451779787579507</c:v>
                </c:pt>
                <c:pt idx="348">
                  <c:v>1.7684293554666177</c:v>
                </c:pt>
                <c:pt idx="349">
                  <c:v>0.40301570342244458</c:v>
                </c:pt>
                <c:pt idx="350">
                  <c:v>0.39541252055077247</c:v>
                </c:pt>
                <c:pt idx="351">
                  <c:v>1.9836850797760255</c:v>
                </c:pt>
                <c:pt idx="352">
                  <c:v>1.7563848281249039</c:v>
                </c:pt>
                <c:pt idx="353">
                  <c:v>1.6105585621421497</c:v>
                </c:pt>
                <c:pt idx="354">
                  <c:v>1.6741277732887951</c:v>
                </c:pt>
                <c:pt idx="355">
                  <c:v>1.7716187452383121</c:v>
                </c:pt>
                <c:pt idx="356">
                  <c:v>1.9083180921744163</c:v>
                </c:pt>
                <c:pt idx="357">
                  <c:v>1.3538538381283791</c:v>
                </c:pt>
                <c:pt idx="358">
                  <c:v>0.92791615541138395</c:v>
                </c:pt>
                <c:pt idx="359">
                  <c:v>1.9645276083788474</c:v>
                </c:pt>
                <c:pt idx="360">
                  <c:v>0.55937194147033209</c:v>
                </c:pt>
                <c:pt idx="361">
                  <c:v>1.316266785602892</c:v>
                </c:pt>
                <c:pt idx="362">
                  <c:v>0.28224869169510308</c:v>
                </c:pt>
                <c:pt idx="363">
                  <c:v>2.0368937145019594</c:v>
                </c:pt>
                <c:pt idx="364">
                  <c:v>1.8411066308594666</c:v>
                </c:pt>
                <c:pt idx="365">
                  <c:v>1.4443239777209307</c:v>
                </c:pt>
                <c:pt idx="366">
                  <c:v>1.3439567174792086</c:v>
                </c:pt>
                <c:pt idx="367">
                  <c:v>0.26497433210766463</c:v>
                </c:pt>
                <c:pt idx="368">
                  <c:v>1.1613879217227692</c:v>
                </c:pt>
                <c:pt idx="369">
                  <c:v>1.7322526180156004</c:v>
                </c:pt>
                <c:pt idx="370">
                  <c:v>2.0267792795887458</c:v>
                </c:pt>
                <c:pt idx="371">
                  <c:v>1.2836620630524234</c:v>
                </c:pt>
                <c:pt idx="372">
                  <c:v>1.5437143111594582</c:v>
                </c:pt>
                <c:pt idx="373">
                  <c:v>1.5892897396062224</c:v>
                </c:pt>
                <c:pt idx="374">
                  <c:v>2.0298223495642387</c:v>
                </c:pt>
                <c:pt idx="375">
                  <c:v>1.2396856434190009</c:v>
                </c:pt>
                <c:pt idx="376">
                  <c:v>1.7612140064497583</c:v>
                </c:pt>
                <c:pt idx="377">
                  <c:v>0</c:v>
                </c:pt>
                <c:pt idx="378">
                  <c:v>1.8505726703798167</c:v>
                </c:pt>
                <c:pt idx="379">
                  <c:v>1.8897386840276236</c:v>
                </c:pt>
                <c:pt idx="380">
                  <c:v>2.0176699440753718</c:v>
                </c:pt>
                <c:pt idx="381">
                  <c:v>2.0072495018346781</c:v>
                </c:pt>
                <c:pt idx="382">
                  <c:v>1.766882599403101</c:v>
                </c:pt>
                <c:pt idx="383">
                  <c:v>2.0211417952070483</c:v>
                </c:pt>
                <c:pt idx="384">
                  <c:v>1.4111309137714754</c:v>
                </c:pt>
                <c:pt idx="385">
                  <c:v>1.9866264569034739</c:v>
                </c:pt>
                <c:pt idx="386">
                  <c:v>1.7135116060286173</c:v>
                </c:pt>
                <c:pt idx="387">
                  <c:v>2.0200034765436956</c:v>
                </c:pt>
                <c:pt idx="388">
                  <c:v>1.1558437013054863</c:v>
                </c:pt>
                <c:pt idx="389">
                  <c:v>1.9954385430258064</c:v>
                </c:pt>
                <c:pt idx="390">
                  <c:v>0.43378529353563755</c:v>
                </c:pt>
                <c:pt idx="391">
                  <c:v>1.9851737976520545</c:v>
                </c:pt>
                <c:pt idx="392">
                  <c:v>1.7335635257978235</c:v>
                </c:pt>
                <c:pt idx="393">
                  <c:v>0.98756068391326435</c:v>
                </c:pt>
                <c:pt idx="394">
                  <c:v>0.66516342560883213</c:v>
                </c:pt>
                <c:pt idx="395">
                  <c:v>1.4893570803502016</c:v>
                </c:pt>
                <c:pt idx="396">
                  <c:v>1.9711793750090709</c:v>
                </c:pt>
                <c:pt idx="397">
                  <c:v>0.16505292200057928</c:v>
                </c:pt>
                <c:pt idx="398">
                  <c:v>1.8758890284677836</c:v>
                </c:pt>
                <c:pt idx="399">
                  <c:v>1.5910254038183589</c:v>
                </c:pt>
                <c:pt idx="400">
                  <c:v>0.83701390484129978</c:v>
                </c:pt>
                <c:pt idx="401">
                  <c:v>2.0348870061417026</c:v>
                </c:pt>
                <c:pt idx="402">
                  <c:v>1.000509965954345</c:v>
                </c:pt>
                <c:pt idx="403">
                  <c:v>1.1754896602571134</c:v>
                </c:pt>
                <c:pt idx="404">
                  <c:v>1.9929884506925195</c:v>
                </c:pt>
                <c:pt idx="405">
                  <c:v>0.49606285353665042</c:v>
                </c:pt>
                <c:pt idx="406">
                  <c:v>0.44972872012911219</c:v>
                </c:pt>
                <c:pt idx="407">
                  <c:v>2.038339657611258</c:v>
                </c:pt>
                <c:pt idx="408">
                  <c:v>0.52382562270788735</c:v>
                </c:pt>
                <c:pt idx="409">
                  <c:v>2.0385294971481569</c:v>
                </c:pt>
                <c:pt idx="410">
                  <c:v>0.72566503380185965</c:v>
                </c:pt>
                <c:pt idx="411">
                  <c:v>7.9740478751148341E-2</c:v>
                </c:pt>
                <c:pt idx="412">
                  <c:v>0.76077259515767059</c:v>
                </c:pt>
                <c:pt idx="413">
                  <c:v>1.6395954635927228</c:v>
                </c:pt>
                <c:pt idx="414">
                  <c:v>0.63876807713908612</c:v>
                </c:pt>
                <c:pt idx="415">
                  <c:v>1.6338082688416105</c:v>
                </c:pt>
                <c:pt idx="416">
                  <c:v>2.0187437980676606</c:v>
                </c:pt>
                <c:pt idx="417">
                  <c:v>2.0021032540019772</c:v>
                </c:pt>
                <c:pt idx="418">
                  <c:v>1.5862733838877958</c:v>
                </c:pt>
                <c:pt idx="419">
                  <c:v>2.0381344315750756</c:v>
                </c:pt>
                <c:pt idx="420">
                  <c:v>1.3355896482803038</c:v>
                </c:pt>
                <c:pt idx="421">
                  <c:v>1.981861664082174</c:v>
                </c:pt>
                <c:pt idx="422">
                  <c:v>1.7722326030056328</c:v>
                </c:pt>
                <c:pt idx="423">
                  <c:v>1.6262642071775806</c:v>
                </c:pt>
                <c:pt idx="424">
                  <c:v>1.8070854440612696</c:v>
                </c:pt>
                <c:pt idx="425">
                  <c:v>1.5696549825804236</c:v>
                </c:pt>
                <c:pt idx="426">
                  <c:v>1.2200187059181156</c:v>
                </c:pt>
                <c:pt idx="427">
                  <c:v>1.3906256640055075</c:v>
                </c:pt>
                <c:pt idx="428">
                  <c:v>0</c:v>
                </c:pt>
                <c:pt idx="429">
                  <c:v>1.9198171208256578</c:v>
                </c:pt>
                <c:pt idx="430">
                  <c:v>0.50937260863452549</c:v>
                </c:pt>
                <c:pt idx="431">
                  <c:v>1.9925255427894348</c:v>
                </c:pt>
                <c:pt idx="432">
                  <c:v>2.0382415204834716</c:v>
                </c:pt>
                <c:pt idx="433">
                  <c:v>1.1402107285461829</c:v>
                </c:pt>
                <c:pt idx="434">
                  <c:v>1.6581822255258172</c:v>
                </c:pt>
                <c:pt idx="435">
                  <c:v>2.0323452145020715</c:v>
                </c:pt>
                <c:pt idx="436">
                  <c:v>0</c:v>
                </c:pt>
                <c:pt idx="437">
                  <c:v>0.98665740220870379</c:v>
                </c:pt>
                <c:pt idx="438">
                  <c:v>1.1774707635653441</c:v>
                </c:pt>
                <c:pt idx="439">
                  <c:v>1.3903924324874668</c:v>
                </c:pt>
                <c:pt idx="440">
                  <c:v>2.0182483174884274</c:v>
                </c:pt>
                <c:pt idx="441">
                  <c:v>0.9200705696077055</c:v>
                </c:pt>
                <c:pt idx="442">
                  <c:v>0.10257962543650079</c:v>
                </c:pt>
                <c:pt idx="443">
                  <c:v>1.7867595288061091</c:v>
                </c:pt>
                <c:pt idx="444">
                  <c:v>1.694868460021473</c:v>
                </c:pt>
                <c:pt idx="445">
                  <c:v>1.6480331804394515</c:v>
                </c:pt>
                <c:pt idx="446">
                  <c:v>0.84660699608951051</c:v>
                </c:pt>
                <c:pt idx="447">
                  <c:v>1.0854069321394293</c:v>
                </c:pt>
                <c:pt idx="448">
                  <c:v>2.0024301477669866</c:v>
                </c:pt>
                <c:pt idx="449">
                  <c:v>1.0321987084974225</c:v>
                </c:pt>
                <c:pt idx="450">
                  <c:v>1.8310970610035819</c:v>
                </c:pt>
                <c:pt idx="451">
                  <c:v>1.9815419352479304</c:v>
                </c:pt>
                <c:pt idx="452">
                  <c:v>2.0242546891115629</c:v>
                </c:pt>
                <c:pt idx="453">
                  <c:v>1.0401118267339926</c:v>
                </c:pt>
                <c:pt idx="454">
                  <c:v>0.7661627713783925</c:v>
                </c:pt>
                <c:pt idx="455">
                  <c:v>0.50509400548524275</c:v>
                </c:pt>
                <c:pt idx="456">
                  <c:v>2.0347440341326699</c:v>
                </c:pt>
                <c:pt idx="457">
                  <c:v>1.8963453254192848</c:v>
                </c:pt>
                <c:pt idx="458">
                  <c:v>2.0296967092395986</c:v>
                </c:pt>
                <c:pt idx="459">
                  <c:v>1.1612207667119028</c:v>
                </c:pt>
                <c:pt idx="460">
                  <c:v>2.0209517732553657</c:v>
                </c:pt>
                <c:pt idx="461">
                  <c:v>0.8165019005758285</c:v>
                </c:pt>
                <c:pt idx="462">
                  <c:v>0.20485854029432005</c:v>
                </c:pt>
                <c:pt idx="463">
                  <c:v>1.9288976247435112</c:v>
                </c:pt>
                <c:pt idx="464">
                  <c:v>0.64293854282303142</c:v>
                </c:pt>
                <c:pt idx="465">
                  <c:v>1.9717875892843055</c:v>
                </c:pt>
                <c:pt idx="466">
                  <c:v>1.4261582346345338</c:v>
                </c:pt>
                <c:pt idx="467">
                  <c:v>1.3112031961061426</c:v>
                </c:pt>
                <c:pt idx="468">
                  <c:v>1.8540454719149819</c:v>
                </c:pt>
                <c:pt idx="469">
                  <c:v>1.5223202393712187</c:v>
                </c:pt>
                <c:pt idx="470">
                  <c:v>0</c:v>
                </c:pt>
                <c:pt idx="471">
                  <c:v>1.7618375793894629</c:v>
                </c:pt>
                <c:pt idx="472">
                  <c:v>1.0424432406965429</c:v>
                </c:pt>
                <c:pt idx="473">
                  <c:v>1.9930654877182301</c:v>
                </c:pt>
                <c:pt idx="474">
                  <c:v>1.3410075225638742</c:v>
                </c:pt>
                <c:pt idx="475">
                  <c:v>0.42984403305067875</c:v>
                </c:pt>
                <c:pt idx="476">
                  <c:v>1.2670665678285593</c:v>
                </c:pt>
                <c:pt idx="477">
                  <c:v>1.7301888509561869</c:v>
                </c:pt>
                <c:pt idx="478">
                  <c:v>1.2454953583827302</c:v>
                </c:pt>
                <c:pt idx="479">
                  <c:v>1.8442841918004151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969952"/>
        <c:axId val="227970512"/>
      </c:scatterChart>
      <c:valAx>
        <c:axId val="22796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7970512"/>
        <c:crosses val="autoZero"/>
        <c:crossBetween val="midCat"/>
      </c:valAx>
      <c:valAx>
        <c:axId val="22797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7969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Eastings</a:t>
            </a:r>
            <a:r>
              <a:rPr lang="fr-FR" baseline="0"/>
              <a:t> Distribution</a:t>
            </a:r>
          </a:p>
        </c:rich>
      </c:tx>
      <c:layout>
        <c:manualLayout>
          <c:xMode val="edge"/>
          <c:yMode val="edge"/>
          <c:x val="0.33246879201075474"/>
          <c:y val="1.86883864287606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Feuil4!$B$2:$B$481</c:f>
              <c:numCache>
                <c:formatCode>General</c:formatCode>
                <c:ptCount val="480"/>
                <c:pt idx="0">
                  <c:v>502110.00452561793</c:v>
                </c:pt>
                <c:pt idx="1">
                  <c:v>502120.11681148462</c:v>
                </c:pt>
                <c:pt idx="2">
                  <c:v>502121.04211179365</c:v>
                </c:pt>
                <c:pt idx="3">
                  <c:v>502120.957655098</c:v>
                </c:pt>
                <c:pt idx="4">
                  <c:v>502152.83809385466</c:v>
                </c:pt>
                <c:pt idx="5">
                  <c:v>502126.34070544509</c:v>
                </c:pt>
                <c:pt idx="6">
                  <c:v>502124.13392243441</c:v>
                </c:pt>
                <c:pt idx="7">
                  <c:v>502126.30997350585</c:v>
                </c:pt>
                <c:pt idx="8">
                  <c:v>502128.06399175903</c:v>
                </c:pt>
                <c:pt idx="9">
                  <c:v>502122.16190324043</c:v>
                </c:pt>
                <c:pt idx="10">
                  <c:v>502119.19672281126</c:v>
                </c:pt>
                <c:pt idx="11">
                  <c:v>502128.66590955813</c:v>
                </c:pt>
                <c:pt idx="12">
                  <c:v>502116.59445603559</c:v>
                </c:pt>
                <c:pt idx="13">
                  <c:v>502123.94002661371</c:v>
                </c:pt>
                <c:pt idx="14">
                  <c:v>502125.54599890625</c:v>
                </c:pt>
                <c:pt idx="15">
                  <c:v>502116.99900010886</c:v>
                </c:pt>
                <c:pt idx="16">
                  <c:v>502126.46063050634</c:v>
                </c:pt>
                <c:pt idx="17">
                  <c:v>502123.54384309007</c:v>
                </c:pt>
                <c:pt idx="18">
                  <c:v>502120.70153819717</c:v>
                </c:pt>
                <c:pt idx="19">
                  <c:v>502124.85453810595</c:v>
                </c:pt>
                <c:pt idx="20">
                  <c:v>502125.88598762976</c:v>
                </c:pt>
                <c:pt idx="21">
                  <c:v>502122.39370091585</c:v>
                </c:pt>
                <c:pt idx="22">
                  <c:v>502115.37796211621</c:v>
                </c:pt>
                <c:pt idx="23">
                  <c:v>502122.89255574922</c:v>
                </c:pt>
                <c:pt idx="24">
                  <c:v>502129.56265553506</c:v>
                </c:pt>
                <c:pt idx="25">
                  <c:v>502116.23755821795</c:v>
                </c:pt>
                <c:pt idx="26">
                  <c:v>502128.09407093836</c:v>
                </c:pt>
                <c:pt idx="27">
                  <c:v>502124.55927649536</c:v>
                </c:pt>
                <c:pt idx="28">
                  <c:v>502119.99228054908</c:v>
                </c:pt>
                <c:pt idx="29">
                  <c:v>502128.45774701552</c:v>
                </c:pt>
                <c:pt idx="30">
                  <c:v>502121.8925379233</c:v>
                </c:pt>
                <c:pt idx="31">
                  <c:v>502131.36943245982</c:v>
                </c:pt>
                <c:pt idx="32">
                  <c:v>502121.27511576953</c:v>
                </c:pt>
                <c:pt idx="33">
                  <c:v>502130.18320571462</c:v>
                </c:pt>
                <c:pt idx="34">
                  <c:v>502118.69084950275</c:v>
                </c:pt>
                <c:pt idx="35">
                  <c:v>502123.97910865844</c:v>
                </c:pt>
                <c:pt idx="36">
                  <c:v>502129.79496497434</c:v>
                </c:pt>
                <c:pt idx="37">
                  <c:v>502125.28722396685</c:v>
                </c:pt>
                <c:pt idx="38">
                  <c:v>502127.5254177872</c:v>
                </c:pt>
                <c:pt idx="39">
                  <c:v>502128.4887035042</c:v>
                </c:pt>
                <c:pt idx="40">
                  <c:v>502127.96941989497</c:v>
                </c:pt>
                <c:pt idx="41">
                  <c:v>502126.91643973632</c:v>
                </c:pt>
                <c:pt idx="42">
                  <c:v>502118.81117666408</c:v>
                </c:pt>
                <c:pt idx="43">
                  <c:v>502125.88796157588</c:v>
                </c:pt>
                <c:pt idx="44">
                  <c:v>502125.94141478412</c:v>
                </c:pt>
                <c:pt idx="45">
                  <c:v>502119.29892935592</c:v>
                </c:pt>
                <c:pt idx="46">
                  <c:v>502125.32728776266</c:v>
                </c:pt>
                <c:pt idx="47">
                  <c:v>502127.65388094878</c:v>
                </c:pt>
                <c:pt idx="48">
                  <c:v>502118.36474106723</c:v>
                </c:pt>
                <c:pt idx="49">
                  <c:v>502124.68169248867</c:v>
                </c:pt>
                <c:pt idx="50">
                  <c:v>502128.91647538811</c:v>
                </c:pt>
                <c:pt idx="51">
                  <c:v>502126.57218457374</c:v>
                </c:pt>
                <c:pt idx="52">
                  <c:v>502120.43808427436</c:v>
                </c:pt>
                <c:pt idx="53">
                  <c:v>502119.37133871356</c:v>
                </c:pt>
                <c:pt idx="54">
                  <c:v>502121.84928865888</c:v>
                </c:pt>
                <c:pt idx="55">
                  <c:v>502123.28126125457</c:v>
                </c:pt>
                <c:pt idx="56">
                  <c:v>502115.93854193209</c:v>
                </c:pt>
                <c:pt idx="57">
                  <c:v>502123.13787338912</c:v>
                </c:pt>
                <c:pt idx="58">
                  <c:v>502122.24362356623</c:v>
                </c:pt>
                <c:pt idx="59">
                  <c:v>502129.4391637934</c:v>
                </c:pt>
                <c:pt idx="60">
                  <c:v>502127.1827031381</c:v>
                </c:pt>
                <c:pt idx="61">
                  <c:v>502122.68423132214</c:v>
                </c:pt>
                <c:pt idx="62">
                  <c:v>502122.36299508699</c:v>
                </c:pt>
                <c:pt idx="63">
                  <c:v>502117.81837575242</c:v>
                </c:pt>
                <c:pt idx="64">
                  <c:v>502126.14299228415</c:v>
                </c:pt>
                <c:pt idx="65">
                  <c:v>502120.47488949233</c:v>
                </c:pt>
                <c:pt idx="66">
                  <c:v>502121.80358501704</c:v>
                </c:pt>
                <c:pt idx="67">
                  <c:v>502118.23742676317</c:v>
                </c:pt>
                <c:pt idx="68">
                  <c:v>502122.76642163517</c:v>
                </c:pt>
                <c:pt idx="69">
                  <c:v>502124.38123490877</c:v>
                </c:pt>
                <c:pt idx="70">
                  <c:v>502125.46910900419</c:v>
                </c:pt>
                <c:pt idx="71">
                  <c:v>502122.18117271469</c:v>
                </c:pt>
                <c:pt idx="72">
                  <c:v>502119.26788931392</c:v>
                </c:pt>
                <c:pt idx="73">
                  <c:v>502124.79324655602</c:v>
                </c:pt>
                <c:pt idx="74">
                  <c:v>502121.2585983313</c:v>
                </c:pt>
                <c:pt idx="75">
                  <c:v>502122.88685323816</c:v>
                </c:pt>
                <c:pt idx="76">
                  <c:v>502119.90495170967</c:v>
                </c:pt>
                <c:pt idx="77">
                  <c:v>502119.40389315865</c:v>
                </c:pt>
                <c:pt idx="78">
                  <c:v>502123.33730461431</c:v>
                </c:pt>
                <c:pt idx="79">
                  <c:v>502120.21458970569</c:v>
                </c:pt>
                <c:pt idx="80">
                  <c:v>502127.20864643023</c:v>
                </c:pt>
                <c:pt idx="81">
                  <c:v>502131.89623586397</c:v>
                </c:pt>
                <c:pt idx="82">
                  <c:v>502123.48126168654</c:v>
                </c:pt>
                <c:pt idx="83">
                  <c:v>502122.41377459036</c:v>
                </c:pt>
                <c:pt idx="84">
                  <c:v>502126.11217679153</c:v>
                </c:pt>
                <c:pt idx="85">
                  <c:v>502128.02638234076</c:v>
                </c:pt>
                <c:pt idx="86">
                  <c:v>502121.04087416071</c:v>
                </c:pt>
                <c:pt idx="87">
                  <c:v>502129.80609844835</c:v>
                </c:pt>
                <c:pt idx="88">
                  <c:v>502117.5361432308</c:v>
                </c:pt>
                <c:pt idx="89">
                  <c:v>502127.1827031381</c:v>
                </c:pt>
                <c:pt idx="90">
                  <c:v>502121.23436788132</c:v>
                </c:pt>
                <c:pt idx="91">
                  <c:v>502125.6168886387</c:v>
                </c:pt>
                <c:pt idx="92">
                  <c:v>502120.94928410416</c:v>
                </c:pt>
                <c:pt idx="93">
                  <c:v>502123.65180526942</c:v>
                </c:pt>
                <c:pt idx="94">
                  <c:v>502130.15738775238</c:v>
                </c:pt>
                <c:pt idx="95">
                  <c:v>502118.26702551113</c:v>
                </c:pt>
                <c:pt idx="96">
                  <c:v>502122.94846333488</c:v>
                </c:pt>
                <c:pt idx="97">
                  <c:v>502126.90607913013</c:v>
                </c:pt>
                <c:pt idx="98">
                  <c:v>502122.70148507366</c:v>
                </c:pt>
                <c:pt idx="99">
                  <c:v>502126.50300768344</c:v>
                </c:pt>
                <c:pt idx="100">
                  <c:v>502132.14184071822</c:v>
                </c:pt>
                <c:pt idx="101">
                  <c:v>502117.83100274124</c:v>
                </c:pt>
                <c:pt idx="102">
                  <c:v>502123.87071394926</c:v>
                </c:pt>
                <c:pt idx="103">
                  <c:v>502120.89212321938</c:v>
                </c:pt>
                <c:pt idx="104">
                  <c:v>502118.39204210008</c:v>
                </c:pt>
                <c:pt idx="105">
                  <c:v>502121.76114517497</c:v>
                </c:pt>
                <c:pt idx="106">
                  <c:v>502123.72166012728</c:v>
                </c:pt>
                <c:pt idx="107">
                  <c:v>502126.43741836183</c:v>
                </c:pt>
                <c:pt idx="108">
                  <c:v>502134.19253054349</c:v>
                </c:pt>
                <c:pt idx="109">
                  <c:v>502125.55785302725</c:v>
                </c:pt>
                <c:pt idx="110">
                  <c:v>502115.83217861195</c:v>
                </c:pt>
                <c:pt idx="111">
                  <c:v>502129.43993666116</c:v>
                </c:pt>
                <c:pt idx="112">
                  <c:v>502120.5337005544</c:v>
                </c:pt>
                <c:pt idx="113">
                  <c:v>502119.94219558232</c:v>
                </c:pt>
                <c:pt idx="114">
                  <c:v>502124.44246901578</c:v>
                </c:pt>
                <c:pt idx="115">
                  <c:v>502122.37982062792</c:v>
                </c:pt>
                <c:pt idx="116">
                  <c:v>502128.66400872107</c:v>
                </c:pt>
                <c:pt idx="117">
                  <c:v>502120.2499222972</c:v>
                </c:pt>
                <c:pt idx="118">
                  <c:v>502123.32109527884</c:v>
                </c:pt>
                <c:pt idx="119">
                  <c:v>502118.85825893504</c:v>
                </c:pt>
                <c:pt idx="120">
                  <c:v>502118.41710808285</c:v>
                </c:pt>
                <c:pt idx="121">
                  <c:v>502137.19510106358</c:v>
                </c:pt>
                <c:pt idx="122">
                  <c:v>502130.13459859643</c:v>
                </c:pt>
                <c:pt idx="123">
                  <c:v>502118.86616516375</c:v>
                </c:pt>
                <c:pt idx="124">
                  <c:v>502119.1808894655</c:v>
                </c:pt>
                <c:pt idx="125">
                  <c:v>502123.44925033773</c:v>
                </c:pt>
                <c:pt idx="126">
                  <c:v>502124.20638923493</c:v>
                </c:pt>
                <c:pt idx="127">
                  <c:v>502121.26150612696</c:v>
                </c:pt>
                <c:pt idx="128">
                  <c:v>502122.27236067108</c:v>
                </c:pt>
                <c:pt idx="129">
                  <c:v>502117.11683111609</c:v>
                </c:pt>
                <c:pt idx="130">
                  <c:v>502127.40479818935</c:v>
                </c:pt>
                <c:pt idx="131">
                  <c:v>502121.59203856677</c:v>
                </c:pt>
                <c:pt idx="132">
                  <c:v>502129.9551052716</c:v>
                </c:pt>
                <c:pt idx="133">
                  <c:v>502122.51089482935</c:v>
                </c:pt>
                <c:pt idx="134">
                  <c:v>502120.10874859354</c:v>
                </c:pt>
                <c:pt idx="135">
                  <c:v>502121.63360109943</c:v>
                </c:pt>
                <c:pt idx="136">
                  <c:v>502125.00780092418</c:v>
                </c:pt>
                <c:pt idx="137">
                  <c:v>502123.39998523745</c:v>
                </c:pt>
                <c:pt idx="138">
                  <c:v>502124.1388677439</c:v>
                </c:pt>
                <c:pt idx="139">
                  <c:v>502123.36724279751</c:v>
                </c:pt>
                <c:pt idx="140">
                  <c:v>502124.4956297875</c:v>
                </c:pt>
                <c:pt idx="141">
                  <c:v>502120.84302522562</c:v>
                </c:pt>
                <c:pt idx="142">
                  <c:v>502125.57085600577</c:v>
                </c:pt>
                <c:pt idx="143">
                  <c:v>502119.14906611154</c:v>
                </c:pt>
                <c:pt idx="144">
                  <c:v>502124.9833441581</c:v>
                </c:pt>
                <c:pt idx="145">
                  <c:v>502131.01623187459</c:v>
                </c:pt>
                <c:pt idx="146">
                  <c:v>502123.73817756551</c:v>
                </c:pt>
                <c:pt idx="147">
                  <c:v>502128.02638234076</c:v>
                </c:pt>
                <c:pt idx="148">
                  <c:v>502125.63189167378</c:v>
                </c:pt>
                <c:pt idx="149">
                  <c:v>502127.23945670068</c:v>
                </c:pt>
                <c:pt idx="150">
                  <c:v>502130.51913166005</c:v>
                </c:pt>
                <c:pt idx="151">
                  <c:v>502121.87927906285</c:v>
                </c:pt>
                <c:pt idx="152">
                  <c:v>502129.58431672177</c:v>
                </c:pt>
                <c:pt idx="153">
                  <c:v>502118.29080686223</c:v>
                </c:pt>
                <c:pt idx="154">
                  <c:v>502123.43658679439</c:v>
                </c:pt>
                <c:pt idx="155">
                  <c:v>502129.369459473</c:v>
                </c:pt>
                <c:pt idx="156">
                  <c:v>502116.17840249866</c:v>
                </c:pt>
                <c:pt idx="157">
                  <c:v>502121.02346896898</c:v>
                </c:pt>
                <c:pt idx="158">
                  <c:v>502120.8328265039</c:v>
                </c:pt>
                <c:pt idx="159">
                  <c:v>502122.18709455308</c:v>
                </c:pt>
                <c:pt idx="160">
                  <c:v>502116.9182876444</c:v>
                </c:pt>
                <c:pt idx="161">
                  <c:v>502122.11703764502</c:v>
                </c:pt>
                <c:pt idx="162">
                  <c:v>502127.61156121455</c:v>
                </c:pt>
                <c:pt idx="163">
                  <c:v>502118.7598436203</c:v>
                </c:pt>
                <c:pt idx="164">
                  <c:v>502127.35077055241</c:v>
                </c:pt>
                <c:pt idx="165">
                  <c:v>502118.50335595181</c:v>
                </c:pt>
                <c:pt idx="166">
                  <c:v>502134.03862540936</c:v>
                </c:pt>
                <c:pt idx="167">
                  <c:v>502117.75856205105</c:v>
                </c:pt>
                <c:pt idx="168">
                  <c:v>502120.01595223654</c:v>
                </c:pt>
                <c:pt idx="169">
                  <c:v>502124.0199766545</c:v>
                </c:pt>
                <c:pt idx="170">
                  <c:v>502117.67720204877</c:v>
                </c:pt>
                <c:pt idx="171">
                  <c:v>502128.64375749585</c:v>
                </c:pt>
                <c:pt idx="172">
                  <c:v>502125.35243729863</c:v>
                </c:pt>
                <c:pt idx="173">
                  <c:v>502119.57666044473</c:v>
                </c:pt>
                <c:pt idx="174">
                  <c:v>502114.88629286463</c:v>
                </c:pt>
                <c:pt idx="175">
                  <c:v>502119.0124669497</c:v>
                </c:pt>
                <c:pt idx="176">
                  <c:v>502118.1306039</c:v>
                </c:pt>
                <c:pt idx="177">
                  <c:v>502127.992344825</c:v>
                </c:pt>
                <c:pt idx="178">
                  <c:v>502119.11845070793</c:v>
                </c:pt>
                <c:pt idx="179">
                  <c:v>502117.5583475139</c:v>
                </c:pt>
                <c:pt idx="180">
                  <c:v>502120.08782894211</c:v>
                </c:pt>
                <c:pt idx="181">
                  <c:v>502122.82152502058</c:v>
                </c:pt>
                <c:pt idx="182">
                  <c:v>502117.89352147985</c:v>
                </c:pt>
                <c:pt idx="183">
                  <c:v>502123.2120948084</c:v>
                </c:pt>
                <c:pt idx="184">
                  <c:v>502127.86222104204</c:v>
                </c:pt>
                <c:pt idx="185">
                  <c:v>502119.49074678886</c:v>
                </c:pt>
                <c:pt idx="186">
                  <c:v>502153.00404722948</c:v>
                </c:pt>
                <c:pt idx="187">
                  <c:v>502126.42900036933</c:v>
                </c:pt>
                <c:pt idx="188">
                  <c:v>502126.16372916277</c:v>
                </c:pt>
                <c:pt idx="189">
                  <c:v>502125.83127067826</c:v>
                </c:pt>
                <c:pt idx="190">
                  <c:v>502123.63802852028</c:v>
                </c:pt>
                <c:pt idx="191">
                  <c:v>502128.73762960121</c:v>
                </c:pt>
                <c:pt idx="192">
                  <c:v>502126.10772757966</c:v>
                </c:pt>
                <c:pt idx="193">
                  <c:v>502126.06051997875</c:v>
                </c:pt>
                <c:pt idx="194">
                  <c:v>502126.03962121566</c:v>
                </c:pt>
                <c:pt idx="195">
                  <c:v>502126.14705506217</c:v>
                </c:pt>
                <c:pt idx="196">
                  <c:v>502120.87860847695</c:v>
                </c:pt>
                <c:pt idx="197">
                  <c:v>502123.62327092292</c:v>
                </c:pt>
                <c:pt idx="198">
                  <c:v>502123.22163032606</c:v>
                </c:pt>
                <c:pt idx="199">
                  <c:v>502130.20827169734</c:v>
                </c:pt>
                <c:pt idx="200">
                  <c:v>502118.98299353168</c:v>
                </c:pt>
                <c:pt idx="201">
                  <c:v>502116.21403797081</c:v>
                </c:pt>
                <c:pt idx="202">
                  <c:v>502126.98218572023</c:v>
                </c:pt>
                <c:pt idx="203">
                  <c:v>502121.9620229163</c:v>
                </c:pt>
                <c:pt idx="204">
                  <c:v>502116.10163792648</c:v>
                </c:pt>
                <c:pt idx="205">
                  <c:v>502118.35308538523</c:v>
                </c:pt>
                <c:pt idx="206">
                  <c:v>502120.71235312434</c:v>
                </c:pt>
                <c:pt idx="207">
                  <c:v>502127.26804236515</c:v>
                </c:pt>
                <c:pt idx="208">
                  <c:v>502129.55146984028</c:v>
                </c:pt>
                <c:pt idx="209">
                  <c:v>502124.10744126799</c:v>
                </c:pt>
                <c:pt idx="210">
                  <c:v>502113.75473085011</c:v>
                </c:pt>
                <c:pt idx="211">
                  <c:v>502128.27985164715</c:v>
                </c:pt>
                <c:pt idx="212">
                  <c:v>502117.59778450441</c:v>
                </c:pt>
                <c:pt idx="213">
                  <c:v>502125.24429847143</c:v>
                </c:pt>
                <c:pt idx="214">
                  <c:v>502127.992344825</c:v>
                </c:pt>
                <c:pt idx="215">
                  <c:v>502120.01547180524</c:v>
                </c:pt>
                <c:pt idx="216">
                  <c:v>502130.89025442302</c:v>
                </c:pt>
                <c:pt idx="217">
                  <c:v>502120.5421289911</c:v>
                </c:pt>
                <c:pt idx="218">
                  <c:v>502129.05374297616</c:v>
                </c:pt>
                <c:pt idx="219">
                  <c:v>502126.86163923156</c:v>
                </c:pt>
                <c:pt idx="220">
                  <c:v>502147.04925567651</c:v>
                </c:pt>
                <c:pt idx="221">
                  <c:v>502119.00305676204</c:v>
                </c:pt>
                <c:pt idx="222">
                  <c:v>502116.09754381602</c:v>
                </c:pt>
                <c:pt idx="223">
                  <c:v>502126.61823809496</c:v>
                </c:pt>
                <c:pt idx="224">
                  <c:v>502118.37499723182</c:v>
                </c:pt>
                <c:pt idx="225">
                  <c:v>502122.17709949246</c:v>
                </c:pt>
                <c:pt idx="226">
                  <c:v>502125.0474417315</c:v>
                </c:pt>
                <c:pt idx="227">
                  <c:v>502127.82663779077</c:v>
                </c:pt>
                <c:pt idx="228">
                  <c:v>502119.83818219812</c:v>
                </c:pt>
                <c:pt idx="229">
                  <c:v>502120.31953784218</c:v>
                </c:pt>
                <c:pt idx="230">
                  <c:v>502125.84069653216</c:v>
                </c:pt>
                <c:pt idx="231">
                  <c:v>502130.1242171019</c:v>
                </c:pt>
                <c:pt idx="232">
                  <c:v>502121.58969907509</c:v>
                </c:pt>
                <c:pt idx="233">
                  <c:v>502125.14072374185</c:v>
                </c:pt>
                <c:pt idx="234">
                  <c:v>502115.9572996425</c:v>
                </c:pt>
                <c:pt idx="235">
                  <c:v>502126.16413648496</c:v>
                </c:pt>
                <c:pt idx="236">
                  <c:v>502127.43716463965</c:v>
                </c:pt>
                <c:pt idx="237">
                  <c:v>502121.57060715155</c:v>
                </c:pt>
                <c:pt idx="238">
                  <c:v>502128.97492090455</c:v>
                </c:pt>
                <c:pt idx="239">
                  <c:v>502126.58377759071</c:v>
                </c:pt>
                <c:pt idx="240">
                  <c:v>502120.89085947606</c:v>
                </c:pt>
                <c:pt idx="241">
                  <c:v>502127.45540014206</c:v>
                </c:pt>
                <c:pt idx="242">
                  <c:v>502129.1420274562</c:v>
                </c:pt>
                <c:pt idx="243">
                  <c:v>502114.64240085252</c:v>
                </c:pt>
                <c:pt idx="244">
                  <c:v>502126.98309436213</c:v>
                </c:pt>
                <c:pt idx="245">
                  <c:v>502122.56269786041</c:v>
                </c:pt>
                <c:pt idx="246">
                  <c:v>502121.84206130059</c:v>
                </c:pt>
                <c:pt idx="247">
                  <c:v>502118.22184407723</c:v>
                </c:pt>
                <c:pt idx="248">
                  <c:v>502133.78545898362</c:v>
                </c:pt>
                <c:pt idx="249">
                  <c:v>502122.73307865602</c:v>
                </c:pt>
                <c:pt idx="250">
                  <c:v>502126.34944720659</c:v>
                </c:pt>
                <c:pt idx="251">
                  <c:v>502122.19301639148</c:v>
                </c:pt>
                <c:pt idx="252">
                  <c:v>502119.32098742074</c:v>
                </c:pt>
                <c:pt idx="253">
                  <c:v>502126.24885950662</c:v>
                </c:pt>
                <c:pt idx="254">
                  <c:v>502145.67889659415</c:v>
                </c:pt>
                <c:pt idx="255">
                  <c:v>502124.57539183344</c:v>
                </c:pt>
                <c:pt idx="256">
                  <c:v>502128.31136167631</c:v>
                </c:pt>
                <c:pt idx="257">
                  <c:v>502124.68169248867</c:v>
                </c:pt>
                <c:pt idx="258">
                  <c:v>502125.09824734525</c:v>
                </c:pt>
                <c:pt idx="259">
                  <c:v>502124.41077099176</c:v>
                </c:pt>
                <c:pt idx="260">
                  <c:v>502124.5277873546</c:v>
                </c:pt>
                <c:pt idx="261">
                  <c:v>502124.9284357563</c:v>
                </c:pt>
                <c:pt idx="262">
                  <c:v>502117.76337680861</c:v>
                </c:pt>
                <c:pt idx="263">
                  <c:v>502134.8614580697</c:v>
                </c:pt>
                <c:pt idx="264">
                  <c:v>502120.89549668285</c:v>
                </c:pt>
                <c:pt idx="265">
                  <c:v>502128.73182264855</c:v>
                </c:pt>
                <c:pt idx="266">
                  <c:v>502121.88117467781</c:v>
                </c:pt>
                <c:pt idx="267">
                  <c:v>502131.02381433436</c:v>
                </c:pt>
                <c:pt idx="268">
                  <c:v>502115.28486287867</c:v>
                </c:pt>
                <c:pt idx="269">
                  <c:v>502124.3865718742</c:v>
                </c:pt>
                <c:pt idx="270">
                  <c:v>502127.57360713906</c:v>
                </c:pt>
                <c:pt idx="271">
                  <c:v>502123.53927377029</c:v>
                </c:pt>
                <c:pt idx="272">
                  <c:v>502116.77100410743</c:v>
                </c:pt>
                <c:pt idx="273">
                  <c:v>502121.84130409895</c:v>
                </c:pt>
                <c:pt idx="274">
                  <c:v>502119.83071462408</c:v>
                </c:pt>
                <c:pt idx="275">
                  <c:v>502128.73568698752</c:v>
                </c:pt>
                <c:pt idx="276">
                  <c:v>502126.73754172865</c:v>
                </c:pt>
                <c:pt idx="277">
                  <c:v>502120.87226887216</c:v>
                </c:pt>
                <c:pt idx="278">
                  <c:v>502121.43194004614</c:v>
                </c:pt>
                <c:pt idx="279">
                  <c:v>502123.28408117767</c:v>
                </c:pt>
                <c:pt idx="280">
                  <c:v>502121.58658671554</c:v>
                </c:pt>
                <c:pt idx="281">
                  <c:v>502127.96778016188</c:v>
                </c:pt>
                <c:pt idx="282">
                  <c:v>502123.65806041815</c:v>
                </c:pt>
                <c:pt idx="283">
                  <c:v>502120.56556568493</c:v>
                </c:pt>
                <c:pt idx="284">
                  <c:v>502121.25254071876</c:v>
                </c:pt>
                <c:pt idx="285">
                  <c:v>502129.43067269173</c:v>
                </c:pt>
                <c:pt idx="286">
                  <c:v>502122.7768083518</c:v>
                </c:pt>
                <c:pt idx="287">
                  <c:v>502126.67415612482</c:v>
                </c:pt>
                <c:pt idx="288">
                  <c:v>502114.46622877038</c:v>
                </c:pt>
                <c:pt idx="289">
                  <c:v>502117.91745949339</c:v>
                </c:pt>
                <c:pt idx="290">
                  <c:v>502125.70102156536</c:v>
                </c:pt>
                <c:pt idx="291">
                  <c:v>502121.4184775246</c:v>
                </c:pt>
                <c:pt idx="292">
                  <c:v>502124.11097139394</c:v>
                </c:pt>
                <c:pt idx="293">
                  <c:v>502122.73343897954</c:v>
                </c:pt>
                <c:pt idx="294">
                  <c:v>502124.47278318863</c:v>
                </c:pt>
                <c:pt idx="295">
                  <c:v>502127.93252067949</c:v>
                </c:pt>
                <c:pt idx="296">
                  <c:v>502119.77210200106</c:v>
                </c:pt>
                <c:pt idx="297">
                  <c:v>502122.69070147898</c:v>
                </c:pt>
                <c:pt idx="298">
                  <c:v>502133.42496837507</c:v>
                </c:pt>
                <c:pt idx="299">
                  <c:v>502122.30728071829</c:v>
                </c:pt>
                <c:pt idx="300">
                  <c:v>502117.35304667102</c:v>
                </c:pt>
                <c:pt idx="301">
                  <c:v>502118.78713420901</c:v>
                </c:pt>
                <c:pt idx="302">
                  <c:v>502122.1600494021</c:v>
                </c:pt>
                <c:pt idx="303">
                  <c:v>502121.14329481067</c:v>
                </c:pt>
                <c:pt idx="304">
                  <c:v>502127.09669548477</c:v>
                </c:pt>
                <c:pt idx="305">
                  <c:v>502132.13223209151</c:v>
                </c:pt>
                <c:pt idx="306">
                  <c:v>502129.18514094653</c:v>
                </c:pt>
                <c:pt idx="307">
                  <c:v>502128.84492245154</c:v>
                </c:pt>
                <c:pt idx="308">
                  <c:v>502123.17641755968</c:v>
                </c:pt>
                <c:pt idx="309">
                  <c:v>502121.22384016856</c:v>
                </c:pt>
                <c:pt idx="310">
                  <c:v>502127.35174185922</c:v>
                </c:pt>
                <c:pt idx="311">
                  <c:v>502121.68464692892</c:v>
                </c:pt>
                <c:pt idx="312">
                  <c:v>502134.08859026834</c:v>
                </c:pt>
                <c:pt idx="313">
                  <c:v>502125.16478708526</c:v>
                </c:pt>
                <c:pt idx="314">
                  <c:v>502133.26976816525</c:v>
                </c:pt>
                <c:pt idx="315">
                  <c:v>502121.72277333308</c:v>
                </c:pt>
                <c:pt idx="316">
                  <c:v>502128.02197490545</c:v>
                </c:pt>
                <c:pt idx="317">
                  <c:v>502127.11528608867</c:v>
                </c:pt>
                <c:pt idx="318">
                  <c:v>502129.78301685589</c:v>
                </c:pt>
                <c:pt idx="319">
                  <c:v>502122.25762918411</c:v>
                </c:pt>
                <c:pt idx="320">
                  <c:v>502123.43095739238</c:v>
                </c:pt>
                <c:pt idx="321">
                  <c:v>502126.36112377688</c:v>
                </c:pt>
                <c:pt idx="322">
                  <c:v>502125.21266311232</c:v>
                </c:pt>
                <c:pt idx="323">
                  <c:v>502126.19636716112</c:v>
                </c:pt>
                <c:pt idx="324">
                  <c:v>502122.52467589779</c:v>
                </c:pt>
                <c:pt idx="325">
                  <c:v>502135.90069371444</c:v>
                </c:pt>
                <c:pt idx="326">
                  <c:v>502121.95034112397</c:v>
                </c:pt>
                <c:pt idx="327">
                  <c:v>502128.98314045806</c:v>
                </c:pt>
                <c:pt idx="328">
                  <c:v>502131.62606634654</c:v>
                </c:pt>
                <c:pt idx="329">
                  <c:v>502131.45969088603</c:v>
                </c:pt>
                <c:pt idx="330">
                  <c:v>502119.27622375317</c:v>
                </c:pt>
                <c:pt idx="331">
                  <c:v>502124.99716876983</c:v>
                </c:pt>
                <c:pt idx="332">
                  <c:v>502122.70256082207</c:v>
                </c:pt>
                <c:pt idx="333">
                  <c:v>502129.73815919092</c:v>
                </c:pt>
                <c:pt idx="334">
                  <c:v>502121.53582810046</c:v>
                </c:pt>
                <c:pt idx="335">
                  <c:v>502119.44750796864</c:v>
                </c:pt>
                <c:pt idx="336">
                  <c:v>502124.08662083611</c:v>
                </c:pt>
                <c:pt idx="337">
                  <c:v>502123.33236974903</c:v>
                </c:pt>
                <c:pt idx="338">
                  <c:v>502126.82595153863</c:v>
                </c:pt>
                <c:pt idx="339">
                  <c:v>502128.02308198635</c:v>
                </c:pt>
                <c:pt idx="340">
                  <c:v>502127.18223315093</c:v>
                </c:pt>
                <c:pt idx="341">
                  <c:v>502117.1420119846</c:v>
                </c:pt>
                <c:pt idx="342">
                  <c:v>502120.38158137159</c:v>
                </c:pt>
                <c:pt idx="343">
                  <c:v>502120.49598488898</c:v>
                </c:pt>
                <c:pt idx="344">
                  <c:v>502125.58541516413</c:v>
                </c:pt>
                <c:pt idx="345">
                  <c:v>502114.11008293222</c:v>
                </c:pt>
                <c:pt idx="346">
                  <c:v>502128.24510392855</c:v>
                </c:pt>
                <c:pt idx="347">
                  <c:v>502128.76418909879</c:v>
                </c:pt>
                <c:pt idx="348">
                  <c:v>502121.3632383651</c:v>
                </c:pt>
                <c:pt idx="349">
                  <c:v>502131.24347589654</c:v>
                </c:pt>
                <c:pt idx="350">
                  <c:v>502115.95297576045</c:v>
                </c:pt>
                <c:pt idx="351">
                  <c:v>502122.63167108956</c:v>
                </c:pt>
                <c:pt idx="352">
                  <c:v>502125.93149283261</c:v>
                </c:pt>
                <c:pt idx="353">
                  <c:v>502120.71408163273</c:v>
                </c:pt>
                <c:pt idx="354">
                  <c:v>502120.96350904938</c:v>
                </c:pt>
                <c:pt idx="355">
                  <c:v>502125.86351179855</c:v>
                </c:pt>
                <c:pt idx="356">
                  <c:v>502125.15886002476</c:v>
                </c:pt>
                <c:pt idx="357">
                  <c:v>502119.7902017294</c:v>
                </c:pt>
                <c:pt idx="358">
                  <c:v>502118.30890659062</c:v>
                </c:pt>
                <c:pt idx="359">
                  <c:v>502122.4691338577</c:v>
                </c:pt>
                <c:pt idx="360">
                  <c:v>502116.81196610088</c:v>
                </c:pt>
                <c:pt idx="361">
                  <c:v>502119.66064193111</c:v>
                </c:pt>
                <c:pt idx="362">
                  <c:v>502115.20168559259</c:v>
                </c:pt>
                <c:pt idx="363">
                  <c:v>502123.79089968256</c:v>
                </c:pt>
                <c:pt idx="364">
                  <c:v>502125.53149719082</c:v>
                </c:pt>
                <c:pt idx="365">
                  <c:v>502120.10590256006</c:v>
                </c:pt>
                <c:pt idx="366">
                  <c:v>502127.48508244334</c:v>
                </c:pt>
                <c:pt idx="367">
                  <c:v>502132.17281809525</c:v>
                </c:pt>
                <c:pt idx="368">
                  <c:v>502119.12962953077</c:v>
                </c:pt>
                <c:pt idx="369">
                  <c:v>502126.03641485871</c:v>
                </c:pt>
                <c:pt idx="370">
                  <c:v>502124.07603568048</c:v>
                </c:pt>
                <c:pt idx="371">
                  <c:v>502127.6924094531</c:v>
                </c:pt>
                <c:pt idx="372">
                  <c:v>502126.77762641275</c:v>
                </c:pt>
                <c:pt idx="373">
                  <c:v>502126.60787748877</c:v>
                </c:pt>
                <c:pt idx="374">
                  <c:v>502124.01257696748</c:v>
                </c:pt>
                <c:pt idx="375">
                  <c:v>502127.84306645358</c:v>
                </c:pt>
                <c:pt idx="376">
                  <c:v>502125.91009797191</c:v>
                </c:pt>
                <c:pt idx="377">
                  <c:v>502112.16307911114</c:v>
                </c:pt>
                <c:pt idx="378">
                  <c:v>502125.48277518683</c:v>
                </c:pt>
                <c:pt idx="379">
                  <c:v>502121.97218508349</c:v>
                </c:pt>
                <c:pt idx="380">
                  <c:v>502123.01314401452</c:v>
                </c:pt>
                <c:pt idx="381">
                  <c:v>502124.36523967847</c:v>
                </c:pt>
                <c:pt idx="382">
                  <c:v>502125.88480221765</c:v>
                </c:pt>
                <c:pt idx="383">
                  <c:v>502124.17491053831</c:v>
                </c:pt>
                <c:pt idx="384">
                  <c:v>502127.25183302967</c:v>
                </c:pt>
                <c:pt idx="385">
                  <c:v>502124.58220142539</c:v>
                </c:pt>
                <c:pt idx="386">
                  <c:v>502121.12528907973</c:v>
                </c:pt>
                <c:pt idx="387">
                  <c:v>502123.04826772283</c:v>
                </c:pt>
                <c:pt idx="388">
                  <c:v>502128.13053149905</c:v>
                </c:pt>
                <c:pt idx="389">
                  <c:v>502122.74527221225</c:v>
                </c:pt>
                <c:pt idx="390">
                  <c:v>502131.06847356033</c:v>
                </c:pt>
                <c:pt idx="391">
                  <c:v>502122.64536338265</c:v>
                </c:pt>
                <c:pt idx="392">
                  <c:v>502126.03079590097</c:v>
                </c:pt>
                <c:pt idx="393">
                  <c:v>502128.71764992416</c:v>
                </c:pt>
                <c:pt idx="394">
                  <c:v>502117.28435095918</c:v>
                </c:pt>
                <c:pt idx="395">
                  <c:v>502120.26613163273</c:v>
                </c:pt>
                <c:pt idx="396">
                  <c:v>502124.71809038438</c:v>
                </c:pt>
                <c:pt idx="397">
                  <c:v>502133.11318932631</c:v>
                </c:pt>
                <c:pt idx="398">
                  <c:v>502121.89405232645</c:v>
                </c:pt>
                <c:pt idx="399">
                  <c:v>502120.63978188223</c:v>
                </c:pt>
                <c:pt idx="400">
                  <c:v>502117.97170645773</c:v>
                </c:pt>
                <c:pt idx="401">
                  <c:v>502123.87422840891</c:v>
                </c:pt>
                <c:pt idx="402">
                  <c:v>502128.67163295747</c:v>
                </c:pt>
                <c:pt idx="403">
                  <c:v>502119.17805909825</c:v>
                </c:pt>
                <c:pt idx="404">
                  <c:v>502124.52063832741</c:v>
                </c:pt>
                <c:pt idx="405">
                  <c:v>502130.73831279087</c:v>
                </c:pt>
                <c:pt idx="406">
                  <c:v>502130.98109772208</c:v>
                </c:pt>
                <c:pt idx="407">
                  <c:v>502123.56071562972</c:v>
                </c:pt>
                <c:pt idx="408">
                  <c:v>502116.64126675844</c:v>
                </c:pt>
                <c:pt idx="409">
                  <c:v>502123.60499886592</c:v>
                </c:pt>
                <c:pt idx="410">
                  <c:v>502129.70551074838</c:v>
                </c:pt>
                <c:pt idx="411">
                  <c:v>502112.8414672403</c:v>
                </c:pt>
                <c:pt idx="412">
                  <c:v>502117.67638740432</c:v>
                </c:pt>
                <c:pt idx="413">
                  <c:v>502120.82644512248</c:v>
                </c:pt>
                <c:pt idx="414">
                  <c:v>502117.1708274206</c:v>
                </c:pt>
                <c:pt idx="415">
                  <c:v>502120.80385440553</c:v>
                </c:pt>
                <c:pt idx="416">
                  <c:v>502124.21204996936</c:v>
                </c:pt>
                <c:pt idx="417">
                  <c:v>502124.4246565018</c:v>
                </c:pt>
                <c:pt idx="418">
                  <c:v>502120.62184926041</c:v>
                </c:pt>
                <c:pt idx="419">
                  <c:v>502123.53575931065</c:v>
                </c:pt>
                <c:pt idx="420">
                  <c:v>502127.51393965597</c:v>
                </c:pt>
                <c:pt idx="421">
                  <c:v>502124.62596245366</c:v>
                </c:pt>
                <c:pt idx="422">
                  <c:v>502121.38036156457</c:v>
                </c:pt>
                <c:pt idx="423">
                  <c:v>502126.46654712263</c:v>
                </c:pt>
                <c:pt idx="424">
                  <c:v>502125.69908939587</c:v>
                </c:pt>
                <c:pt idx="425">
                  <c:v>502126.68155581172</c:v>
                </c:pt>
                <c:pt idx="426">
                  <c:v>502127.9104103939</c:v>
                </c:pt>
                <c:pt idx="427">
                  <c:v>502119.91772491665</c:v>
                </c:pt>
                <c:pt idx="428">
                  <c:v>502107.40600201505</c:v>
                </c:pt>
                <c:pt idx="429">
                  <c:v>502125.08719220245</c:v>
                </c:pt>
                <c:pt idx="430">
                  <c:v>502130.67132395197</c:v>
                </c:pt>
                <c:pt idx="431">
                  <c:v>502122.715851015</c:v>
                </c:pt>
                <c:pt idx="432">
                  <c:v>502123.54770742916</c:v>
                </c:pt>
                <c:pt idx="433">
                  <c:v>502128.18432936457</c:v>
                </c:pt>
                <c:pt idx="434">
                  <c:v>502120.8997161233</c:v>
                </c:pt>
                <c:pt idx="435">
                  <c:v>502123.95094076032</c:v>
                </c:pt>
                <c:pt idx="436">
                  <c:v>502153.6331171348</c:v>
                </c:pt>
                <c:pt idx="437">
                  <c:v>502128.72086672526</c:v>
                </c:pt>
                <c:pt idx="438">
                  <c:v>502119.18485824607</c:v>
                </c:pt>
                <c:pt idx="439">
                  <c:v>502127.32419016655</c:v>
                </c:pt>
                <c:pt idx="440">
                  <c:v>502123.02166122658</c:v>
                </c:pt>
                <c:pt idx="441">
                  <c:v>502118.2803313703</c:v>
                </c:pt>
                <c:pt idx="442">
                  <c:v>502133.97236766166</c:v>
                </c:pt>
                <c:pt idx="443">
                  <c:v>502125.79444457189</c:v>
                </c:pt>
                <c:pt idx="444">
                  <c:v>502121.04790830216</c:v>
                </c:pt>
                <c:pt idx="445">
                  <c:v>502120.85956877423</c:v>
                </c:pt>
                <c:pt idx="446">
                  <c:v>502129.23312141519</c:v>
                </c:pt>
                <c:pt idx="447">
                  <c:v>502128.37384908239</c:v>
                </c:pt>
                <c:pt idx="448">
                  <c:v>502122.82009417075</c:v>
                </c:pt>
                <c:pt idx="449">
                  <c:v>502118.68135576183</c:v>
                </c:pt>
                <c:pt idx="450">
                  <c:v>502125.58196336945</c:v>
                </c:pt>
                <c:pt idx="451">
                  <c:v>502124.62883459753</c:v>
                </c:pt>
                <c:pt idx="452">
                  <c:v>502123.11841069796</c:v>
                </c:pt>
                <c:pt idx="453">
                  <c:v>502118.70914767019</c:v>
                </c:pt>
                <c:pt idx="454">
                  <c:v>502117.69771437795</c:v>
                </c:pt>
                <c:pt idx="455">
                  <c:v>502130.69273447897</c:v>
                </c:pt>
                <c:pt idx="456">
                  <c:v>502123.36195805279</c:v>
                </c:pt>
                <c:pt idx="457">
                  <c:v>502125.23052262503</c:v>
                </c:pt>
                <c:pt idx="458">
                  <c:v>502124.01539689058</c:v>
                </c:pt>
                <c:pt idx="459">
                  <c:v>502119.12905510201</c:v>
                </c:pt>
                <c:pt idx="460">
                  <c:v>502123.06316109427</c:v>
                </c:pt>
                <c:pt idx="461">
                  <c:v>502117.89352147985</c:v>
                </c:pt>
                <c:pt idx="462">
                  <c:v>502114.54502186761</c:v>
                </c:pt>
                <c:pt idx="463">
                  <c:v>502125.02834458585</c:v>
                </c:pt>
                <c:pt idx="464">
                  <c:v>502117.18893759314</c:v>
                </c:pt>
                <c:pt idx="465">
                  <c:v>502124.7130406333</c:v>
                </c:pt>
                <c:pt idx="466">
                  <c:v>502120.04193730536</c:v>
                </c:pt>
                <c:pt idx="467">
                  <c:v>502127.59786892153</c:v>
                </c:pt>
                <c:pt idx="468">
                  <c:v>502121.77646153484</c:v>
                </c:pt>
                <c:pt idx="469">
                  <c:v>502120.38521593908</c:v>
                </c:pt>
                <c:pt idx="470">
                  <c:v>502145.79812099389</c:v>
                </c:pt>
                <c:pt idx="471">
                  <c:v>502125.90732504759</c:v>
                </c:pt>
                <c:pt idx="472">
                  <c:v>502118.71732544707</c:v>
                </c:pt>
                <c:pt idx="473">
                  <c:v>502122.72123497917</c:v>
                </c:pt>
                <c:pt idx="474">
                  <c:v>502119.74584538414</c:v>
                </c:pt>
                <c:pt idx="475">
                  <c:v>502131.0904062952</c:v>
                </c:pt>
                <c:pt idx="476">
                  <c:v>502119.49181209318</c:v>
                </c:pt>
                <c:pt idx="477">
                  <c:v>502121.19586026535</c:v>
                </c:pt>
                <c:pt idx="478">
                  <c:v>502119.41793010896</c:v>
                </c:pt>
                <c:pt idx="479">
                  <c:v>502121.72584913799</c:v>
                </c:pt>
              </c:numCache>
            </c:numRef>
          </c:xVal>
          <c:yVal>
            <c:numRef>
              <c:f>Feuil4!$H$2:$H$481</c:f>
              <c:numCache>
                <c:formatCode>General</c:formatCode>
                <c:ptCount val="480"/>
                <c:pt idx="0">
                  <c:v>2.4044739630731194E-3</c:v>
                </c:pt>
                <c:pt idx="1">
                  <c:v>5.7993864671168668E-2</c:v>
                </c:pt>
                <c:pt idx="2">
                  <c:v>6.4748727196560482E-2</c:v>
                </c:pt>
                <c:pt idx="3">
                  <c:v>6.4181611737582703E-2</c:v>
                </c:pt>
                <c:pt idx="4">
                  <c:v>2.7820728908145161E-8</c:v>
                </c:pt>
                <c:pt idx="5">
                  <c:v>6.7811511183778206E-2</c:v>
                </c:pt>
                <c:pt idx="6">
                  <c:v>7.5072395250921631E-2</c:v>
                </c:pt>
                <c:pt idx="7">
                  <c:v>6.7988203490173524E-2</c:v>
                </c:pt>
                <c:pt idx="8">
                  <c:v>5.5546460482455325E-2</c:v>
                </c:pt>
                <c:pt idx="9">
                  <c:v>7.1040240005062205E-2</c:v>
                </c:pt>
                <c:pt idx="10">
                  <c:v>5.0434580328781675E-2</c:v>
                </c:pt>
                <c:pt idx="11">
                  <c:v>5.0537661853530938E-2</c:v>
                </c:pt>
                <c:pt idx="12">
                  <c:v>2.8880466513807566E-2</c:v>
                </c:pt>
                <c:pt idx="13">
                  <c:v>7.5123810738600832E-2</c:v>
                </c:pt>
                <c:pt idx="14">
                  <c:v>7.1755170035563531E-2</c:v>
                </c:pt>
                <c:pt idx="15">
                  <c:v>3.1995602690678783E-2</c:v>
                </c:pt>
                <c:pt idx="16">
                  <c:v>6.7104887631580443E-2</c:v>
                </c:pt>
                <c:pt idx="17">
                  <c:v>7.491780670748123E-2</c:v>
                </c:pt>
                <c:pt idx="18">
                  <c:v>6.239544210819261E-2</c:v>
                </c:pt>
                <c:pt idx="19">
                  <c:v>7.4011778938393433E-2</c:v>
                </c:pt>
                <c:pt idx="20">
                  <c:v>7.0232932568686804E-2</c:v>
                </c:pt>
                <c:pt idx="21">
                  <c:v>7.20159399026577E-2</c:v>
                </c:pt>
                <c:pt idx="22">
                  <c:v>2.0494957213179208E-2</c:v>
                </c:pt>
                <c:pt idx="23">
                  <c:v>7.3683737866801949E-2</c:v>
                </c:pt>
                <c:pt idx="24">
                  <c:v>4.2867004374382525E-2</c:v>
                </c:pt>
                <c:pt idx="25">
                  <c:v>2.6258206440599854E-2</c:v>
                </c:pt>
                <c:pt idx="26">
                  <c:v>5.5301627210960214E-2</c:v>
                </c:pt>
                <c:pt idx="27">
                  <c:v>7.4610477380082335E-2</c:v>
                </c:pt>
                <c:pt idx="28">
                  <c:v>5.7007977242689523E-2</c:v>
                </c:pt>
                <c:pt idx="29">
                  <c:v>5.2292530425161236E-2</c:v>
                </c:pt>
                <c:pt idx="30">
                  <c:v>6.9755844192139191E-2</c:v>
                </c:pt>
                <c:pt idx="31">
                  <c:v>2.8214229099548498E-2</c:v>
                </c:pt>
                <c:pt idx="32">
                  <c:v>6.6252490395830144E-2</c:v>
                </c:pt>
                <c:pt idx="33">
                  <c:v>3.7618418050594744E-2</c:v>
                </c:pt>
                <c:pt idx="34">
                  <c:v>4.6113283779072894E-2</c:v>
                </c:pt>
                <c:pt idx="35">
                  <c:v>7.5121502600671214E-2</c:v>
                </c:pt>
                <c:pt idx="36">
                  <c:v>4.0886780192192648E-2</c:v>
                </c:pt>
                <c:pt idx="37">
                  <c:v>7.2735771431799878E-2</c:v>
                </c:pt>
                <c:pt idx="38">
                  <c:v>5.979280981403079E-2</c:v>
                </c:pt>
                <c:pt idx="39">
                  <c:v>5.2032812204520176E-2</c:v>
                </c:pt>
                <c:pt idx="40">
                  <c:v>5.6311553193879066E-2</c:v>
                </c:pt>
                <c:pt idx="41">
                  <c:v>6.4186352599673327E-2</c:v>
                </c:pt>
                <c:pt idx="42">
                  <c:v>4.714510322550311E-2</c:v>
                </c:pt>
                <c:pt idx="43">
                  <c:v>7.0223349111937727E-2</c:v>
                </c:pt>
                <c:pt idx="44">
                  <c:v>6.9960656678077465E-2</c:v>
                </c:pt>
                <c:pt idx="45">
                  <c:v>5.1299092840541932E-2</c:v>
                </c:pt>
                <c:pt idx="46">
                  <c:v>7.2594358656504127E-2</c:v>
                </c:pt>
                <c:pt idx="47">
                  <c:v>5.8806267136574032E-2</c:v>
                </c:pt>
                <c:pt idx="48">
                  <c:v>4.3317035594853351E-2</c:v>
                </c:pt>
                <c:pt idx="49">
                  <c:v>7.4389572253837161E-2</c:v>
                </c:pt>
                <c:pt idx="50">
                  <c:v>4.8404505763748329E-2</c:v>
                </c:pt>
                <c:pt idx="51">
                  <c:v>6.6423781981528526E-2</c:v>
                </c:pt>
                <c:pt idx="52">
                  <c:v>6.0463038433855192E-2</c:v>
                </c:pt>
                <c:pt idx="53">
                  <c:v>5.1908881754235359E-2</c:v>
                </c:pt>
                <c:pt idx="54">
                  <c:v>6.9535125808326645E-2</c:v>
                </c:pt>
                <c:pt idx="55">
                  <c:v>7.4552586243283994E-2</c:v>
                </c:pt>
                <c:pt idx="56">
                  <c:v>2.4161288331662957E-2</c:v>
                </c:pt>
                <c:pt idx="57">
                  <c:v>7.4277203497569833E-2</c:v>
                </c:pt>
                <c:pt idx="58">
                  <c:v>7.1398228790152882E-2</c:v>
                </c:pt>
                <c:pt idx="59">
                  <c:v>4.3924178003924015E-2</c:v>
                </c:pt>
                <c:pt idx="60">
                  <c:v>6.2327742576175245E-2</c:v>
                </c:pt>
                <c:pt idx="61">
                  <c:v>7.3060969465790507E-2</c:v>
                </c:pt>
                <c:pt idx="62">
                  <c:v>7.1893794857529253E-2</c:v>
                </c:pt>
                <c:pt idx="63">
                  <c:v>3.8678696415375038E-2</c:v>
                </c:pt>
                <c:pt idx="64">
                  <c:v>6.8915983490195218E-2</c:v>
                </c:pt>
                <c:pt idx="65">
                  <c:v>6.0738343514215407E-2</c:v>
                </c:pt>
                <c:pt idx="66">
                  <c:v>6.9297645496074881E-2</c:v>
                </c:pt>
                <c:pt idx="67">
                  <c:v>4.2228725714838801E-2</c:v>
                </c:pt>
                <c:pt idx="68">
                  <c:v>7.3319514646146042E-2</c:v>
                </c:pt>
                <c:pt idx="69">
                  <c:v>7.4861897048540044E-2</c:v>
                </c:pt>
                <c:pt idx="70">
                  <c:v>7.2063014050346944E-2</c:v>
                </c:pt>
                <c:pt idx="71">
                  <c:v>7.1126008451068978E-2</c:v>
                </c:pt>
                <c:pt idx="72">
                  <c:v>5.1036984679641711E-2</c:v>
                </c:pt>
                <c:pt idx="73">
                  <c:v>7.4154514287619003E-2</c:v>
                </c:pt>
                <c:pt idx="74">
                  <c:v>6.6148942908274555E-2</c:v>
                </c:pt>
                <c:pt idx="75">
                  <c:v>7.3668129379674485E-2</c:v>
                </c:pt>
                <c:pt idx="76">
                  <c:v>5.6308152527302598E-2</c:v>
                </c:pt>
                <c:pt idx="77">
                  <c:v>5.2182231483905876E-2</c:v>
                </c:pt>
                <c:pt idx="78">
                  <c:v>7.4645703819527426E-2</c:v>
                </c:pt>
                <c:pt idx="79">
                  <c:v>5.8757241320866571E-2</c:v>
                </c:pt>
                <c:pt idx="80">
                  <c:v>6.2141199528960217E-2</c:v>
                </c:pt>
                <c:pt idx="81">
                  <c:v>2.4436389149988538E-2</c:v>
                </c:pt>
                <c:pt idx="82">
                  <c:v>7.484720894345416E-2</c:v>
                </c:pt>
                <c:pt idx="83">
                  <c:v>7.2094600393960803E-2</c:v>
                </c:pt>
                <c:pt idx="84">
                  <c:v>6.9081113254674975E-2</c:v>
                </c:pt>
                <c:pt idx="85">
                  <c:v>5.5851591646212687E-2</c:v>
                </c:pt>
                <c:pt idx="86">
                  <c:v>6.4740498806789129E-2</c:v>
                </c:pt>
                <c:pt idx="87">
                  <c:v>4.0792248780390492E-2</c:v>
                </c:pt>
                <c:pt idx="88">
                  <c:v>3.632979632973217E-2</c:v>
                </c:pt>
                <c:pt idx="89">
                  <c:v>6.2327742576175245E-2</c:v>
                </c:pt>
                <c:pt idx="90">
                  <c:v>6.5996180173616983E-2</c:v>
                </c:pt>
                <c:pt idx="91">
                  <c:v>7.1459240162138601E-2</c:v>
                </c:pt>
                <c:pt idx="92">
                  <c:v>6.412478944302151E-2</c:v>
                </c:pt>
                <c:pt idx="93">
                  <c:v>7.5015262379464084E-2</c:v>
                </c:pt>
                <c:pt idx="94">
                  <c:v>3.783369002865241E-2</c:v>
                </c:pt>
                <c:pt idx="95">
                  <c:v>4.2481455473409264E-2</c:v>
                </c:pt>
                <c:pt idx="96">
                  <c:v>7.3832430104940533E-2</c:v>
                </c:pt>
                <c:pt idx="97">
                  <c:v>6.4256517708068686E-2</c:v>
                </c:pt>
                <c:pt idx="98">
                  <c:v>7.3116621104165128E-2</c:v>
                </c:pt>
                <c:pt idx="99">
                  <c:v>6.6848804753321403E-2</c:v>
                </c:pt>
                <c:pt idx="100">
                  <c:v>2.2775598961141588E-2</c:v>
                </c:pt>
                <c:pt idx="101">
                  <c:v>3.8784703504722677E-2</c:v>
                </c:pt>
                <c:pt idx="102">
                  <c:v>7.511789756521102E-2</c:v>
                </c:pt>
                <c:pt idx="103">
                  <c:v>6.3733890794873557E-2</c:v>
                </c:pt>
                <c:pt idx="104">
                  <c:v>4.3550778921231763E-2</c:v>
                </c:pt>
                <c:pt idx="105">
                  <c:v>6.9073269139788035E-2</c:v>
                </c:pt>
                <c:pt idx="106">
                  <c:v>7.5061854099772646E-2</c:v>
                </c:pt>
                <c:pt idx="107">
                  <c:v>6.7243757755004213E-2</c:v>
                </c:pt>
                <c:pt idx="108">
                  <c:v>1.1640942502521318E-2</c:v>
                </c:pt>
                <c:pt idx="109">
                  <c:v>7.1706489400851989E-2</c:v>
                </c:pt>
                <c:pt idx="110">
                  <c:v>2.3438560093006131E-2</c:v>
                </c:pt>
                <c:pt idx="111">
                  <c:v>4.3917555168447989E-2</c:v>
                </c:pt>
                <c:pt idx="112">
                  <c:v>6.1174758293844243E-2</c:v>
                </c:pt>
                <c:pt idx="113">
                  <c:v>5.6607428010825481E-2</c:v>
                </c:pt>
                <c:pt idx="114">
                  <c:v>7.4784813672549785E-2</c:v>
                </c:pt>
                <c:pt idx="115">
                  <c:v>7.1960997644083549E-2</c:v>
                </c:pt>
                <c:pt idx="116">
                  <c:v>5.0553768371941483E-2</c:v>
                </c:pt>
                <c:pt idx="117">
                  <c:v>5.9030632963296525E-2</c:v>
                </c:pt>
                <c:pt idx="118">
                  <c:v>7.4619613847142274E-2</c:v>
                </c:pt>
                <c:pt idx="119">
                  <c:v>4.7548450060000684E-2</c:v>
                </c:pt>
                <c:pt idx="120">
                  <c:v>4.3765478337077009E-2</c:v>
                </c:pt>
                <c:pt idx="121">
                  <c:v>3.3294900854378322E-3</c:v>
                </c:pt>
                <c:pt idx="122">
                  <c:v>3.8023984190773227E-2</c:v>
                </c:pt>
                <c:pt idx="123">
                  <c:v>4.7616152108282274E-2</c:v>
                </c:pt>
                <c:pt idx="124">
                  <c:v>5.0300296952915692E-2</c:v>
                </c:pt>
                <c:pt idx="125">
                  <c:v>7.4807106567656087E-2</c:v>
                </c:pt>
                <c:pt idx="126">
                  <c:v>7.5027507186823925E-2</c:v>
                </c:pt>
                <c:pt idx="127">
                  <c:v>6.6167206501774295E-2</c:v>
                </c:pt>
                <c:pt idx="128">
                  <c:v>7.1520519289215836E-2</c:v>
                </c:pt>
                <c:pt idx="129">
                  <c:v>3.2928636664778521E-2</c:v>
                </c:pt>
                <c:pt idx="130">
                  <c:v>6.0701834292522801E-2</c:v>
                </c:pt>
                <c:pt idx="131">
                  <c:v>6.8143171794326024E-2</c:v>
                </c:pt>
                <c:pt idx="132">
                  <c:v>3.9531180473240592E-2</c:v>
                </c:pt>
                <c:pt idx="133">
                  <c:v>7.2461765657505825E-2</c:v>
                </c:pt>
                <c:pt idx="134">
                  <c:v>5.7930483748408916E-2</c:v>
                </c:pt>
                <c:pt idx="135">
                  <c:v>6.8377027331189361E-2</c:v>
                </c:pt>
                <c:pt idx="136">
                  <c:v>7.3613132776650977E-2</c:v>
                </c:pt>
                <c:pt idx="137">
                  <c:v>7.4740125306223759E-2</c:v>
                </c:pt>
                <c:pt idx="138">
                  <c:v>7.5069775558565005E-2</c:v>
                </c:pt>
                <c:pt idx="139">
                  <c:v>7.4692085633072614E-2</c:v>
                </c:pt>
                <c:pt idx="140">
                  <c:v>7.470990190077248E-2</c:v>
                </c:pt>
                <c:pt idx="141">
                  <c:v>6.3394169605979295E-2</c:v>
                </c:pt>
                <c:pt idx="142">
                  <c:v>7.165271818819334E-2</c:v>
                </c:pt>
                <c:pt idx="143">
                  <c:v>5.0030136750747377E-2</c:v>
                </c:pt>
                <c:pt idx="144">
                  <c:v>7.3680717187952202E-2</c:v>
                </c:pt>
                <c:pt idx="145">
                  <c:v>3.0898150692730813E-2</c:v>
                </c:pt>
                <c:pt idx="146">
                  <c:v>7.5070976222596203E-2</c:v>
                </c:pt>
                <c:pt idx="147">
                  <c:v>5.5851591646212687E-2</c:v>
                </c:pt>
                <c:pt idx="148">
                  <c:v>7.1395135271363555E-2</c:v>
                </c:pt>
                <c:pt idx="149">
                  <c:v>6.1918466351498308E-2</c:v>
                </c:pt>
                <c:pt idx="150">
                  <c:v>3.4851423019965591E-2</c:v>
                </c:pt>
                <c:pt idx="151">
                  <c:v>6.9688595838943254E-2</c:v>
                </c:pt>
                <c:pt idx="152">
                  <c:v>4.2681830923212372E-2</c:v>
                </c:pt>
                <c:pt idx="153">
                  <c:v>4.2684647903322465E-2</c:v>
                </c:pt>
                <c:pt idx="154">
                  <c:v>7.4790497990664243E-2</c:v>
                </c:pt>
                <c:pt idx="155">
                  <c:v>4.4521733635979534E-2</c:v>
                </c:pt>
                <c:pt idx="156">
                  <c:v>2.5835899970952522E-2</c:v>
                </c:pt>
                <c:pt idx="157">
                  <c:v>6.4624519479679218E-2</c:v>
                </c:pt>
                <c:pt idx="158">
                  <c:v>6.3323150619484583E-2</c:v>
                </c:pt>
                <c:pt idx="159">
                  <c:v>7.1152199161991961E-2</c:v>
                </c:pt>
                <c:pt idx="160">
                  <c:v>3.1362879188134754E-2</c:v>
                </c:pt>
                <c:pt idx="161">
                  <c:v>7.0837329737163043E-2</c:v>
                </c:pt>
                <c:pt idx="162">
                  <c:v>5.9133275598336948E-2</c:v>
                </c:pt>
                <c:pt idx="163">
                  <c:v>4.6705054915560276E-2</c:v>
                </c:pt>
                <c:pt idx="164">
                  <c:v>6.1103248145018746E-2</c:v>
                </c:pt>
                <c:pt idx="165">
                  <c:v>4.4504766187535821E-2</c:v>
                </c:pt>
                <c:pt idx="166">
                  <c:v>1.2305854647290747E-2</c:v>
                </c:pt>
                <c:pt idx="167">
                  <c:v>3.8177534319256634E-2</c:v>
                </c:pt>
                <c:pt idx="168">
                  <c:v>5.7196503608755736E-2</c:v>
                </c:pt>
                <c:pt idx="169">
                  <c:v>7.5114737502597603E-2</c:v>
                </c:pt>
                <c:pt idx="170">
                  <c:v>3.7498612098310805E-2</c:v>
                </c:pt>
                <c:pt idx="171">
                  <c:v>5.07252802731189E-2</c:v>
                </c:pt>
                <c:pt idx="172">
                  <c:v>7.2503620765146826E-2</c:v>
                </c:pt>
                <c:pt idx="173">
                  <c:v>5.3623442836910888E-2</c:v>
                </c:pt>
                <c:pt idx="174">
                  <c:v>1.7578276294775694E-2</c:v>
                </c:pt>
                <c:pt idx="175">
                  <c:v>4.8866943865757517E-2</c:v>
                </c:pt>
                <c:pt idx="176">
                  <c:v>4.1318379033013691E-2</c:v>
                </c:pt>
                <c:pt idx="177">
                  <c:v>5.6126761251944025E-2</c:v>
                </c:pt>
                <c:pt idx="178">
                  <c:v>4.9769913983935994E-2</c:v>
                </c:pt>
                <c:pt idx="179">
                  <c:v>3.6513044258529186E-2</c:v>
                </c:pt>
                <c:pt idx="180">
                  <c:v>5.7765740020818003E-2</c:v>
                </c:pt>
                <c:pt idx="181">
                  <c:v>7.3483507707100826E-2</c:v>
                </c:pt>
                <c:pt idx="182">
                  <c:v>3.9310587085395532E-2</c:v>
                </c:pt>
                <c:pt idx="183">
                  <c:v>7.4426395663575617E-2</c:v>
                </c:pt>
                <c:pt idx="184">
                  <c:v>5.716962156202323E-2</c:v>
                </c:pt>
                <c:pt idx="185">
                  <c:v>5.2908849064236797E-2</c:v>
                </c:pt>
                <c:pt idx="186">
                  <c:v>2.3458252661835217E-8</c:v>
                </c:pt>
                <c:pt idx="187">
                  <c:v>6.729387294977475E-2</c:v>
                </c:pt>
                <c:pt idx="188">
                  <c:v>6.8803779731820877E-2</c:v>
                </c:pt>
                <c:pt idx="189">
                  <c:v>7.0495226017105478E-2</c:v>
                </c:pt>
                <c:pt idx="190">
                  <c:v>7.5004544796179698E-2</c:v>
                </c:pt>
                <c:pt idx="191">
                  <c:v>4.9929011098260832E-2</c:v>
                </c:pt>
                <c:pt idx="192">
                  <c:v>6.9104795499160862E-2</c:v>
                </c:pt>
                <c:pt idx="193">
                  <c:v>6.9353573887637923E-2</c:v>
                </c:pt>
                <c:pt idx="194">
                  <c:v>6.9462240729601818E-2</c:v>
                </c:pt>
                <c:pt idx="195">
                  <c:v>6.8894068825894189E-2</c:v>
                </c:pt>
                <c:pt idx="196">
                  <c:v>6.3640740379712249E-2</c:v>
                </c:pt>
                <c:pt idx="197">
                  <c:v>7.4992505966256715E-2</c:v>
                </c:pt>
                <c:pt idx="198">
                  <c:v>7.4444530518913463E-2</c:v>
                </c:pt>
                <c:pt idx="199">
                  <c:v>3.740974210775367E-2</c:v>
                </c:pt>
                <c:pt idx="200">
                  <c:v>4.8615316437327478E-2</c:v>
                </c:pt>
                <c:pt idx="201">
                  <c:v>2.6089865130535784E-2</c:v>
                </c:pt>
                <c:pt idx="202">
                  <c:v>6.3737228798395426E-2</c:v>
                </c:pt>
                <c:pt idx="203">
                  <c:v>7.0102185248971827E-2</c:v>
                </c:pt>
                <c:pt idx="204">
                  <c:v>2.529331547688262E-2</c:v>
                </c:pt>
                <c:pt idx="205">
                  <c:v>4.3217277712419684E-2</c:v>
                </c:pt>
                <c:pt idx="206">
                  <c:v>6.2472789184994125E-2</c:v>
                </c:pt>
                <c:pt idx="207">
                  <c:v>6.1710671580667016E-2</c:v>
                </c:pt>
                <c:pt idx="208">
                  <c:v>4.2962661182464425E-2</c:v>
                </c:pt>
                <c:pt idx="209">
                  <c:v>7.5085316858447174E-2</c:v>
                </c:pt>
                <c:pt idx="210">
                  <c:v>1.1950673620736162E-2</c:v>
                </c:pt>
                <c:pt idx="211">
                  <c:v>5.3774928728358637E-2</c:v>
                </c:pt>
                <c:pt idx="212">
                  <c:v>3.6839204458016271E-2</c:v>
                </c:pt>
                <c:pt idx="213">
                  <c:v>7.2882987381307315E-2</c:v>
                </c:pt>
                <c:pt idx="214">
                  <c:v>5.6126761251944025E-2</c:v>
                </c:pt>
                <c:pt idx="215">
                  <c:v>5.719268245800125E-2</c:v>
                </c:pt>
                <c:pt idx="216">
                  <c:v>3.1881853403988789E-2</c:v>
                </c:pt>
                <c:pt idx="217">
                  <c:v>6.1236943617789377E-2</c:v>
                </c:pt>
                <c:pt idx="218">
                  <c:v>4.7229718367613062E-2</c:v>
                </c:pt>
                <c:pt idx="219">
                  <c:v>6.4555561603349271E-2</c:v>
                </c:pt>
                <c:pt idx="220">
                  <c:v>5.7912521856426714E-6</c:v>
                </c:pt>
                <c:pt idx="221">
                  <c:v>4.8786627085412503E-2</c:v>
                </c:pt>
                <c:pt idx="222">
                  <c:v>2.5264551563858342E-2</c:v>
                </c:pt>
                <c:pt idx="223">
                  <c:v>6.6136105653213345E-2</c:v>
                </c:pt>
                <c:pt idx="224">
                  <c:v>4.3404832873782155E-2</c:v>
                </c:pt>
                <c:pt idx="225">
                  <c:v>7.1107947945342156E-2</c:v>
                </c:pt>
                <c:pt idx="226">
                  <c:v>7.3500408844917445E-2</c:v>
                </c:pt>
                <c:pt idx="227">
                  <c:v>5.7452151246014847E-2</c:v>
                </c:pt>
                <c:pt idx="228">
                  <c:v>5.5768709940894078E-2</c:v>
                </c:pt>
                <c:pt idx="229">
                  <c:v>5.9565306111232418E-2</c:v>
                </c:pt>
                <c:pt idx="230">
                  <c:v>7.045050535438302E-2</c:v>
                </c:pt>
                <c:pt idx="231">
                  <c:v>3.8110756163437724E-2</c:v>
                </c:pt>
                <c:pt idx="232">
                  <c:v>6.8129908159811417E-2</c:v>
                </c:pt>
                <c:pt idx="233">
                  <c:v>7.3219731290767032E-2</c:v>
                </c:pt>
                <c:pt idx="234">
                  <c:v>2.4290026664188891E-2</c:v>
                </c:pt>
                <c:pt idx="235">
                  <c:v>6.8801567104497516E-2</c:v>
                </c:pt>
                <c:pt idx="236">
                  <c:v>6.0459625152103132E-2</c:v>
                </c:pt>
                <c:pt idx="237">
                  <c:v>6.8021270421714589E-2</c:v>
                </c:pt>
                <c:pt idx="238">
                  <c:v>4.7904689148999209E-2</c:v>
                </c:pt>
                <c:pt idx="239">
                  <c:v>6.6351717780618241E-2</c:v>
                </c:pt>
                <c:pt idx="240">
                  <c:v>6.372519215587219E-2</c:v>
                </c:pt>
                <c:pt idx="241">
                  <c:v>6.0322601681690603E-2</c:v>
                </c:pt>
                <c:pt idx="242">
                  <c:v>4.6472846457993294E-2</c:v>
                </c:pt>
                <c:pt idx="243">
                  <c:v>1.6237642840455552E-2</c:v>
                </c:pt>
                <c:pt idx="244">
                  <c:v>6.3730975318086094E-2</c:v>
                </c:pt>
                <c:pt idx="245">
                  <c:v>7.2648434740906709E-2</c:v>
                </c:pt>
                <c:pt idx="246">
                  <c:v>6.9497860339387138E-2</c:v>
                </c:pt>
                <c:pt idx="247">
                  <c:v>4.209575174377634E-2</c:v>
                </c:pt>
                <c:pt idx="248">
                  <c:v>1.3458617469871193E-2</c:v>
                </c:pt>
                <c:pt idx="249">
                  <c:v>7.3216632121001726E-2</c:v>
                </c:pt>
                <c:pt idx="250">
                  <c:v>6.7760920079142514E-2</c:v>
                </c:pt>
                <c:pt idx="251">
                  <c:v>7.1178311006317385E-2</c:v>
                </c:pt>
                <c:pt idx="252">
                  <c:v>5.1485104062339991E-2</c:v>
                </c:pt>
                <c:pt idx="253">
                  <c:v>6.8334144891043058E-2</c:v>
                </c:pt>
                <c:pt idx="254">
                  <c:v>1.7220796962333134E-5</c:v>
                </c:pt>
                <c:pt idx="255">
                  <c:v>7.4583624337098128E-2</c:v>
                </c:pt>
                <c:pt idx="256">
                  <c:v>5.3513703585669072E-2</c:v>
                </c:pt>
                <c:pt idx="257">
                  <c:v>7.4389572253837161E-2</c:v>
                </c:pt>
                <c:pt idx="258">
                  <c:v>7.3350212413316795E-2</c:v>
                </c:pt>
                <c:pt idx="259">
                  <c:v>7.4825948254832519E-2</c:v>
                </c:pt>
                <c:pt idx="260">
                  <c:v>7.4660991421313952E-2</c:v>
                </c:pt>
                <c:pt idx="261">
                  <c:v>7.3826974153936881E-2</c:v>
                </c:pt>
                <c:pt idx="262">
                  <c:v>3.8217813798649219E-2</c:v>
                </c:pt>
                <c:pt idx="263">
                  <c:v>9.0552382835475988E-3</c:v>
                </c:pt>
                <c:pt idx="264">
                  <c:v>6.3757099260270997E-2</c:v>
                </c:pt>
                <c:pt idx="265">
                  <c:v>4.9978356931017889E-2</c:v>
                </c:pt>
                <c:pt idx="266">
                  <c:v>6.9698232959022513E-2</c:v>
                </c:pt>
                <c:pt idx="267">
                  <c:v>3.083936675684228E-2</c:v>
                </c:pt>
                <c:pt idx="268">
                  <c:v>1.9920874861915901E-2</c:v>
                </c:pt>
                <c:pt idx="269">
                  <c:v>7.4855571477264904E-2</c:v>
                </c:pt>
                <c:pt idx="270">
                  <c:v>5.9424886543999383E-2</c:v>
                </c:pt>
                <c:pt idx="271">
                  <c:v>7.491300190020557E-2</c:v>
                </c:pt>
                <c:pt idx="272">
                  <c:v>3.0222363856365189E-2</c:v>
                </c:pt>
                <c:pt idx="273">
                  <c:v>6.9493949787736889E-2</c:v>
                </c:pt>
                <c:pt idx="274">
                  <c:v>5.5708152780111764E-2</c:v>
                </c:pt>
                <c:pt idx="275">
                  <c:v>4.9945520099090882E-2</c:v>
                </c:pt>
                <c:pt idx="276">
                  <c:v>6.5373779029368445E-2</c:v>
                </c:pt>
                <c:pt idx="277">
                  <c:v>6.359694962634467E-2</c:v>
                </c:pt>
                <c:pt idx="278">
                  <c:v>6.7211328028913955E-2</c:v>
                </c:pt>
                <c:pt idx="279">
                  <c:v>7.4557467243512227E-2</c:v>
                </c:pt>
                <c:pt idx="280">
                  <c:v>6.8112246299129209E-2</c:v>
                </c:pt>
                <c:pt idx="281">
                  <c:v>5.6324753725850989E-2</c:v>
                </c:pt>
                <c:pt idx="282">
                  <c:v>7.5019962396182235E-2</c:v>
                </c:pt>
                <c:pt idx="283">
                  <c:v>6.1409379779386999E-2</c:v>
                </c:pt>
                <c:pt idx="284">
                  <c:v>6.6110848139256079E-2</c:v>
                </c:pt>
                <c:pt idx="285">
                  <c:v>4.3996944134323909E-2</c:v>
                </c:pt>
                <c:pt idx="286">
                  <c:v>7.3351002542215549E-2</c:v>
                </c:pt>
                <c:pt idx="287">
                  <c:v>6.5781833648340532E-2</c:v>
                </c:pt>
                <c:pt idx="288">
                  <c:v>1.5313211611589305E-2</c:v>
                </c:pt>
                <c:pt idx="289">
                  <c:v>3.9512377123533372E-2</c:v>
                </c:pt>
                <c:pt idx="290">
                  <c:v>7.109316818331797E-2</c:v>
                </c:pt>
                <c:pt idx="291">
                  <c:v>6.7130772405207345E-2</c:v>
                </c:pt>
                <c:pt idx="292">
                  <c:v>7.5083702044415071E-2</c:v>
                </c:pt>
                <c:pt idx="293">
                  <c:v>7.3217758584759332E-2</c:v>
                </c:pt>
                <c:pt idx="294">
                  <c:v>7.4743004886322795E-2</c:v>
                </c:pt>
                <c:pt idx="295">
                  <c:v>5.6608051270467551E-2</c:v>
                </c:pt>
                <c:pt idx="296">
                  <c:v>5.5231327633903149E-2</c:v>
                </c:pt>
                <c:pt idx="297">
                  <c:v>7.3081924269787837E-2</c:v>
                </c:pt>
                <c:pt idx="298">
                  <c:v>1.522901165383558E-2</c:v>
                </c:pt>
                <c:pt idx="299">
                  <c:v>7.1666578615263404E-2</c:v>
                </c:pt>
                <c:pt idx="300">
                  <c:v>3.4830149994125502E-2</c:v>
                </c:pt>
                <c:pt idx="301">
                  <c:v>4.6939033478026991E-2</c:v>
                </c:pt>
                <c:pt idx="302">
                  <c:v>7.1031944708205799E-2</c:v>
                </c:pt>
                <c:pt idx="303">
                  <c:v>6.5412971395384156E-2</c:v>
                </c:pt>
                <c:pt idx="304">
                  <c:v>6.2939442595410247E-2</c:v>
                </c:pt>
                <c:pt idx="305">
                  <c:v>2.283931780386084E-2</c:v>
                </c:pt>
                <c:pt idx="306">
                  <c:v>4.6103019285548476E-2</c:v>
                </c:pt>
                <c:pt idx="307">
                  <c:v>4.9015436496873087E-2</c:v>
                </c:pt>
                <c:pt idx="308">
                  <c:v>7.435645648744596E-2</c:v>
                </c:pt>
                <c:pt idx="309">
                  <c:v>6.5929489648276107E-2</c:v>
                </c:pt>
                <c:pt idx="310">
                  <c:v>6.1096063984914323E-2</c:v>
                </c:pt>
                <c:pt idx="311">
                  <c:v>6.8659585080032309E-2</c:v>
                </c:pt>
                <c:pt idx="312">
                  <c:v>1.2087043928893136E-2</c:v>
                </c:pt>
                <c:pt idx="313">
                  <c:v>7.3143838853757706E-2</c:v>
                </c:pt>
                <c:pt idx="314">
                  <c:v>1.6038445424397148E-2</c:v>
                </c:pt>
                <c:pt idx="315">
                  <c:v>6.886723913673154E-2</c:v>
                </c:pt>
                <c:pt idx="316">
                  <c:v>5.5887275917221119E-2</c:v>
                </c:pt>
                <c:pt idx="317">
                  <c:v>6.2808112380266429E-2</c:v>
                </c:pt>
                <c:pt idx="318">
                  <c:v>4.0988271831024478E-2</c:v>
                </c:pt>
                <c:pt idx="319">
                  <c:v>7.1458064831215598E-2</c:v>
                </c:pt>
                <c:pt idx="320">
                  <c:v>7.4782979524594131E-2</c:v>
                </c:pt>
                <c:pt idx="321">
                  <c:v>6.769311711441188E-2</c:v>
                </c:pt>
                <c:pt idx="322">
                  <c:v>7.2988621228302145E-2</c:v>
                </c:pt>
                <c:pt idx="323">
                  <c:v>6.8625431317668642E-2</c:v>
                </c:pt>
                <c:pt idx="324">
                  <c:v>7.2512051669323285E-2</c:v>
                </c:pt>
                <c:pt idx="325">
                  <c:v>5.9395444718496259E-3</c:v>
                </c:pt>
                <c:pt idx="326">
                  <c:v>7.0044677067347974E-2</c:v>
                </c:pt>
                <c:pt idx="327">
                  <c:v>4.783434731486965E-2</c:v>
                </c:pt>
                <c:pt idx="328">
                  <c:v>2.6338348248557412E-2</c:v>
                </c:pt>
                <c:pt idx="329">
                  <c:v>2.7547050803821256E-2</c:v>
                </c:pt>
                <c:pt idx="330">
                  <c:v>5.110740197860357E-2</c:v>
                </c:pt>
                <c:pt idx="331">
                  <c:v>7.3642698220307154E-2</c:v>
                </c:pt>
                <c:pt idx="332">
                  <c:v>7.312006675071836E-2</c:v>
                </c:pt>
                <c:pt idx="333">
                  <c:v>4.1369693536259591E-2</c:v>
                </c:pt>
                <c:pt idx="334">
                  <c:v>6.7821561133023719E-2</c:v>
                </c:pt>
                <c:pt idx="335">
                  <c:v>5.2547613993556806E-2</c:v>
                </c:pt>
                <c:pt idx="336">
                  <c:v>7.5094166610502291E-2</c:v>
                </c:pt>
                <c:pt idx="337">
                  <c:v>7.4637833496144737E-2</c:v>
                </c:pt>
                <c:pt idx="338">
                  <c:v>6.4793432540552004E-2</c:v>
                </c:pt>
                <c:pt idx="339">
                  <c:v>5.5878314045844563E-2</c:v>
                </c:pt>
                <c:pt idx="340">
                  <c:v>6.2331113419420957E-2</c:v>
                </c:pt>
                <c:pt idx="341">
                  <c:v>3.3129415676398294E-2</c:v>
                </c:pt>
                <c:pt idx="342">
                  <c:v>6.003720769583052E-2</c:v>
                </c:pt>
                <c:pt idx="343">
                  <c:v>6.0895384278423517E-2</c:v>
                </c:pt>
                <c:pt idx="344">
                  <c:v>7.1592050198211007E-2</c:v>
                </c:pt>
                <c:pt idx="345">
                  <c:v>1.3556380845135557E-2</c:v>
                </c:pt>
                <c:pt idx="346">
                  <c:v>5.4062266868966383E-2</c:v>
                </c:pt>
                <c:pt idx="347">
                  <c:v>4.9703178787729556E-2</c:v>
                </c:pt>
                <c:pt idx="348">
                  <c:v>6.679675311825016E-2</c:v>
                </c:pt>
                <c:pt idx="349">
                  <c:v>2.9158295821713736E-2</c:v>
                </c:pt>
                <c:pt idx="350">
                  <c:v>2.4260317042412528E-2</c:v>
                </c:pt>
                <c:pt idx="351">
                  <c:v>7.288695630876911E-2</c:v>
                </c:pt>
                <c:pt idx="352">
                  <c:v>7.0009879220816362E-2</c:v>
                </c:pt>
                <c:pt idx="353">
                  <c:v>6.2485136135932241E-2</c:v>
                </c:pt>
                <c:pt idx="354">
                  <c:v>6.422128344989822E-2</c:v>
                </c:pt>
                <c:pt idx="355">
                  <c:v>7.0341459065662054E-2</c:v>
                </c:pt>
                <c:pt idx="356">
                  <c:v>7.316266411145686E-2</c:v>
                </c:pt>
                <c:pt idx="357">
                  <c:v>5.5378855228475986E-2</c:v>
                </c:pt>
                <c:pt idx="358">
                  <c:v>4.2839370782808688E-2</c:v>
                </c:pt>
                <c:pt idx="359">
                  <c:v>7.2306622463655559E-2</c:v>
                </c:pt>
                <c:pt idx="360">
                  <c:v>3.0537688694415841E-2</c:v>
                </c:pt>
                <c:pt idx="361">
                  <c:v>5.4317550473498996E-2</c:v>
                </c:pt>
                <c:pt idx="362">
                  <c:v>1.9416541441886481E-2</c:v>
                </c:pt>
                <c:pt idx="363">
                  <c:v>7.5095240126531487E-2</c:v>
                </c:pt>
                <c:pt idx="364">
                  <c:v>7.1814281694267859E-2</c:v>
                </c:pt>
                <c:pt idx="365">
                  <c:v>5.7908096264014254E-2</c:v>
                </c:pt>
                <c:pt idx="366">
                  <c:v>6.009871403404974E-2</c:v>
                </c:pt>
                <c:pt idx="367">
                  <c:v>2.2570879700277741E-2</c:v>
                </c:pt>
                <c:pt idx="368">
                  <c:v>4.9864965840565385E-2</c:v>
                </c:pt>
                <c:pt idx="369">
                  <c:v>6.9478832603111773E-2</c:v>
                </c:pt>
                <c:pt idx="370">
                  <c:v>7.5098223615358006E-2</c:v>
                </c:pt>
                <c:pt idx="371">
                  <c:v>5.8506895434791838E-2</c:v>
                </c:pt>
                <c:pt idx="372">
                  <c:v>6.511224692637195E-2</c:v>
                </c:pt>
                <c:pt idx="373">
                  <c:v>6.6201149094082853E-2</c:v>
                </c:pt>
                <c:pt idx="374">
                  <c:v>7.5116292193688317E-2</c:v>
                </c:pt>
                <c:pt idx="375">
                  <c:v>5.7321855002828666E-2</c:v>
                </c:pt>
                <c:pt idx="376">
                  <c:v>7.0115303522588726E-2</c:v>
                </c:pt>
                <c:pt idx="377">
                  <c:v>6.4312371698866709E-3</c:v>
                </c:pt>
                <c:pt idx="378">
                  <c:v>7.2009305530884138E-2</c:v>
                </c:pt>
                <c:pt idx="379">
                  <c:v>7.0151974785130619E-2</c:v>
                </c:pt>
                <c:pt idx="380">
                  <c:v>7.3994596470181126E-2</c:v>
                </c:pt>
                <c:pt idx="381">
                  <c:v>7.488040539365437E-2</c:v>
                </c:pt>
                <c:pt idx="382">
                  <c:v>7.0238683678100197E-2</c:v>
                </c:pt>
                <c:pt idx="383">
                  <c:v>7.5048719511275203E-2</c:v>
                </c:pt>
                <c:pt idx="384">
                  <c:v>6.1828634563587989E-2</c:v>
                </c:pt>
                <c:pt idx="385">
                  <c:v>7.4572073994978602E-2</c:v>
                </c:pt>
                <c:pt idx="386">
                  <c:v>6.5296005129298632E-2</c:v>
                </c:pt>
                <c:pt idx="387">
                  <c:v>7.4078202993632616E-2</c:v>
                </c:pt>
                <c:pt idx="388">
                  <c:v>5.5003932302651194E-2</c:v>
                </c:pt>
                <c:pt idx="389">
                  <c:v>7.3254574535346575E-2</c:v>
                </c:pt>
                <c:pt idx="390">
                  <c:v>3.0494141417006636E-2</c:v>
                </c:pt>
                <c:pt idx="391">
                  <c:v>7.2932936110271393E-2</c:v>
                </c:pt>
                <c:pt idx="392">
                  <c:v>6.9507857362337416E-2</c:v>
                </c:pt>
                <c:pt idx="393">
                  <c:v>5.0098746057903445E-2</c:v>
                </c:pt>
                <c:pt idx="394">
                  <c:v>3.4273097078867609E-2</c:v>
                </c:pt>
                <c:pt idx="395">
                  <c:v>5.9155604359409787E-2</c:v>
                </c:pt>
                <c:pt idx="396">
                  <c:v>7.4316399982542122E-2</c:v>
                </c:pt>
                <c:pt idx="397">
                  <c:v>1.6884052979797427E-2</c:v>
                </c:pt>
                <c:pt idx="398">
                  <c:v>6.9763501633301153E-2</c:v>
                </c:pt>
                <c:pt idx="399">
                  <c:v>6.1950676580699894E-2</c:v>
                </c:pt>
                <c:pt idx="400">
                  <c:v>3.9970498121894307E-2</c:v>
                </c:pt>
                <c:pt idx="401">
                  <c:v>7.5118505359087318E-2</c:v>
                </c:pt>
                <c:pt idx="402">
                  <c:v>5.0489157223370586E-2</c:v>
                </c:pt>
                <c:pt idx="403">
                  <c:v>5.0276283078953793E-2</c:v>
                </c:pt>
                <c:pt idx="404">
                  <c:v>7.4672098760541733E-2</c:v>
                </c:pt>
                <c:pt idx="405">
                  <c:v>3.3085275115751281E-2</c:v>
                </c:pt>
                <c:pt idx="406">
                  <c:v>3.1171168860391864E-2</c:v>
                </c:pt>
                <c:pt idx="407">
                  <c:v>7.4935070815385654E-2</c:v>
                </c:pt>
                <c:pt idx="408">
                  <c:v>2.9233494560193713E-2</c:v>
                </c:pt>
                <c:pt idx="409">
                  <c:v>7.4976800537177896E-2</c:v>
                </c:pt>
                <c:pt idx="410">
                  <c:v>4.1647662373607522E-2</c:v>
                </c:pt>
                <c:pt idx="411">
                  <c:v>8.4675731313365935E-3</c:v>
                </c:pt>
                <c:pt idx="412">
                  <c:v>3.7491831073515919E-2</c:v>
                </c:pt>
                <c:pt idx="413">
                  <c:v>6.3278635519367521E-2</c:v>
                </c:pt>
                <c:pt idx="414">
                  <c:v>3.335975700929443E-2</c:v>
                </c:pt>
                <c:pt idx="415">
                  <c:v>6.3120566555142504E-2</c:v>
                </c:pt>
                <c:pt idx="416">
                  <c:v>7.5023413616779611E-2</c:v>
                </c:pt>
                <c:pt idx="417">
                  <c:v>7.4808254270225985E-2</c:v>
                </c:pt>
                <c:pt idx="418">
                  <c:v>6.182055546941051E-2</c:v>
                </c:pt>
                <c:pt idx="419">
                  <c:v>7.4909268794334419E-2</c:v>
                </c:pt>
                <c:pt idx="420">
                  <c:v>5.9880053042120976E-2</c:v>
                </c:pt>
                <c:pt idx="421">
                  <c:v>7.4494966790244199E-2</c:v>
                </c:pt>
                <c:pt idx="422">
                  <c:v>6.6900889436730851E-2</c:v>
                </c:pt>
                <c:pt idx="423">
                  <c:v>6.7069331541638189E-2</c:v>
                </c:pt>
                <c:pt idx="424">
                  <c:v>7.1101754416602783E-2</c:v>
                </c:pt>
                <c:pt idx="425">
                  <c:v>6.5734548834397236E-2</c:v>
                </c:pt>
                <c:pt idx="426">
                  <c:v>5.6785149007764102E-2</c:v>
                </c:pt>
                <c:pt idx="427">
                  <c:v>5.6410926361615023E-2</c:v>
                </c:pt>
                <c:pt idx="428">
                  <c:v>5.9084490819827969E-4</c:v>
                </c:pt>
                <c:pt idx="429">
                  <c:v>7.3383440291896265E-2</c:v>
                </c:pt>
                <c:pt idx="430">
                  <c:v>3.3621430920084509E-2</c:v>
                </c:pt>
                <c:pt idx="431">
                  <c:v>7.3162401275331329E-2</c:v>
                </c:pt>
                <c:pt idx="432">
                  <c:v>7.4921827150505535E-2</c:v>
                </c:pt>
                <c:pt idx="433">
                  <c:v>5.4562907588692484E-2</c:v>
                </c:pt>
                <c:pt idx="434">
                  <c:v>6.3786103470065844E-2</c:v>
                </c:pt>
                <c:pt idx="435">
                  <c:v>7.5123575627532066E-2</c:v>
                </c:pt>
                <c:pt idx="436">
                  <c:v>1.2180385604212926E-8</c:v>
                </c:pt>
                <c:pt idx="437">
                  <c:v>5.0071427057872916E-2</c:v>
                </c:pt>
                <c:pt idx="438">
                  <c:v>5.0333964780955913E-2</c:v>
                </c:pt>
                <c:pt idx="439">
                  <c:v>6.1299379222642905E-2</c:v>
                </c:pt>
                <c:pt idx="440">
                  <c:v>7.4015159076806128E-2</c:v>
                </c:pt>
                <c:pt idx="441">
                  <c:v>4.259512906270406E-2</c:v>
                </c:pt>
                <c:pt idx="442">
                  <c:v>1.2600417411240569E-2</c:v>
                </c:pt>
                <c:pt idx="443">
                  <c:v>7.0668084450498381E-2</c:v>
                </c:pt>
                <c:pt idx="444">
                  <c:v>6.4787232309618581E-2</c:v>
                </c:pt>
                <c:pt idx="445">
                  <c:v>6.3509042181727274E-2</c:v>
                </c:pt>
                <c:pt idx="446">
                  <c:v>4.5691361461630643E-2</c:v>
                </c:pt>
                <c:pt idx="447">
                  <c:v>5.2993897561169963E-2</c:v>
                </c:pt>
                <c:pt idx="448">
                  <c:v>7.3479344772863747E-2</c:v>
                </c:pt>
                <c:pt idx="449">
                  <c:v>4.6031835640792169E-2</c:v>
                </c:pt>
                <c:pt idx="450">
                  <c:v>7.1606477849823671E-2</c:v>
                </c:pt>
                <c:pt idx="451">
                  <c:v>7.4489731953839108E-2</c:v>
                </c:pt>
                <c:pt idx="452">
                  <c:v>7.4235731235753333E-2</c:v>
                </c:pt>
                <c:pt idx="453">
                  <c:v>4.6270255922420817E-2</c:v>
                </c:pt>
                <c:pt idx="454">
                  <c:v>3.7669467473483875E-2</c:v>
                </c:pt>
                <c:pt idx="455">
                  <c:v>3.3449709066223916E-2</c:v>
                </c:pt>
                <c:pt idx="456">
                  <c:v>7.4684068651389449E-2</c:v>
                </c:pt>
                <c:pt idx="457">
                  <c:v>7.2929285723242615E-2</c:v>
                </c:pt>
                <c:pt idx="458">
                  <c:v>7.5115716917149175E-2</c:v>
                </c:pt>
                <c:pt idx="459">
                  <c:v>4.9860082522305053E-2</c:v>
                </c:pt>
                <c:pt idx="460">
                  <c:v>7.4112704021117318E-2</c:v>
                </c:pt>
                <c:pt idx="461">
                  <c:v>3.9310587085395532E-2</c:v>
                </c:pt>
                <c:pt idx="462">
                  <c:v>1.5722112260850712E-2</c:v>
                </c:pt>
                <c:pt idx="463">
                  <c:v>7.3555204204349425E-2</c:v>
                </c:pt>
                <c:pt idx="464">
                  <c:v>3.3504837931801451E-2</c:v>
                </c:pt>
                <c:pt idx="465">
                  <c:v>7.4326756023135307E-2</c:v>
                </c:pt>
                <c:pt idx="466">
                  <c:v>5.7402858900194004E-2</c:v>
                </c:pt>
                <c:pt idx="467">
                  <c:v>5.9238660549719525E-2</c:v>
                </c:pt>
                <c:pt idx="468">
                  <c:v>6.9154671074302065E-2</c:v>
                </c:pt>
                <c:pt idx="469">
                  <c:v>6.0064713547942294E-2</c:v>
                </c:pt>
                <c:pt idx="470">
                  <c:v>1.5704542944932819E-5</c:v>
                </c:pt>
                <c:pt idx="471">
                  <c:v>7.0128895543715986E-2</c:v>
                </c:pt>
                <c:pt idx="472">
                  <c:v>4.6340404336836623E-2</c:v>
                </c:pt>
                <c:pt idx="473">
                  <c:v>7.3179427859155294E-2</c:v>
                </c:pt>
                <c:pt idx="474">
                  <c:v>5.5016876977805024E-2</c:v>
                </c:pt>
                <c:pt idx="475">
                  <c:v>3.0325229127297005E-2</c:v>
                </c:pt>
                <c:pt idx="476">
                  <c:v>5.2917736052617438E-2</c:v>
                </c:pt>
                <c:pt idx="477">
                  <c:v>6.575131503682996E-2</c:v>
                </c:pt>
                <c:pt idx="478">
                  <c:v>5.2299932729060195E-2</c:v>
                </c:pt>
                <c:pt idx="479">
                  <c:v>6.8883863970474926E-2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812528"/>
        <c:axId val="428815328"/>
      </c:scatterChart>
      <c:valAx>
        <c:axId val="428812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8815328"/>
        <c:crosses val="autoZero"/>
        <c:crossBetween val="midCat"/>
      </c:valAx>
      <c:valAx>
        <c:axId val="42881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8812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Northings</a:t>
            </a:r>
            <a:r>
              <a:rPr lang="fr-FR" baseline="0"/>
              <a:t> Distribution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Feuil4!$C$2:$C$481</c:f>
              <c:numCache>
                <c:formatCode>General</c:formatCode>
                <c:ptCount val="480"/>
                <c:pt idx="0">
                  <c:v>186325.88936215747</c:v>
                </c:pt>
                <c:pt idx="1">
                  <c:v>186343.90616781797</c:v>
                </c:pt>
                <c:pt idx="2">
                  <c:v>186338.09967396047</c:v>
                </c:pt>
                <c:pt idx="3">
                  <c:v>186347.94300557225</c:v>
                </c:pt>
                <c:pt idx="4">
                  <c:v>186383.0155503705</c:v>
                </c:pt>
                <c:pt idx="5">
                  <c:v>186342.71448612126</c:v>
                </c:pt>
                <c:pt idx="6">
                  <c:v>186340.82363550496</c:v>
                </c:pt>
                <c:pt idx="7">
                  <c:v>186350.12563934678</c:v>
                </c:pt>
                <c:pt idx="8">
                  <c:v>186348.24287093864</c:v>
                </c:pt>
                <c:pt idx="9">
                  <c:v>186346.75764292685</c:v>
                </c:pt>
                <c:pt idx="10">
                  <c:v>186337.69060869562</c:v>
                </c:pt>
                <c:pt idx="11">
                  <c:v>186349.08816952788</c:v>
                </c:pt>
                <c:pt idx="12">
                  <c:v>186346.14072463199</c:v>
                </c:pt>
                <c:pt idx="13">
                  <c:v>186343.19223728569</c:v>
                </c:pt>
                <c:pt idx="14">
                  <c:v>186340.09680947496</c:v>
                </c:pt>
                <c:pt idx="15">
                  <c:v>186330.71480078119</c:v>
                </c:pt>
                <c:pt idx="16">
                  <c:v>186335.45988063465</c:v>
                </c:pt>
                <c:pt idx="17">
                  <c:v>186341.0384446393</c:v>
                </c:pt>
                <c:pt idx="18">
                  <c:v>186337.06813710008</c:v>
                </c:pt>
                <c:pt idx="19">
                  <c:v>186337.50697011568</c:v>
                </c:pt>
                <c:pt idx="20">
                  <c:v>186355.87291301184</c:v>
                </c:pt>
                <c:pt idx="21">
                  <c:v>186342.22726281479</c:v>
                </c:pt>
                <c:pt idx="22">
                  <c:v>186336.32351862936</c:v>
                </c:pt>
                <c:pt idx="23">
                  <c:v>186328.28704959175</c:v>
                </c:pt>
                <c:pt idx="24">
                  <c:v>186329.58967503911</c:v>
                </c:pt>
                <c:pt idx="25">
                  <c:v>186341.23955391604</c:v>
                </c:pt>
                <c:pt idx="26">
                  <c:v>186343.44987697536</c:v>
                </c:pt>
                <c:pt idx="27">
                  <c:v>186344.0155543279</c:v>
                </c:pt>
                <c:pt idx="28">
                  <c:v>186344.4600178627</c:v>
                </c:pt>
                <c:pt idx="29">
                  <c:v>186344.53939209649</c:v>
                </c:pt>
                <c:pt idx="30">
                  <c:v>186337.51458901251</c:v>
                </c:pt>
                <c:pt idx="31">
                  <c:v>186345.38191081796</c:v>
                </c:pt>
                <c:pt idx="32">
                  <c:v>186342.30018286486</c:v>
                </c:pt>
                <c:pt idx="33">
                  <c:v>186340.85158861981</c:v>
                </c:pt>
                <c:pt idx="34">
                  <c:v>186334.05638202239</c:v>
                </c:pt>
                <c:pt idx="35">
                  <c:v>186344.54703673284</c:v>
                </c:pt>
                <c:pt idx="36">
                  <c:v>186347.43463725306</c:v>
                </c:pt>
                <c:pt idx="37">
                  <c:v>186347.81679185346</c:v>
                </c:pt>
                <c:pt idx="38">
                  <c:v>186343.28238350709</c:v>
                </c:pt>
                <c:pt idx="39">
                  <c:v>186340.06366984756</c:v>
                </c:pt>
                <c:pt idx="40">
                  <c:v>186349.53817349361</c:v>
                </c:pt>
                <c:pt idx="41">
                  <c:v>186346.41207061417</c:v>
                </c:pt>
                <c:pt idx="42">
                  <c:v>186352.6506344293</c:v>
                </c:pt>
                <c:pt idx="43">
                  <c:v>186351.1769956348</c:v>
                </c:pt>
                <c:pt idx="44">
                  <c:v>186343.55942435729</c:v>
                </c:pt>
                <c:pt idx="45">
                  <c:v>186336.94449733294</c:v>
                </c:pt>
                <c:pt idx="46">
                  <c:v>186342.46136371669</c:v>
                </c:pt>
                <c:pt idx="47">
                  <c:v>186338.91685212799</c:v>
                </c:pt>
                <c:pt idx="48">
                  <c:v>186349.17223478854</c:v>
                </c:pt>
                <c:pt idx="49">
                  <c:v>186338.42783992513</c:v>
                </c:pt>
                <c:pt idx="50">
                  <c:v>186347.36435550344</c:v>
                </c:pt>
                <c:pt idx="51">
                  <c:v>186348.71462479571</c:v>
                </c:pt>
                <c:pt idx="52">
                  <c:v>186358.43028840606</c:v>
                </c:pt>
                <c:pt idx="53">
                  <c:v>186362.39911592309</c:v>
                </c:pt>
                <c:pt idx="54">
                  <c:v>186344.60329688087</c:v>
                </c:pt>
                <c:pt idx="55">
                  <c:v>186341.45510306148</c:v>
                </c:pt>
                <c:pt idx="56">
                  <c:v>186339.46648089204</c:v>
                </c:pt>
                <c:pt idx="57">
                  <c:v>186339.98760957652</c:v>
                </c:pt>
                <c:pt idx="58">
                  <c:v>186348.63233556171</c:v>
                </c:pt>
                <c:pt idx="59">
                  <c:v>186331.78206409037</c:v>
                </c:pt>
                <c:pt idx="60">
                  <c:v>186341.20953520501</c:v>
                </c:pt>
                <c:pt idx="61">
                  <c:v>186335.50173308837</c:v>
                </c:pt>
                <c:pt idx="62">
                  <c:v>186345.603283529</c:v>
                </c:pt>
                <c:pt idx="63">
                  <c:v>186334.01540471223</c:v>
                </c:pt>
                <c:pt idx="64">
                  <c:v>186329.56084678072</c:v>
                </c:pt>
                <c:pt idx="65">
                  <c:v>186350.90732272118</c:v>
                </c:pt>
                <c:pt idx="66">
                  <c:v>186339.63178006653</c:v>
                </c:pt>
                <c:pt idx="67">
                  <c:v>186339.58098956573</c:v>
                </c:pt>
                <c:pt idx="68">
                  <c:v>186344.25768595893</c:v>
                </c:pt>
                <c:pt idx="69">
                  <c:v>186345.82576947409</c:v>
                </c:pt>
                <c:pt idx="70">
                  <c:v>186348.57367520378</c:v>
                </c:pt>
                <c:pt idx="71">
                  <c:v>186346.40895613268</c:v>
                </c:pt>
                <c:pt idx="72">
                  <c:v>186342.78643450455</c:v>
                </c:pt>
                <c:pt idx="73">
                  <c:v>186338.3439291016</c:v>
                </c:pt>
                <c:pt idx="74">
                  <c:v>186346.7070583422</c:v>
                </c:pt>
                <c:pt idx="75">
                  <c:v>186342.55219847016</c:v>
                </c:pt>
                <c:pt idx="76">
                  <c:v>186342.40261327047</c:v>
                </c:pt>
                <c:pt idx="77">
                  <c:v>186352.26433576675</c:v>
                </c:pt>
                <c:pt idx="78">
                  <c:v>186346.7194068752</c:v>
                </c:pt>
                <c:pt idx="79">
                  <c:v>186336.00571282001</c:v>
                </c:pt>
                <c:pt idx="80">
                  <c:v>186344.4202181354</c:v>
                </c:pt>
                <c:pt idx="81">
                  <c:v>186341.34875381447</c:v>
                </c:pt>
                <c:pt idx="82">
                  <c:v>186346.55492493033</c:v>
                </c:pt>
                <c:pt idx="83">
                  <c:v>186344.56592310304</c:v>
                </c:pt>
                <c:pt idx="84">
                  <c:v>186344.03316015715</c:v>
                </c:pt>
                <c:pt idx="85">
                  <c:v>186340.99147645669</c:v>
                </c:pt>
                <c:pt idx="86">
                  <c:v>186337.17139117024</c:v>
                </c:pt>
                <c:pt idx="87">
                  <c:v>186338.72635396692</c:v>
                </c:pt>
                <c:pt idx="88">
                  <c:v>186341.93194047306</c:v>
                </c:pt>
                <c:pt idx="89">
                  <c:v>186347.82239019827</c:v>
                </c:pt>
                <c:pt idx="90">
                  <c:v>186343.24293769817</c:v>
                </c:pt>
                <c:pt idx="91">
                  <c:v>186356.16562279267</c:v>
                </c:pt>
                <c:pt idx="92">
                  <c:v>186346.84553694056</c:v>
                </c:pt>
                <c:pt idx="93">
                  <c:v>186347.15119163596</c:v>
                </c:pt>
                <c:pt idx="94">
                  <c:v>186337.57658263785</c:v>
                </c:pt>
                <c:pt idx="95">
                  <c:v>186345.29325748849</c:v>
                </c:pt>
                <c:pt idx="96">
                  <c:v>186342.88520346399</c:v>
                </c:pt>
                <c:pt idx="97">
                  <c:v>186334.36430385741</c:v>
                </c:pt>
                <c:pt idx="98">
                  <c:v>186345.96444755374</c:v>
                </c:pt>
                <c:pt idx="99">
                  <c:v>186343.06836586285</c:v>
                </c:pt>
                <c:pt idx="100">
                  <c:v>186337.07264151546</c:v>
                </c:pt>
                <c:pt idx="101">
                  <c:v>186352.28755281059</c:v>
                </c:pt>
                <c:pt idx="102">
                  <c:v>186336.92528278392</c:v>
                </c:pt>
                <c:pt idx="103">
                  <c:v>186350.42223579457</c:v>
                </c:pt>
                <c:pt idx="104">
                  <c:v>186345.85326571253</c:v>
                </c:pt>
                <c:pt idx="105">
                  <c:v>186340.08148802782</c:v>
                </c:pt>
                <c:pt idx="106">
                  <c:v>186341.95221034225</c:v>
                </c:pt>
                <c:pt idx="107">
                  <c:v>186334.66272781088</c:v>
                </c:pt>
                <c:pt idx="108">
                  <c:v>186353.37633435547</c:v>
                </c:pt>
                <c:pt idx="109">
                  <c:v>186345.69797920994</c:v>
                </c:pt>
                <c:pt idx="110">
                  <c:v>186337.21171212272</c:v>
                </c:pt>
                <c:pt idx="111">
                  <c:v>186349.5737455053</c:v>
                </c:pt>
                <c:pt idx="112">
                  <c:v>186348.21764621255</c:v>
                </c:pt>
                <c:pt idx="113">
                  <c:v>186344.17261042228</c:v>
                </c:pt>
                <c:pt idx="114">
                  <c:v>186338.05923718013</c:v>
                </c:pt>
                <c:pt idx="115">
                  <c:v>186337.77341271998</c:v>
                </c:pt>
                <c:pt idx="116">
                  <c:v>186348.12107154692</c:v>
                </c:pt>
                <c:pt idx="117">
                  <c:v>186342.64900479148</c:v>
                </c:pt>
                <c:pt idx="118">
                  <c:v>186337.26694912498</c:v>
                </c:pt>
                <c:pt idx="119">
                  <c:v>186343.05581141374</c:v>
                </c:pt>
                <c:pt idx="120">
                  <c:v>186346.50339441845</c:v>
                </c:pt>
                <c:pt idx="121">
                  <c:v>186341.64794351856</c:v>
                </c:pt>
                <c:pt idx="122">
                  <c:v>186339.69412117533</c:v>
                </c:pt>
                <c:pt idx="123">
                  <c:v>186343.98036840893</c:v>
                </c:pt>
                <c:pt idx="124">
                  <c:v>186345.68295376722</c:v>
                </c:pt>
                <c:pt idx="125">
                  <c:v>186346.92279409914</c:v>
                </c:pt>
                <c:pt idx="126">
                  <c:v>186346.33141583946</c:v>
                </c:pt>
                <c:pt idx="127">
                  <c:v>186345.04943592838</c:v>
                </c:pt>
                <c:pt idx="128">
                  <c:v>186336.43423715926</c:v>
                </c:pt>
                <c:pt idx="129">
                  <c:v>186341.08894557052</c:v>
                </c:pt>
                <c:pt idx="130">
                  <c:v>186348.5065594147</c:v>
                </c:pt>
                <c:pt idx="131">
                  <c:v>186332.75146575808</c:v>
                </c:pt>
                <c:pt idx="132">
                  <c:v>186343.2416378526</c:v>
                </c:pt>
                <c:pt idx="133">
                  <c:v>186345.38095845585</c:v>
                </c:pt>
                <c:pt idx="134">
                  <c:v>186341.94736487829</c:v>
                </c:pt>
                <c:pt idx="135">
                  <c:v>186335.8947497647</c:v>
                </c:pt>
                <c:pt idx="136">
                  <c:v>186352.27427122011</c:v>
                </c:pt>
                <c:pt idx="137">
                  <c:v>186351.00618820378</c:v>
                </c:pt>
                <c:pt idx="138">
                  <c:v>186343.70495558318</c:v>
                </c:pt>
                <c:pt idx="139">
                  <c:v>186340.75775521266</c:v>
                </c:pt>
                <c:pt idx="140">
                  <c:v>186342.59866473221</c:v>
                </c:pt>
                <c:pt idx="141">
                  <c:v>186341.19633083307</c:v>
                </c:pt>
                <c:pt idx="142">
                  <c:v>186348.79374806923</c:v>
                </c:pt>
                <c:pt idx="143">
                  <c:v>186340.30332405012</c:v>
                </c:pt>
                <c:pt idx="144">
                  <c:v>186343.17604365462</c:v>
                </c:pt>
                <c:pt idx="145">
                  <c:v>186339.56382774317</c:v>
                </c:pt>
                <c:pt idx="146">
                  <c:v>186354.99622508234</c:v>
                </c:pt>
                <c:pt idx="147">
                  <c:v>186339.9960843123</c:v>
                </c:pt>
                <c:pt idx="148">
                  <c:v>186346.62747175738</c:v>
                </c:pt>
                <c:pt idx="149">
                  <c:v>186343.95927487523</c:v>
                </c:pt>
                <c:pt idx="150">
                  <c:v>186338.15487235345</c:v>
                </c:pt>
                <c:pt idx="151">
                  <c:v>186347.02194271641</c:v>
                </c:pt>
                <c:pt idx="152">
                  <c:v>186348.61601670829</c:v>
                </c:pt>
                <c:pt idx="153">
                  <c:v>186341.53181325531</c:v>
                </c:pt>
                <c:pt idx="154">
                  <c:v>186343.01294224913</c:v>
                </c:pt>
                <c:pt idx="155">
                  <c:v>186349.94747041404</c:v>
                </c:pt>
                <c:pt idx="156">
                  <c:v>186332.13603392028</c:v>
                </c:pt>
                <c:pt idx="157">
                  <c:v>186357.43900814941</c:v>
                </c:pt>
                <c:pt idx="158">
                  <c:v>186344.03579845757</c:v>
                </c:pt>
                <c:pt idx="159">
                  <c:v>186333.71777868381</c:v>
                </c:pt>
                <c:pt idx="160">
                  <c:v>186343.4450958602</c:v>
                </c:pt>
                <c:pt idx="161">
                  <c:v>186336.51540080499</c:v>
                </c:pt>
                <c:pt idx="162">
                  <c:v>186348.70022353629</c:v>
                </c:pt>
                <c:pt idx="163">
                  <c:v>186344.82999767183</c:v>
                </c:pt>
                <c:pt idx="164">
                  <c:v>186345.29796138511</c:v>
                </c:pt>
                <c:pt idx="165">
                  <c:v>186338.19286387967</c:v>
                </c:pt>
                <c:pt idx="166">
                  <c:v>186348.67941313726</c:v>
                </c:pt>
                <c:pt idx="167">
                  <c:v>186336.44271832993</c:v>
                </c:pt>
                <c:pt idx="168">
                  <c:v>186336.05562174239</c:v>
                </c:pt>
                <c:pt idx="169">
                  <c:v>186346.69633139874</c:v>
                </c:pt>
                <c:pt idx="170">
                  <c:v>186340.25861451009</c:v>
                </c:pt>
                <c:pt idx="171">
                  <c:v>186351.85160262085</c:v>
                </c:pt>
                <c:pt idx="172">
                  <c:v>186339.80289637175</c:v>
                </c:pt>
                <c:pt idx="173">
                  <c:v>186340.6084917569</c:v>
                </c:pt>
                <c:pt idx="174">
                  <c:v>186336.89205306821</c:v>
                </c:pt>
                <c:pt idx="175">
                  <c:v>186346.52175956342</c:v>
                </c:pt>
                <c:pt idx="176">
                  <c:v>186348.50516948081</c:v>
                </c:pt>
                <c:pt idx="177">
                  <c:v>186346.09938696862</c:v>
                </c:pt>
                <c:pt idx="178">
                  <c:v>186341.23764378802</c:v>
                </c:pt>
                <c:pt idx="179">
                  <c:v>186346.76844708886</c:v>
                </c:pt>
                <c:pt idx="180">
                  <c:v>186339.23080987963</c:v>
                </c:pt>
                <c:pt idx="181">
                  <c:v>186336.99794543878</c:v>
                </c:pt>
                <c:pt idx="182">
                  <c:v>186326.33372916907</c:v>
                </c:pt>
                <c:pt idx="183">
                  <c:v>186334.24739497382</c:v>
                </c:pt>
                <c:pt idx="184">
                  <c:v>186347.89121766522</c:v>
                </c:pt>
                <c:pt idx="185">
                  <c:v>186348.9306951664</c:v>
                </c:pt>
                <c:pt idx="186">
                  <c:v>186371.24701586485</c:v>
                </c:pt>
                <c:pt idx="187">
                  <c:v>186336.22350773826</c:v>
                </c:pt>
                <c:pt idx="188">
                  <c:v>186343.75734836885</c:v>
                </c:pt>
                <c:pt idx="189">
                  <c:v>186330.60278240571</c:v>
                </c:pt>
                <c:pt idx="190">
                  <c:v>186336.17000815336</c:v>
                </c:pt>
                <c:pt idx="191">
                  <c:v>186342.35338644529</c:v>
                </c:pt>
                <c:pt idx="192">
                  <c:v>186346.857544425</c:v>
                </c:pt>
                <c:pt idx="193">
                  <c:v>186345.74513400401</c:v>
                </c:pt>
                <c:pt idx="194">
                  <c:v>186343.61776297126</c:v>
                </c:pt>
                <c:pt idx="195">
                  <c:v>186334.80733241417</c:v>
                </c:pt>
                <c:pt idx="196">
                  <c:v>186342.09855236291</c:v>
                </c:pt>
                <c:pt idx="197">
                  <c:v>186338.27557138083</c:v>
                </c:pt>
                <c:pt idx="198">
                  <c:v>186345.9069840833</c:v>
                </c:pt>
                <c:pt idx="199">
                  <c:v>186339.87375082559</c:v>
                </c:pt>
                <c:pt idx="200">
                  <c:v>186342.09811479112</c:v>
                </c:pt>
                <c:pt idx="201">
                  <c:v>186338.86331393383</c:v>
                </c:pt>
                <c:pt idx="202">
                  <c:v>186344.11206464475</c:v>
                </c:pt>
                <c:pt idx="203">
                  <c:v>186343.46290760554</c:v>
                </c:pt>
                <c:pt idx="204">
                  <c:v>186344.85876158142</c:v>
                </c:pt>
                <c:pt idx="205">
                  <c:v>186337.37581440969</c:v>
                </c:pt>
                <c:pt idx="206">
                  <c:v>186343.05884224179</c:v>
                </c:pt>
                <c:pt idx="207">
                  <c:v>186353.1156445331</c:v>
                </c:pt>
                <c:pt idx="208">
                  <c:v>186345.89958397235</c:v>
                </c:pt>
                <c:pt idx="209">
                  <c:v>186351.14029108436</c:v>
                </c:pt>
                <c:pt idx="210">
                  <c:v>186338.03002282899</c:v>
                </c:pt>
                <c:pt idx="211">
                  <c:v>186340.60280975865</c:v>
                </c:pt>
                <c:pt idx="212">
                  <c:v>186330.5833481733</c:v>
                </c:pt>
                <c:pt idx="213">
                  <c:v>186357.65068993249</c:v>
                </c:pt>
                <c:pt idx="214">
                  <c:v>186342.39520672461</c:v>
                </c:pt>
                <c:pt idx="215">
                  <c:v>186359.30584379687</c:v>
                </c:pt>
                <c:pt idx="216">
                  <c:v>186335.66520475721</c:v>
                </c:pt>
                <c:pt idx="217">
                  <c:v>186344.80628514232</c:v>
                </c:pt>
                <c:pt idx="218">
                  <c:v>186335.56170616162</c:v>
                </c:pt>
                <c:pt idx="219">
                  <c:v>186342.11302440602</c:v>
                </c:pt>
                <c:pt idx="220">
                  <c:v>186380.21789176902</c:v>
                </c:pt>
                <c:pt idx="221">
                  <c:v>186333.602903222</c:v>
                </c:pt>
                <c:pt idx="222">
                  <c:v>186350.0837482838</c:v>
                </c:pt>
                <c:pt idx="223">
                  <c:v>186339.86819752492</c:v>
                </c:pt>
                <c:pt idx="224">
                  <c:v>186338.76770450006</c:v>
                </c:pt>
                <c:pt idx="225">
                  <c:v>186347.16479059772</c:v>
                </c:pt>
                <c:pt idx="226">
                  <c:v>186341.7226782045</c:v>
                </c:pt>
                <c:pt idx="227">
                  <c:v>186338.27618269436</c:v>
                </c:pt>
                <c:pt idx="228">
                  <c:v>186344.84962405311</c:v>
                </c:pt>
                <c:pt idx="229">
                  <c:v>186344.49496569112</c:v>
                </c:pt>
                <c:pt idx="230">
                  <c:v>186342.31196512849</c:v>
                </c:pt>
                <c:pt idx="231">
                  <c:v>186342.52222480331</c:v>
                </c:pt>
                <c:pt idx="232">
                  <c:v>186344.40234847611</c:v>
                </c:pt>
                <c:pt idx="233">
                  <c:v>186344.94948694197</c:v>
                </c:pt>
                <c:pt idx="234">
                  <c:v>186348.98419475128</c:v>
                </c:pt>
                <c:pt idx="235">
                  <c:v>186348.37393655631</c:v>
                </c:pt>
                <c:pt idx="236">
                  <c:v>186344.80036505352</c:v>
                </c:pt>
                <c:pt idx="237">
                  <c:v>186346.31444062837</c:v>
                </c:pt>
                <c:pt idx="238">
                  <c:v>186343.93731906771</c:v>
                </c:pt>
                <c:pt idx="239">
                  <c:v>186341.19860878028</c:v>
                </c:pt>
                <c:pt idx="240">
                  <c:v>186337.91048851472</c:v>
                </c:pt>
                <c:pt idx="241">
                  <c:v>186346.6051684664</c:v>
                </c:pt>
                <c:pt idx="242">
                  <c:v>186343.78488321655</c:v>
                </c:pt>
                <c:pt idx="243">
                  <c:v>186350.42120621391</c:v>
                </c:pt>
                <c:pt idx="244">
                  <c:v>186339.05439123404</c:v>
                </c:pt>
                <c:pt idx="245">
                  <c:v>186338.00896790455</c:v>
                </c:pt>
                <c:pt idx="246">
                  <c:v>186344.50348547107</c:v>
                </c:pt>
                <c:pt idx="247">
                  <c:v>186345.944100466</c:v>
                </c:pt>
                <c:pt idx="248">
                  <c:v>186344.20979758861</c:v>
                </c:pt>
                <c:pt idx="249">
                  <c:v>186340.83901486604</c:v>
                </c:pt>
                <c:pt idx="250">
                  <c:v>186342.92157983556</c:v>
                </c:pt>
                <c:pt idx="251">
                  <c:v>186335.06187049212</c:v>
                </c:pt>
                <c:pt idx="252">
                  <c:v>186346.6546333821</c:v>
                </c:pt>
                <c:pt idx="253">
                  <c:v>186344.61141126344</c:v>
                </c:pt>
                <c:pt idx="254">
                  <c:v>186369.53489659348</c:v>
                </c:pt>
                <c:pt idx="255">
                  <c:v>186345.82478493758</c:v>
                </c:pt>
                <c:pt idx="256">
                  <c:v>186347.85609609506</c:v>
                </c:pt>
                <c:pt idx="257">
                  <c:v>186337.11220315221</c:v>
                </c:pt>
                <c:pt idx="258">
                  <c:v>186344.08559155208</c:v>
                </c:pt>
                <c:pt idx="259">
                  <c:v>186349.31544945794</c:v>
                </c:pt>
                <c:pt idx="260">
                  <c:v>186350.64372433344</c:v>
                </c:pt>
                <c:pt idx="261">
                  <c:v>186344.65067689575</c:v>
                </c:pt>
                <c:pt idx="262">
                  <c:v>186346.42922600187</c:v>
                </c:pt>
                <c:pt idx="263">
                  <c:v>186333.29554765631</c:v>
                </c:pt>
                <c:pt idx="264">
                  <c:v>186345.45543574664</c:v>
                </c:pt>
                <c:pt idx="265">
                  <c:v>186354.24617557361</c:v>
                </c:pt>
                <c:pt idx="266">
                  <c:v>186340.27369786671</c:v>
                </c:pt>
                <c:pt idx="267">
                  <c:v>186343.98696416002</c:v>
                </c:pt>
                <c:pt idx="268">
                  <c:v>186340.12640348397</c:v>
                </c:pt>
                <c:pt idx="269">
                  <c:v>186337.68658046128</c:v>
                </c:pt>
                <c:pt idx="270">
                  <c:v>186336.01407816284</c:v>
                </c:pt>
                <c:pt idx="271">
                  <c:v>186349.35026215392</c:v>
                </c:pt>
                <c:pt idx="272">
                  <c:v>186348.8963200422</c:v>
                </c:pt>
                <c:pt idx="273">
                  <c:v>186346.71725762557</c:v>
                </c:pt>
                <c:pt idx="274">
                  <c:v>186337.25101636432</c:v>
                </c:pt>
                <c:pt idx="275">
                  <c:v>186340.46186016669</c:v>
                </c:pt>
                <c:pt idx="276">
                  <c:v>186335.02230885538</c:v>
                </c:pt>
                <c:pt idx="277">
                  <c:v>186334.91567003881</c:v>
                </c:pt>
                <c:pt idx="278">
                  <c:v>186345.04395096723</c:v>
                </c:pt>
                <c:pt idx="279">
                  <c:v>186348.18134062464</c:v>
                </c:pt>
                <c:pt idx="280">
                  <c:v>186343.64128888928</c:v>
                </c:pt>
                <c:pt idx="281">
                  <c:v>186342.26395449549</c:v>
                </c:pt>
                <c:pt idx="282">
                  <c:v>186341.69734408546</c:v>
                </c:pt>
                <c:pt idx="283">
                  <c:v>186340.01152802215</c:v>
                </c:pt>
                <c:pt idx="284">
                  <c:v>186342.5109251556</c:v>
                </c:pt>
                <c:pt idx="285">
                  <c:v>186343.01727292276</c:v>
                </c:pt>
                <c:pt idx="286">
                  <c:v>186337.19781278385</c:v>
                </c:pt>
                <c:pt idx="287">
                  <c:v>186340.40090255692</c:v>
                </c:pt>
                <c:pt idx="288">
                  <c:v>186346.60676431644</c:v>
                </c:pt>
                <c:pt idx="289">
                  <c:v>186340.25569307499</c:v>
                </c:pt>
                <c:pt idx="290">
                  <c:v>186348.32723220374</c:v>
                </c:pt>
                <c:pt idx="291">
                  <c:v>186352.84913757999</c:v>
                </c:pt>
                <c:pt idx="292">
                  <c:v>186349.46614145688</c:v>
                </c:pt>
                <c:pt idx="293">
                  <c:v>186346.38407889006</c:v>
                </c:pt>
                <c:pt idx="294">
                  <c:v>186340.03291112543</c:v>
                </c:pt>
                <c:pt idx="295">
                  <c:v>186351.99564095476</c:v>
                </c:pt>
                <c:pt idx="296">
                  <c:v>186336.54997489488</c:v>
                </c:pt>
                <c:pt idx="297">
                  <c:v>186334.46283472632</c:v>
                </c:pt>
                <c:pt idx="298">
                  <c:v>186347.46648990465</c:v>
                </c:pt>
                <c:pt idx="299">
                  <c:v>186343.34917111733</c:v>
                </c:pt>
                <c:pt idx="300">
                  <c:v>186344.57582638197</c:v>
                </c:pt>
                <c:pt idx="301">
                  <c:v>186352.66365862463</c:v>
                </c:pt>
                <c:pt idx="302">
                  <c:v>186334.74136203356</c:v>
                </c:pt>
                <c:pt idx="303">
                  <c:v>186349.5289072677</c:v>
                </c:pt>
                <c:pt idx="304">
                  <c:v>186345.24024051955</c:v>
                </c:pt>
                <c:pt idx="305">
                  <c:v>186340.38646268818</c:v>
                </c:pt>
                <c:pt idx="306">
                  <c:v>186335.89854634338</c:v>
                </c:pt>
                <c:pt idx="307">
                  <c:v>186343.07182782784</c:v>
                </c:pt>
                <c:pt idx="308">
                  <c:v>186338.76368913549</c:v>
                </c:pt>
                <c:pt idx="309">
                  <c:v>186339.87274054956</c:v>
                </c:pt>
                <c:pt idx="310">
                  <c:v>186350.95239261445</c:v>
                </c:pt>
                <c:pt idx="311">
                  <c:v>186343.72808897356</c:v>
                </c:pt>
                <c:pt idx="312">
                  <c:v>186345.37812067414</c:v>
                </c:pt>
                <c:pt idx="313">
                  <c:v>186336.19237579315</c:v>
                </c:pt>
                <c:pt idx="314">
                  <c:v>186342.89429594815</c:v>
                </c:pt>
                <c:pt idx="315">
                  <c:v>186341.25817645618</c:v>
                </c:pt>
                <c:pt idx="316">
                  <c:v>186342.95491894422</c:v>
                </c:pt>
                <c:pt idx="317">
                  <c:v>186347.63093967509</c:v>
                </c:pt>
                <c:pt idx="318">
                  <c:v>186343.13159498497</c:v>
                </c:pt>
                <c:pt idx="319">
                  <c:v>186341.30623856824</c:v>
                </c:pt>
                <c:pt idx="320">
                  <c:v>186345.7773212693</c:v>
                </c:pt>
                <c:pt idx="321">
                  <c:v>186343.4568266448</c:v>
                </c:pt>
                <c:pt idx="322">
                  <c:v>186344.52636790116</c:v>
                </c:pt>
                <c:pt idx="323">
                  <c:v>186341.49550766739</c:v>
                </c:pt>
                <c:pt idx="324">
                  <c:v>186328.74408044544</c:v>
                </c:pt>
                <c:pt idx="325">
                  <c:v>186346.09737928634</c:v>
                </c:pt>
                <c:pt idx="326">
                  <c:v>186335.76628383822</c:v>
                </c:pt>
                <c:pt idx="327">
                  <c:v>186344.77488293228</c:v>
                </c:pt>
                <c:pt idx="328">
                  <c:v>186349.19819309088</c:v>
                </c:pt>
                <c:pt idx="329">
                  <c:v>186342.87957294474</c:v>
                </c:pt>
                <c:pt idx="330">
                  <c:v>186346.77060920827</c:v>
                </c:pt>
                <c:pt idx="331">
                  <c:v>186342.9562187898</c:v>
                </c:pt>
                <c:pt idx="332">
                  <c:v>186341.27269997832</c:v>
                </c:pt>
                <c:pt idx="333">
                  <c:v>186347.47417315029</c:v>
                </c:pt>
                <c:pt idx="334">
                  <c:v>186343.75167280549</c:v>
                </c:pt>
                <c:pt idx="335">
                  <c:v>186340.92724992833</c:v>
                </c:pt>
                <c:pt idx="336">
                  <c:v>186352.63956643725</c:v>
                </c:pt>
                <c:pt idx="337">
                  <c:v>186344.89123841628</c:v>
                </c:pt>
                <c:pt idx="338">
                  <c:v>186337.74482898696</c:v>
                </c:pt>
                <c:pt idx="339">
                  <c:v>186341.1853915386</c:v>
                </c:pt>
                <c:pt idx="340">
                  <c:v>186336.66791335915</c:v>
                </c:pt>
                <c:pt idx="341">
                  <c:v>186346.69901474332</c:v>
                </c:pt>
                <c:pt idx="342">
                  <c:v>186352.40603180468</c:v>
                </c:pt>
                <c:pt idx="343">
                  <c:v>186337.01051038035</c:v>
                </c:pt>
                <c:pt idx="344">
                  <c:v>186332.16862014806</c:v>
                </c:pt>
                <c:pt idx="345">
                  <c:v>186340.50774728961</c:v>
                </c:pt>
                <c:pt idx="346">
                  <c:v>186334.0001154395</c:v>
                </c:pt>
                <c:pt idx="347">
                  <c:v>186345.01716900041</c:v>
                </c:pt>
                <c:pt idx="348">
                  <c:v>186336.66791335915</c:v>
                </c:pt>
                <c:pt idx="349">
                  <c:v>186348.79593592812</c:v>
                </c:pt>
                <c:pt idx="350">
                  <c:v>186349.22586307101</c:v>
                </c:pt>
                <c:pt idx="351">
                  <c:v>186344.38850705116</c:v>
                </c:pt>
                <c:pt idx="352">
                  <c:v>186346.32678272648</c:v>
                </c:pt>
                <c:pt idx="353">
                  <c:v>186348.96378331474</c:v>
                </c:pt>
                <c:pt idx="354">
                  <c:v>186330.66867556775</c:v>
                </c:pt>
                <c:pt idx="355">
                  <c:v>186336.52920310514</c:v>
                </c:pt>
                <c:pt idx="356">
                  <c:v>186346.09788120692</c:v>
                </c:pt>
                <c:pt idx="357">
                  <c:v>186344.68685378609</c:v>
                </c:pt>
                <c:pt idx="358">
                  <c:v>186338.58275320477</c:v>
                </c:pt>
                <c:pt idx="359">
                  <c:v>186334.47228112884</c:v>
                </c:pt>
                <c:pt idx="360">
                  <c:v>186337.5752184435</c:v>
                </c:pt>
                <c:pt idx="361">
                  <c:v>186344.79035238165</c:v>
                </c:pt>
                <c:pt idx="362">
                  <c:v>186340.68073614463</c:v>
                </c:pt>
                <c:pt idx="363">
                  <c:v>186340.34351630503</c:v>
                </c:pt>
                <c:pt idx="364">
                  <c:v>186341.08527768948</c:v>
                </c:pt>
                <c:pt idx="365">
                  <c:v>186345.35025121275</c:v>
                </c:pt>
                <c:pt idx="366">
                  <c:v>186347.81244187517</c:v>
                </c:pt>
                <c:pt idx="367">
                  <c:v>186347.90444777664</c:v>
                </c:pt>
                <c:pt idx="368">
                  <c:v>186343.37693762069</c:v>
                </c:pt>
                <c:pt idx="369">
                  <c:v>186344.59743470603</c:v>
                </c:pt>
                <c:pt idx="370">
                  <c:v>186347.72721833628</c:v>
                </c:pt>
                <c:pt idx="371">
                  <c:v>186350.27340991059</c:v>
                </c:pt>
                <c:pt idx="372">
                  <c:v>186337.00629791187</c:v>
                </c:pt>
                <c:pt idx="373">
                  <c:v>186344.88116783049</c:v>
                </c:pt>
                <c:pt idx="374">
                  <c:v>186341.60156090997</c:v>
                </c:pt>
                <c:pt idx="375">
                  <c:v>186339.24809396491</c:v>
                </c:pt>
                <c:pt idx="376">
                  <c:v>186336.79662381104</c:v>
                </c:pt>
                <c:pt idx="377">
                  <c:v>186337.39404011631</c:v>
                </c:pt>
                <c:pt idx="378">
                  <c:v>186334.48170179184</c:v>
                </c:pt>
                <c:pt idx="379">
                  <c:v>186341.970266613</c:v>
                </c:pt>
                <c:pt idx="380">
                  <c:v>186344.04680853573</c:v>
                </c:pt>
                <c:pt idx="381">
                  <c:v>186340.06912019016</c:v>
                </c:pt>
                <c:pt idx="382">
                  <c:v>186343.68357891476</c:v>
                </c:pt>
                <c:pt idx="383">
                  <c:v>186338.73498957467</c:v>
                </c:pt>
                <c:pt idx="384">
                  <c:v>186340.21520481564</c:v>
                </c:pt>
                <c:pt idx="385">
                  <c:v>186336.07670240631</c:v>
                </c:pt>
                <c:pt idx="386">
                  <c:v>186347.92843700596</c:v>
                </c:pt>
                <c:pt idx="387">
                  <c:v>186336.74903144516</c:v>
                </c:pt>
                <c:pt idx="388">
                  <c:v>186339.77236930528</c:v>
                </c:pt>
                <c:pt idx="389">
                  <c:v>186347.5276341259</c:v>
                </c:pt>
                <c:pt idx="390">
                  <c:v>186350.10273117715</c:v>
                </c:pt>
                <c:pt idx="391">
                  <c:v>186347.55750483472</c:v>
                </c:pt>
                <c:pt idx="392">
                  <c:v>186346.70812653212</c:v>
                </c:pt>
                <c:pt idx="393">
                  <c:v>186344.65836014142</c:v>
                </c:pt>
                <c:pt idx="394">
                  <c:v>186327.78824614736</c:v>
                </c:pt>
                <c:pt idx="395">
                  <c:v>186349.0305773599</c:v>
                </c:pt>
                <c:pt idx="396">
                  <c:v>186338.79000779105</c:v>
                </c:pt>
                <c:pt idx="397">
                  <c:v>186349.20686730789</c:v>
                </c:pt>
                <c:pt idx="398">
                  <c:v>186338.80768440396</c:v>
                </c:pt>
                <c:pt idx="399">
                  <c:v>186339.17441459914</c:v>
                </c:pt>
                <c:pt idx="400">
                  <c:v>186343.60294987954</c:v>
                </c:pt>
                <c:pt idx="401">
                  <c:v>186355.25835631764</c:v>
                </c:pt>
                <c:pt idx="402">
                  <c:v>186333.89273017694</c:v>
                </c:pt>
                <c:pt idx="403">
                  <c:v>186335.10104603614</c:v>
                </c:pt>
                <c:pt idx="404">
                  <c:v>186343.35047096291</c:v>
                </c:pt>
                <c:pt idx="405">
                  <c:v>186341.95573022112</c:v>
                </c:pt>
                <c:pt idx="406">
                  <c:v>186335.57093377828</c:v>
                </c:pt>
                <c:pt idx="407">
                  <c:v>186339.33770609135</c:v>
                </c:pt>
                <c:pt idx="408">
                  <c:v>186349.9890397331</c:v>
                </c:pt>
                <c:pt idx="409">
                  <c:v>186338.86953002703</c:v>
                </c:pt>
                <c:pt idx="410">
                  <c:v>186337.04936012285</c:v>
                </c:pt>
                <c:pt idx="411">
                  <c:v>186320.89159767161</c:v>
                </c:pt>
                <c:pt idx="412">
                  <c:v>186351.42311689089</c:v>
                </c:pt>
                <c:pt idx="413">
                  <c:v>186335.05144598798</c:v>
                </c:pt>
                <c:pt idx="414">
                  <c:v>186333.52645685818</c:v>
                </c:pt>
                <c:pt idx="415">
                  <c:v>186334.13841386125</c:v>
                </c:pt>
                <c:pt idx="416">
                  <c:v>186340.60991386519</c:v>
                </c:pt>
                <c:pt idx="417">
                  <c:v>186350.75621888999</c:v>
                </c:pt>
                <c:pt idx="418">
                  <c:v>186341.54569328958</c:v>
                </c:pt>
                <c:pt idx="419">
                  <c:v>186342.04193829652</c:v>
                </c:pt>
                <c:pt idx="420">
                  <c:v>186352.10603774074</c:v>
                </c:pt>
                <c:pt idx="421">
                  <c:v>186348.56384270851</c:v>
                </c:pt>
                <c:pt idx="422">
                  <c:v>186343.48636917476</c:v>
                </c:pt>
                <c:pt idx="423">
                  <c:v>186348.67797172433</c:v>
                </c:pt>
                <c:pt idx="424">
                  <c:v>186345.86360012839</c:v>
                </c:pt>
                <c:pt idx="425">
                  <c:v>186341.53225726198</c:v>
                </c:pt>
                <c:pt idx="426">
                  <c:v>186339.34410236118</c:v>
                </c:pt>
                <c:pt idx="427">
                  <c:v>186328.1427023836</c:v>
                </c:pt>
                <c:pt idx="428">
                  <c:v>186326.16348228845</c:v>
                </c:pt>
                <c:pt idx="429">
                  <c:v>186352.5846383092</c:v>
                </c:pt>
                <c:pt idx="430">
                  <c:v>186341.54703174441</c:v>
                </c:pt>
                <c:pt idx="431">
                  <c:v>186339.02230692681</c:v>
                </c:pt>
                <c:pt idx="432">
                  <c:v>186344.22352962062</c:v>
                </c:pt>
                <c:pt idx="433">
                  <c:v>186339.27340877932</c:v>
                </c:pt>
                <c:pt idx="434">
                  <c:v>186345.71108705865</c:v>
                </c:pt>
                <c:pt idx="435">
                  <c:v>186352.06053027569</c:v>
                </c:pt>
                <c:pt idx="436">
                  <c:v>186360.88101088244</c:v>
                </c:pt>
                <c:pt idx="437">
                  <c:v>186349.94932365927</c:v>
                </c:pt>
                <c:pt idx="438">
                  <c:v>186329.14098378873</c:v>
                </c:pt>
                <c:pt idx="439">
                  <c:v>186351.84720116353</c:v>
                </c:pt>
                <c:pt idx="440">
                  <c:v>186344.45688407656</c:v>
                </c:pt>
                <c:pt idx="441">
                  <c:v>186347.48957825085</c:v>
                </c:pt>
                <c:pt idx="442">
                  <c:v>186344.09485777799</c:v>
                </c:pt>
                <c:pt idx="443">
                  <c:v>186336.94680101966</c:v>
                </c:pt>
                <c:pt idx="444">
                  <c:v>186338.67377456973</c:v>
                </c:pt>
                <c:pt idx="445">
                  <c:v>186341.31574288468</c:v>
                </c:pt>
                <c:pt idx="446">
                  <c:v>186328.11531553813</c:v>
                </c:pt>
                <c:pt idx="447">
                  <c:v>186341.82728359927</c:v>
                </c:pt>
                <c:pt idx="448">
                  <c:v>186335.13188197682</c:v>
                </c:pt>
                <c:pt idx="449">
                  <c:v>186345.33373931295</c:v>
                </c:pt>
                <c:pt idx="450">
                  <c:v>186348.99176216911</c:v>
                </c:pt>
                <c:pt idx="451">
                  <c:v>186334.42345326615</c:v>
                </c:pt>
                <c:pt idx="452">
                  <c:v>186347.99137012364</c:v>
                </c:pt>
                <c:pt idx="453">
                  <c:v>186345.36677598229</c:v>
                </c:pt>
                <c:pt idx="454">
                  <c:v>186345.83067928685</c:v>
                </c:pt>
                <c:pt idx="455">
                  <c:v>186347.8186579684</c:v>
                </c:pt>
                <c:pt idx="456">
                  <c:v>186343.42815925836</c:v>
                </c:pt>
                <c:pt idx="457">
                  <c:v>186345.73685231459</c:v>
                </c:pt>
                <c:pt idx="458">
                  <c:v>186336.95523071129</c:v>
                </c:pt>
                <c:pt idx="459">
                  <c:v>186345.79882663526</c:v>
                </c:pt>
                <c:pt idx="460">
                  <c:v>186346.43286814343</c:v>
                </c:pt>
                <c:pt idx="461">
                  <c:v>186347.32772817157</c:v>
                </c:pt>
                <c:pt idx="462">
                  <c:v>186311.24207677058</c:v>
                </c:pt>
                <c:pt idx="463">
                  <c:v>186349.34051974694</c:v>
                </c:pt>
                <c:pt idx="464">
                  <c:v>186345.09765646828</c:v>
                </c:pt>
                <c:pt idx="465">
                  <c:v>186346.07577096228</c:v>
                </c:pt>
                <c:pt idx="466">
                  <c:v>186335.24964026449</c:v>
                </c:pt>
                <c:pt idx="467">
                  <c:v>186343.73987767205</c:v>
                </c:pt>
                <c:pt idx="468">
                  <c:v>186352.19723284742</c:v>
                </c:pt>
                <c:pt idx="469">
                  <c:v>186334.14137390564</c:v>
                </c:pt>
                <c:pt idx="470">
                  <c:v>186354.41625913812</c:v>
                </c:pt>
                <c:pt idx="471">
                  <c:v>186337.01539683095</c:v>
                </c:pt>
                <c:pt idx="472">
                  <c:v>186354.84122171439</c:v>
                </c:pt>
                <c:pt idx="473">
                  <c:v>186344.72900224425</c:v>
                </c:pt>
                <c:pt idx="474">
                  <c:v>186339.90497285902</c:v>
                </c:pt>
                <c:pt idx="475">
                  <c:v>186351.04878710347</c:v>
                </c:pt>
                <c:pt idx="476">
                  <c:v>186341.08481437815</c:v>
                </c:pt>
                <c:pt idx="477">
                  <c:v>186345.87984819812</c:v>
                </c:pt>
                <c:pt idx="478">
                  <c:v>186338.60326759936</c:v>
                </c:pt>
                <c:pt idx="479">
                  <c:v>186337.27562334202</c:v>
                </c:pt>
              </c:numCache>
            </c:numRef>
          </c:xVal>
          <c:yVal>
            <c:numRef>
              <c:f>Feuil4!$I$2:$I$481</c:f>
              <c:numCache>
                <c:formatCode>General</c:formatCode>
                <c:ptCount val="480"/>
                <c:pt idx="0">
                  <c:v>3.1691488021200215E-3</c:v>
                </c:pt>
                <c:pt idx="1">
                  <c:v>7.4530514908953766E-2</c:v>
                </c:pt>
                <c:pt idx="2">
                  <c:v>5.7737050459690499E-2</c:v>
                </c:pt>
                <c:pt idx="3">
                  <c:v>5.8057160254581526E-2</c:v>
                </c:pt>
                <c:pt idx="4">
                  <c:v>2.6047756016198831E-9</c:v>
                </c:pt>
                <c:pt idx="5">
                  <c:v>7.5034311939279216E-2</c:v>
                </c:pt>
                <c:pt idx="6">
                  <c:v>7.1233280737080518E-2</c:v>
                </c:pt>
                <c:pt idx="7">
                  <c:v>4.3833891223239003E-2</c:v>
                </c:pt>
                <c:pt idx="8">
                  <c:v>5.619851547638114E-2</c:v>
                </c:pt>
                <c:pt idx="9">
                  <c:v>6.4787849931984554E-2</c:v>
                </c:pt>
                <c:pt idx="10">
                  <c:v>5.5178450036570084E-2</c:v>
                </c:pt>
                <c:pt idx="11">
                  <c:v>5.0742305888987038E-2</c:v>
                </c:pt>
                <c:pt idx="12">
                  <c:v>6.7778845576460606E-2</c:v>
                </c:pt>
                <c:pt idx="13">
                  <c:v>7.5106889441582669E-2</c:v>
                </c:pt>
                <c:pt idx="14">
                  <c:v>6.840999156750191E-2</c:v>
                </c:pt>
                <c:pt idx="15">
                  <c:v>1.4638749105666557E-2</c:v>
                </c:pt>
                <c:pt idx="16">
                  <c:v>4.0450353341942809E-2</c:v>
                </c:pt>
                <c:pt idx="17">
                  <c:v>7.1933154998591625E-2</c:v>
                </c:pt>
                <c:pt idx="18">
                  <c:v>5.1146538043840985E-2</c:v>
                </c:pt>
                <c:pt idx="19">
                  <c:v>5.4003775372346442E-2</c:v>
                </c:pt>
                <c:pt idx="20">
                  <c:v>1.28116933530384E-2</c:v>
                </c:pt>
                <c:pt idx="21">
                  <c:v>7.4582355051281107E-2</c:v>
                </c:pt>
                <c:pt idx="22">
                  <c:v>4.6200085960679926E-2</c:v>
                </c:pt>
                <c:pt idx="23">
                  <c:v>7.2166698897943148E-3</c:v>
                </c:pt>
                <c:pt idx="24">
                  <c:v>1.0715037423030607E-2</c:v>
                </c:pt>
                <c:pt idx="25">
                  <c:v>7.2529360078794514E-2</c:v>
                </c:pt>
                <c:pt idx="26">
                  <c:v>7.4993117207317161E-2</c:v>
                </c:pt>
                <c:pt idx="27">
                  <c:v>7.4370539965010724E-2</c:v>
                </c:pt>
                <c:pt idx="28">
                  <c:v>7.3529157338996676E-2</c:v>
                </c:pt>
                <c:pt idx="29">
                  <c:v>7.3347103630499288E-2</c:v>
                </c:pt>
                <c:pt idx="30">
                  <c:v>5.4052789425730101E-2</c:v>
                </c:pt>
                <c:pt idx="31">
                  <c:v>7.084806040660209E-2</c:v>
                </c:pt>
                <c:pt idx="32">
                  <c:v>7.4674077864792798E-2</c:v>
                </c:pt>
                <c:pt idx="33">
                  <c:v>7.1327974580929154E-2</c:v>
                </c:pt>
                <c:pt idx="34">
                  <c:v>3.1496430056339078E-2</c:v>
                </c:pt>
                <c:pt idx="35">
                  <c:v>7.3329069077254422E-2</c:v>
                </c:pt>
                <c:pt idx="36">
                  <c:v>6.107922241500733E-2</c:v>
                </c:pt>
                <c:pt idx="37">
                  <c:v>5.8823706571163203E-2</c:v>
                </c:pt>
                <c:pt idx="38">
                  <c:v>7.5079250483135115E-2</c:v>
                </c:pt>
                <c:pt idx="39">
                  <c:v>6.826547566942949E-2</c:v>
                </c:pt>
                <c:pt idx="40">
                  <c:v>4.7756824748156512E-2</c:v>
                </c:pt>
                <c:pt idx="41">
                  <c:v>6.651367118701719E-2</c:v>
                </c:pt>
                <c:pt idx="42">
                  <c:v>2.7868271329027704E-2</c:v>
                </c:pt>
                <c:pt idx="43">
                  <c:v>3.6909946819271101E-2</c:v>
                </c:pt>
                <c:pt idx="44">
                  <c:v>7.4912384979402613E-2</c:v>
                </c:pt>
                <c:pt idx="45">
                  <c:v>5.0331518474474E-2</c:v>
                </c:pt>
                <c:pt idx="46">
                  <c:v>7.484684605768227E-2</c:v>
                </c:pt>
                <c:pt idx="47">
                  <c:v>6.253157806747528E-2</c:v>
                </c:pt>
                <c:pt idx="48">
                  <c:v>5.0187349782346263E-2</c:v>
                </c:pt>
                <c:pt idx="49">
                  <c:v>5.971959062776773E-2</c:v>
                </c:pt>
                <c:pt idx="50">
                  <c:v>6.1482325441634345E-2</c:v>
                </c:pt>
                <c:pt idx="51">
                  <c:v>5.3185573073191474E-2</c:v>
                </c:pt>
                <c:pt idx="52">
                  <c:v>5.898207566813426E-3</c:v>
                </c:pt>
                <c:pt idx="53">
                  <c:v>1.3395006246915994E-3</c:v>
                </c:pt>
                <c:pt idx="54">
                  <c:v>7.3193651693401571E-2</c:v>
                </c:pt>
                <c:pt idx="55">
                  <c:v>7.3103229024473346E-2</c:v>
                </c:pt>
                <c:pt idx="56">
                  <c:v>6.5447493176350346E-2</c:v>
                </c:pt>
                <c:pt idx="57">
                  <c:v>6.7928876899665688E-2</c:v>
                </c:pt>
                <c:pt idx="58">
                  <c:v>5.3717755100868375E-2</c:v>
                </c:pt>
                <c:pt idx="59">
                  <c:v>1.9191913060428858E-2</c:v>
                </c:pt>
                <c:pt idx="60">
                  <c:v>7.2444055076847244E-2</c:v>
                </c:pt>
                <c:pt idx="61">
                  <c:v>4.0726783093901549E-2</c:v>
                </c:pt>
                <c:pt idx="62">
                  <c:v>7.0028108450964827E-2</c:v>
                </c:pt>
                <c:pt idx="63">
                  <c:v>3.1247292187222924E-2</c:v>
                </c:pt>
                <c:pt idx="64">
                  <c:v>1.0625913115461761E-2</c:v>
                </c:pt>
                <c:pt idx="65">
                  <c:v>3.866160026254524E-2</c:v>
                </c:pt>
                <c:pt idx="66">
                  <c:v>6.6266496292936627E-2</c:v>
                </c:pt>
                <c:pt idx="67">
                  <c:v>6.6017889738248514E-2</c:v>
                </c:pt>
                <c:pt idx="68">
                  <c:v>7.3949937187308704E-2</c:v>
                </c:pt>
                <c:pt idx="69">
                  <c:v>6.914013676366805E-2</c:v>
                </c:pt>
                <c:pt idx="70">
                  <c:v>5.4095562363730386E-2</c:v>
                </c:pt>
                <c:pt idx="71">
                  <c:v>6.6528655530149625E-2</c:v>
                </c:pt>
                <c:pt idx="72">
                  <c:v>7.5068801831127921E-2</c:v>
                </c:pt>
                <c:pt idx="73">
                  <c:v>5.9219325728050248E-2</c:v>
                </c:pt>
                <c:pt idx="74">
                  <c:v>6.504808478566447E-2</c:v>
                </c:pt>
                <c:pt idx="75">
                  <c:v>7.4925941379593089E-2</c:v>
                </c:pt>
                <c:pt idx="76">
                  <c:v>7.4788665158615306E-2</c:v>
                </c:pt>
                <c:pt idx="77">
                  <c:v>3.0134315894699781E-2</c:v>
                </c:pt>
                <c:pt idx="78">
                  <c:v>6.4984790811479551E-2</c:v>
                </c:pt>
                <c:pt idx="79">
                  <c:v>4.4077059118877014E-2</c:v>
                </c:pt>
                <c:pt idx="80">
                  <c:v>7.3616857778348796E-2</c:v>
                </c:pt>
                <c:pt idx="81">
                  <c:v>7.2828618128837272E-2</c:v>
                </c:pt>
                <c:pt idx="82">
                  <c:v>6.5815229218510324E-2</c:v>
                </c:pt>
                <c:pt idx="83">
                  <c:v>7.3284138164341775E-2</c:v>
                </c:pt>
                <c:pt idx="84">
                  <c:v>7.4343036652997199E-2</c:v>
                </c:pt>
                <c:pt idx="85">
                  <c:v>7.1785626734545221E-2</c:v>
                </c:pt>
                <c:pt idx="86">
                  <c:v>5.1824224338737512E-2</c:v>
                </c:pt>
                <c:pt idx="87">
                  <c:v>6.1458308325039235E-2</c:v>
                </c:pt>
                <c:pt idx="88">
                  <c:v>7.4125301326896875E-2</c:v>
                </c:pt>
                <c:pt idx="89">
                  <c:v>5.8789918926570324E-2</c:v>
                </c:pt>
                <c:pt idx="90">
                  <c:v>7.5092958232402501E-2</c:v>
                </c:pt>
                <c:pt idx="91">
                  <c:v>1.1807097445433618E-2</c:v>
                </c:pt>
                <c:pt idx="92">
                  <c:v>6.4329728629976199E-2</c:v>
                </c:pt>
                <c:pt idx="93">
                  <c:v>6.2680539996240139E-2</c:v>
                </c:pt>
                <c:pt idx="94">
                  <c:v>5.4450738538579541E-2</c:v>
                </c:pt>
                <c:pt idx="95">
                  <c:v>7.115807989971383E-2</c:v>
                </c:pt>
                <c:pt idx="96">
                  <c:v>7.510255630291239E-2</c:v>
                </c:pt>
                <c:pt idx="97">
                  <c:v>3.3394621401041893E-2</c:v>
                </c:pt>
                <c:pt idx="98">
                  <c:v>6.8555427524260651E-2</c:v>
                </c:pt>
                <c:pt idx="99">
                  <c:v>7.5123466825805965E-2</c:v>
                </c:pt>
                <c:pt idx="100">
                  <c:v>5.1176160887956172E-2</c:v>
                </c:pt>
                <c:pt idx="101">
                  <c:v>2.9995781810459605E-2</c:v>
                </c:pt>
                <c:pt idx="102">
                  <c:v>5.0204547734444049E-2</c:v>
                </c:pt>
                <c:pt idx="103">
                  <c:v>4.1859241970649969E-2</c:v>
                </c:pt>
                <c:pt idx="104">
                  <c:v>6.9026078215256984E-2</c:v>
                </c:pt>
                <c:pt idx="105">
                  <c:v>6.8343340158487961E-2</c:v>
                </c:pt>
                <c:pt idx="106">
                  <c:v>7.4161028014839911E-2</c:v>
                </c:pt>
                <c:pt idx="107">
                  <c:v>3.5274654064143859E-2</c:v>
                </c:pt>
                <c:pt idx="108">
                  <c:v>2.3853967653072919E-2</c:v>
                </c:pt>
                <c:pt idx="109">
                  <c:v>6.9657843087621504E-2</c:v>
                </c:pt>
                <c:pt idx="110">
                  <c:v>5.2088051148637057E-2</c:v>
                </c:pt>
                <c:pt idx="111">
                  <c:v>4.7519631545351888E-2</c:v>
                </c:pt>
                <c:pt idx="112">
                  <c:v>5.6356743925251383E-2</c:v>
                </c:pt>
                <c:pt idx="113">
                  <c:v>7.4108095585771888E-2</c:v>
                </c:pt>
                <c:pt idx="114">
                  <c:v>5.7488145673982506E-2</c:v>
                </c:pt>
                <c:pt idx="115">
                  <c:v>5.5703228383700933E-2</c:v>
                </c:pt>
                <c:pt idx="116">
                  <c:v>5.6959456702124232E-2</c:v>
                </c:pt>
                <c:pt idx="117">
                  <c:v>7.4995678491842771E-2</c:v>
                </c:pt>
                <c:pt idx="118">
                  <c:v>5.244868087995011E-2</c:v>
                </c:pt>
                <c:pt idx="119">
                  <c:v>7.5123763580048644E-2</c:v>
                </c:pt>
                <c:pt idx="120">
                  <c:v>6.6069665264778685E-2</c:v>
                </c:pt>
                <c:pt idx="121">
                  <c:v>7.355816816689896E-2</c:v>
                </c:pt>
                <c:pt idx="122">
                  <c:v>6.6567871687666966E-2</c:v>
                </c:pt>
                <c:pt idx="123">
                  <c:v>7.442405031674075E-2</c:v>
                </c:pt>
                <c:pt idx="124">
                  <c:v>6.9717359868307363E-2</c:v>
                </c:pt>
                <c:pt idx="125">
                  <c:v>6.3920954175655562E-2</c:v>
                </c:pt>
                <c:pt idx="126">
                  <c:v>6.6898307330796145E-2</c:v>
                </c:pt>
                <c:pt idx="127">
                  <c:v>7.1954985297605412E-2</c:v>
                </c:pt>
                <c:pt idx="128">
                  <c:v>4.6939533068412823E-2</c:v>
                </c:pt>
                <c:pt idx="129">
                  <c:v>7.2088302317140751E-2</c:v>
                </c:pt>
                <c:pt idx="130">
                  <c:v>5.4526138337107989E-2</c:v>
                </c:pt>
                <c:pt idx="131">
                  <c:v>2.4028570750869338E-2</c:v>
                </c:pt>
                <c:pt idx="132">
                  <c:v>7.5093367215812779E-2</c:v>
                </c:pt>
                <c:pt idx="133">
                  <c:v>7.0851447249610705E-2</c:v>
                </c:pt>
                <c:pt idx="134">
                  <c:v>7.415254566267912E-2</c:v>
                </c:pt>
                <c:pt idx="135">
                  <c:v>4.3336831554816484E-2</c:v>
                </c:pt>
                <c:pt idx="136">
                  <c:v>3.0074996438447091E-2</c:v>
                </c:pt>
                <c:pt idx="137">
                  <c:v>3.8016876103037327E-2</c:v>
                </c:pt>
                <c:pt idx="138">
                  <c:v>7.4775414351295616E-2</c:v>
                </c:pt>
                <c:pt idx="139">
                  <c:v>7.100588186254575E-2</c:v>
                </c:pt>
                <c:pt idx="140">
                  <c:v>7.4961291973822688E-2</c:v>
                </c:pt>
                <c:pt idx="141">
                  <c:v>7.2406119264063928E-2</c:v>
                </c:pt>
                <c:pt idx="142">
                  <c:v>5.2671604627589567E-2</c:v>
                </c:pt>
                <c:pt idx="143">
                  <c:v>6.9280603139067656E-2</c:v>
                </c:pt>
                <c:pt idx="144">
                  <c:v>7.5110464683409955E-2</c:v>
                </c:pt>
                <c:pt idx="145">
                  <c:v>6.5933271177289005E-2</c:v>
                </c:pt>
                <c:pt idx="146">
                  <c:v>1.618208371128637E-2</c:v>
                </c:pt>
                <c:pt idx="147">
                  <c:v>6.796671747239269E-2</c:v>
                </c:pt>
                <c:pt idx="148">
                  <c:v>6.5452347753672757E-2</c:v>
                </c:pt>
                <c:pt idx="149">
                  <c:v>7.445519714296267E-2</c:v>
                </c:pt>
                <c:pt idx="150">
                  <c:v>5.8075262802233428E-2</c:v>
                </c:pt>
                <c:pt idx="151">
                  <c:v>6.3388230841279328E-2</c:v>
                </c:pt>
                <c:pt idx="152">
                  <c:v>5.3822992317638922E-2</c:v>
                </c:pt>
                <c:pt idx="153">
                  <c:v>7.3290882022787218E-2</c:v>
                </c:pt>
                <c:pt idx="154">
                  <c:v>7.5122857591340186E-2</c:v>
                </c:pt>
                <c:pt idx="155">
                  <c:v>4.502362380055152E-2</c:v>
                </c:pt>
                <c:pt idx="156">
                  <c:v>2.0882237833283596E-2</c:v>
                </c:pt>
                <c:pt idx="157">
                  <c:v>8.1012594917372008E-3</c:v>
                </c:pt>
                <c:pt idx="158">
                  <c:v>7.4338873359496127E-2</c:v>
                </c:pt>
                <c:pt idx="159">
                  <c:v>2.9463981290731297E-2</c:v>
                </c:pt>
                <c:pt idx="160">
                  <c:v>7.4996201876086951E-2</c:v>
                </c:pt>
                <c:pt idx="161">
                  <c:v>4.7481149458310674E-2</c:v>
                </c:pt>
                <c:pt idx="162">
                  <c:v>5.3278887106189755E-2</c:v>
                </c:pt>
                <c:pt idx="163">
                  <c:v>7.2600420191950565E-2</c:v>
                </c:pt>
                <c:pt idx="164">
                  <c:v>7.1141898493000427E-2</c:v>
                </c:pt>
                <c:pt idx="165">
                  <c:v>5.8306975562324802E-2</c:v>
                </c:pt>
                <c:pt idx="166">
                  <c:v>5.3413598066430146E-2</c:v>
                </c:pt>
                <c:pt idx="167">
                  <c:v>4.6996150335536238E-2</c:v>
                </c:pt>
                <c:pt idx="168">
                  <c:v>4.4410273599879452E-2</c:v>
                </c:pt>
                <c:pt idx="169">
                  <c:v>6.5102943847205261E-2</c:v>
                </c:pt>
                <c:pt idx="170">
                  <c:v>6.9096559265724958E-2</c:v>
                </c:pt>
                <c:pt idx="171">
                  <c:v>3.2643434644978292E-2</c:v>
                </c:pt>
                <c:pt idx="172">
                  <c:v>6.7083581188240274E-2</c:v>
                </c:pt>
                <c:pt idx="173">
                  <c:v>7.046901350918261E-2</c:v>
                </c:pt>
                <c:pt idx="174">
                  <c:v>4.9984782857038355E-2</c:v>
                </c:pt>
                <c:pt idx="175">
                  <c:v>6.5979305399660682E-2</c:v>
                </c:pt>
                <c:pt idx="176">
                  <c:v>5.4535035638256915E-2</c:v>
                </c:pt>
                <c:pt idx="177">
                  <c:v>6.7964240225883807E-2</c:v>
                </c:pt>
                <c:pt idx="178">
                  <c:v>7.2523970894660589E-2</c:v>
                </c:pt>
                <c:pt idx="179">
                  <c:v>6.4731940801458915E-2</c:v>
                </c:pt>
                <c:pt idx="180">
                  <c:v>6.4231992639500454E-2</c:v>
                </c:pt>
                <c:pt idx="181">
                  <c:v>5.0684281156104551E-2</c:v>
                </c:pt>
                <c:pt idx="182">
                  <c:v>3.7259113147752195E-3</c:v>
                </c:pt>
                <c:pt idx="183">
                  <c:v>3.2668666449585528E-2</c:v>
                </c:pt>
                <c:pt idx="184">
                  <c:v>5.8372892228949438E-2</c:v>
                </c:pt>
                <c:pt idx="185">
                  <c:v>5.1777257533143696E-2</c:v>
                </c:pt>
                <c:pt idx="186">
                  <c:v>1.452651715144469E-5</c:v>
                </c:pt>
                <c:pt idx="187">
                  <c:v>4.5531849871829087E-2</c:v>
                </c:pt>
                <c:pt idx="188">
                  <c:v>7.4717832857134542E-2</c:v>
                </c:pt>
                <c:pt idx="189">
                  <c:v>1.4208310470187151E-2</c:v>
                </c:pt>
                <c:pt idx="190">
                  <c:v>4.5174372713123072E-2</c:v>
                </c:pt>
                <c:pt idx="191">
                  <c:v>7.4735678661051005E-2</c:v>
                </c:pt>
                <c:pt idx="192">
                  <c:v>6.4266566246636472E-2</c:v>
                </c:pt>
                <c:pt idx="193">
                  <c:v>6.9469199230920153E-2</c:v>
                </c:pt>
                <c:pt idx="194">
                  <c:v>7.4861542513413717E-2</c:v>
                </c:pt>
                <c:pt idx="195">
                  <c:v>3.6198408025447854E-2</c:v>
                </c:pt>
                <c:pt idx="196">
                  <c:v>7.4399965900569284E-2</c:v>
                </c:pt>
                <c:pt idx="197">
                  <c:v>5.8808302973204406E-2</c:v>
                </c:pt>
                <c:pt idx="198">
                  <c:v>6.8800561244684769E-2</c:v>
                </c:pt>
                <c:pt idx="199">
                  <c:v>6.7412426522410959E-2</c:v>
                </c:pt>
                <c:pt idx="200">
                  <c:v>7.4399301390860151E-2</c:v>
                </c:pt>
                <c:pt idx="201">
                  <c:v>6.2232970106968599E-2</c:v>
                </c:pt>
                <c:pt idx="202">
                  <c:v>7.4213822018140446E-2</c:v>
                </c:pt>
                <c:pt idx="203">
                  <c:v>7.4984523637313963E-2</c:v>
                </c:pt>
                <c:pt idx="204">
                  <c:v>7.2519764885947552E-2</c:v>
                </c:pt>
                <c:pt idx="205">
                  <c:v>5.3156550977274668E-2</c:v>
                </c:pt>
                <c:pt idx="206">
                  <c:v>7.5123715255892815E-2</c:v>
                </c:pt>
                <c:pt idx="207">
                  <c:v>2.5257606505840462E-2</c:v>
                </c:pt>
                <c:pt idx="208">
                  <c:v>6.8831837788827233E-2</c:v>
                </c:pt>
                <c:pt idx="209">
                  <c:v>3.7147027858869967E-2</c:v>
                </c:pt>
                <c:pt idx="210">
                  <c:v>5.7307733493560102E-2</c:v>
                </c:pt>
                <c:pt idx="211">
                  <c:v>7.0447990060326884E-2</c:v>
                </c:pt>
                <c:pt idx="212">
                  <c:v>1.4134543720128309E-2</c:v>
                </c:pt>
                <c:pt idx="213">
                  <c:v>7.5838534537016854E-3</c:v>
                </c:pt>
                <c:pt idx="214">
                  <c:v>7.4780939611277533E-2</c:v>
                </c:pt>
                <c:pt idx="215">
                  <c:v>4.3787020608373854E-3</c:v>
                </c:pt>
                <c:pt idx="216">
                  <c:v>4.1809617880551292E-2</c:v>
                </c:pt>
                <c:pt idx="217">
                  <c:v>7.2666006342197859E-2</c:v>
                </c:pt>
                <c:pt idx="218">
                  <c:v>4.1123492779856156E-2</c:v>
                </c:pt>
                <c:pt idx="219">
                  <c:v>7.442177425317123E-2</c:v>
                </c:pt>
                <c:pt idx="220">
                  <c:v>2.6520387153164305E-8</c:v>
                </c:pt>
                <c:pt idx="221">
                  <c:v>2.8788547286284084E-2</c:v>
                </c:pt>
                <c:pt idx="222">
                  <c:v>4.4113470817128277E-2</c:v>
                </c:pt>
                <c:pt idx="223">
                  <c:v>6.7386857536032588E-2</c:v>
                </c:pt>
                <c:pt idx="224">
                  <c:v>6.1693792791962701E-2</c:v>
                </c:pt>
                <c:pt idx="225">
                  <c:v>6.2605233278949193E-2</c:v>
                </c:pt>
                <c:pt idx="226">
                  <c:v>7.3719385120442724E-2</c:v>
                </c:pt>
                <c:pt idx="227">
                  <c:v>5.8811992211165523E-2</c:v>
                </c:pt>
                <c:pt idx="228">
                  <c:v>7.2545517110162383E-2</c:v>
                </c:pt>
                <c:pt idx="229">
                  <c:v>7.3450171211082146E-2</c:v>
                </c:pt>
                <c:pt idx="230">
                  <c:v>7.4688107315865115E-2</c:v>
                </c:pt>
                <c:pt idx="231">
                  <c:v>7.4901301496723596E-2</c:v>
                </c:pt>
                <c:pt idx="232">
                  <c:v>7.3655452172061472E-2</c:v>
                </c:pt>
                <c:pt idx="233">
                  <c:v>7.2257529892791397E-2</c:v>
                </c:pt>
                <c:pt idx="234">
                  <c:v>5.1426377736839536E-2</c:v>
                </c:pt>
                <c:pt idx="235">
                  <c:v>5.5371298462261749E-2</c:v>
                </c:pt>
                <c:pt idx="236">
                  <c:v>7.2682252767123298E-2</c:v>
                </c:pt>
                <c:pt idx="237">
                  <c:v>6.697835003596006E-2</c:v>
                </c:pt>
                <c:pt idx="238">
                  <c:v>7.4486874000268641E-2</c:v>
                </c:pt>
                <c:pt idx="239">
                  <c:v>7.2412681708649965E-2</c:v>
                </c:pt>
                <c:pt idx="240">
                  <c:v>5.6564616350038455E-2</c:v>
                </c:pt>
                <c:pt idx="241">
                  <c:v>6.5564486015706941E-2</c:v>
                </c:pt>
                <c:pt idx="242">
                  <c:v>7.4685821413059086E-2</c:v>
                </c:pt>
                <c:pt idx="243">
                  <c:v>4.1866077370335555E-2</c:v>
                </c:pt>
                <c:pt idx="244">
                  <c:v>6.3287396764202739E-2</c:v>
                </c:pt>
                <c:pt idx="245">
                  <c:v>5.7177409982544863E-2</c:v>
                </c:pt>
                <c:pt idx="246">
                  <c:v>7.3430635976242747E-2</c:v>
                </c:pt>
                <c:pt idx="247">
                  <c:v>6.8642683661725129E-2</c:v>
                </c:pt>
                <c:pt idx="248">
                  <c:v>7.4040339573928721E-2</c:v>
                </c:pt>
                <c:pt idx="249">
                  <c:v>7.1285512452264208E-2</c:v>
                </c:pt>
                <c:pt idx="250">
                  <c:v>7.5111021149225826E-2</c:v>
                </c:pt>
                <c:pt idx="251">
                  <c:v>3.7842224798546958E-2</c:v>
                </c:pt>
                <c:pt idx="252">
                  <c:v>6.5315097735322264E-2</c:v>
                </c:pt>
                <c:pt idx="253">
                  <c:v>7.3173730123434449E-2</c:v>
                </c:pt>
                <c:pt idx="254">
                  <c:v>3.9756870306551934E-5</c:v>
                </c:pt>
                <c:pt idx="255">
                  <c:v>6.9144203414780031E-2</c:v>
                </c:pt>
                <c:pt idx="256">
                  <c:v>5.8586069189937424E-2</c:v>
                </c:pt>
                <c:pt idx="257">
                  <c:v>5.1436108048648371E-2</c:v>
                </c:pt>
                <c:pt idx="258">
                  <c:v>7.4258257838514627E-2</c:v>
                </c:pt>
                <c:pt idx="259">
                  <c:v>4.9238624191500033E-2</c:v>
                </c:pt>
                <c:pt idx="260">
                  <c:v>4.0393008135278706E-2</c:v>
                </c:pt>
                <c:pt idx="261">
                  <c:v>7.3075944000244322E-2</c:v>
                </c:pt>
                <c:pt idx="262">
                  <c:v>6.6430945536748637E-2</c:v>
                </c:pt>
                <c:pt idx="263">
                  <c:v>2.7018820008161228E-2</c:v>
                </c:pt>
                <c:pt idx="264">
                  <c:v>7.0582918882838172E-2</c:v>
                </c:pt>
                <c:pt idx="265">
                  <c:v>1.9503521197716447E-2</c:v>
                </c:pt>
                <c:pt idx="266">
                  <c:v>6.9158926510072119E-2</c:v>
                </c:pt>
                <c:pt idx="267">
                  <c:v>7.4414167532292325E-2</c:v>
                </c:pt>
                <c:pt idx="268">
                  <c:v>6.8537935979386524E-2</c:v>
                </c:pt>
                <c:pt idx="269">
                  <c:v>5.5152839763946818E-2</c:v>
                </c:pt>
                <c:pt idx="270">
                  <c:v>4.4132899923935369E-2</c:v>
                </c:pt>
                <c:pt idx="271">
                  <c:v>4.9007464025031734E-2</c:v>
                </c:pt>
                <c:pt idx="272">
                  <c:v>5.2002281704121328E-2</c:v>
                </c:pt>
                <c:pt idx="273">
                  <c:v>6.4995817955373486E-2</c:v>
                </c:pt>
                <c:pt idx="274">
                  <c:v>5.2344756544523488E-2</c:v>
                </c:pt>
                <c:pt idx="275">
                  <c:v>6.9912938934360597E-2</c:v>
                </c:pt>
                <c:pt idx="276">
                  <c:v>3.7585355519925263E-2</c:v>
                </c:pt>
                <c:pt idx="277">
                  <c:v>3.6895426739168312E-2</c:v>
                </c:pt>
                <c:pt idx="278">
                  <c:v>7.1971956308278157E-2</c:v>
                </c:pt>
                <c:pt idx="279">
                  <c:v>5.6583903007536747E-2</c:v>
                </c:pt>
                <c:pt idx="280">
                  <c:v>7.4839499386098129E-2</c:v>
                </c:pt>
                <c:pt idx="281">
                  <c:v>7.4629560480573523E-2</c:v>
                </c:pt>
                <c:pt idx="282">
                  <c:v>7.366568640404357E-2</c:v>
                </c:pt>
                <c:pt idx="283">
                  <c:v>6.8035459212684987E-2</c:v>
                </c:pt>
                <c:pt idx="284">
                  <c:v>7.4891639138202681E-2</c:v>
                </c:pt>
                <c:pt idx="285">
                  <c:v>7.5123083933526513E-2</c:v>
                </c:pt>
                <c:pt idx="286">
                  <c:v>5.199715940957747E-2</c:v>
                </c:pt>
                <c:pt idx="287">
                  <c:v>6.9673580058085868E-2</c:v>
                </c:pt>
                <c:pt idx="288">
                  <c:v>6.5556479191025557E-2</c:v>
                </c:pt>
                <c:pt idx="289">
                  <c:v>6.9084447031997218E-2</c:v>
                </c:pt>
                <c:pt idx="290">
                  <c:v>5.5667024323725563E-2</c:v>
                </c:pt>
                <c:pt idx="291">
                  <c:v>2.673755710659767E-2</c:v>
                </c:pt>
                <c:pt idx="292">
                  <c:v>4.8236744193464534E-2</c:v>
                </c:pt>
                <c:pt idx="293">
                  <c:v>6.6647966697381933E-2</c:v>
                </c:pt>
                <c:pt idx="294">
                  <c:v>6.8130175765230283E-2</c:v>
                </c:pt>
                <c:pt idx="295">
                  <c:v>3.1758114279844984E-2</c:v>
                </c:pt>
                <c:pt idx="296">
                  <c:v>4.7711708133730234E-2</c:v>
                </c:pt>
                <c:pt idx="297">
                  <c:v>3.4011205307154575E-2</c:v>
                </c:pt>
                <c:pt idx="298">
                  <c:v>6.0895271694345603E-2</c:v>
                </c:pt>
                <c:pt idx="299">
                  <c:v>7.5050320894704689E-2</c:v>
                </c:pt>
                <c:pt idx="300">
                  <c:v>7.3260364540928921E-2</c:v>
                </c:pt>
                <c:pt idx="301">
                  <c:v>2.7793360605876127E-2</c:v>
                </c:pt>
                <c:pt idx="302">
                  <c:v>3.5776012682820865E-2</c:v>
                </c:pt>
                <c:pt idx="303">
                  <c:v>4.7818592186540887E-2</c:v>
                </c:pt>
                <c:pt idx="304">
                  <c:v>7.1338365507489288E-2</c:v>
                </c:pt>
                <c:pt idx="305">
                  <c:v>6.9616184976020498E-2</c:v>
                </c:pt>
                <c:pt idx="306">
                  <c:v>4.3362141411114753E-2</c:v>
                </c:pt>
                <c:pt idx="307">
                  <c:v>7.5123340203208669E-2</c:v>
                </c:pt>
                <c:pt idx="308">
                  <c:v>6.1670985868813984E-2</c:v>
                </c:pt>
                <c:pt idx="309">
                  <c:v>6.7407777527236035E-2</c:v>
                </c:pt>
                <c:pt idx="310">
                  <c:v>3.836734453705716E-2</c:v>
                </c:pt>
                <c:pt idx="311">
                  <c:v>7.4750528539694105E-2</c:v>
                </c:pt>
                <c:pt idx="312">
                  <c:v>7.0861531890994645E-2</c:v>
                </c:pt>
                <c:pt idx="313">
                  <c:v>4.5323827018380169E-2</c:v>
                </c:pt>
                <c:pt idx="314">
                  <c:v>7.5104872398443642E-2</c:v>
                </c:pt>
                <c:pt idx="315">
                  <c:v>7.2581623776275098E-2</c:v>
                </c:pt>
                <c:pt idx="316">
                  <c:v>7.5116902667363733E-2</c:v>
                </c:pt>
                <c:pt idx="317">
                  <c:v>5.9933534349635165E-2</c:v>
                </c:pt>
                <c:pt idx="318">
                  <c:v>7.5118101692460582E-2</c:v>
                </c:pt>
                <c:pt idx="319">
                  <c:v>7.2714176978686401E-2</c:v>
                </c:pt>
                <c:pt idx="320">
                  <c:v>6.9338822644560705E-2</c:v>
                </c:pt>
                <c:pt idx="321">
                  <c:v>7.4988567924265934E-2</c:v>
                </c:pt>
                <c:pt idx="322">
                  <c:v>7.3377626979546737E-2</c:v>
                </c:pt>
                <c:pt idx="323">
                  <c:v>7.3203163861308873E-2</c:v>
                </c:pt>
                <c:pt idx="324">
                  <c:v>8.3246892484634457E-3</c:v>
                </c:pt>
                <c:pt idx="325">
                  <c:v>6.7973193743913682E-2</c:v>
                </c:pt>
                <c:pt idx="326">
                  <c:v>4.2481304185683071E-2</c:v>
                </c:pt>
                <c:pt idx="327">
                  <c:v>7.2751598515772981E-2</c:v>
                </c:pt>
                <c:pt idx="328">
                  <c:v>5.0015679771500662E-2</c:v>
                </c:pt>
                <c:pt idx="329">
                  <c:v>7.5101055151804319E-2</c:v>
                </c:pt>
                <c:pt idx="330">
                  <c:v>6.4720738600005462E-2</c:v>
                </c:pt>
                <c:pt idx="331">
                  <c:v>7.5117095620577265E-2</c:v>
                </c:pt>
                <c:pt idx="332">
                  <c:v>7.2622033893258706E-2</c:v>
                </c:pt>
                <c:pt idx="333">
                  <c:v>6.0850784785581216E-2</c:v>
                </c:pt>
                <c:pt idx="334">
                  <c:v>7.4724281403492451E-2</c:v>
                </c:pt>
                <c:pt idx="335">
                  <c:v>7.1578882168517766E-2</c:v>
                </c:pt>
                <c:pt idx="336">
                  <c:v>2.7932009221947059E-2</c:v>
                </c:pt>
                <c:pt idx="337">
                  <c:v>7.2427257072739878E-2</c:v>
                </c:pt>
                <c:pt idx="338">
                  <c:v>5.5522439875556419E-2</c:v>
                </c:pt>
                <c:pt idx="339">
                  <c:v>7.237450046073185E-2</c:v>
                </c:pt>
                <c:pt idx="340">
                  <c:v>4.8497260444139434E-2</c:v>
                </c:pt>
                <c:pt idx="341">
                  <c:v>6.5089231623454008E-2</c:v>
                </c:pt>
                <c:pt idx="342">
                  <c:v>2.929339487590615E-2</c:v>
                </c:pt>
                <c:pt idx="343">
                  <c:v>5.0767116492441873E-2</c:v>
                </c:pt>
                <c:pt idx="344">
                  <c:v>2.1042289688038011E-2</c:v>
                </c:pt>
                <c:pt idx="345">
                  <c:v>7.008996848430997E-2</c:v>
                </c:pt>
                <c:pt idx="346">
                  <c:v>3.1154552430206681E-2</c:v>
                </c:pt>
                <c:pt idx="347">
                  <c:v>7.2054210300126681E-2</c:v>
                </c:pt>
                <c:pt idx="348">
                  <c:v>4.8497260444139434E-2</c:v>
                </c:pt>
                <c:pt idx="349">
                  <c:v>5.2657362808917536E-2</c:v>
                </c:pt>
                <c:pt idx="350">
                  <c:v>4.9832541297266483E-2</c:v>
                </c:pt>
                <c:pt idx="351">
                  <c:v>7.3685012626090451E-2</c:v>
                </c:pt>
                <c:pt idx="352">
                  <c:v>6.6920185361931117E-2</c:v>
                </c:pt>
                <c:pt idx="353">
                  <c:v>5.156034022720337E-2</c:v>
                </c:pt>
                <c:pt idx="354">
                  <c:v>1.4460425117196949E-2</c:v>
                </c:pt>
                <c:pt idx="355">
                  <c:v>4.7573203389951843E-2</c:v>
                </c:pt>
                <c:pt idx="356">
                  <c:v>6.7970955806153047E-2</c:v>
                </c:pt>
                <c:pt idx="357">
                  <c:v>7.2983823721048779E-2</c:v>
                </c:pt>
                <c:pt idx="358">
                  <c:v>6.0630166719383108E-2</c:v>
                </c:pt>
                <c:pt idx="359">
                  <c:v>3.4070539815223164E-2</c:v>
                </c:pt>
                <c:pt idx="360">
                  <c:v>5.4441998482432641E-2</c:v>
                </c:pt>
                <c:pt idx="361">
                  <c:v>7.27096139561417E-2</c:v>
                </c:pt>
                <c:pt idx="362">
                  <c:v>7.0732584069072332E-2</c:v>
                </c:pt>
                <c:pt idx="363">
                  <c:v>6.9443922114393319E-2</c:v>
                </c:pt>
                <c:pt idx="364">
                  <c:v>7.2077155846868496E-2</c:v>
                </c:pt>
                <c:pt idx="365">
                  <c:v>7.0959995060369818E-2</c:v>
                </c:pt>
                <c:pt idx="366">
                  <c:v>5.8849945980090163E-2</c:v>
                </c:pt>
                <c:pt idx="367">
                  <c:v>5.8292389895956032E-2</c:v>
                </c:pt>
                <c:pt idx="368">
                  <c:v>7.5036178498969971E-2</c:v>
                </c:pt>
                <c:pt idx="369">
                  <c:v>7.3207982758758644E-2</c:v>
                </c:pt>
                <c:pt idx="370">
                  <c:v>5.9361515607060288E-2</c:v>
                </c:pt>
                <c:pt idx="371">
                  <c:v>4.2848834027060731E-2</c:v>
                </c:pt>
                <c:pt idx="372">
                  <c:v>5.0739349594550377E-2</c:v>
                </c:pt>
                <c:pt idx="373">
                  <c:v>7.2456105549864508E-2</c:v>
                </c:pt>
                <c:pt idx="374">
                  <c:v>7.3453852118281815E-2</c:v>
                </c:pt>
                <c:pt idx="375">
                  <c:v>6.4322975779974617E-2</c:v>
                </c:pt>
                <c:pt idx="376">
                  <c:v>4.9352478591450581E-2</c:v>
                </c:pt>
                <c:pt idx="377">
                  <c:v>5.3274662394605564E-2</c:v>
                </c:pt>
                <c:pt idx="378">
                  <c:v>3.4129750508494983E-2</c:v>
                </c:pt>
                <c:pt idx="379">
                  <c:v>7.4192315530327957E-2</c:v>
                </c:pt>
                <c:pt idx="380">
                  <c:v>7.4321381649404314E-2</c:v>
                </c:pt>
                <c:pt idx="381">
                  <c:v>6.8289333450252607E-2</c:v>
                </c:pt>
                <c:pt idx="382">
                  <c:v>7.4797652456052466E-2</c:v>
                </c:pt>
                <c:pt idx="383">
                  <c:v>6.1507599167762245E-2</c:v>
                </c:pt>
                <c:pt idx="384">
                  <c:v>6.8915499202835365E-2</c:v>
                </c:pt>
                <c:pt idx="385">
                  <c:v>4.4551056314544001E-2</c:v>
                </c:pt>
                <c:pt idx="386">
                  <c:v>5.8146145480707775E-2</c:v>
                </c:pt>
                <c:pt idx="387">
                  <c:v>4.9036542901200915E-2</c:v>
                </c:pt>
                <c:pt idx="388">
                  <c:v>6.6940168005995185E-2</c:v>
                </c:pt>
                <c:pt idx="389">
                  <c:v>6.054000987671547E-2</c:v>
                </c:pt>
                <c:pt idx="390">
                  <c:v>4.3986765024633397E-2</c:v>
                </c:pt>
                <c:pt idx="391">
                  <c:v>6.0365443864324096E-2</c:v>
                </c:pt>
                <c:pt idx="392">
                  <c:v>6.5042615635217918E-2</c:v>
                </c:pt>
                <c:pt idx="393">
                  <c:v>7.3056541761874469E-2</c:v>
                </c:pt>
                <c:pt idx="394">
                  <c:v>6.1434098995171525E-3</c:v>
                </c:pt>
                <c:pt idx="395">
                  <c:v>5.1121553204438626E-2</c:v>
                </c:pt>
                <c:pt idx="396">
                  <c:v>6.1820236969530436E-2</c:v>
                </c:pt>
                <c:pt idx="397">
                  <c:v>4.9958284197352966E-2</c:v>
                </c:pt>
                <c:pt idx="398">
                  <c:v>6.1920164610999952E-2</c:v>
                </c:pt>
                <c:pt idx="399">
                  <c:v>6.3933166232274741E-2</c:v>
                </c:pt>
                <c:pt idx="400">
                  <c:v>7.4874968048130416E-2</c:v>
                </c:pt>
                <c:pt idx="401">
                  <c:v>1.511679152795764E-2</c:v>
                </c:pt>
                <c:pt idx="402">
                  <c:v>3.0506576223353073E-2</c:v>
                </c:pt>
                <c:pt idx="403">
                  <c:v>3.8097053451366658E-2</c:v>
                </c:pt>
                <c:pt idx="404">
                  <c:v>7.5049686544112829E-2</c:v>
                </c:pt>
                <c:pt idx="405">
                  <c:v>7.4167166955312627E-2</c:v>
                </c:pt>
                <c:pt idx="406">
                  <c:v>4.1184590882226028E-2</c:v>
                </c:pt>
                <c:pt idx="407">
                  <c:v>6.4790088817136993E-2</c:v>
                </c:pt>
                <c:pt idx="408">
                  <c:v>4.4745918125659749E-2</c:v>
                </c:pt>
                <c:pt idx="409">
                  <c:v>6.2267763871810364E-2</c:v>
                </c:pt>
                <c:pt idx="410">
                  <c:v>5.1022997864901103E-2</c:v>
                </c:pt>
                <c:pt idx="411">
                  <c:v>3.831612900907326E-4</c:v>
                </c:pt>
                <c:pt idx="412">
                  <c:v>3.5332369882927199E-2</c:v>
                </c:pt>
                <c:pt idx="413">
                  <c:v>3.7774493178862577E-2</c:v>
                </c:pt>
                <c:pt idx="414">
                  <c:v>2.83432097533741E-2</c:v>
                </c:pt>
                <c:pt idx="415">
                  <c:v>3.1997687651914769E-2</c:v>
                </c:pt>
                <c:pt idx="416">
                  <c:v>7.0474268649314831E-2</c:v>
                </c:pt>
                <c:pt idx="417">
                  <c:v>3.9652063231563887E-2</c:v>
                </c:pt>
                <c:pt idx="418">
                  <c:v>7.3323896210654604E-2</c:v>
                </c:pt>
                <c:pt idx="419">
                  <c:v>7.4311497960037609E-2</c:v>
                </c:pt>
                <c:pt idx="420">
                  <c:v>3.1086466662628365E-2</c:v>
                </c:pt>
                <c:pt idx="421">
                  <c:v>5.4158756743518062E-2</c:v>
                </c:pt>
                <c:pt idx="422">
                  <c:v>7.4968363265642213E-2</c:v>
                </c:pt>
                <c:pt idx="423">
                  <c:v>5.3422922873639492E-2</c:v>
                </c:pt>
                <c:pt idx="424">
                  <c:v>6.8982968162458552E-2</c:v>
                </c:pt>
                <c:pt idx="425">
                  <c:v>7.32919425808954E-2</c:v>
                </c:pt>
                <c:pt idx="426">
                  <c:v>6.4823131436663711E-2</c:v>
                </c:pt>
                <c:pt idx="427">
                  <c:v>6.8919118693724175E-3</c:v>
                </c:pt>
                <c:pt idx="428">
                  <c:v>3.50365096272879E-3</c:v>
                </c:pt>
                <c:pt idx="429">
                  <c:v>2.8249389294919887E-2</c:v>
                </c:pt>
                <c:pt idx="430">
                  <c:v>7.3327064501482089E-2</c:v>
                </c:pt>
                <c:pt idx="431">
                  <c:v>6.3112567032475378E-2</c:v>
                </c:pt>
                <c:pt idx="432">
                  <c:v>7.4014778609472948E-2</c:v>
                </c:pt>
                <c:pt idx="433">
                  <c:v>6.4455717782587185E-2</c:v>
                </c:pt>
                <c:pt idx="434">
                  <c:v>6.96056875116422E-2</c:v>
                </c:pt>
                <c:pt idx="435">
                  <c:v>3.1362589071877521E-2</c:v>
                </c:pt>
                <c:pt idx="436">
                  <c:v>2.4579137598765557E-3</c:v>
                </c:pt>
                <c:pt idx="437">
                  <c:v>4.5011242111169504E-2</c:v>
                </c:pt>
                <c:pt idx="438">
                  <c:v>9.3897827084118025E-3</c:v>
                </c:pt>
                <c:pt idx="439">
                  <c:v>3.2670643481523202E-2</c:v>
                </c:pt>
                <c:pt idx="440">
                  <c:v>7.3536149840312551E-2</c:v>
                </c:pt>
                <c:pt idx="441">
                  <c:v>6.0761452911456786E-2</c:v>
                </c:pt>
                <c:pt idx="442">
                  <c:v>7.4242828483401968E-2</c:v>
                </c:pt>
                <c:pt idx="443">
                  <c:v>5.0346736061301099E-2</c:v>
                </c:pt>
                <c:pt idx="444">
                  <c:v>6.1156927070397153E-2</c:v>
                </c:pt>
                <c:pt idx="445">
                  <c:v>7.273999017256734E-2</c:v>
                </c:pt>
                <c:pt idx="446">
                  <c:v>6.8316202572855029E-3</c:v>
                </c:pt>
                <c:pt idx="447">
                  <c:v>7.3930717283947747E-2</c:v>
                </c:pt>
                <c:pt idx="448">
                  <c:v>3.8297952040713526E-2</c:v>
                </c:pt>
                <c:pt idx="449">
                  <c:v>7.101783672540532E-2</c:v>
                </c:pt>
                <c:pt idx="450">
                  <c:v>5.1376683465258435E-2</c:v>
                </c:pt>
                <c:pt idx="451">
                  <c:v>3.3764256615439615E-2</c:v>
                </c:pt>
                <c:pt idx="452">
                  <c:v>5.7760832988911645E-2</c:v>
                </c:pt>
                <c:pt idx="453">
                  <c:v>7.0901739262247326E-2</c:v>
                </c:pt>
                <c:pt idx="454">
                  <c:v>6.911983872774459E-2</c:v>
                </c:pt>
                <c:pt idx="455">
                  <c:v>5.8812446270494798E-2</c:v>
                </c:pt>
                <c:pt idx="456">
                  <c:v>7.5006833346677806E-2</c:v>
                </c:pt>
                <c:pt idx="457">
                  <c:v>6.9502533901219979E-2</c:v>
                </c:pt>
                <c:pt idx="458">
                  <c:v>5.0402410721525848E-2</c:v>
                </c:pt>
                <c:pt idx="459">
                  <c:v>6.9250990319577058E-2</c:v>
                </c:pt>
                <c:pt idx="460">
                  <c:v>6.6413341777358414E-2</c:v>
                </c:pt>
                <c:pt idx="461">
                  <c:v>6.1690858322989414E-2</c:v>
                </c:pt>
                <c:pt idx="462">
                  <c:v>1.4181985737834414E-6</c:v>
                </c:pt>
                <c:pt idx="463">
                  <c:v>4.9072173994873999E-2</c:v>
                </c:pt>
                <c:pt idx="464">
                  <c:v>7.1803958768246315E-2</c:v>
                </c:pt>
                <c:pt idx="465">
                  <c:v>6.8069260033096046E-2</c:v>
                </c:pt>
                <c:pt idx="466">
                  <c:v>3.9067601357352683E-2</c:v>
                </c:pt>
                <c:pt idx="467">
                  <c:v>7.4737519147011183E-2</c:v>
                </c:pt>
                <c:pt idx="468">
                  <c:v>3.0536330471719855E-2</c:v>
                </c:pt>
                <c:pt idx="469">
                  <c:v>3.2015836831979227E-2</c:v>
                </c:pt>
                <c:pt idx="470">
                  <c:v>1.8714923274851504E-2</c:v>
                </c:pt>
                <c:pt idx="471">
                  <c:v>5.0799320759740821E-2</c:v>
                </c:pt>
                <c:pt idx="472">
                  <c:v>1.683529268635028E-2</c:v>
                </c:pt>
                <c:pt idx="473">
                  <c:v>7.2874057007489071E-2</c:v>
                </c:pt>
                <c:pt idx="474">
                  <c:v>6.755552833461835E-2</c:v>
                </c:pt>
                <c:pt idx="475">
                  <c:v>3.7739958300900114E-2</c:v>
                </c:pt>
                <c:pt idx="476">
                  <c:v>7.207574651074336E-2</c:v>
                </c:pt>
                <c:pt idx="477">
                  <c:v>6.8914923651338833E-2</c:v>
                </c:pt>
                <c:pt idx="478">
                  <c:v>6.0749435348142367E-2</c:v>
                </c:pt>
                <c:pt idx="479">
                  <c:v>5.2505226250070973E-2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707424"/>
        <c:axId val="486710224"/>
      </c:scatterChart>
      <c:valAx>
        <c:axId val="486707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710224"/>
        <c:crosses val="autoZero"/>
        <c:crossBetween val="midCat"/>
      </c:valAx>
      <c:valAx>
        <c:axId val="486710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707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13</xdr:row>
      <xdr:rowOff>95251</xdr:rowOff>
    </xdr:from>
    <xdr:to>
      <xdr:col>12</xdr:col>
      <xdr:colOff>685800</xdr:colOff>
      <xdr:row>35</xdr:row>
      <xdr:rowOff>104775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5</xdr:row>
      <xdr:rowOff>19050</xdr:rowOff>
    </xdr:from>
    <xdr:to>
      <xdr:col>19</xdr:col>
      <xdr:colOff>180975</xdr:colOff>
      <xdr:row>26</xdr:row>
      <xdr:rowOff>171450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28574</xdr:colOff>
      <xdr:row>27</xdr:row>
      <xdr:rowOff>180975</xdr:rowOff>
    </xdr:from>
    <xdr:to>
      <xdr:col>19</xdr:col>
      <xdr:colOff>228599</xdr:colOff>
      <xdr:row>47</xdr:row>
      <xdr:rowOff>47625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1"/>
  <sheetViews>
    <sheetView workbookViewId="0">
      <selection activeCell="F4" sqref="F4"/>
    </sheetView>
  </sheetViews>
  <sheetFormatPr baseColWidth="10" defaultRowHeight="15" x14ac:dyDescent="0.25"/>
  <cols>
    <col min="2" max="2" width="13.7109375" customWidth="1"/>
    <col min="3" max="3" width="14.7109375" customWidth="1"/>
    <col min="6" max="6" width="30.85546875" customWidth="1"/>
    <col min="7" max="7" width="31.7109375" customWidth="1"/>
    <col min="9" max="9" width="22.7109375" bestFit="1" customWidth="1"/>
    <col min="12" max="12" width="22.710937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13</v>
      </c>
      <c r="E1" t="s">
        <v>14</v>
      </c>
      <c r="F1" t="s">
        <v>11</v>
      </c>
      <c r="G1" t="s">
        <v>12</v>
      </c>
    </row>
    <row r="2" spans="1:10" x14ac:dyDescent="0.25">
      <c r="A2">
        <v>0.5</v>
      </c>
      <c r="C2">
        <v>186325.88936215747</v>
      </c>
      <c r="E2">
        <f t="shared" ref="E2:E65" si="0">(C2-J$3)/J$9</f>
        <v>-2.516217259993764</v>
      </c>
      <c r="F2">
        <f>EXP(-((B2-J$2)^2)/(2*J$5))/(J$11*SQRT(2*PI()))</f>
        <v>0</v>
      </c>
      <c r="I2" t="s">
        <v>3</v>
      </c>
      <c r="J2">
        <f>AVERAGE(B2:B481)</f>
        <v>502123.62055163272</v>
      </c>
    </row>
    <row r="3" spans="1:10" x14ac:dyDescent="0.25">
      <c r="A3">
        <v>1</v>
      </c>
      <c r="B3">
        <v>502120.11681148462</v>
      </c>
      <c r="C3">
        <v>186343.90616781797</v>
      </c>
      <c r="D3">
        <f>(B3-J$2)/J$8</f>
        <v>-0.82759684766442865</v>
      </c>
      <c r="E3">
        <f t="shared" si="0"/>
        <v>0.12592892661132604</v>
      </c>
      <c r="F3">
        <f>EXP(-((B3-J$2)^2)/(2*J$5))/(J$11*SQRT(2*PI()))</f>
        <v>1.4474120805863344</v>
      </c>
      <c r="I3" t="s">
        <v>4</v>
      </c>
      <c r="J3">
        <f>AVERAGE(C2:C481)</f>
        <v>186343.04745795199</v>
      </c>
    </row>
    <row r="4" spans="1:10" x14ac:dyDescent="0.25">
      <c r="A4">
        <v>1.5</v>
      </c>
      <c r="B4">
        <v>502121.04211179365</v>
      </c>
      <c r="C4">
        <v>186338.09967396047</v>
      </c>
      <c r="D4">
        <f>(B4-J$2)/J$8</f>
        <v>-0.60903736935662667</v>
      </c>
      <c r="E4">
        <f t="shared" si="0"/>
        <v>-0.72558747936089618</v>
      </c>
      <c r="F4">
        <f t="shared" ref="F2:F65" si="1">EXP(-((B4-J$2)^2)/(2*J$5))/(J$11*SQRT(2*PI()))</f>
        <v>1.6934573396462622</v>
      </c>
    </row>
    <row r="5" spans="1:10" x14ac:dyDescent="0.25">
      <c r="A5">
        <v>2</v>
      </c>
      <c r="B5">
        <v>502120.957655098</v>
      </c>
      <c r="C5">
        <v>186347.94300557225</v>
      </c>
      <c r="D5">
        <f>(B5-J$2)/J$8</f>
        <v>-0.6289863644677699</v>
      </c>
      <c r="E5">
        <f t="shared" si="0"/>
        <v>0.71792706875627876</v>
      </c>
      <c r="F5">
        <f t="shared" si="1"/>
        <v>1.6726739901737211</v>
      </c>
      <c r="I5" t="s">
        <v>9</v>
      </c>
      <c r="J5">
        <f>VAR(B2:B481)</f>
        <v>17.923636337927412</v>
      </c>
    </row>
    <row r="6" spans="1:10" x14ac:dyDescent="0.25">
      <c r="A6">
        <v>2.5</v>
      </c>
      <c r="C6">
        <v>186383.0155503705</v>
      </c>
      <c r="E6">
        <f t="shared" si="0"/>
        <v>5.8612800159654643</v>
      </c>
      <c r="F6">
        <f t="shared" si="1"/>
        <v>0</v>
      </c>
      <c r="I6" t="s">
        <v>10</v>
      </c>
      <c r="J6">
        <f>VAR(C2:C481)</f>
        <v>46.498816819003537</v>
      </c>
    </row>
    <row r="7" spans="1:10" x14ac:dyDescent="0.25">
      <c r="A7">
        <v>3</v>
      </c>
      <c r="B7">
        <v>502126.34070544509</v>
      </c>
      <c r="C7">
        <v>186342.71448612126</v>
      </c>
      <c r="D7">
        <f t="shared" ref="D7:D38" si="2">(B7-J$2)/J$8</f>
        <v>0.64251075283359815</v>
      </c>
      <c r="E7">
        <f t="shared" si="0"/>
        <v>-4.8829979598127515E-2</v>
      </c>
      <c r="F7">
        <f t="shared" si="1"/>
        <v>1.6583538060093739</v>
      </c>
    </row>
    <row r="8" spans="1:10" x14ac:dyDescent="0.25">
      <c r="A8">
        <v>3.5</v>
      </c>
      <c r="B8">
        <v>502124.13392243441</v>
      </c>
      <c r="C8">
        <v>186340.82363550496</v>
      </c>
      <c r="D8">
        <f t="shared" si="2"/>
        <v>0.12126015035575448</v>
      </c>
      <c r="E8">
        <f t="shared" si="0"/>
        <v>-0.32612129524160688</v>
      </c>
      <c r="F8">
        <f t="shared" si="1"/>
        <v>2.0236108171506042</v>
      </c>
      <c r="I8" t="s">
        <v>5</v>
      </c>
      <c r="J8">
        <f>SQRT(J5)</f>
        <v>4.2336315779632283</v>
      </c>
    </row>
    <row r="9" spans="1:10" x14ac:dyDescent="0.25">
      <c r="A9">
        <v>4</v>
      </c>
      <c r="B9">
        <v>502126.30997350585</v>
      </c>
      <c r="C9">
        <v>186350.12563934678</v>
      </c>
      <c r="D9">
        <f t="shared" si="2"/>
        <v>0.63525175103358789</v>
      </c>
      <c r="E9">
        <f t="shared" si="0"/>
        <v>1.0380080871562916</v>
      </c>
      <c r="F9">
        <f t="shared" si="1"/>
        <v>1.6660625155099169</v>
      </c>
      <c r="I9" t="s">
        <v>6</v>
      </c>
      <c r="J9">
        <f>SQRT(J6)</f>
        <v>6.8190040929012161</v>
      </c>
    </row>
    <row r="10" spans="1:10" x14ac:dyDescent="0.25">
      <c r="A10">
        <v>4.5</v>
      </c>
      <c r="B10">
        <v>502128.06399175903</v>
      </c>
      <c r="C10">
        <v>186348.24287093864</v>
      </c>
      <c r="D10">
        <f t="shared" si="2"/>
        <v>1.0495575830079837</v>
      </c>
      <c r="E10">
        <f t="shared" si="0"/>
        <v>0.76190201910253674</v>
      </c>
      <c r="F10">
        <f t="shared" si="1"/>
        <v>1.1752135795727658</v>
      </c>
    </row>
    <row r="11" spans="1:10" x14ac:dyDescent="0.25">
      <c r="A11">
        <v>5</v>
      </c>
      <c r="B11">
        <v>502122.16190324043</v>
      </c>
      <c r="C11">
        <v>186346.75764292685</v>
      </c>
      <c r="D11">
        <f t="shared" si="2"/>
        <v>-0.34453833911360054</v>
      </c>
      <c r="E11">
        <f t="shared" si="0"/>
        <v>0.54409484498187211</v>
      </c>
      <c r="F11">
        <f t="shared" si="1"/>
        <v>1.9210696252287165</v>
      </c>
      <c r="I11" t="s">
        <v>7</v>
      </c>
      <c r="J11">
        <f>J8/SQRT(COUNT(B2:B481))</f>
        <v>0.1956996889201274</v>
      </c>
    </row>
    <row r="12" spans="1:10" x14ac:dyDescent="0.25">
      <c r="A12">
        <v>5.5</v>
      </c>
      <c r="B12">
        <v>502119.19672281126</v>
      </c>
      <c r="C12">
        <v>186337.69060869562</v>
      </c>
      <c r="D12">
        <f t="shared" si="2"/>
        <v>-1.044925317659062</v>
      </c>
      <c r="E12">
        <f t="shared" si="0"/>
        <v>-0.78557648351548903</v>
      </c>
      <c r="F12">
        <f t="shared" si="1"/>
        <v>1.1809285091411241</v>
      </c>
      <c r="I12" t="s">
        <v>8</v>
      </c>
      <c r="J12">
        <f>J9/SQRT(COUNT(C2:C481))</f>
        <v>0.31124353011683747</v>
      </c>
    </row>
    <row r="13" spans="1:10" x14ac:dyDescent="0.25">
      <c r="A13">
        <v>6</v>
      </c>
      <c r="B13">
        <v>502128.66590955813</v>
      </c>
      <c r="C13">
        <v>186349.08816952788</v>
      </c>
      <c r="D13">
        <f t="shared" si="2"/>
        <v>1.1917328734205079</v>
      </c>
      <c r="E13">
        <f t="shared" si="0"/>
        <v>0.88586419564915542</v>
      </c>
      <c r="F13">
        <f t="shared" si="1"/>
        <v>1.0021240928522073</v>
      </c>
    </row>
    <row r="14" spans="1:10" x14ac:dyDescent="0.25">
      <c r="A14">
        <v>6.5</v>
      </c>
      <c r="B14">
        <v>502116.59445603559</v>
      </c>
      <c r="C14">
        <v>186346.14072463199</v>
      </c>
      <c r="D14">
        <f t="shared" si="2"/>
        <v>-1.6595907007363759</v>
      </c>
      <c r="E14">
        <f t="shared" si="0"/>
        <v>0.45362440582970881</v>
      </c>
      <c r="F14">
        <f t="shared" si="1"/>
        <v>0.51433257688003531</v>
      </c>
    </row>
    <row r="15" spans="1:10" x14ac:dyDescent="0.25">
      <c r="A15">
        <v>7</v>
      </c>
      <c r="B15">
        <v>502123.94002661371</v>
      </c>
      <c r="C15">
        <v>186343.19223728569</v>
      </c>
      <c r="D15">
        <f t="shared" si="2"/>
        <v>7.5461214588137746E-2</v>
      </c>
      <c r="E15">
        <f t="shared" si="0"/>
        <v>2.1231741721636641E-2</v>
      </c>
      <c r="F15">
        <f t="shared" si="1"/>
        <v>2.0327473724539233</v>
      </c>
    </row>
    <row r="16" spans="1:10" x14ac:dyDescent="0.25">
      <c r="A16">
        <v>7.5</v>
      </c>
      <c r="B16">
        <v>502125.54599890625</v>
      </c>
      <c r="C16">
        <v>186340.09680947496</v>
      </c>
      <c r="D16">
        <f t="shared" si="2"/>
        <v>0.45479802341707565</v>
      </c>
      <c r="E16">
        <f t="shared" si="0"/>
        <v>-0.43270959172920559</v>
      </c>
      <c r="F16">
        <f t="shared" si="1"/>
        <v>1.838251484949416</v>
      </c>
    </row>
    <row r="17" spans="1:6" x14ac:dyDescent="0.25">
      <c r="A17">
        <v>8</v>
      </c>
      <c r="B17">
        <v>502116.99900010886</v>
      </c>
      <c r="C17">
        <v>186330.71480078119</v>
      </c>
      <c r="D17">
        <f t="shared" si="2"/>
        <v>-1.5640358406065649</v>
      </c>
      <c r="E17">
        <f t="shared" si="0"/>
        <v>-1.8085716041204287</v>
      </c>
      <c r="F17">
        <f t="shared" si="1"/>
        <v>0.59997421817412033</v>
      </c>
    </row>
    <row r="18" spans="1:6" x14ac:dyDescent="0.25">
      <c r="A18">
        <v>8.5</v>
      </c>
      <c r="B18">
        <v>502126.46063050634</v>
      </c>
      <c r="C18">
        <v>186335.45988063465</v>
      </c>
      <c r="D18">
        <f t="shared" si="2"/>
        <v>0.67083751179510598</v>
      </c>
      <c r="E18">
        <f t="shared" si="0"/>
        <v>-1.1127104800018344</v>
      </c>
      <c r="F18">
        <f t="shared" si="1"/>
        <v>1.6277911568790853</v>
      </c>
    </row>
    <row r="19" spans="1:6" x14ac:dyDescent="0.25">
      <c r="A19">
        <v>9</v>
      </c>
      <c r="B19">
        <v>502123.54384309007</v>
      </c>
      <c r="C19">
        <v>186341.0384446393</v>
      </c>
      <c r="D19">
        <f t="shared" si="2"/>
        <v>-1.8118851684682215E-2</v>
      </c>
      <c r="E19">
        <f t="shared" si="0"/>
        <v>-0.29461975463331852</v>
      </c>
      <c r="F19">
        <f t="shared" si="1"/>
        <v>2.0382086606283596</v>
      </c>
    </row>
    <row r="20" spans="1:6" x14ac:dyDescent="0.25">
      <c r="A20">
        <v>9.5</v>
      </c>
      <c r="B20">
        <v>502120.70153819717</v>
      </c>
      <c r="C20">
        <v>186337.06813710008</v>
      </c>
      <c r="D20">
        <f t="shared" si="2"/>
        <v>-0.68948215776235056</v>
      </c>
      <c r="E20">
        <f t="shared" si="0"/>
        <v>-0.87686130855031663</v>
      </c>
      <c r="F20">
        <f t="shared" si="1"/>
        <v>1.6072789210780556</v>
      </c>
    </row>
    <row r="21" spans="1:6" x14ac:dyDescent="0.25">
      <c r="A21">
        <v>10</v>
      </c>
      <c r="B21">
        <v>502124.85453810595</v>
      </c>
      <c r="C21">
        <v>186337.50697011568</v>
      </c>
      <c r="D21">
        <f t="shared" si="2"/>
        <v>0.29147233303387693</v>
      </c>
      <c r="E21">
        <f t="shared" si="0"/>
        <v>-0.81250689409126475</v>
      </c>
      <c r="F21">
        <f t="shared" si="1"/>
        <v>1.9537632811223835</v>
      </c>
    </row>
    <row r="22" spans="1:6" x14ac:dyDescent="0.25">
      <c r="A22">
        <v>10.5</v>
      </c>
      <c r="B22">
        <v>502125.88598762976</v>
      </c>
      <c r="C22">
        <v>186355.87291301184</v>
      </c>
      <c r="D22">
        <f t="shared" si="2"/>
        <v>0.5351046625878928</v>
      </c>
      <c r="E22">
        <f t="shared" si="0"/>
        <v>1.8808399122684252</v>
      </c>
      <c r="F22">
        <f t="shared" si="1"/>
        <v>1.7666179587486777</v>
      </c>
    </row>
    <row r="23" spans="1:6" x14ac:dyDescent="0.25">
      <c r="A23">
        <v>11</v>
      </c>
      <c r="B23">
        <v>502122.39370091585</v>
      </c>
      <c r="C23">
        <v>186342.22726281479</v>
      </c>
      <c r="D23">
        <f t="shared" si="2"/>
        <v>-0.28978684003794614</v>
      </c>
      <c r="E23">
        <f t="shared" si="0"/>
        <v>-0.12028078089245023</v>
      </c>
      <c r="F23">
        <f t="shared" si="1"/>
        <v>1.954720574587538</v>
      </c>
    </row>
    <row r="24" spans="1:6" x14ac:dyDescent="0.25">
      <c r="A24">
        <v>11.5</v>
      </c>
      <c r="B24">
        <v>502115.37796211621</v>
      </c>
      <c r="C24">
        <v>186336.32351862936</v>
      </c>
      <c r="D24">
        <f t="shared" si="2"/>
        <v>-1.9469312255254034</v>
      </c>
      <c r="E24">
        <f t="shared" si="0"/>
        <v>-0.98605884833439061</v>
      </c>
      <c r="F24">
        <f t="shared" si="1"/>
        <v>0.30634751927948867</v>
      </c>
    </row>
    <row r="25" spans="1:6" x14ac:dyDescent="0.25">
      <c r="A25">
        <v>12</v>
      </c>
      <c r="B25">
        <v>502122.89255574922</v>
      </c>
      <c r="C25">
        <v>186328.28704959175</v>
      </c>
      <c r="D25">
        <f t="shared" si="2"/>
        <v>-0.17195541702025957</v>
      </c>
      <c r="E25">
        <f t="shared" si="0"/>
        <v>-2.1645988415837953</v>
      </c>
      <c r="F25">
        <f t="shared" si="1"/>
        <v>2.0086264459109175</v>
      </c>
    </row>
    <row r="26" spans="1:6" x14ac:dyDescent="0.25">
      <c r="A26">
        <v>12.5</v>
      </c>
      <c r="B26">
        <v>502129.56265553506</v>
      </c>
      <c r="C26">
        <v>186329.58967503911</v>
      </c>
      <c r="D26">
        <f t="shared" si="2"/>
        <v>1.4035477090810926</v>
      </c>
      <c r="E26">
        <f t="shared" si="0"/>
        <v>-1.9735701474197564</v>
      </c>
      <c r="F26">
        <f t="shared" si="1"/>
        <v>0.76129250563867767</v>
      </c>
    </row>
    <row r="27" spans="1:6" x14ac:dyDescent="0.25">
      <c r="A27">
        <v>13</v>
      </c>
      <c r="B27">
        <v>502116.23755821795</v>
      </c>
      <c r="C27">
        <v>186341.23955391604</v>
      </c>
      <c r="D27">
        <f t="shared" si="2"/>
        <v>-1.7438913327260122</v>
      </c>
      <c r="E27">
        <f t="shared" si="0"/>
        <v>-0.26512728417937281</v>
      </c>
      <c r="F27">
        <f t="shared" si="1"/>
        <v>0.44559579406496419</v>
      </c>
    </row>
    <row r="28" spans="1:6" x14ac:dyDescent="0.25">
      <c r="A28">
        <v>13.5</v>
      </c>
      <c r="B28">
        <v>502128.09407093836</v>
      </c>
      <c r="C28">
        <v>186343.44987697536</v>
      </c>
      <c r="D28">
        <f t="shared" si="2"/>
        <v>1.0566624004142906</v>
      </c>
      <c r="E28">
        <f t="shared" si="0"/>
        <v>5.90143396130558E-2</v>
      </c>
      <c r="F28">
        <f t="shared" si="1"/>
        <v>1.1664532642364738</v>
      </c>
    </row>
    <row r="29" spans="1:6" x14ac:dyDescent="0.25">
      <c r="A29">
        <v>14</v>
      </c>
      <c r="B29">
        <v>502124.55927649536</v>
      </c>
      <c r="C29">
        <v>186344.0155543279</v>
      </c>
      <c r="D29">
        <f t="shared" si="2"/>
        <v>0.22173040930880034</v>
      </c>
      <c r="E29">
        <f t="shared" si="0"/>
        <v>0.14197034680031462</v>
      </c>
      <c r="F29">
        <f t="shared" si="1"/>
        <v>1.989042314185415</v>
      </c>
    </row>
    <row r="30" spans="1:6" x14ac:dyDescent="0.25">
      <c r="A30">
        <v>14.5</v>
      </c>
      <c r="B30">
        <v>502119.99228054908</v>
      </c>
      <c r="C30">
        <v>186344.4600178627</v>
      </c>
      <c r="D30">
        <f t="shared" si="2"/>
        <v>-0.85701153178380118</v>
      </c>
      <c r="E30">
        <f t="shared" si="0"/>
        <v>0.2071504711629362</v>
      </c>
      <c r="F30">
        <f t="shared" si="1"/>
        <v>1.4119914420007791</v>
      </c>
    </row>
    <row r="31" spans="1:6" x14ac:dyDescent="0.25">
      <c r="A31">
        <v>15</v>
      </c>
      <c r="B31">
        <v>502128.45774701552</v>
      </c>
      <c r="C31">
        <v>186344.53939209649</v>
      </c>
      <c r="D31">
        <f t="shared" si="2"/>
        <v>1.1425640832757322</v>
      </c>
      <c r="E31">
        <f t="shared" si="0"/>
        <v>0.21879062164579785</v>
      </c>
      <c r="F31">
        <f t="shared" si="1"/>
        <v>1.0613154388120121</v>
      </c>
    </row>
    <row r="32" spans="1:6" x14ac:dyDescent="0.25">
      <c r="A32">
        <v>15.5</v>
      </c>
      <c r="B32">
        <v>502121.8925379233</v>
      </c>
      <c r="C32">
        <v>186337.51458901251</v>
      </c>
      <c r="D32">
        <f t="shared" si="2"/>
        <v>-0.40816345910091545</v>
      </c>
      <c r="E32">
        <f t="shared" si="0"/>
        <v>-0.81138959063550886</v>
      </c>
      <c r="F32">
        <f t="shared" si="1"/>
        <v>1.8756152825373786</v>
      </c>
    </row>
    <row r="33" spans="1:6" x14ac:dyDescent="0.25">
      <c r="A33">
        <v>16</v>
      </c>
      <c r="B33">
        <v>502131.36943245982</v>
      </c>
      <c r="C33">
        <v>186345.38191081796</v>
      </c>
      <c r="D33">
        <f t="shared" si="2"/>
        <v>1.8303153414281934</v>
      </c>
      <c r="E33">
        <f t="shared" si="0"/>
        <v>0.3423451334184805</v>
      </c>
      <c r="F33">
        <f t="shared" si="1"/>
        <v>0.3818254684781241</v>
      </c>
    </row>
    <row r="34" spans="1:6" x14ac:dyDescent="0.25">
      <c r="A34">
        <v>16.5</v>
      </c>
      <c r="B34">
        <v>502121.27511576953</v>
      </c>
      <c r="C34">
        <v>186342.30018286486</v>
      </c>
      <c r="D34">
        <f t="shared" si="2"/>
        <v>-0.55400093749171087</v>
      </c>
      <c r="E34">
        <f t="shared" si="0"/>
        <v>-0.10958712987375098</v>
      </c>
      <c r="F34">
        <f t="shared" si="1"/>
        <v>1.748532634413082</v>
      </c>
    </row>
    <row r="35" spans="1:6" x14ac:dyDescent="0.25">
      <c r="A35">
        <v>17</v>
      </c>
      <c r="B35">
        <v>502130.18320571462</v>
      </c>
      <c r="C35">
        <v>186340.85158861981</v>
      </c>
      <c r="D35">
        <f t="shared" si="2"/>
        <v>1.5501240391503095</v>
      </c>
      <c r="E35">
        <f t="shared" si="0"/>
        <v>-0.32202199943909576</v>
      </c>
      <c r="F35">
        <f t="shared" si="1"/>
        <v>0.61311251766148078</v>
      </c>
    </row>
    <row r="36" spans="1:6" x14ac:dyDescent="0.25">
      <c r="A36">
        <v>17.5</v>
      </c>
      <c r="B36">
        <v>502118.69084950275</v>
      </c>
      <c r="C36">
        <v>186334.05638202239</v>
      </c>
      <c r="D36">
        <f t="shared" si="2"/>
        <v>-1.1644145313993874</v>
      </c>
      <c r="E36">
        <f t="shared" si="0"/>
        <v>-1.3185321209828154</v>
      </c>
      <c r="F36">
        <f t="shared" si="1"/>
        <v>1.0349000587749839</v>
      </c>
    </row>
    <row r="37" spans="1:6" x14ac:dyDescent="0.25">
      <c r="A37">
        <v>18</v>
      </c>
      <c r="B37">
        <v>502123.97910865844</v>
      </c>
      <c r="C37">
        <v>186344.54703673284</v>
      </c>
      <c r="D37">
        <f t="shared" si="2"/>
        <v>8.4692543298689596E-2</v>
      </c>
      <c r="E37">
        <f t="shared" si="0"/>
        <v>0.21991169977518887</v>
      </c>
      <c r="F37">
        <f t="shared" si="1"/>
        <v>2.0312452883399366</v>
      </c>
    </row>
    <row r="38" spans="1:6" x14ac:dyDescent="0.25">
      <c r="A38">
        <v>18.5</v>
      </c>
      <c r="B38">
        <v>502129.79496497434</v>
      </c>
      <c r="C38">
        <v>186347.43463725306</v>
      </c>
      <c r="D38">
        <f t="shared" si="2"/>
        <v>1.4584200887390091</v>
      </c>
      <c r="E38">
        <f t="shared" si="0"/>
        <v>0.64337537289782765</v>
      </c>
      <c r="F38">
        <f t="shared" si="1"/>
        <v>0.7038013635630278</v>
      </c>
    </row>
    <row r="39" spans="1:6" x14ac:dyDescent="0.25">
      <c r="A39">
        <v>19</v>
      </c>
      <c r="B39">
        <v>502125.28722396685</v>
      </c>
      <c r="C39">
        <v>186347.81679185346</v>
      </c>
      <c r="D39">
        <f t="shared" ref="D39:D70" si="3">(B39-J$2)/J$8</f>
        <v>0.39367439122678849</v>
      </c>
      <c r="E39">
        <f t="shared" si="0"/>
        <v>0.69941795553853492</v>
      </c>
      <c r="F39">
        <f t="shared" si="1"/>
        <v>1.8865423285843319</v>
      </c>
    </row>
    <row r="40" spans="1:6" x14ac:dyDescent="0.25">
      <c r="A40">
        <v>19.5</v>
      </c>
      <c r="B40">
        <v>502127.5254177872</v>
      </c>
      <c r="C40">
        <v>186343.28238350709</v>
      </c>
      <c r="D40">
        <f t="shared" si="3"/>
        <v>0.92234434729884185</v>
      </c>
      <c r="E40">
        <f t="shared" si="0"/>
        <v>3.4451593208301851E-2</v>
      </c>
      <c r="F40">
        <f t="shared" si="1"/>
        <v>1.3322588878159276</v>
      </c>
    </row>
    <row r="41" spans="1:6" x14ac:dyDescent="0.25">
      <c r="A41">
        <v>20</v>
      </c>
      <c r="B41">
        <v>502128.4887035042</v>
      </c>
      <c r="C41">
        <v>186340.06366984756</v>
      </c>
      <c r="D41">
        <f t="shared" si="3"/>
        <v>1.1498761245137759</v>
      </c>
      <c r="E41">
        <f t="shared" si="0"/>
        <v>-0.43756948430974507</v>
      </c>
      <c r="F41">
        <f t="shared" si="1"/>
        <v>1.0524575046065221</v>
      </c>
    </row>
    <row r="42" spans="1:6" x14ac:dyDescent="0.25">
      <c r="A42">
        <v>20.5</v>
      </c>
      <c r="B42">
        <v>502127.96941989497</v>
      </c>
      <c r="C42">
        <v>186349.53817349361</v>
      </c>
      <c r="D42">
        <f t="shared" si="3"/>
        <v>1.0272193463626269</v>
      </c>
      <c r="E42">
        <f t="shared" si="0"/>
        <v>0.95185681855975768</v>
      </c>
      <c r="F42">
        <f t="shared" si="1"/>
        <v>1.2027921770730081</v>
      </c>
    </row>
    <row r="43" spans="1:6" x14ac:dyDescent="0.25">
      <c r="A43">
        <v>21</v>
      </c>
      <c r="B43">
        <v>502126.91643973632</v>
      </c>
      <c r="C43">
        <v>186346.41207061417</v>
      </c>
      <c r="D43">
        <f t="shared" si="3"/>
        <v>0.7785013983641319</v>
      </c>
      <c r="E43">
        <f t="shared" si="0"/>
        <v>0.49341701754921446</v>
      </c>
      <c r="F43">
        <f t="shared" si="1"/>
        <v>1.5056177021591715</v>
      </c>
    </row>
    <row r="44" spans="1:6" x14ac:dyDescent="0.25">
      <c r="A44">
        <v>21.5</v>
      </c>
      <c r="B44">
        <v>502118.81117666408</v>
      </c>
      <c r="C44">
        <v>186352.6506344293</v>
      </c>
      <c r="D44">
        <f t="shared" si="3"/>
        <v>-1.135992794855208</v>
      </c>
      <c r="E44">
        <f t="shared" si="0"/>
        <v>1.4082960424241682</v>
      </c>
      <c r="F44">
        <f t="shared" si="1"/>
        <v>1.0692908224406308</v>
      </c>
    </row>
    <row r="45" spans="1:6" x14ac:dyDescent="0.25">
      <c r="A45">
        <v>22</v>
      </c>
      <c r="B45">
        <v>502125.88796157588</v>
      </c>
      <c r="C45">
        <v>186351.1769956348</v>
      </c>
      <c r="D45">
        <f t="shared" si="3"/>
        <v>0.53557091622304953</v>
      </c>
      <c r="E45">
        <f t="shared" si="0"/>
        <v>1.1921884152069602</v>
      </c>
      <c r="F45">
        <f t="shared" si="1"/>
        <v>1.7661770602971689</v>
      </c>
    </row>
    <row r="46" spans="1:6" x14ac:dyDescent="0.25">
      <c r="A46">
        <v>22.5</v>
      </c>
      <c r="B46">
        <v>502125.94141478412</v>
      </c>
      <c r="C46">
        <v>186343.55942435729</v>
      </c>
      <c r="D46">
        <f t="shared" si="3"/>
        <v>0.54819676881650259</v>
      </c>
      <c r="E46">
        <f t="shared" si="0"/>
        <v>7.5079351517599105E-2</v>
      </c>
      <c r="F46">
        <f t="shared" si="1"/>
        <v>1.7541345691153605</v>
      </c>
    </row>
    <row r="47" spans="1:6" x14ac:dyDescent="0.25">
      <c r="A47">
        <v>23</v>
      </c>
      <c r="B47">
        <v>502119.29892935592</v>
      </c>
      <c r="C47">
        <v>186336.94449733294</v>
      </c>
      <c r="D47">
        <f t="shared" si="3"/>
        <v>-1.0207837402030624</v>
      </c>
      <c r="E47">
        <f t="shared" si="0"/>
        <v>-0.89499295438320559</v>
      </c>
      <c r="F47">
        <f t="shared" si="1"/>
        <v>1.2107448380016854</v>
      </c>
    </row>
    <row r="48" spans="1:6" x14ac:dyDescent="0.25">
      <c r="A48">
        <v>23.5</v>
      </c>
      <c r="B48">
        <v>502125.32728776266</v>
      </c>
      <c r="C48">
        <v>186342.46136371669</v>
      </c>
      <c r="D48">
        <f t="shared" si="3"/>
        <v>0.40313761330231718</v>
      </c>
      <c r="E48">
        <f t="shared" si="0"/>
        <v>-8.5950122234568202E-2</v>
      </c>
      <c r="F48">
        <f t="shared" si="1"/>
        <v>1.8794430694921276</v>
      </c>
    </row>
    <row r="49" spans="1:6" x14ac:dyDescent="0.25">
      <c r="A49">
        <v>24</v>
      </c>
      <c r="B49">
        <v>502127.65388094878</v>
      </c>
      <c r="C49">
        <v>186338.91685212799</v>
      </c>
      <c r="D49">
        <f t="shared" si="3"/>
        <v>0.95268783827572789</v>
      </c>
      <c r="E49">
        <f t="shared" si="0"/>
        <v>-0.60574913399755104</v>
      </c>
      <c r="F49">
        <f t="shared" si="1"/>
        <v>1.2948934352103545</v>
      </c>
    </row>
    <row r="50" spans="1:6" x14ac:dyDescent="0.25">
      <c r="A50">
        <v>24.5</v>
      </c>
      <c r="B50">
        <v>502118.36474106723</v>
      </c>
      <c r="C50">
        <v>186349.17223478854</v>
      </c>
      <c r="D50">
        <f t="shared" si="3"/>
        <v>-1.2414425933629174</v>
      </c>
      <c r="E50">
        <f t="shared" si="0"/>
        <v>0.8981922804415019</v>
      </c>
      <c r="F50">
        <f t="shared" si="1"/>
        <v>0.94331558153019801</v>
      </c>
    </row>
    <row r="51" spans="1:6" x14ac:dyDescent="0.25">
      <c r="A51">
        <v>25</v>
      </c>
      <c r="B51">
        <v>502124.68169248867</v>
      </c>
      <c r="C51">
        <v>186338.42783992513</v>
      </c>
      <c r="D51">
        <f t="shared" si="3"/>
        <v>0.25064553596782602</v>
      </c>
      <c r="E51">
        <f t="shared" si="0"/>
        <v>-0.67746227512445456</v>
      </c>
      <c r="F51">
        <f t="shared" si="1"/>
        <v>1.975504618195596</v>
      </c>
    </row>
    <row r="52" spans="1:6" x14ac:dyDescent="0.25">
      <c r="A52">
        <v>25.5</v>
      </c>
      <c r="B52">
        <v>502128.91647538811</v>
      </c>
      <c r="C52">
        <v>186347.36435550344</v>
      </c>
      <c r="D52">
        <f t="shared" si="3"/>
        <v>1.2509174825116949</v>
      </c>
      <c r="E52">
        <f t="shared" si="0"/>
        <v>0.63306862595020519</v>
      </c>
      <c r="F52">
        <f t="shared" si="1"/>
        <v>0.93224295860104722</v>
      </c>
    </row>
    <row r="53" spans="1:6" x14ac:dyDescent="0.25">
      <c r="A53">
        <v>26</v>
      </c>
      <c r="B53">
        <v>502126.57218457374</v>
      </c>
      <c r="C53">
        <v>186348.71462479571</v>
      </c>
      <c r="D53">
        <f t="shared" si="3"/>
        <v>0.69718700993942417</v>
      </c>
      <c r="E53">
        <f t="shared" si="0"/>
        <v>0.83108424140982728</v>
      </c>
      <c r="F53">
        <f t="shared" si="1"/>
        <v>1.5987156650171632</v>
      </c>
    </row>
    <row r="54" spans="1:6" x14ac:dyDescent="0.25">
      <c r="A54">
        <v>26.5</v>
      </c>
      <c r="B54">
        <v>502120.43808427436</v>
      </c>
      <c r="C54">
        <v>186358.43028840606</v>
      </c>
      <c r="D54">
        <f t="shared" si="3"/>
        <v>-0.75171098376314727</v>
      </c>
      <c r="E54">
        <f t="shared" si="0"/>
        <v>2.2558764072424706</v>
      </c>
      <c r="F54">
        <f t="shared" si="1"/>
        <v>1.536797582499686</v>
      </c>
    </row>
    <row r="55" spans="1:6" x14ac:dyDescent="0.25">
      <c r="A55">
        <v>27</v>
      </c>
      <c r="B55">
        <v>502119.37133871356</v>
      </c>
      <c r="C55">
        <v>186362.39911592309</v>
      </c>
      <c r="D55">
        <f t="shared" si="3"/>
        <v>-1.00368037248924</v>
      </c>
      <c r="E55">
        <f t="shared" si="0"/>
        <v>2.8379009174147778</v>
      </c>
      <c r="F55">
        <f t="shared" si="1"/>
        <v>1.2318884484121435</v>
      </c>
    </row>
    <row r="56" spans="1:6" x14ac:dyDescent="0.25">
      <c r="A56">
        <v>27.5</v>
      </c>
      <c r="B56">
        <v>502121.84928865888</v>
      </c>
      <c r="C56">
        <v>186344.60329688087</v>
      </c>
      <c r="D56">
        <f t="shared" si="3"/>
        <v>-0.41837910106721254</v>
      </c>
      <c r="E56">
        <f t="shared" si="0"/>
        <v>0.22816219314162733</v>
      </c>
      <c r="F56">
        <f t="shared" si="1"/>
        <v>1.8677134428370554</v>
      </c>
    </row>
    <row r="57" spans="1:6" x14ac:dyDescent="0.25">
      <c r="A57">
        <v>28</v>
      </c>
      <c r="B57">
        <v>502123.28126125457</v>
      </c>
      <c r="C57">
        <v>186341.45510306148</v>
      </c>
      <c r="D57">
        <f t="shared" si="3"/>
        <v>-8.0141687320092497E-2</v>
      </c>
      <c r="E57">
        <f t="shared" si="0"/>
        <v>-0.23351722169660494</v>
      </c>
      <c r="F57">
        <f t="shared" si="1"/>
        <v>2.0320072871967376</v>
      </c>
    </row>
    <row r="58" spans="1:6" x14ac:dyDescent="0.25">
      <c r="A58">
        <v>28.5</v>
      </c>
      <c r="B58">
        <v>502115.93854193209</v>
      </c>
      <c r="C58">
        <v>186339.46648089204</v>
      </c>
      <c r="D58">
        <f t="shared" si="3"/>
        <v>-1.8145201251364662</v>
      </c>
      <c r="E58">
        <f t="shared" si="0"/>
        <v>-0.52514663595624922</v>
      </c>
      <c r="F58">
        <f t="shared" si="1"/>
        <v>0.39297621863981697</v>
      </c>
    </row>
    <row r="59" spans="1:6" x14ac:dyDescent="0.25">
      <c r="A59">
        <v>29</v>
      </c>
      <c r="B59">
        <v>502123.13787338912</v>
      </c>
      <c r="C59">
        <v>186339.98760957652</v>
      </c>
      <c r="D59">
        <f t="shared" si="3"/>
        <v>-0.11401045053419118</v>
      </c>
      <c r="E59">
        <f t="shared" si="0"/>
        <v>-0.44872364553327238</v>
      </c>
      <c r="F59">
        <f t="shared" si="1"/>
        <v>2.0253373302738886</v>
      </c>
    </row>
    <row r="60" spans="1:6" x14ac:dyDescent="0.25">
      <c r="A60">
        <v>29.5</v>
      </c>
      <c r="B60">
        <v>502122.24362356623</v>
      </c>
      <c r="C60">
        <v>186348.63233556171</v>
      </c>
      <c r="D60">
        <f t="shared" si="3"/>
        <v>-0.32523568504465666</v>
      </c>
      <c r="E60">
        <f t="shared" si="0"/>
        <v>0.8190166091153781</v>
      </c>
      <c r="F60">
        <f t="shared" si="1"/>
        <v>1.93352804266933</v>
      </c>
    </row>
    <row r="61" spans="1:6" x14ac:dyDescent="0.25">
      <c r="A61">
        <v>30</v>
      </c>
      <c r="B61">
        <v>502129.4391637934</v>
      </c>
      <c r="C61">
        <v>186331.78206409037</v>
      </c>
      <c r="D61">
        <f t="shared" si="3"/>
        <v>1.374378486539044</v>
      </c>
      <c r="E61">
        <f t="shared" si="0"/>
        <v>-1.6520585276309305</v>
      </c>
      <c r="F61">
        <f t="shared" si="1"/>
        <v>0.79276959257076252</v>
      </c>
    </row>
    <row r="62" spans="1:6" x14ac:dyDescent="0.25">
      <c r="A62">
        <v>30.5</v>
      </c>
      <c r="B62">
        <v>502127.1827031381</v>
      </c>
      <c r="C62">
        <v>186341.20953520501</v>
      </c>
      <c r="D62">
        <f t="shared" si="3"/>
        <v>0.84139383405977275</v>
      </c>
      <c r="E62">
        <f t="shared" si="0"/>
        <v>-0.26952949755497557</v>
      </c>
      <c r="F62">
        <f t="shared" si="1"/>
        <v>1.430842839583548</v>
      </c>
    </row>
    <row r="63" spans="1:6" x14ac:dyDescent="0.25">
      <c r="A63">
        <v>31</v>
      </c>
      <c r="B63">
        <v>502122.68423132214</v>
      </c>
      <c r="C63">
        <v>186335.50173308837</v>
      </c>
      <c r="D63">
        <f t="shared" si="3"/>
        <v>-0.22116244489687353</v>
      </c>
      <c r="E63">
        <f t="shared" si="0"/>
        <v>-1.1065728603211074</v>
      </c>
      <c r="F63">
        <f t="shared" si="1"/>
        <v>1.9892924991093353</v>
      </c>
    </row>
    <row r="64" spans="1:6" x14ac:dyDescent="0.25">
      <c r="A64">
        <v>31.5</v>
      </c>
      <c r="B64">
        <v>502122.36299508699</v>
      </c>
      <c r="C64">
        <v>186345.603283529</v>
      </c>
      <c r="D64">
        <f t="shared" si="3"/>
        <v>-0.29703967446495805</v>
      </c>
      <c r="E64">
        <f t="shared" si="0"/>
        <v>0.37480921585921573</v>
      </c>
      <c r="F64">
        <f t="shared" si="1"/>
        <v>1.9505652002274037</v>
      </c>
    </row>
    <row r="65" spans="1:6" x14ac:dyDescent="0.25">
      <c r="A65">
        <v>32</v>
      </c>
      <c r="B65">
        <v>502117.81837575242</v>
      </c>
      <c r="C65">
        <v>186334.01540471223</v>
      </c>
      <c r="D65">
        <f t="shared" si="3"/>
        <v>-1.3704961741344412</v>
      </c>
      <c r="E65">
        <f t="shared" si="0"/>
        <v>-1.3245414017514114</v>
      </c>
      <c r="F65">
        <f t="shared" si="1"/>
        <v>0.79700492506498466</v>
      </c>
    </row>
    <row r="66" spans="1:6" x14ac:dyDescent="0.25">
      <c r="A66">
        <v>32.5</v>
      </c>
      <c r="B66">
        <v>502126.14299228415</v>
      </c>
      <c r="C66">
        <v>186329.56084678072</v>
      </c>
      <c r="D66">
        <f t="shared" si="3"/>
        <v>0.59581014667440879</v>
      </c>
      <c r="E66">
        <f t="shared" ref="E66:E129" si="4">(C66-J$3)/J$9</f>
        <v>-1.9777977821301307</v>
      </c>
      <c r="F66">
        <f t="shared" ref="F66:F129" si="5">EXP(-((B66-J$2)^2)/(2*J$5))/(J$11*SQRT(2*PI()))</f>
        <v>1.7070053799595823</v>
      </c>
    </row>
    <row r="67" spans="1:6" x14ac:dyDescent="0.25">
      <c r="A67">
        <v>33</v>
      </c>
      <c r="B67">
        <v>502120.47488949233</v>
      </c>
      <c r="C67">
        <v>186350.90732272118</v>
      </c>
      <c r="D67">
        <f t="shared" si="3"/>
        <v>-0.7430174502585295</v>
      </c>
      <c r="E67">
        <f t="shared" si="4"/>
        <v>1.1526411572865431</v>
      </c>
      <c r="F67">
        <f t="shared" si="5"/>
        <v>1.5468150264717646</v>
      </c>
    </row>
    <row r="68" spans="1:6" x14ac:dyDescent="0.25">
      <c r="A68">
        <v>33.5</v>
      </c>
      <c r="B68">
        <v>502121.80358501704</v>
      </c>
      <c r="C68">
        <v>186339.63178006653</v>
      </c>
      <c r="D68">
        <f t="shared" si="3"/>
        <v>-0.4291744763840819</v>
      </c>
      <c r="E68">
        <f t="shared" si="4"/>
        <v>-0.50090568049703066</v>
      </c>
      <c r="F68">
        <f t="shared" si="5"/>
        <v>1.8591884872867528</v>
      </c>
    </row>
    <row r="69" spans="1:6" x14ac:dyDescent="0.25">
      <c r="A69">
        <v>34</v>
      </c>
      <c r="B69">
        <v>502118.23742676317</v>
      </c>
      <c r="C69">
        <v>186339.58098956573</v>
      </c>
      <c r="D69">
        <f t="shared" si="3"/>
        <v>-1.2715147197903867</v>
      </c>
      <c r="E69">
        <f t="shared" si="4"/>
        <v>-0.50835405567118608</v>
      </c>
      <c r="F69">
        <f t="shared" si="5"/>
        <v>0.90833740284202324</v>
      </c>
    </row>
    <row r="70" spans="1:6" x14ac:dyDescent="0.25">
      <c r="A70">
        <v>34.5</v>
      </c>
      <c r="B70">
        <v>502122.76642163517</v>
      </c>
      <c r="C70">
        <v>186344.25768595893</v>
      </c>
      <c r="D70">
        <f t="shared" si="3"/>
        <v>-0.20174877804521482</v>
      </c>
      <c r="E70">
        <f t="shared" si="4"/>
        <v>0.17747870370065094</v>
      </c>
      <c r="F70">
        <f t="shared" si="5"/>
        <v>1.9974755858498023</v>
      </c>
    </row>
    <row r="71" spans="1:6" x14ac:dyDescent="0.25">
      <c r="A71">
        <v>35</v>
      </c>
      <c r="B71">
        <v>502124.38123490877</v>
      </c>
      <c r="C71">
        <v>186345.82576947409</v>
      </c>
      <c r="D71">
        <f t="shared" ref="D71:D102" si="6">(B71-J$2)/J$8</f>
        <v>0.17967630438362756</v>
      </c>
      <c r="E71">
        <f t="shared" si="4"/>
        <v>0.40743655294000602</v>
      </c>
      <c r="F71">
        <f t="shared" si="5"/>
        <v>2.0059016767825257</v>
      </c>
    </row>
    <row r="72" spans="1:6" x14ac:dyDescent="0.25">
      <c r="A72">
        <v>35.5</v>
      </c>
      <c r="B72">
        <v>502125.46910900419</v>
      </c>
      <c r="C72">
        <v>186348.57367520378</v>
      </c>
      <c r="D72">
        <f t="shared" si="6"/>
        <v>0.43663633394403001</v>
      </c>
      <c r="E72">
        <f t="shared" si="4"/>
        <v>0.81041412741432306</v>
      </c>
      <c r="F72">
        <f t="shared" si="5"/>
        <v>1.853192480344048</v>
      </c>
    </row>
    <row r="73" spans="1:6" x14ac:dyDescent="0.25">
      <c r="A73">
        <v>36</v>
      </c>
      <c r="B73">
        <v>502122.18117271469</v>
      </c>
      <c r="C73">
        <v>186346.40895613268</v>
      </c>
      <c r="D73">
        <f t="shared" si="6"/>
        <v>-0.33998681546225556</v>
      </c>
      <c r="E73">
        <f t="shared" si="4"/>
        <v>0.49296028201375353</v>
      </c>
      <c r="F73">
        <f t="shared" si="5"/>
        <v>1.9240646308704843</v>
      </c>
    </row>
    <row r="74" spans="1:6" x14ac:dyDescent="0.25">
      <c r="A74">
        <v>36.5</v>
      </c>
      <c r="B74">
        <v>502119.26788931392</v>
      </c>
      <c r="C74">
        <v>186342.78643450455</v>
      </c>
      <c r="D74">
        <f t="shared" si="6"/>
        <v>-1.0281155170539491</v>
      </c>
      <c r="E74">
        <f t="shared" si="4"/>
        <v>-3.8278822520892153E-2</v>
      </c>
      <c r="F74">
        <f t="shared" si="5"/>
        <v>1.2016849569891457</v>
      </c>
    </row>
    <row r="75" spans="1:6" x14ac:dyDescent="0.25">
      <c r="A75">
        <v>37</v>
      </c>
      <c r="B75">
        <v>502124.79324655602</v>
      </c>
      <c r="C75">
        <v>186338.3439291016</v>
      </c>
      <c r="D75">
        <f t="shared" si="6"/>
        <v>0.27699503409839538</v>
      </c>
      <c r="E75">
        <f t="shared" si="4"/>
        <v>-0.68976771187072206</v>
      </c>
      <c r="F75">
        <f t="shared" si="5"/>
        <v>1.961819455946376</v>
      </c>
    </row>
    <row r="76" spans="1:6" x14ac:dyDescent="0.25">
      <c r="A76">
        <v>37.5</v>
      </c>
      <c r="B76">
        <v>502121.2585983313</v>
      </c>
      <c r="C76">
        <v>186346.7070583422</v>
      </c>
      <c r="D76">
        <f t="shared" si="6"/>
        <v>-0.55790241968805665</v>
      </c>
      <c r="E76">
        <f t="shared" si="4"/>
        <v>0.53667666720106588</v>
      </c>
      <c r="F76">
        <f t="shared" si="5"/>
        <v>1.7447441151250442</v>
      </c>
    </row>
    <row r="77" spans="1:6" x14ac:dyDescent="0.25">
      <c r="A77">
        <v>38</v>
      </c>
      <c r="B77">
        <v>502122.88685323816</v>
      </c>
      <c r="C77">
        <v>186342.55219847016</v>
      </c>
      <c r="D77">
        <f t="shared" si="6"/>
        <v>-0.17330237198154425</v>
      </c>
      <c r="E77">
        <f t="shared" si="4"/>
        <v>-7.262929822069375E-2</v>
      </c>
      <c r="F77">
        <f t="shared" si="5"/>
        <v>2.0081594476651343</v>
      </c>
    </row>
    <row r="78" spans="1:6" x14ac:dyDescent="0.25">
      <c r="A78">
        <v>38.5</v>
      </c>
      <c r="B78">
        <v>502119.90495170967</v>
      </c>
      <c r="C78">
        <v>186342.40261327047</v>
      </c>
      <c r="D78">
        <f t="shared" si="6"/>
        <v>-0.87763893825473693</v>
      </c>
      <c r="E78">
        <f t="shared" si="4"/>
        <v>-9.4565815291212219E-2</v>
      </c>
      <c r="F78">
        <f t="shared" si="5"/>
        <v>1.3869545995849186</v>
      </c>
    </row>
    <row r="79" spans="1:6" x14ac:dyDescent="0.25">
      <c r="A79">
        <v>39</v>
      </c>
      <c r="B79">
        <v>502119.40389315865</v>
      </c>
      <c r="C79">
        <v>186352.26433576675</v>
      </c>
      <c r="D79">
        <f t="shared" si="6"/>
        <v>-0.99599088782571288</v>
      </c>
      <c r="E79">
        <f t="shared" si="4"/>
        <v>1.3516457372940582</v>
      </c>
      <c r="F79">
        <f t="shared" si="5"/>
        <v>1.2413959799046506</v>
      </c>
    </row>
    <row r="80" spans="1:6" x14ac:dyDescent="0.25">
      <c r="A80">
        <v>39.5</v>
      </c>
      <c r="B80">
        <v>502123.33730461431</v>
      </c>
      <c r="C80">
        <v>186346.7194068752</v>
      </c>
      <c r="D80">
        <f t="shared" si="6"/>
        <v>-6.6904031017227264E-2</v>
      </c>
      <c r="E80">
        <f t="shared" si="4"/>
        <v>0.53848756697889333</v>
      </c>
      <c r="F80">
        <f t="shared" si="5"/>
        <v>2.0339859423471847</v>
      </c>
    </row>
    <row r="81" spans="1:6" x14ac:dyDescent="0.25">
      <c r="A81">
        <v>40</v>
      </c>
      <c r="B81">
        <v>502120.21458970569</v>
      </c>
      <c r="C81">
        <v>186336.00571282001</v>
      </c>
      <c r="D81">
        <f t="shared" si="6"/>
        <v>-0.80450125720790655</v>
      </c>
      <c r="E81">
        <f t="shared" si="4"/>
        <v>-1.0326647463537271</v>
      </c>
      <c r="F81">
        <f t="shared" si="5"/>
        <v>1.4749503445708365</v>
      </c>
    </row>
    <row r="82" spans="1:6" x14ac:dyDescent="0.25">
      <c r="A82">
        <v>40.5</v>
      </c>
      <c r="B82">
        <v>502127.20864643023</v>
      </c>
      <c r="C82">
        <v>186344.4202181354</v>
      </c>
      <c r="D82">
        <f t="shared" si="6"/>
        <v>0.84752173906343198</v>
      </c>
      <c r="E82">
        <f t="shared" si="4"/>
        <v>0.20131388172061707</v>
      </c>
      <c r="F82">
        <f t="shared" si="5"/>
        <v>1.4234577000781818</v>
      </c>
    </row>
    <row r="83" spans="1:6" x14ac:dyDescent="0.25">
      <c r="A83">
        <v>41</v>
      </c>
      <c r="B83">
        <v>502131.89623586397</v>
      </c>
      <c r="C83">
        <v>186341.34875381447</v>
      </c>
      <c r="D83">
        <f t="shared" si="6"/>
        <v>1.9547483239515424</v>
      </c>
      <c r="E83">
        <f t="shared" si="4"/>
        <v>-0.24911323037530606</v>
      </c>
      <c r="F83">
        <f t="shared" si="5"/>
        <v>0.30171118989043322</v>
      </c>
    </row>
    <row r="84" spans="1:6" x14ac:dyDescent="0.25">
      <c r="A84">
        <v>41.5</v>
      </c>
      <c r="B84">
        <v>502123.48126168654</v>
      </c>
      <c r="C84">
        <v>186346.55492493033</v>
      </c>
      <c r="D84">
        <f t="shared" si="6"/>
        <v>-3.2900818981021755E-2</v>
      </c>
      <c r="E84">
        <f t="shared" si="4"/>
        <v>0.51436645741079168</v>
      </c>
      <c r="F84">
        <f t="shared" si="5"/>
        <v>2.037440226483052</v>
      </c>
    </row>
    <row r="85" spans="1:6" x14ac:dyDescent="0.25">
      <c r="A85">
        <v>42</v>
      </c>
      <c r="B85">
        <v>502122.41377459036</v>
      </c>
      <c r="C85">
        <v>186344.56592310304</v>
      </c>
      <c r="D85">
        <f t="shared" si="6"/>
        <v>-0.28504536120750906</v>
      </c>
      <c r="E85">
        <f t="shared" si="4"/>
        <v>0.22268136671609598</v>
      </c>
      <c r="F85">
        <f t="shared" si="5"/>
        <v>1.9573862394664447</v>
      </c>
    </row>
    <row r="86" spans="1:6" x14ac:dyDescent="0.25">
      <c r="A86">
        <v>42.5</v>
      </c>
      <c r="B86">
        <v>502126.11217679153</v>
      </c>
      <c r="C86">
        <v>186344.03316015715</v>
      </c>
      <c r="D86">
        <f t="shared" si="6"/>
        <v>0.58853140924780645</v>
      </c>
      <c r="E86">
        <f t="shared" si="4"/>
        <v>0.14455222371613613</v>
      </c>
      <c r="F86">
        <f t="shared" si="5"/>
        <v>1.7143788889039628</v>
      </c>
    </row>
    <row r="87" spans="1:6" x14ac:dyDescent="0.25">
      <c r="A87">
        <v>43</v>
      </c>
      <c r="B87">
        <v>502128.02638234076</v>
      </c>
      <c r="C87">
        <v>186340.99147645669</v>
      </c>
      <c r="D87">
        <f t="shared" si="6"/>
        <v>1.040674094310525</v>
      </c>
      <c r="E87">
        <f t="shared" si="4"/>
        <v>-0.30150759074064443</v>
      </c>
      <c r="F87">
        <f t="shared" si="5"/>
        <v>1.1861753928267631</v>
      </c>
    </row>
    <row r="88" spans="1:6" x14ac:dyDescent="0.25">
      <c r="A88">
        <v>43.5</v>
      </c>
      <c r="B88">
        <v>502121.04087416071</v>
      </c>
      <c r="C88">
        <v>186337.17139117024</v>
      </c>
      <c r="D88">
        <f t="shared" si="6"/>
        <v>-0.6093297029989857</v>
      </c>
      <c r="E88">
        <f t="shared" si="4"/>
        <v>-0.86171920440291705</v>
      </c>
      <c r="F88">
        <f t="shared" si="5"/>
        <v>1.6931557874152419</v>
      </c>
    </row>
    <row r="89" spans="1:6" x14ac:dyDescent="0.25">
      <c r="A89">
        <v>44</v>
      </c>
      <c r="B89">
        <v>502129.80609844835</v>
      </c>
      <c r="C89">
        <v>186338.72635396692</v>
      </c>
      <c r="D89">
        <f t="shared" si="6"/>
        <v>1.4610498579576474</v>
      </c>
      <c r="E89">
        <f t="shared" si="4"/>
        <v>-0.63368549515471184</v>
      </c>
      <c r="F89">
        <f t="shared" si="5"/>
        <v>0.70110481377060618</v>
      </c>
    </row>
    <row r="90" spans="1:6" x14ac:dyDescent="0.25">
      <c r="A90">
        <v>44.5</v>
      </c>
      <c r="B90">
        <v>502117.5361432308</v>
      </c>
      <c r="C90">
        <v>186341.93194047306</v>
      </c>
      <c r="D90">
        <f t="shared" si="6"/>
        <v>-1.4371605771247178</v>
      </c>
      <c r="E90">
        <f t="shared" si="4"/>
        <v>-0.16358950130155858</v>
      </c>
      <c r="F90">
        <f t="shared" si="5"/>
        <v>0.72580071341411545</v>
      </c>
    </row>
    <row r="91" spans="1:6" x14ac:dyDescent="0.25">
      <c r="A91">
        <v>45</v>
      </c>
      <c r="B91">
        <v>502127.1827031381</v>
      </c>
      <c r="C91">
        <v>186347.82239019827</v>
      </c>
      <c r="D91">
        <f t="shared" si="6"/>
        <v>0.84139383405977275</v>
      </c>
      <c r="E91">
        <f t="shared" si="4"/>
        <v>0.7002389470989937</v>
      </c>
      <c r="F91">
        <f t="shared" si="5"/>
        <v>1.430842839583548</v>
      </c>
    </row>
    <row r="92" spans="1:6" x14ac:dyDescent="0.25">
      <c r="A92">
        <v>45.5</v>
      </c>
      <c r="B92">
        <v>502121.23436788132</v>
      </c>
      <c r="C92">
        <v>186343.24293769817</v>
      </c>
      <c r="D92">
        <f t="shared" si="6"/>
        <v>-0.56362574481404049</v>
      </c>
      <c r="E92">
        <f t="shared" si="4"/>
        <v>2.8666905535935056E-2</v>
      </c>
      <c r="F92">
        <f t="shared" si="5"/>
        <v>1.7391534482540907</v>
      </c>
    </row>
    <row r="93" spans="1:6" x14ac:dyDescent="0.25">
      <c r="A93">
        <v>46</v>
      </c>
      <c r="B93">
        <v>502125.6168886387</v>
      </c>
      <c r="C93">
        <v>186356.16562279267</v>
      </c>
      <c r="D93">
        <f t="shared" si="6"/>
        <v>0.47154244983815852</v>
      </c>
      <c r="E93">
        <f t="shared" si="4"/>
        <v>1.9237655032843599</v>
      </c>
      <c r="F93">
        <f t="shared" si="5"/>
        <v>1.8240500299055002</v>
      </c>
    </row>
    <row r="94" spans="1:6" x14ac:dyDescent="0.25">
      <c r="A94">
        <v>46.5</v>
      </c>
      <c r="B94">
        <v>502120.94928410416</v>
      </c>
      <c r="C94">
        <v>186346.84553694056</v>
      </c>
      <c r="D94">
        <f t="shared" si="6"/>
        <v>-0.63096362528495942</v>
      </c>
      <c r="E94">
        <f t="shared" si="4"/>
        <v>0.55698441250625585</v>
      </c>
      <c r="F94">
        <f t="shared" si="5"/>
        <v>1.6705917629530798</v>
      </c>
    </row>
    <row r="95" spans="1:6" x14ac:dyDescent="0.25">
      <c r="A95">
        <v>47</v>
      </c>
      <c r="B95">
        <v>502123.65180526942</v>
      </c>
      <c r="C95">
        <v>186347.15119163596</v>
      </c>
      <c r="D95">
        <f t="shared" si="6"/>
        <v>7.382228737360861E-3</v>
      </c>
      <c r="E95">
        <f t="shared" si="4"/>
        <v>0.60180836205062693</v>
      </c>
      <c r="F95">
        <f t="shared" si="5"/>
        <v>2.0384877058928867</v>
      </c>
    </row>
    <row r="96" spans="1:6" x14ac:dyDescent="0.25">
      <c r="A96">
        <v>47.5</v>
      </c>
      <c r="B96">
        <v>502130.15738775238</v>
      </c>
      <c r="C96">
        <v>186337.57658263785</v>
      </c>
      <c r="D96">
        <f t="shared" si="6"/>
        <v>1.5440257375452917</v>
      </c>
      <c r="E96">
        <f t="shared" si="4"/>
        <v>-0.80229828866669206</v>
      </c>
      <c r="F96">
        <f t="shared" si="5"/>
        <v>0.61892431835077677</v>
      </c>
    </row>
    <row r="97" spans="1:6" x14ac:dyDescent="0.25">
      <c r="A97">
        <v>48</v>
      </c>
      <c r="B97">
        <v>502118.26702551113</v>
      </c>
      <c r="C97">
        <v>186345.29325748849</v>
      </c>
      <c r="D97">
        <f t="shared" si="6"/>
        <v>-1.2645233821132442</v>
      </c>
      <c r="E97">
        <f t="shared" si="4"/>
        <v>0.32934421301118988</v>
      </c>
      <c r="F97">
        <f t="shared" si="5"/>
        <v>0.91642574881833083</v>
      </c>
    </row>
    <row r="98" spans="1:6" x14ac:dyDescent="0.25">
      <c r="A98">
        <v>48.5</v>
      </c>
      <c r="B98">
        <v>502122.94846333488</v>
      </c>
      <c r="C98">
        <v>186342.88520346399</v>
      </c>
      <c r="D98">
        <f t="shared" si="6"/>
        <v>-0.15874983107623422</v>
      </c>
      <c r="E98">
        <f t="shared" si="4"/>
        <v>-2.3794455289628192E-2</v>
      </c>
      <c r="F98">
        <f t="shared" si="5"/>
        <v>2.0130172310737531</v>
      </c>
    </row>
    <row r="99" spans="1:6" x14ac:dyDescent="0.25">
      <c r="A99">
        <v>49</v>
      </c>
      <c r="B99">
        <v>502126.90607913013</v>
      </c>
      <c r="C99">
        <v>186334.36430385741</v>
      </c>
      <c r="D99">
        <f t="shared" si="6"/>
        <v>0.77605418348523691</v>
      </c>
      <c r="E99">
        <f t="shared" si="4"/>
        <v>-1.2733756977247359</v>
      </c>
      <c r="F99">
        <f t="shared" si="5"/>
        <v>1.5084843621893762</v>
      </c>
    </row>
    <row r="100" spans="1:6" x14ac:dyDescent="0.25">
      <c r="A100">
        <v>49.5</v>
      </c>
      <c r="B100">
        <v>502122.70148507366</v>
      </c>
      <c r="C100">
        <v>186345.96444755374</v>
      </c>
      <c r="D100">
        <f t="shared" si="6"/>
        <v>-0.21708704268023235</v>
      </c>
      <c r="E100">
        <f t="shared" si="4"/>
        <v>0.42777355197333744</v>
      </c>
      <c r="F100">
        <f t="shared" si="5"/>
        <v>1.9910697734682647</v>
      </c>
    </row>
    <row r="101" spans="1:6" x14ac:dyDescent="0.25">
      <c r="A101">
        <v>50</v>
      </c>
      <c r="B101">
        <v>502126.50300768344</v>
      </c>
      <c r="C101">
        <v>186343.06836586285</v>
      </c>
      <c r="D101">
        <f t="shared" si="6"/>
        <v>0.68084716339601659</v>
      </c>
      <c r="E101">
        <f t="shared" si="4"/>
        <v>3.066123817495262E-3</v>
      </c>
      <c r="F101">
        <f t="shared" si="5"/>
        <v>1.6168164007285006</v>
      </c>
    </row>
    <row r="102" spans="1:6" x14ac:dyDescent="0.25">
      <c r="A102">
        <v>50.5</v>
      </c>
      <c r="B102">
        <v>502132.14184071822</v>
      </c>
      <c r="C102">
        <v>186337.07264151546</v>
      </c>
      <c r="D102">
        <f t="shared" si="6"/>
        <v>2.0127611315680904</v>
      </c>
      <c r="E102">
        <f t="shared" si="4"/>
        <v>-0.87620074062575359</v>
      </c>
      <c r="F102">
        <f t="shared" si="5"/>
        <v>0.26891277044049783</v>
      </c>
    </row>
    <row r="103" spans="1:6" x14ac:dyDescent="0.25">
      <c r="A103">
        <v>51</v>
      </c>
      <c r="B103">
        <v>502117.83100274124</v>
      </c>
      <c r="C103">
        <v>186352.28755281059</v>
      </c>
      <c r="D103">
        <f t="shared" ref="D103:D122" si="7">(B103-J$2)/J$8</f>
        <v>-1.3675136309960618</v>
      </c>
      <c r="E103">
        <f t="shared" si="4"/>
        <v>1.3550504931092899</v>
      </c>
      <c r="F103">
        <f t="shared" si="5"/>
        <v>0.80026584158895786</v>
      </c>
    </row>
    <row r="104" spans="1:6" x14ac:dyDescent="0.25">
      <c r="A104">
        <v>51.5</v>
      </c>
      <c r="B104">
        <v>502123.87071394926</v>
      </c>
      <c r="C104">
        <v>186336.92528278392</v>
      </c>
      <c r="D104">
        <f t="shared" si="7"/>
        <v>5.9089297672141446E-2</v>
      </c>
      <c r="E104">
        <f t="shared" si="4"/>
        <v>-0.89781074841189379</v>
      </c>
      <c r="F104">
        <f t="shared" si="5"/>
        <v>2.0349875244863611</v>
      </c>
    </row>
    <row r="105" spans="1:6" x14ac:dyDescent="0.25">
      <c r="A105">
        <v>52</v>
      </c>
      <c r="B105">
        <v>502120.89212321938</v>
      </c>
      <c r="C105">
        <v>186350.42223579457</v>
      </c>
      <c r="D105">
        <f t="shared" si="7"/>
        <v>-0.64446524528414373</v>
      </c>
      <c r="E105">
        <f t="shared" si="4"/>
        <v>1.0815036539210097</v>
      </c>
      <c r="F105">
        <f t="shared" si="5"/>
        <v>1.656269418005319</v>
      </c>
    </row>
    <row r="106" spans="1:6" x14ac:dyDescent="0.25">
      <c r="A106">
        <v>52.5</v>
      </c>
      <c r="B106">
        <v>502118.39204210008</v>
      </c>
      <c r="C106">
        <v>186345.85326571253</v>
      </c>
      <c r="D106">
        <f t="shared" si="7"/>
        <v>-1.2349939847983569</v>
      </c>
      <c r="E106">
        <f t="shared" si="4"/>
        <v>0.41146884828229224</v>
      </c>
      <c r="F106">
        <f t="shared" si="5"/>
        <v>0.95087790528179983</v>
      </c>
    </row>
    <row r="107" spans="1:6" x14ac:dyDescent="0.25">
      <c r="A107">
        <v>53</v>
      </c>
      <c r="B107">
        <v>502121.76114517497</v>
      </c>
      <c r="C107">
        <v>186340.08148802782</v>
      </c>
      <c r="D107">
        <f t="shared" si="7"/>
        <v>-0.43919892969118773</v>
      </c>
      <c r="E107">
        <f t="shared" si="4"/>
        <v>-0.43495646633536661</v>
      </c>
      <c r="F107">
        <f t="shared" si="5"/>
        <v>1.8511139833501109</v>
      </c>
    </row>
    <row r="108" spans="1:6" x14ac:dyDescent="0.25">
      <c r="A108">
        <v>53.5</v>
      </c>
      <c r="B108">
        <v>502123.72166012728</v>
      </c>
      <c r="C108">
        <v>186341.95221034225</v>
      </c>
      <c r="D108">
        <f t="shared" si="7"/>
        <v>2.3882213816206029E-2</v>
      </c>
      <c r="E108">
        <f t="shared" si="4"/>
        <v>-0.16061694564529327</v>
      </c>
      <c r="F108">
        <f t="shared" si="5"/>
        <v>2.0379619836717584</v>
      </c>
    </row>
    <row r="109" spans="1:6" x14ac:dyDescent="0.25">
      <c r="A109">
        <v>54</v>
      </c>
      <c r="B109">
        <v>502126.43741836183</v>
      </c>
      <c r="C109">
        <v>186334.66272781088</v>
      </c>
      <c r="D109">
        <f t="shared" si="7"/>
        <v>0.66535471432604909</v>
      </c>
      <c r="E109">
        <f t="shared" si="4"/>
        <v>-1.2296121291148503</v>
      </c>
      <c r="F109">
        <f t="shared" si="5"/>
        <v>1.6337647480220565</v>
      </c>
    </row>
    <row r="110" spans="1:6" x14ac:dyDescent="0.25">
      <c r="A110">
        <v>54.5</v>
      </c>
      <c r="B110">
        <v>502134.19253054349</v>
      </c>
      <c r="C110">
        <v>186353.37633435547</v>
      </c>
      <c r="D110">
        <f t="shared" si="7"/>
        <v>2.4971419255744607</v>
      </c>
      <c r="E110">
        <f t="shared" si="4"/>
        <v>1.5147191969327602</v>
      </c>
      <c r="F110">
        <f t="shared" si="5"/>
        <v>9.0209238273102135E-2</v>
      </c>
    </row>
    <row r="111" spans="1:6" x14ac:dyDescent="0.25">
      <c r="A111">
        <v>55</v>
      </c>
      <c r="B111">
        <v>502125.55785302725</v>
      </c>
      <c r="C111">
        <v>186345.69797920994</v>
      </c>
      <c r="D111">
        <f t="shared" si="7"/>
        <v>0.45759801221571184</v>
      </c>
      <c r="E111">
        <f t="shared" si="4"/>
        <v>0.38869624095250643</v>
      </c>
      <c r="F111">
        <f t="shared" si="5"/>
        <v>1.8359048946554888</v>
      </c>
    </row>
    <row r="112" spans="1:6" x14ac:dyDescent="0.25">
      <c r="A112">
        <v>55.5</v>
      </c>
      <c r="B112">
        <v>502115.83217861195</v>
      </c>
      <c r="C112">
        <v>186337.21171212272</v>
      </c>
      <c r="D112">
        <f t="shared" si="7"/>
        <v>-1.839643548888013</v>
      </c>
      <c r="E112">
        <f t="shared" si="4"/>
        <v>-0.85580617781841917</v>
      </c>
      <c r="F112">
        <f t="shared" si="5"/>
        <v>0.37534535410875824</v>
      </c>
    </row>
    <row r="113" spans="1:6" x14ac:dyDescent="0.25">
      <c r="A113">
        <v>56</v>
      </c>
      <c r="B113">
        <v>502129.43993666116</v>
      </c>
      <c r="C113">
        <v>186349.5737455053</v>
      </c>
      <c r="D113">
        <f t="shared" si="7"/>
        <v>1.3745610408650386</v>
      </c>
      <c r="E113">
        <f t="shared" si="4"/>
        <v>0.95707341781802469</v>
      </c>
      <c r="F113">
        <f t="shared" si="5"/>
        <v>0.7925706994240147</v>
      </c>
    </row>
    <row r="114" spans="1:6" x14ac:dyDescent="0.25">
      <c r="A114">
        <v>56.5</v>
      </c>
      <c r="B114">
        <v>502120.5337005544</v>
      </c>
      <c r="C114">
        <v>186348.21764621255</v>
      </c>
      <c r="D114">
        <f t="shared" si="7"/>
        <v>-0.7291260520603674</v>
      </c>
      <c r="E114">
        <f t="shared" si="4"/>
        <v>0.75820283873095939</v>
      </c>
      <c r="F114">
        <f t="shared" si="5"/>
        <v>1.5627124494839144</v>
      </c>
    </row>
    <row r="115" spans="1:6" x14ac:dyDescent="0.25">
      <c r="A115">
        <v>57</v>
      </c>
      <c r="B115">
        <v>502119.94219558232</v>
      </c>
      <c r="C115">
        <v>186344.17261042228</v>
      </c>
      <c r="D115">
        <f t="shared" si="7"/>
        <v>-0.86884179283425078</v>
      </c>
      <c r="E115">
        <f t="shared" si="4"/>
        <v>0.16500246296278998</v>
      </c>
      <c r="F115">
        <f t="shared" si="5"/>
        <v>1.39765024549877</v>
      </c>
    </row>
    <row r="116" spans="1:6" x14ac:dyDescent="0.25">
      <c r="A116">
        <v>57.5</v>
      </c>
      <c r="B116">
        <v>502124.44246901578</v>
      </c>
      <c r="C116">
        <v>186338.05923718013</v>
      </c>
      <c r="D116">
        <f t="shared" si="7"/>
        <v>0.19414003507926431</v>
      </c>
      <c r="E116">
        <f t="shared" si="4"/>
        <v>-0.73151749198315419</v>
      </c>
      <c r="F116">
        <f t="shared" si="5"/>
        <v>2.0004862666676249</v>
      </c>
    </row>
    <row r="117" spans="1:6" x14ac:dyDescent="0.25">
      <c r="A117">
        <v>58</v>
      </c>
      <c r="B117">
        <v>502122.37982062792</v>
      </c>
      <c r="C117">
        <v>186337.77341271998</v>
      </c>
      <c r="D117">
        <f t="shared" si="7"/>
        <v>-0.29306541723148455</v>
      </c>
      <c r="E117">
        <f t="shared" si="4"/>
        <v>-0.77343335773980082</v>
      </c>
      <c r="F117">
        <f t="shared" si="5"/>
        <v>1.9528538032455085</v>
      </c>
    </row>
    <row r="118" spans="1:6" x14ac:dyDescent="0.25">
      <c r="A118">
        <v>58.5</v>
      </c>
      <c r="B118">
        <v>502128.66400872107</v>
      </c>
      <c r="C118">
        <v>186348.12107154692</v>
      </c>
      <c r="D118">
        <f t="shared" si="7"/>
        <v>1.1912838884242469</v>
      </c>
      <c r="E118">
        <f t="shared" si="4"/>
        <v>0.74404026244949895</v>
      </c>
      <c r="F118">
        <f t="shared" si="5"/>
        <v>1.0026603419884557</v>
      </c>
    </row>
    <row r="119" spans="1:6" x14ac:dyDescent="0.25">
      <c r="A119">
        <v>59</v>
      </c>
      <c r="B119">
        <v>502120.2499222972</v>
      </c>
      <c r="C119">
        <v>186342.64900479148</v>
      </c>
      <c r="D119">
        <f t="shared" si="7"/>
        <v>-0.79615556371638174</v>
      </c>
      <c r="E119">
        <f t="shared" si="4"/>
        <v>-5.8432749867980832E-2</v>
      </c>
      <c r="F119">
        <f t="shared" si="5"/>
        <v>1.4848349482733947</v>
      </c>
    </row>
    <row r="120" spans="1:6" x14ac:dyDescent="0.25">
      <c r="A120">
        <v>59.5</v>
      </c>
      <c r="B120">
        <v>502123.32109527884</v>
      </c>
      <c r="C120">
        <v>186337.26694912498</v>
      </c>
      <c r="D120">
        <f t="shared" si="7"/>
        <v>-7.0732738162696429E-2</v>
      </c>
      <c r="E120">
        <f t="shared" si="4"/>
        <v>-0.84770572773644692</v>
      </c>
      <c r="F120">
        <f t="shared" si="5"/>
        <v>2.033450087262652</v>
      </c>
    </row>
    <row r="121" spans="1:6" x14ac:dyDescent="0.25">
      <c r="A121">
        <v>60</v>
      </c>
      <c r="B121">
        <v>502118.85825893504</v>
      </c>
      <c r="C121">
        <v>186343.05581141374</v>
      </c>
      <c r="D121">
        <f t="shared" si="7"/>
        <v>-1.1248717820570406</v>
      </c>
      <c r="E121">
        <f t="shared" si="4"/>
        <v>1.225026650586699E-3</v>
      </c>
      <c r="F121">
        <f t="shared" si="5"/>
        <v>1.082818320221242</v>
      </c>
    </row>
    <row r="122" spans="1:6" x14ac:dyDescent="0.25">
      <c r="A122">
        <v>60.5</v>
      </c>
      <c r="B122">
        <v>502118.41710808285</v>
      </c>
      <c r="C122">
        <v>186346.50339441845</v>
      </c>
      <c r="D122">
        <f t="shared" si="7"/>
        <v>-1.2290733036264345</v>
      </c>
      <c r="E122">
        <f t="shared" si="4"/>
        <v>0.50680956036642477</v>
      </c>
      <c r="F122">
        <f t="shared" si="5"/>
        <v>0.95783942307578362</v>
      </c>
    </row>
    <row r="123" spans="1:6" x14ac:dyDescent="0.25">
      <c r="A123">
        <v>61</v>
      </c>
      <c r="C123">
        <v>186341.64794351856</v>
      </c>
      <c r="E123">
        <f t="shared" si="4"/>
        <v>-0.20523736521730565</v>
      </c>
      <c r="F123">
        <f t="shared" si="5"/>
        <v>0</v>
      </c>
    </row>
    <row r="124" spans="1:6" x14ac:dyDescent="0.25">
      <c r="A124">
        <v>61.5</v>
      </c>
      <c r="B124">
        <v>502130.13459859643</v>
      </c>
      <c r="C124">
        <v>186339.69412117533</v>
      </c>
      <c r="D124">
        <f t="shared" ref="D124:D155" si="8">(B124-J$2)/J$8</f>
        <v>1.5386428515930521</v>
      </c>
      <c r="E124">
        <f t="shared" si="4"/>
        <v>-0.49176342043200538</v>
      </c>
      <c r="F124">
        <f t="shared" si="5"/>
        <v>0.62408078776095888</v>
      </c>
    </row>
    <row r="125" spans="1:6" x14ac:dyDescent="0.25">
      <c r="A125">
        <v>62</v>
      </c>
      <c r="B125">
        <v>502118.86616516375</v>
      </c>
      <c r="C125">
        <v>186343.98036840893</v>
      </c>
      <c r="D125">
        <f t="shared" si="8"/>
        <v>-1.1230043005424666</v>
      </c>
      <c r="E125">
        <f t="shared" si="4"/>
        <v>0.13681036764657484</v>
      </c>
      <c r="F125">
        <f t="shared" si="5"/>
        <v>1.0850934707444928</v>
      </c>
    </row>
    <row r="126" spans="1:6" x14ac:dyDescent="0.25">
      <c r="A126">
        <v>62.5</v>
      </c>
      <c r="B126">
        <v>502119.1808894655</v>
      </c>
      <c r="C126">
        <v>186345.68295376722</v>
      </c>
      <c r="D126">
        <f t="shared" si="8"/>
        <v>-1.0486652145948581</v>
      </c>
      <c r="E126">
        <f t="shared" si="4"/>
        <v>0.38649277509101559</v>
      </c>
      <c r="F126">
        <f t="shared" si="5"/>
        <v>1.1763143225007655</v>
      </c>
    </row>
    <row r="127" spans="1:6" x14ac:dyDescent="0.25">
      <c r="A127">
        <v>63</v>
      </c>
      <c r="B127">
        <v>502123.44925033773</v>
      </c>
      <c r="C127">
        <v>186346.92279409914</v>
      </c>
      <c r="D127">
        <f t="shared" si="8"/>
        <v>-4.0462022222938154E-2</v>
      </c>
      <c r="E127">
        <f t="shared" si="4"/>
        <v>0.5683140960687556</v>
      </c>
      <c r="F127">
        <f t="shared" si="5"/>
        <v>2.0368752092299576</v>
      </c>
    </row>
    <row r="128" spans="1:6" x14ac:dyDescent="0.25">
      <c r="A128">
        <v>63.5</v>
      </c>
      <c r="B128">
        <v>502124.20638923493</v>
      </c>
      <c r="C128">
        <v>186346.33141583946</v>
      </c>
      <c r="D128">
        <f t="shared" si="8"/>
        <v>0.13837708629567275</v>
      </c>
      <c r="E128">
        <f t="shared" si="4"/>
        <v>0.48158907704553522</v>
      </c>
      <c r="F128">
        <f t="shared" si="5"/>
        <v>2.0191191499861083</v>
      </c>
    </row>
    <row r="129" spans="1:6" x14ac:dyDescent="0.25">
      <c r="A129">
        <v>64</v>
      </c>
      <c r="B129">
        <v>502121.26150612696</v>
      </c>
      <c r="C129">
        <v>186345.04943592838</v>
      </c>
      <c r="D129">
        <f t="shared" si="8"/>
        <v>-0.55721558721258246</v>
      </c>
      <c r="E129">
        <f t="shared" si="4"/>
        <v>0.29358802973393067</v>
      </c>
      <c r="F129">
        <f t="shared" si="5"/>
        <v>1.7454123921894185</v>
      </c>
    </row>
    <row r="130" spans="1:6" x14ac:dyDescent="0.25">
      <c r="A130">
        <v>64.5</v>
      </c>
      <c r="B130">
        <v>502122.27236067108</v>
      </c>
      <c r="C130">
        <v>186336.43423715926</v>
      </c>
      <c r="D130">
        <f t="shared" si="8"/>
        <v>-0.3184478707727022</v>
      </c>
      <c r="E130">
        <f t="shared" ref="E130:E193" si="9">(C130-J$3)/J$9</f>
        <v>-0.9698220887730461</v>
      </c>
      <c r="F130">
        <f t="shared" ref="F130:F193" si="10">EXP(-((B130-J$2)^2)/(2*J$5))/(J$11*SQRT(2*PI()))</f>
        <v>1.9377566495412344</v>
      </c>
    </row>
    <row r="131" spans="1:6" x14ac:dyDescent="0.25">
      <c r="A131">
        <v>65</v>
      </c>
      <c r="B131">
        <v>502117.11683111609</v>
      </c>
      <c r="C131">
        <v>186341.08894557052</v>
      </c>
      <c r="D131">
        <f t="shared" si="8"/>
        <v>-1.5362037052262538</v>
      </c>
      <c r="E131">
        <f t="shared" si="9"/>
        <v>-0.2872138445428935</v>
      </c>
      <c r="F131">
        <f t="shared" si="10"/>
        <v>0.6264254845262609</v>
      </c>
    </row>
    <row r="132" spans="1:6" x14ac:dyDescent="0.25">
      <c r="A132">
        <v>65.5</v>
      </c>
      <c r="B132">
        <v>502127.40479818935</v>
      </c>
      <c r="C132">
        <v>186348.5065594147</v>
      </c>
      <c r="D132">
        <f t="shared" si="8"/>
        <v>0.89385353613033469</v>
      </c>
      <c r="E132">
        <f t="shared" si="9"/>
        <v>0.80057166535369984</v>
      </c>
      <c r="F132">
        <f t="shared" si="10"/>
        <v>1.3671774907498722</v>
      </c>
    </row>
    <row r="133" spans="1:6" x14ac:dyDescent="0.25">
      <c r="A133">
        <v>66</v>
      </c>
      <c r="B133">
        <v>502121.59203856677</v>
      </c>
      <c r="C133">
        <v>186332.75146575808</v>
      </c>
      <c r="D133">
        <f t="shared" si="8"/>
        <v>-0.47914255848466109</v>
      </c>
      <c r="E133">
        <f t="shared" si="9"/>
        <v>-1.5098967611174541</v>
      </c>
      <c r="F133">
        <f t="shared" si="10"/>
        <v>1.8174722558030472</v>
      </c>
    </row>
    <row r="134" spans="1:6" x14ac:dyDescent="0.25">
      <c r="A134">
        <v>66.5</v>
      </c>
      <c r="B134">
        <v>502129.9551052716</v>
      </c>
      <c r="C134">
        <v>186343.2416378526</v>
      </c>
      <c r="D134">
        <f t="shared" si="8"/>
        <v>1.4962458405339365</v>
      </c>
      <c r="E134">
        <f t="shared" si="9"/>
        <v>2.8476284506690069E-2</v>
      </c>
      <c r="F134">
        <f t="shared" si="10"/>
        <v>0.66555077588764955</v>
      </c>
    </row>
    <row r="135" spans="1:6" x14ac:dyDescent="0.25">
      <c r="A135">
        <v>67</v>
      </c>
      <c r="B135">
        <v>502122.51089482935</v>
      </c>
      <c r="C135">
        <v>186345.38095845585</v>
      </c>
      <c r="D135">
        <f t="shared" si="8"/>
        <v>-0.26210518863853843</v>
      </c>
      <c r="E135">
        <f t="shared" si="9"/>
        <v>0.34220547048544403</v>
      </c>
      <c r="F135">
        <f t="shared" si="10"/>
        <v>1.9697091573669387</v>
      </c>
    </row>
    <row r="136" spans="1:6" x14ac:dyDescent="0.25">
      <c r="A136">
        <v>67.5</v>
      </c>
      <c r="B136">
        <v>502120.10874859354</v>
      </c>
      <c r="C136">
        <v>186341.94736487829</v>
      </c>
      <c r="D136">
        <f t="shared" si="8"/>
        <v>-0.82950133343074162</v>
      </c>
      <c r="E136">
        <f t="shared" si="9"/>
        <v>-0.16132752799658892</v>
      </c>
      <c r="F136">
        <f t="shared" si="10"/>
        <v>1.4451299233424495</v>
      </c>
    </row>
    <row r="137" spans="1:6" x14ac:dyDescent="0.25">
      <c r="A137">
        <v>68</v>
      </c>
      <c r="B137">
        <v>502121.63360109943</v>
      </c>
      <c r="C137">
        <v>186335.8947497647</v>
      </c>
      <c r="D137">
        <f t="shared" si="8"/>
        <v>-0.46932532902304092</v>
      </c>
      <c r="E137">
        <f t="shared" si="9"/>
        <v>-1.0489373653167395</v>
      </c>
      <c r="F137">
        <f t="shared" si="10"/>
        <v>1.8259535225878967</v>
      </c>
    </row>
    <row r="138" spans="1:6" x14ac:dyDescent="0.25">
      <c r="A138">
        <v>68.5</v>
      </c>
      <c r="B138">
        <v>502125.00780092418</v>
      </c>
      <c r="C138">
        <v>186352.27427122011</v>
      </c>
      <c r="D138">
        <f t="shared" si="8"/>
        <v>0.32767359793135592</v>
      </c>
      <c r="E138">
        <f t="shared" si="9"/>
        <v>1.3531027614025855</v>
      </c>
      <c r="F138">
        <f t="shared" si="10"/>
        <v>1.9319898218083082</v>
      </c>
    </row>
    <row r="139" spans="1:6" x14ac:dyDescent="0.25">
      <c r="A139">
        <v>69</v>
      </c>
      <c r="B139">
        <v>502123.39998523745</v>
      </c>
      <c r="C139">
        <v>186351.00618820378</v>
      </c>
      <c r="D139">
        <f t="shared" si="8"/>
        <v>-5.209862766774688E-2</v>
      </c>
      <c r="E139">
        <f t="shared" si="9"/>
        <v>1.1671396795428719</v>
      </c>
      <c r="F139">
        <f t="shared" si="10"/>
        <v>2.0357785538015514</v>
      </c>
    </row>
    <row r="140" spans="1:6" x14ac:dyDescent="0.25">
      <c r="A140">
        <v>69.5</v>
      </c>
      <c r="B140">
        <v>502124.1388677439</v>
      </c>
      <c r="C140">
        <v>186343.70495558318</v>
      </c>
      <c r="D140">
        <f t="shared" si="8"/>
        <v>0.12242825140384458</v>
      </c>
      <c r="E140">
        <f t="shared" si="9"/>
        <v>9.6421357462839766E-2</v>
      </c>
      <c r="F140">
        <f t="shared" si="10"/>
        <v>2.0233228245268955</v>
      </c>
    </row>
    <row r="141" spans="1:6" x14ac:dyDescent="0.25">
      <c r="A141">
        <v>70</v>
      </c>
      <c r="B141">
        <v>502123.36724279751</v>
      </c>
      <c r="C141">
        <v>186340.75775521266</v>
      </c>
      <c r="D141">
        <f t="shared" si="8"/>
        <v>-5.9832517436110615E-2</v>
      </c>
      <c r="E141">
        <f t="shared" si="9"/>
        <v>-0.33578257295920705</v>
      </c>
      <c r="F141">
        <f t="shared" si="10"/>
        <v>2.0348975952431858</v>
      </c>
    </row>
    <row r="142" spans="1:6" x14ac:dyDescent="0.25">
      <c r="A142">
        <v>70.5</v>
      </c>
      <c r="B142">
        <v>502124.4956297875</v>
      </c>
      <c r="C142">
        <v>186342.59866473221</v>
      </c>
      <c r="D142">
        <f t="shared" si="8"/>
        <v>0.20669681304838963</v>
      </c>
      <c r="E142">
        <f t="shared" si="9"/>
        <v>-6.5815068251387207E-2</v>
      </c>
      <c r="F142">
        <f t="shared" si="10"/>
        <v>1.9954581531736499</v>
      </c>
    </row>
    <row r="143" spans="1:6" x14ac:dyDescent="0.25">
      <c r="A143">
        <v>71</v>
      </c>
      <c r="B143">
        <v>502120.84302522562</v>
      </c>
      <c r="C143">
        <v>186341.19633083307</v>
      </c>
      <c r="D143">
        <f t="shared" si="8"/>
        <v>-0.65606237953076385</v>
      </c>
      <c r="E143">
        <f t="shared" si="9"/>
        <v>-0.27146590524077463</v>
      </c>
      <c r="F143">
        <f t="shared" si="10"/>
        <v>1.6438261420555043</v>
      </c>
    </row>
    <row r="144" spans="1:6" x14ac:dyDescent="0.25">
      <c r="A144">
        <v>71.5</v>
      </c>
      <c r="B144">
        <v>502125.57085600577</v>
      </c>
      <c r="C144">
        <v>186348.79374806923</v>
      </c>
      <c r="D144">
        <f t="shared" si="8"/>
        <v>0.46066936556376459</v>
      </c>
      <c r="E144">
        <f t="shared" si="9"/>
        <v>0.84268758882581329</v>
      </c>
      <c r="F144">
        <f t="shared" si="10"/>
        <v>1.8333177962606146</v>
      </c>
    </row>
    <row r="145" spans="1:6" x14ac:dyDescent="0.25">
      <c r="A145">
        <v>72</v>
      </c>
      <c r="B145">
        <v>502119.14906611154</v>
      </c>
      <c r="C145">
        <v>186340.30332405012</v>
      </c>
      <c r="D145">
        <f t="shared" si="8"/>
        <v>-1.0561820127319379</v>
      </c>
      <c r="E145">
        <f t="shared" si="9"/>
        <v>-0.40242443976919878</v>
      </c>
      <c r="F145">
        <f t="shared" si="10"/>
        <v>1.167045380422173</v>
      </c>
    </row>
    <row r="146" spans="1:6" x14ac:dyDescent="0.25">
      <c r="A146">
        <v>72.5</v>
      </c>
      <c r="B146">
        <v>502124.9833441581</v>
      </c>
      <c r="C146">
        <v>186343.17604365462</v>
      </c>
      <c r="D146">
        <f t="shared" si="8"/>
        <v>0.32189681607530835</v>
      </c>
      <c r="E146">
        <f t="shared" si="9"/>
        <v>1.8856962229587479E-2</v>
      </c>
      <c r="F146">
        <f t="shared" si="10"/>
        <v>1.9356180493899977</v>
      </c>
    </row>
    <row r="147" spans="1:6" x14ac:dyDescent="0.25">
      <c r="A147">
        <v>73</v>
      </c>
      <c r="B147">
        <v>502131.01623187459</v>
      </c>
      <c r="C147">
        <v>186339.56382774317</v>
      </c>
      <c r="D147">
        <f t="shared" si="8"/>
        <v>1.746888009897839</v>
      </c>
      <c r="E147">
        <f t="shared" si="9"/>
        <v>-0.51087081945719826</v>
      </c>
      <c r="F147">
        <f t="shared" si="10"/>
        <v>0.4432712478829911</v>
      </c>
    </row>
    <row r="148" spans="1:6" x14ac:dyDescent="0.25">
      <c r="A148">
        <v>73.5</v>
      </c>
      <c r="B148">
        <v>502123.73817756551</v>
      </c>
      <c r="C148">
        <v>186354.99622508234</v>
      </c>
      <c r="D148">
        <f t="shared" si="8"/>
        <v>2.7783696012551796E-2</v>
      </c>
      <c r="E148">
        <f t="shared" si="9"/>
        <v>1.7522745209655293</v>
      </c>
      <c r="F148">
        <f t="shared" si="10"/>
        <v>2.0377565943274711</v>
      </c>
    </row>
    <row r="149" spans="1:6" x14ac:dyDescent="0.25">
      <c r="A149">
        <v>74</v>
      </c>
      <c r="B149">
        <v>502128.02638234076</v>
      </c>
      <c r="C149">
        <v>186339.9960843123</v>
      </c>
      <c r="D149">
        <f t="shared" si="8"/>
        <v>1.040674094310525</v>
      </c>
      <c r="E149">
        <f t="shared" si="9"/>
        <v>-0.44748083416954476</v>
      </c>
      <c r="F149">
        <f t="shared" si="10"/>
        <v>1.1861753928267631</v>
      </c>
    </row>
    <row r="150" spans="1:6" x14ac:dyDescent="0.25">
      <c r="A150">
        <v>74.5</v>
      </c>
      <c r="B150">
        <v>502125.63189167378</v>
      </c>
      <c r="C150">
        <v>186346.62747175738</v>
      </c>
      <c r="D150">
        <f t="shared" si="8"/>
        <v>0.47508622420811514</v>
      </c>
      <c r="E150">
        <f t="shared" si="9"/>
        <v>0.52500537565537919</v>
      </c>
      <c r="F150">
        <f t="shared" si="10"/>
        <v>1.820993080195475</v>
      </c>
    </row>
    <row r="151" spans="1:6" x14ac:dyDescent="0.25">
      <c r="A151">
        <v>75</v>
      </c>
      <c r="B151">
        <v>502127.23945670068</v>
      </c>
      <c r="C151">
        <v>186343.95927487523</v>
      </c>
      <c r="D151">
        <f t="shared" si="8"/>
        <v>0.85479924299618615</v>
      </c>
      <c r="E151">
        <f t="shared" si="9"/>
        <v>0.13371702242971681</v>
      </c>
      <c r="F151">
        <f t="shared" si="10"/>
        <v>1.4146675946244665</v>
      </c>
    </row>
    <row r="152" spans="1:6" x14ac:dyDescent="0.25">
      <c r="A152">
        <v>75.5</v>
      </c>
      <c r="B152">
        <v>502130.51913166005</v>
      </c>
      <c r="C152">
        <v>186338.15487235345</v>
      </c>
      <c r="D152">
        <f t="shared" si="8"/>
        <v>1.6294710345711236</v>
      </c>
      <c r="E152">
        <f t="shared" si="9"/>
        <v>-0.7174926912915105</v>
      </c>
      <c r="F152">
        <f t="shared" si="10"/>
        <v>0.54045037173174892</v>
      </c>
    </row>
    <row r="153" spans="1:6" x14ac:dyDescent="0.25">
      <c r="A153">
        <v>76</v>
      </c>
      <c r="B153">
        <v>502121.87927906285</v>
      </c>
      <c r="C153">
        <v>186347.02194271641</v>
      </c>
      <c r="D153">
        <f t="shared" si="8"/>
        <v>-0.4112952527400992</v>
      </c>
      <c r="E153">
        <f t="shared" si="9"/>
        <v>0.58285413973507094</v>
      </c>
      <c r="F153">
        <f t="shared" si="10"/>
        <v>1.8732100594133578</v>
      </c>
    </row>
    <row r="154" spans="1:6" x14ac:dyDescent="0.25">
      <c r="A154">
        <v>76.5</v>
      </c>
      <c r="B154">
        <v>502129.58431672177</v>
      </c>
      <c r="C154">
        <v>186348.61601670829</v>
      </c>
      <c r="D154">
        <f t="shared" si="8"/>
        <v>1.4086641643768147</v>
      </c>
      <c r="E154">
        <f t="shared" si="9"/>
        <v>0.81662346589411805</v>
      </c>
      <c r="F154">
        <f t="shared" si="10"/>
        <v>0.75583520977744845</v>
      </c>
    </row>
    <row r="155" spans="1:6" x14ac:dyDescent="0.25">
      <c r="A155">
        <v>77</v>
      </c>
      <c r="B155">
        <v>502118.29080686223</v>
      </c>
      <c r="C155">
        <v>186341.53181325531</v>
      </c>
      <c r="D155">
        <f t="shared" si="8"/>
        <v>-1.2589061358633271</v>
      </c>
      <c r="E155">
        <f t="shared" si="9"/>
        <v>-0.22226774995845514</v>
      </c>
      <c r="F155">
        <f t="shared" si="10"/>
        <v>0.92294386113135729</v>
      </c>
    </row>
    <row r="156" spans="1:6" x14ac:dyDescent="0.25">
      <c r="A156">
        <v>77.5</v>
      </c>
      <c r="B156">
        <v>502123.43658679439</v>
      </c>
      <c r="C156">
        <v>186343.01294224913</v>
      </c>
      <c r="D156">
        <f t="shared" ref="D156:D187" si="11">(B156-J$2)/J$8</f>
        <v>-4.3453199680765602E-2</v>
      </c>
      <c r="E156">
        <f t="shared" si="9"/>
        <v>-5.061692645130839E-3</v>
      </c>
      <c r="F156">
        <f t="shared" si="10"/>
        <v>2.0366195920136376</v>
      </c>
    </row>
    <row r="157" spans="1:6" x14ac:dyDescent="0.25">
      <c r="A157">
        <v>78</v>
      </c>
      <c r="B157">
        <v>502129.369459473</v>
      </c>
      <c r="C157">
        <v>186349.94747041404</v>
      </c>
      <c r="D157">
        <f t="shared" si="11"/>
        <v>1.3579140589868257</v>
      </c>
      <c r="E157">
        <f t="shared" si="9"/>
        <v>1.0118797947685307</v>
      </c>
      <c r="F157">
        <f t="shared" si="10"/>
        <v>0.81080326717316697</v>
      </c>
    </row>
    <row r="158" spans="1:6" x14ac:dyDescent="0.25">
      <c r="A158">
        <v>78.5</v>
      </c>
      <c r="B158">
        <v>502116.17840249866</v>
      </c>
      <c r="C158">
        <v>186332.13603392028</v>
      </c>
      <c r="D158">
        <f t="shared" si="11"/>
        <v>-1.75786414028075</v>
      </c>
      <c r="E158">
        <f t="shared" si="9"/>
        <v>-1.6001492128554506</v>
      </c>
      <c r="F158">
        <f t="shared" si="10"/>
        <v>0.43482670486405317</v>
      </c>
    </row>
    <row r="159" spans="1:6" x14ac:dyDescent="0.25">
      <c r="A159">
        <v>79</v>
      </c>
      <c r="B159">
        <v>502121.02346896898</v>
      </c>
      <c r="C159">
        <v>186357.43900814941</v>
      </c>
      <c r="D159">
        <f t="shared" si="11"/>
        <v>-0.61344087597351782</v>
      </c>
      <c r="E159">
        <f t="shared" si="9"/>
        <v>2.110506167959862</v>
      </c>
      <c r="F159">
        <f t="shared" si="10"/>
        <v>1.6889053662393494</v>
      </c>
    </row>
    <row r="160" spans="1:6" x14ac:dyDescent="0.25">
      <c r="A160">
        <v>79.5</v>
      </c>
      <c r="B160">
        <v>502120.8328265039</v>
      </c>
      <c r="C160">
        <v>186344.03579845757</v>
      </c>
      <c r="D160">
        <f t="shared" si="11"/>
        <v>-0.65847135667782064</v>
      </c>
      <c r="E160">
        <f t="shared" si="9"/>
        <v>0.14493912778294479</v>
      </c>
      <c r="F160">
        <f t="shared" si="10"/>
        <v>1.6412254643731359</v>
      </c>
    </row>
    <row r="161" spans="1:6" x14ac:dyDescent="0.25">
      <c r="A161">
        <v>80</v>
      </c>
      <c r="B161">
        <v>502122.18709455308</v>
      </c>
      <c r="C161">
        <v>186333.71777868381</v>
      </c>
      <c r="D161">
        <f t="shared" si="11"/>
        <v>-0.3385880545430367</v>
      </c>
      <c r="E161">
        <f t="shared" si="9"/>
        <v>-1.3681879554658036</v>
      </c>
      <c r="F161">
        <f t="shared" si="10"/>
        <v>1.924977974030692</v>
      </c>
    </row>
    <row r="162" spans="1:6" x14ac:dyDescent="0.25">
      <c r="A162">
        <v>80.5</v>
      </c>
      <c r="B162">
        <v>502116.9182876444</v>
      </c>
      <c r="C162">
        <v>186343.4450958602</v>
      </c>
      <c r="D162">
        <f t="shared" si="11"/>
        <v>-1.5831004339650314</v>
      </c>
      <c r="E162">
        <f t="shared" si="9"/>
        <v>5.8313193947982025E-2</v>
      </c>
      <c r="F162">
        <f t="shared" si="10"/>
        <v>0.5822426282722728</v>
      </c>
    </row>
    <row r="163" spans="1:6" x14ac:dyDescent="0.25">
      <c r="A163">
        <v>81</v>
      </c>
      <c r="B163">
        <v>502122.11703764502</v>
      </c>
      <c r="C163">
        <v>186336.51540080499</v>
      </c>
      <c r="D163">
        <f t="shared" si="11"/>
        <v>-0.35513576465321994</v>
      </c>
      <c r="E163">
        <f t="shared" si="9"/>
        <v>-0.95791952285341775</v>
      </c>
      <c r="F163">
        <f t="shared" si="10"/>
        <v>1.9139606911563825</v>
      </c>
    </row>
    <row r="164" spans="1:6" x14ac:dyDescent="0.25">
      <c r="A164">
        <v>81.5</v>
      </c>
      <c r="B164">
        <v>502127.61156121455</v>
      </c>
      <c r="C164">
        <v>186348.70022353629</v>
      </c>
      <c r="D164">
        <f t="shared" si="11"/>
        <v>0.94269175490091317</v>
      </c>
      <c r="E164">
        <f t="shared" si="9"/>
        <v>0.82897231139359184</v>
      </c>
      <c r="F164">
        <f t="shared" si="10"/>
        <v>1.3072184884475975</v>
      </c>
    </row>
    <row r="165" spans="1:6" x14ac:dyDescent="0.25">
      <c r="A165">
        <v>82</v>
      </c>
      <c r="B165">
        <v>502118.7598436203</v>
      </c>
      <c r="C165">
        <v>186344.82999767183</v>
      </c>
      <c r="D165">
        <f t="shared" si="11"/>
        <v>-1.1481178564807173</v>
      </c>
      <c r="E165">
        <f t="shared" si="9"/>
        <v>0.26140763307178627</v>
      </c>
      <c r="F165">
        <f t="shared" si="10"/>
        <v>1.054585875470585</v>
      </c>
    </row>
    <row r="166" spans="1:6" x14ac:dyDescent="0.25">
      <c r="A166">
        <v>82.5</v>
      </c>
      <c r="B166">
        <v>502127.35077055241</v>
      </c>
      <c r="C166">
        <v>186345.29796138511</v>
      </c>
      <c r="D166">
        <f t="shared" si="11"/>
        <v>0.88109200127592213</v>
      </c>
      <c r="E166">
        <f t="shared" si="9"/>
        <v>0.33003403465535819</v>
      </c>
      <c r="F166">
        <f t="shared" si="10"/>
        <v>1.3827494935030165</v>
      </c>
    </row>
    <row r="167" spans="1:6" x14ac:dyDescent="0.25">
      <c r="A167">
        <v>83</v>
      </c>
      <c r="B167">
        <v>502118.50335595181</v>
      </c>
      <c r="C167">
        <v>186338.19286387967</v>
      </c>
      <c r="D167">
        <f t="shared" si="11"/>
        <v>-1.208701226518621</v>
      </c>
      <c r="E167">
        <f t="shared" si="9"/>
        <v>-0.7119212726944677</v>
      </c>
      <c r="F167">
        <f t="shared" si="10"/>
        <v>0.9819215453463902</v>
      </c>
    </row>
    <row r="168" spans="1:6" x14ac:dyDescent="0.25">
      <c r="A168">
        <v>83.5</v>
      </c>
      <c r="B168">
        <v>502134.03862540936</v>
      </c>
      <c r="C168">
        <v>186348.67941313726</v>
      </c>
      <c r="D168">
        <f t="shared" si="11"/>
        <v>2.4607889432022305</v>
      </c>
      <c r="E168">
        <f t="shared" si="9"/>
        <v>0.82592048758672043</v>
      </c>
      <c r="F168">
        <f t="shared" si="10"/>
        <v>9.8716255451996957E-2</v>
      </c>
    </row>
    <row r="169" spans="1:6" x14ac:dyDescent="0.25">
      <c r="A169">
        <v>84</v>
      </c>
      <c r="B169">
        <v>502117.75856205105</v>
      </c>
      <c r="C169">
        <v>186336.44271832993</v>
      </c>
      <c r="D169">
        <f t="shared" si="11"/>
        <v>-1.3846243995767304</v>
      </c>
      <c r="E169">
        <f t="shared" si="9"/>
        <v>-0.9685783337398427</v>
      </c>
      <c r="F169">
        <f t="shared" si="10"/>
        <v>0.78164320433248746</v>
      </c>
    </row>
    <row r="170" spans="1:6" x14ac:dyDescent="0.25">
      <c r="A170">
        <v>84.5</v>
      </c>
      <c r="B170">
        <v>502120.01595223654</v>
      </c>
      <c r="C170">
        <v>186336.05562174239</v>
      </c>
      <c r="D170">
        <f t="shared" si="11"/>
        <v>-0.85142018850597678</v>
      </c>
      <c r="E170">
        <f t="shared" si="9"/>
        <v>-1.0253456537569103</v>
      </c>
      <c r="F170">
        <f t="shared" si="10"/>
        <v>1.4187515464476717</v>
      </c>
    </row>
    <row r="171" spans="1:6" x14ac:dyDescent="0.25">
      <c r="A171">
        <v>85</v>
      </c>
      <c r="B171">
        <v>502124.0199766545</v>
      </c>
      <c r="C171">
        <v>186346.69633139874</v>
      </c>
      <c r="D171">
        <f t="shared" si="11"/>
        <v>9.4345720553310364E-2</v>
      </c>
      <c r="E171">
        <f t="shared" si="9"/>
        <v>0.53510357187505686</v>
      </c>
      <c r="F171">
        <f t="shared" si="10"/>
        <v>2.0294907580063164</v>
      </c>
    </row>
    <row r="172" spans="1:6" x14ac:dyDescent="0.25">
      <c r="A172">
        <v>85.5</v>
      </c>
      <c r="B172">
        <v>502117.67720204877</v>
      </c>
      <c r="C172">
        <v>186340.25861451009</v>
      </c>
      <c r="D172">
        <f t="shared" si="11"/>
        <v>-1.403841943848801</v>
      </c>
      <c r="E172">
        <f t="shared" si="9"/>
        <v>-0.40898104824476739</v>
      </c>
      <c r="F172">
        <f t="shared" si="10"/>
        <v>0.76097814471177605</v>
      </c>
    </row>
    <row r="173" spans="1:6" x14ac:dyDescent="0.25">
      <c r="A173">
        <v>86</v>
      </c>
      <c r="B173">
        <v>502128.64375749585</v>
      </c>
      <c r="C173">
        <v>186351.85160262085</v>
      </c>
      <c r="D173">
        <f t="shared" si="11"/>
        <v>1.1865004714354228</v>
      </c>
      <c r="E173">
        <f t="shared" si="9"/>
        <v>1.2911188421229827</v>
      </c>
      <c r="F173">
        <f t="shared" si="10"/>
        <v>1.0083786829135803</v>
      </c>
    </row>
    <row r="174" spans="1:6" x14ac:dyDescent="0.25">
      <c r="A174">
        <v>86.5</v>
      </c>
      <c r="B174">
        <v>502125.35243729863</v>
      </c>
      <c r="C174">
        <v>186339.80289637175</v>
      </c>
      <c r="D174">
        <f t="shared" si="11"/>
        <v>0.40907803005958498</v>
      </c>
      <c r="E174">
        <f t="shared" si="9"/>
        <v>-0.47581164874505255</v>
      </c>
      <c r="F174">
        <f t="shared" si="10"/>
        <v>1.8749144723085438</v>
      </c>
    </row>
    <row r="175" spans="1:6" x14ac:dyDescent="0.25">
      <c r="A175">
        <v>87</v>
      </c>
      <c r="B175">
        <v>502119.57666044473</v>
      </c>
      <c r="C175">
        <v>186340.6084917569</v>
      </c>
      <c r="D175">
        <f t="shared" si="11"/>
        <v>-0.95518259289240592</v>
      </c>
      <c r="E175">
        <f t="shared" si="9"/>
        <v>-0.35767190661142018</v>
      </c>
      <c r="F175">
        <f t="shared" si="10"/>
        <v>1.2918154673996527</v>
      </c>
    </row>
    <row r="176" spans="1:6" x14ac:dyDescent="0.25">
      <c r="A176">
        <v>87.5</v>
      </c>
      <c r="B176">
        <v>502114.88629286463</v>
      </c>
      <c r="C176">
        <v>186336.89205306821</v>
      </c>
      <c r="D176">
        <f t="shared" si="11"/>
        <v>-2.063065386594765</v>
      </c>
      <c r="E176">
        <f t="shared" si="9"/>
        <v>-0.90268385235229032</v>
      </c>
      <c r="F176">
        <f t="shared" si="10"/>
        <v>0.24271097818059745</v>
      </c>
    </row>
    <row r="177" spans="1:6" x14ac:dyDescent="0.25">
      <c r="A177">
        <v>88</v>
      </c>
      <c r="B177">
        <v>502119.0124669497</v>
      </c>
      <c r="C177">
        <v>186346.52175956342</v>
      </c>
      <c r="D177">
        <f t="shared" si="11"/>
        <v>-1.0884472581415305</v>
      </c>
      <c r="E177">
        <f t="shared" si="9"/>
        <v>0.50950279015661704</v>
      </c>
      <c r="F177">
        <f t="shared" si="10"/>
        <v>1.127357889475022</v>
      </c>
    </row>
    <row r="178" spans="1:6" x14ac:dyDescent="0.25">
      <c r="A178">
        <v>88.5</v>
      </c>
      <c r="B178">
        <v>502118.1306039</v>
      </c>
      <c r="C178">
        <v>186348.50516948081</v>
      </c>
      <c r="D178">
        <f t="shared" si="11"/>
        <v>-1.2967466893644497</v>
      </c>
      <c r="E178">
        <f t="shared" si="9"/>
        <v>0.80036783296459779</v>
      </c>
      <c r="F178">
        <f t="shared" si="10"/>
        <v>0.879377922938826</v>
      </c>
    </row>
    <row r="179" spans="1:6" x14ac:dyDescent="0.25">
      <c r="A179">
        <v>89</v>
      </c>
      <c r="B179">
        <v>502127.992344825</v>
      </c>
      <c r="C179">
        <v>186346.09938696862</v>
      </c>
      <c r="D179">
        <f t="shared" si="11"/>
        <v>1.0326343026737064</v>
      </c>
      <c r="E179">
        <f t="shared" si="9"/>
        <v>0.44756227963022061</v>
      </c>
      <c r="F179">
        <f t="shared" si="10"/>
        <v>1.1961028650808965</v>
      </c>
    </row>
    <row r="180" spans="1:6" x14ac:dyDescent="0.25">
      <c r="A180">
        <v>89.5</v>
      </c>
      <c r="B180">
        <v>502119.11845070793</v>
      </c>
      <c r="C180">
        <v>186341.23764378802</v>
      </c>
      <c r="D180">
        <f t="shared" si="11"/>
        <v>-1.0634134883679642</v>
      </c>
      <c r="E180">
        <f t="shared" si="9"/>
        <v>-0.26540740250654993</v>
      </c>
      <c r="F180">
        <f t="shared" si="10"/>
        <v>1.1581354454926243</v>
      </c>
    </row>
    <row r="181" spans="1:6" x14ac:dyDescent="0.25">
      <c r="A181">
        <v>90</v>
      </c>
      <c r="B181">
        <v>502117.5583475139</v>
      </c>
      <c r="C181">
        <v>186346.76844708886</v>
      </c>
      <c r="D181">
        <f t="shared" si="11"/>
        <v>-1.4319158403798873</v>
      </c>
      <c r="E181">
        <f t="shared" si="9"/>
        <v>0.54567926432878666</v>
      </c>
      <c r="F181">
        <f t="shared" si="10"/>
        <v>0.73128206924969497</v>
      </c>
    </row>
    <row r="182" spans="1:6" x14ac:dyDescent="0.25">
      <c r="A182">
        <v>90.5</v>
      </c>
      <c r="B182">
        <v>502120.08782894211</v>
      </c>
      <c r="C182">
        <v>186339.23080987963</v>
      </c>
      <c r="D182">
        <f t="shared" si="11"/>
        <v>-0.83444263525356677</v>
      </c>
      <c r="E182">
        <f t="shared" si="9"/>
        <v>-0.55970754971867931</v>
      </c>
      <c r="F182">
        <f t="shared" si="10"/>
        <v>1.4392011535671629</v>
      </c>
    </row>
    <row r="183" spans="1:6" x14ac:dyDescent="0.25">
      <c r="A183">
        <v>91</v>
      </c>
      <c r="B183">
        <v>502122.82152502058</v>
      </c>
      <c r="C183">
        <v>186336.99794543878</v>
      </c>
      <c r="D183">
        <f t="shared" si="11"/>
        <v>-0.18873314728028154</v>
      </c>
      <c r="E183">
        <f t="shared" si="9"/>
        <v>-0.8871548441380821</v>
      </c>
      <c r="F183">
        <f t="shared" si="10"/>
        <v>2.0025579943419265</v>
      </c>
    </row>
    <row r="184" spans="1:6" x14ac:dyDescent="0.25">
      <c r="A184">
        <v>91.5</v>
      </c>
      <c r="B184">
        <v>502117.89352147985</v>
      </c>
      <c r="C184">
        <v>186326.33372916907</v>
      </c>
      <c r="D184">
        <f t="shared" si="11"/>
        <v>-1.3527464653921686</v>
      </c>
      <c r="E184">
        <f t="shared" si="9"/>
        <v>-2.4510512906604753</v>
      </c>
      <c r="F184">
        <f t="shared" si="10"/>
        <v>0.8165019005758285</v>
      </c>
    </row>
    <row r="185" spans="1:6" x14ac:dyDescent="0.25">
      <c r="A185">
        <v>92</v>
      </c>
      <c r="B185">
        <v>502123.2120948084</v>
      </c>
      <c r="C185">
        <v>186334.24739497382</v>
      </c>
      <c r="D185">
        <f t="shared" si="11"/>
        <v>-9.6479066917050452E-2</v>
      </c>
      <c r="E185">
        <f t="shared" si="9"/>
        <v>-1.2905202663444155</v>
      </c>
      <c r="F185">
        <f t="shared" si="10"/>
        <v>2.0290777019041184</v>
      </c>
    </row>
    <row r="186" spans="1:6" x14ac:dyDescent="0.25">
      <c r="A186">
        <v>92.5</v>
      </c>
      <c r="B186">
        <v>502127.86222104204</v>
      </c>
      <c r="C186">
        <v>186347.89121766522</v>
      </c>
      <c r="D186">
        <f t="shared" si="11"/>
        <v>1.0018985665651419</v>
      </c>
      <c r="E186">
        <f t="shared" si="9"/>
        <v>0.71033242497556037</v>
      </c>
      <c r="F186">
        <f t="shared" si="10"/>
        <v>1.2340915250106019</v>
      </c>
    </row>
    <row r="187" spans="1:6" x14ac:dyDescent="0.25">
      <c r="A187">
        <v>93</v>
      </c>
      <c r="B187">
        <v>502119.49074678886</v>
      </c>
      <c r="C187">
        <v>186348.9306951664</v>
      </c>
      <c r="D187">
        <f t="shared" si="11"/>
        <v>-0.97547572759009338</v>
      </c>
      <c r="E187">
        <f t="shared" si="9"/>
        <v>0.86277074104330997</v>
      </c>
      <c r="F187">
        <f t="shared" si="10"/>
        <v>1.2667556345410231</v>
      </c>
    </row>
    <row r="188" spans="1:6" x14ac:dyDescent="0.25">
      <c r="A188">
        <v>93.5</v>
      </c>
      <c r="C188">
        <v>186371.24701586485</v>
      </c>
      <c r="E188">
        <f t="shared" si="9"/>
        <v>4.1354364257110037</v>
      </c>
      <c r="F188">
        <f t="shared" si="10"/>
        <v>0</v>
      </c>
    </row>
    <row r="189" spans="1:6" x14ac:dyDescent="0.25">
      <c r="A189">
        <v>94</v>
      </c>
      <c r="B189">
        <v>502126.42900036933</v>
      </c>
      <c r="C189">
        <v>186336.22350773826</v>
      </c>
      <c r="D189">
        <f t="shared" ref="D189:D221" si="12">(B189-J$2)/J$8</f>
        <v>0.66336635224296203</v>
      </c>
      <c r="E189">
        <f t="shared" si="9"/>
        <v>-1.0007253435781533</v>
      </c>
      <c r="F189">
        <f t="shared" si="10"/>
        <v>1.6359243598609294</v>
      </c>
    </row>
    <row r="190" spans="1:6" x14ac:dyDescent="0.25">
      <c r="A190">
        <v>94.5</v>
      </c>
      <c r="B190">
        <v>502126.16372916277</v>
      </c>
      <c r="C190">
        <v>186343.75734836885</v>
      </c>
      <c r="D190">
        <f t="shared" si="12"/>
        <v>0.60070827685874761</v>
      </c>
      <c r="E190">
        <f t="shared" si="9"/>
        <v>0.10410470608038616</v>
      </c>
      <c r="F190">
        <f t="shared" si="10"/>
        <v>1.7020105760182258</v>
      </c>
    </row>
    <row r="191" spans="1:6" x14ac:dyDescent="0.25">
      <c r="A191">
        <v>95</v>
      </c>
      <c r="B191">
        <v>502125.83127067826</v>
      </c>
      <c r="C191">
        <v>186330.60278240571</v>
      </c>
      <c r="D191">
        <f t="shared" si="12"/>
        <v>0.52218030899283119</v>
      </c>
      <c r="E191">
        <f t="shared" si="9"/>
        <v>-1.8249989847110184</v>
      </c>
      <c r="F191">
        <f t="shared" si="10"/>
        <v>1.7787294608568973</v>
      </c>
    </row>
    <row r="192" spans="1:6" x14ac:dyDescent="0.25">
      <c r="A192">
        <v>95.5</v>
      </c>
      <c r="B192">
        <v>502123.63802852028</v>
      </c>
      <c r="C192">
        <v>186336.17000815336</v>
      </c>
      <c r="D192">
        <f t="shared" si="12"/>
        <v>4.1281078045517861E-3</v>
      </c>
      <c r="E192">
        <f t="shared" si="9"/>
        <v>-1.0085710031748152</v>
      </c>
      <c r="F192">
        <f t="shared" si="10"/>
        <v>2.0385258830757391</v>
      </c>
    </row>
    <row r="193" spans="1:6" x14ac:dyDescent="0.25">
      <c r="A193">
        <v>96</v>
      </c>
      <c r="B193">
        <v>502128.73762960121</v>
      </c>
      <c r="C193">
        <v>186342.35338644529</v>
      </c>
      <c r="D193">
        <f t="shared" si="12"/>
        <v>1.208673422393681</v>
      </c>
      <c r="E193">
        <f t="shared" si="9"/>
        <v>-0.10178487903029541</v>
      </c>
      <c r="F193">
        <f t="shared" si="10"/>
        <v>0.98195454484080125</v>
      </c>
    </row>
    <row r="194" spans="1:6" x14ac:dyDescent="0.25">
      <c r="A194">
        <v>96.5</v>
      </c>
      <c r="B194">
        <v>502126.10772757966</v>
      </c>
      <c r="C194">
        <v>186346.857544425</v>
      </c>
      <c r="D194">
        <f t="shared" si="12"/>
        <v>0.58748048835542954</v>
      </c>
      <c r="E194">
        <f t="shared" ref="E194:E257" si="13">(C194-J$3)/J$9</f>
        <v>0.55874529786161864</v>
      </c>
      <c r="F194">
        <f t="shared" ref="F194:F257" si="14">EXP(-((B194-J$2)^2)/(2*J$5))/(J$11*SQRT(2*PI()))</f>
        <v>1.7154386128510424</v>
      </c>
    </row>
    <row r="195" spans="1:6" x14ac:dyDescent="0.25">
      <c r="A195">
        <v>97</v>
      </c>
      <c r="B195">
        <v>502126.06051997875</v>
      </c>
      <c r="C195">
        <v>186345.74513400401</v>
      </c>
      <c r="D195">
        <f t="shared" si="12"/>
        <v>0.57632987214487186</v>
      </c>
      <c r="E195">
        <f t="shared" si="13"/>
        <v>0.39561144344048615</v>
      </c>
      <c r="F195">
        <f t="shared" si="14"/>
        <v>1.7266056000106536</v>
      </c>
    </row>
    <row r="196" spans="1:6" x14ac:dyDescent="0.25">
      <c r="A196">
        <v>97.5</v>
      </c>
      <c r="B196">
        <v>502126.03962121566</v>
      </c>
      <c r="C196">
        <v>186343.61776297126</v>
      </c>
      <c r="D196">
        <f t="shared" si="12"/>
        <v>0.57139350422869473</v>
      </c>
      <c r="E196">
        <f t="shared" si="13"/>
        <v>8.363464979608079E-2</v>
      </c>
      <c r="F196">
        <f t="shared" si="14"/>
        <v>1.7315036495802685</v>
      </c>
    </row>
    <row r="197" spans="1:6" x14ac:dyDescent="0.25">
      <c r="A197">
        <v>98</v>
      </c>
      <c r="B197">
        <v>502126.14705506217</v>
      </c>
      <c r="C197">
        <v>186334.80733241417</v>
      </c>
      <c r="D197">
        <f t="shared" si="12"/>
        <v>0.5967697904106628</v>
      </c>
      <c r="E197">
        <f t="shared" si="13"/>
        <v>-1.2084060114290109</v>
      </c>
      <c r="F197">
        <f t="shared" si="14"/>
        <v>1.7060288666326526</v>
      </c>
    </row>
    <row r="198" spans="1:6" x14ac:dyDescent="0.25">
      <c r="A198">
        <v>98.5</v>
      </c>
      <c r="B198">
        <v>502120.87860847695</v>
      </c>
      <c r="C198">
        <v>186342.09855236291</v>
      </c>
      <c r="D198">
        <f t="shared" si="12"/>
        <v>-0.64765747922820727</v>
      </c>
      <c r="E198">
        <f t="shared" si="13"/>
        <v>-0.13915603747414343</v>
      </c>
      <c r="F198">
        <f t="shared" si="14"/>
        <v>1.6528570826956859</v>
      </c>
    </row>
    <row r="199" spans="1:6" x14ac:dyDescent="0.25">
      <c r="A199">
        <v>99</v>
      </c>
      <c r="B199">
        <v>502123.62327092292</v>
      </c>
      <c r="C199">
        <v>186338.27557138083</v>
      </c>
      <c r="D199">
        <f t="shared" si="12"/>
        <v>6.4230676552770203E-4</v>
      </c>
      <c r="E199">
        <f t="shared" si="13"/>
        <v>-0.69979230194811226</v>
      </c>
      <c r="F199">
        <f t="shared" si="14"/>
        <v>2.0385428321802497</v>
      </c>
    </row>
    <row r="200" spans="1:6" x14ac:dyDescent="0.25">
      <c r="A200">
        <v>99.5</v>
      </c>
      <c r="B200">
        <v>502123.22163032606</v>
      </c>
      <c r="C200">
        <v>186345.9069840833</v>
      </c>
      <c r="D200">
        <f t="shared" si="12"/>
        <v>-9.4226741110146617E-2</v>
      </c>
      <c r="E200">
        <f t="shared" si="13"/>
        <v>0.41934659260271878</v>
      </c>
      <c r="F200">
        <f t="shared" si="14"/>
        <v>2.0295135252114611</v>
      </c>
    </row>
    <row r="201" spans="1:6" x14ac:dyDescent="0.25">
      <c r="A201">
        <v>100</v>
      </c>
      <c r="B201">
        <v>502130.20827169734</v>
      </c>
      <c r="C201">
        <v>186339.87375082559</v>
      </c>
      <c r="D201">
        <f t="shared" si="12"/>
        <v>1.5560447203084831</v>
      </c>
      <c r="E201">
        <f t="shared" si="13"/>
        <v>-0.46542091530798102</v>
      </c>
      <c r="F201">
        <f t="shared" si="14"/>
        <v>0.60750059469383177</v>
      </c>
    </row>
    <row r="202" spans="1:6" x14ac:dyDescent="0.25">
      <c r="A202">
        <v>100.5</v>
      </c>
      <c r="B202">
        <v>502118.98299353168</v>
      </c>
      <c r="C202">
        <v>186342.09811479112</v>
      </c>
      <c r="D202">
        <f t="shared" si="12"/>
        <v>-1.0954089924062826</v>
      </c>
      <c r="E202">
        <f t="shared" si="13"/>
        <v>-0.13922020693020895</v>
      </c>
      <c r="F202">
        <f t="shared" si="14"/>
        <v>1.1188205282484525</v>
      </c>
    </row>
    <row r="203" spans="1:6" x14ac:dyDescent="0.25">
      <c r="A203">
        <v>101</v>
      </c>
      <c r="B203">
        <v>502116.21403797081</v>
      </c>
      <c r="C203">
        <v>186338.86331393383</v>
      </c>
      <c r="D203">
        <f t="shared" si="12"/>
        <v>-1.7494469052184478</v>
      </c>
      <c r="E203">
        <f t="shared" si="13"/>
        <v>-0.61360045560253151</v>
      </c>
      <c r="F203">
        <f t="shared" si="14"/>
        <v>0.44129275681250185</v>
      </c>
    </row>
    <row r="204" spans="1:6" x14ac:dyDescent="0.25">
      <c r="A204">
        <v>101.5</v>
      </c>
      <c r="B204">
        <v>502126.98218572023</v>
      </c>
      <c r="C204">
        <v>186344.11206464475</v>
      </c>
      <c r="D204">
        <f t="shared" si="12"/>
        <v>0.79403085167208964</v>
      </c>
      <c r="E204">
        <f t="shared" si="13"/>
        <v>0.15612348639982129</v>
      </c>
      <c r="F204">
        <f t="shared" si="14"/>
        <v>1.4873454654212193</v>
      </c>
    </row>
    <row r="205" spans="1:6" x14ac:dyDescent="0.25">
      <c r="A205">
        <v>102</v>
      </c>
      <c r="B205">
        <v>502121.9620229163</v>
      </c>
      <c r="C205">
        <v>186343.46290760554</v>
      </c>
      <c r="D205">
        <f t="shared" si="12"/>
        <v>-0.3917508375203802</v>
      </c>
      <c r="E205">
        <f t="shared" si="13"/>
        <v>6.0925268248616632E-2</v>
      </c>
      <c r="F205">
        <f t="shared" si="14"/>
        <v>1.8879679682365247</v>
      </c>
    </row>
    <row r="206" spans="1:6" x14ac:dyDescent="0.25">
      <c r="A206">
        <v>102.5</v>
      </c>
      <c r="B206">
        <v>502116.10163792648</v>
      </c>
      <c r="C206">
        <v>186344.85876158142</v>
      </c>
      <c r="D206">
        <f t="shared" si="12"/>
        <v>-1.7759962263551541</v>
      </c>
      <c r="E206">
        <f t="shared" si="13"/>
        <v>0.26562583109593846</v>
      </c>
      <c r="F206">
        <f t="shared" si="14"/>
        <v>0.42111646817540355</v>
      </c>
    </row>
    <row r="207" spans="1:6" x14ac:dyDescent="0.25">
      <c r="A207">
        <v>103</v>
      </c>
      <c r="B207">
        <v>502118.35308538523</v>
      </c>
      <c r="C207">
        <v>186337.37581440969</v>
      </c>
      <c r="D207">
        <f t="shared" si="12"/>
        <v>-1.2441957101102672</v>
      </c>
      <c r="E207">
        <f t="shared" si="13"/>
        <v>-0.83174074469390502</v>
      </c>
      <c r="F207">
        <f t="shared" si="14"/>
        <v>0.94009342385537642</v>
      </c>
    </row>
    <row r="208" spans="1:6" x14ac:dyDescent="0.25">
      <c r="A208">
        <v>103.5</v>
      </c>
      <c r="B208">
        <v>502120.71235312434</v>
      </c>
      <c r="C208">
        <v>186343.05884224179</v>
      </c>
      <c r="D208">
        <f t="shared" si="12"/>
        <v>-0.68692763052728945</v>
      </c>
      <c r="E208">
        <f t="shared" si="13"/>
        <v>1.6694944956664071E-3</v>
      </c>
      <c r="F208">
        <f t="shared" si="14"/>
        <v>1.6101070639947537</v>
      </c>
    </row>
    <row r="209" spans="1:6" x14ac:dyDescent="0.25">
      <c r="A209">
        <v>104</v>
      </c>
      <c r="B209">
        <v>502127.26804236515</v>
      </c>
      <c r="C209">
        <v>186353.1156445331</v>
      </c>
      <c r="D209">
        <f t="shared" si="12"/>
        <v>0.86155128646900303</v>
      </c>
      <c r="E209">
        <f t="shared" si="13"/>
        <v>1.4764893001878341</v>
      </c>
      <c r="F209">
        <f t="shared" si="14"/>
        <v>1.4064940960823036</v>
      </c>
    </row>
    <row r="210" spans="1:6" x14ac:dyDescent="0.25">
      <c r="A210">
        <v>104.5</v>
      </c>
      <c r="B210">
        <v>502129.55146984028</v>
      </c>
      <c r="C210">
        <v>186345.89958397235</v>
      </c>
      <c r="D210">
        <f t="shared" si="12"/>
        <v>1.4009056051164577</v>
      </c>
      <c r="E210">
        <f t="shared" si="13"/>
        <v>0.41826137387499568</v>
      </c>
      <c r="F210">
        <f t="shared" si="14"/>
        <v>0.76411819500952805</v>
      </c>
    </row>
    <row r="211" spans="1:6" x14ac:dyDescent="0.25">
      <c r="A211">
        <v>105</v>
      </c>
      <c r="B211">
        <v>502124.10744126799</v>
      </c>
      <c r="C211">
        <v>186351.14029108436</v>
      </c>
      <c r="D211">
        <f t="shared" si="12"/>
        <v>0.11500519738308604</v>
      </c>
      <c r="E211">
        <f t="shared" si="13"/>
        <v>1.1868057302959427</v>
      </c>
      <c r="F211">
        <f t="shared" si="14"/>
        <v>2.025106644736824</v>
      </c>
    </row>
    <row r="212" spans="1:6" x14ac:dyDescent="0.25">
      <c r="A212">
        <v>105.5</v>
      </c>
      <c r="B212">
        <v>502113.75473085011</v>
      </c>
      <c r="C212">
        <v>186338.03002282899</v>
      </c>
      <c r="D212">
        <f t="shared" si="12"/>
        <v>-2.3303446700373329</v>
      </c>
      <c r="E212">
        <f t="shared" si="13"/>
        <v>-0.73580174680232358</v>
      </c>
      <c r="F212">
        <f t="shared" si="14"/>
        <v>0.1349275002972464</v>
      </c>
    </row>
    <row r="213" spans="1:6" x14ac:dyDescent="0.25">
      <c r="A213">
        <v>106</v>
      </c>
      <c r="B213">
        <v>502128.27985164715</v>
      </c>
      <c r="C213">
        <v>186340.60280975865</v>
      </c>
      <c r="D213">
        <f t="shared" si="12"/>
        <v>1.1005445156558489</v>
      </c>
      <c r="E213">
        <f t="shared" si="13"/>
        <v>-0.35850516586226017</v>
      </c>
      <c r="F213">
        <f t="shared" si="14"/>
        <v>1.1125296044901316</v>
      </c>
    </row>
    <row r="214" spans="1:6" x14ac:dyDescent="0.25">
      <c r="A214">
        <v>106.5</v>
      </c>
      <c r="B214">
        <v>502117.59778450441</v>
      </c>
      <c r="C214">
        <v>186330.5833481733</v>
      </c>
      <c r="D214">
        <f t="shared" si="12"/>
        <v>-1.4226006721170465</v>
      </c>
      <c r="E214">
        <f t="shared" si="13"/>
        <v>-1.827848995085775</v>
      </c>
      <c r="F214">
        <f t="shared" si="14"/>
        <v>0.74106949311510339</v>
      </c>
    </row>
    <row r="215" spans="1:6" x14ac:dyDescent="0.25">
      <c r="A215">
        <v>107</v>
      </c>
      <c r="B215">
        <v>502125.24429847143</v>
      </c>
      <c r="C215">
        <v>186357.65068993249</v>
      </c>
      <c r="D215">
        <f t="shared" si="12"/>
        <v>0.38353522473791674</v>
      </c>
      <c r="E215">
        <f t="shared" si="13"/>
        <v>2.1415490856937378</v>
      </c>
      <c r="F215">
        <f t="shared" si="14"/>
        <v>1.893990211607262</v>
      </c>
    </row>
    <row r="216" spans="1:6" x14ac:dyDescent="0.25">
      <c r="A216">
        <v>107.5</v>
      </c>
      <c r="B216">
        <v>502127.992344825</v>
      </c>
      <c r="C216">
        <v>186342.39520672461</v>
      </c>
      <c r="D216">
        <f t="shared" si="12"/>
        <v>1.0326343026737064</v>
      </c>
      <c r="E216">
        <f t="shared" si="13"/>
        <v>-9.5651977692679163E-2</v>
      </c>
      <c r="F216">
        <f t="shared" si="14"/>
        <v>1.1961028650808965</v>
      </c>
    </row>
    <row r="217" spans="1:6" x14ac:dyDescent="0.25">
      <c r="A217">
        <v>108</v>
      </c>
      <c r="B217">
        <v>502120.01547180524</v>
      </c>
      <c r="C217">
        <v>186359.30584379687</v>
      </c>
      <c r="D217">
        <f t="shared" si="12"/>
        <v>-0.85153366822139231</v>
      </c>
      <c r="E217">
        <f t="shared" si="13"/>
        <v>2.384275712901152</v>
      </c>
      <c r="F217">
        <f t="shared" si="14"/>
        <v>1.4186144656922808</v>
      </c>
    </row>
    <row r="218" spans="1:6" x14ac:dyDescent="0.25">
      <c r="A218">
        <v>108.5</v>
      </c>
      <c r="B218">
        <v>502130.89025442302</v>
      </c>
      <c r="C218">
        <v>186335.66520475721</v>
      </c>
      <c r="D218">
        <f t="shared" si="12"/>
        <v>1.7171316531521204</v>
      </c>
      <c r="E218">
        <f t="shared" si="13"/>
        <v>-1.0825999067027883</v>
      </c>
      <c r="F218">
        <f t="shared" si="14"/>
        <v>0.46671564864326148</v>
      </c>
    </row>
    <row r="219" spans="1:6" x14ac:dyDescent="0.25">
      <c r="A219">
        <v>109</v>
      </c>
      <c r="B219">
        <v>502120.5421289911</v>
      </c>
      <c r="C219">
        <v>186344.80628514232</v>
      </c>
      <c r="D219">
        <f t="shared" si="12"/>
        <v>-0.72713522301708178</v>
      </c>
      <c r="E219">
        <f t="shared" si="13"/>
        <v>0.25793021478801087</v>
      </c>
      <c r="F219">
        <f t="shared" si="14"/>
        <v>1.5649793745060006</v>
      </c>
    </row>
    <row r="220" spans="1:6" x14ac:dyDescent="0.25">
      <c r="A220">
        <v>109.5</v>
      </c>
      <c r="B220">
        <v>502129.05374297616</v>
      </c>
      <c r="C220">
        <v>186335.56170616162</v>
      </c>
      <c r="D220">
        <f t="shared" si="12"/>
        <v>1.2833406127552884</v>
      </c>
      <c r="E220">
        <f t="shared" si="13"/>
        <v>-1.0977778702561236</v>
      </c>
      <c r="F220">
        <f t="shared" si="14"/>
        <v>0.89471852871931923</v>
      </c>
    </row>
    <row r="221" spans="1:6" x14ac:dyDescent="0.25">
      <c r="A221">
        <v>110</v>
      </c>
      <c r="B221">
        <v>502126.86163923156</v>
      </c>
      <c r="C221">
        <v>186342.11302440602</v>
      </c>
      <c r="D221">
        <f t="shared" si="12"/>
        <v>0.765557309169976</v>
      </c>
      <c r="E221">
        <f t="shared" si="13"/>
        <v>-0.13703372710221029</v>
      </c>
      <c r="F221">
        <f t="shared" si="14"/>
        <v>1.5207390961421554</v>
      </c>
    </row>
    <row r="222" spans="1:6" x14ac:dyDescent="0.25">
      <c r="A222">
        <v>110.5</v>
      </c>
      <c r="C222">
        <v>186380.21789176902</v>
      </c>
      <c r="E222">
        <f t="shared" si="13"/>
        <v>5.4510062335524028</v>
      </c>
      <c r="F222">
        <f t="shared" si="14"/>
        <v>0</v>
      </c>
    </row>
    <row r="223" spans="1:6" x14ac:dyDescent="0.25">
      <c r="A223">
        <v>111</v>
      </c>
      <c r="B223">
        <v>502119.00305676204</v>
      </c>
      <c r="C223">
        <v>186333.602903222</v>
      </c>
      <c r="D223">
        <f t="shared" ref="D223:D255" si="15">(B223-J$2)/J$8</f>
        <v>-1.090669980522295</v>
      </c>
      <c r="E223">
        <f t="shared" si="13"/>
        <v>-1.3850343248555026</v>
      </c>
      <c r="F223">
        <f t="shared" si="14"/>
        <v>1.1246309728885857</v>
      </c>
    </row>
    <row r="224" spans="1:6" x14ac:dyDescent="0.25">
      <c r="A224">
        <v>111.5</v>
      </c>
      <c r="B224">
        <v>502116.09754381602</v>
      </c>
      <c r="C224">
        <v>186350.0837482838</v>
      </c>
      <c r="D224">
        <f t="shared" si="15"/>
        <v>-1.7769632709307568</v>
      </c>
      <c r="E224">
        <f t="shared" si="13"/>
        <v>1.0318648054672457</v>
      </c>
      <c r="F224">
        <f t="shared" si="14"/>
        <v>0.42039363847663364</v>
      </c>
    </row>
    <row r="225" spans="1:6" x14ac:dyDescent="0.25">
      <c r="A225">
        <v>112</v>
      </c>
      <c r="B225">
        <v>502126.61823809496</v>
      </c>
      <c r="C225">
        <v>186339.86819752492</v>
      </c>
      <c r="D225">
        <f t="shared" si="15"/>
        <v>0.70806502810671723</v>
      </c>
      <c r="E225">
        <f t="shared" si="13"/>
        <v>-0.46623530119064527</v>
      </c>
      <c r="F225">
        <f t="shared" si="14"/>
        <v>1.5865429739439942</v>
      </c>
    </row>
    <row r="226" spans="1:6" x14ac:dyDescent="0.25">
      <c r="A226">
        <v>112.5</v>
      </c>
      <c r="B226">
        <v>502118.37499723182</v>
      </c>
      <c r="C226">
        <v>186338.76770450006</v>
      </c>
      <c r="D226">
        <f t="shared" si="15"/>
        <v>-1.2390200479897646</v>
      </c>
      <c r="E226">
        <f t="shared" si="13"/>
        <v>-0.62762148161627207</v>
      </c>
      <c r="F226">
        <f t="shared" si="14"/>
        <v>0.94615405087773019</v>
      </c>
    </row>
    <row r="227" spans="1:6" x14ac:dyDescent="0.25">
      <c r="A227">
        <v>113</v>
      </c>
      <c r="B227">
        <v>502122.17709949246</v>
      </c>
      <c r="C227">
        <v>186347.16479059772</v>
      </c>
      <c r="D227">
        <f t="shared" si="15"/>
        <v>-0.34094892615870809</v>
      </c>
      <c r="E227">
        <f t="shared" si="13"/>
        <v>0.60380263593144046</v>
      </c>
      <c r="F227">
        <f t="shared" si="14"/>
        <v>1.9234344725056096</v>
      </c>
    </row>
    <row r="228" spans="1:6" x14ac:dyDescent="0.25">
      <c r="A228">
        <v>113.5</v>
      </c>
      <c r="B228">
        <v>502125.0474417315</v>
      </c>
      <c r="C228">
        <v>186341.7226782045</v>
      </c>
      <c r="D228">
        <f t="shared" si="15"/>
        <v>0.33703690850381612</v>
      </c>
      <c r="E228">
        <f t="shared" si="13"/>
        <v>-0.19427759969665848</v>
      </c>
      <c r="F228">
        <f t="shared" si="14"/>
        <v>1.9259869200566402</v>
      </c>
    </row>
    <row r="229" spans="1:6" x14ac:dyDescent="0.25">
      <c r="A229">
        <v>114</v>
      </c>
      <c r="B229">
        <v>502127.82663779077</v>
      </c>
      <c r="C229">
        <v>186338.27618269436</v>
      </c>
      <c r="D229">
        <f t="shared" si="15"/>
        <v>0.99349366627633418</v>
      </c>
      <c r="E229">
        <f t="shared" si="13"/>
        <v>-0.69970265344180849</v>
      </c>
      <c r="F229">
        <f t="shared" si="14"/>
        <v>1.2444835548635489</v>
      </c>
    </row>
    <row r="230" spans="1:6" x14ac:dyDescent="0.25">
      <c r="A230">
        <v>114.5</v>
      </c>
      <c r="B230">
        <v>502119.83818219812</v>
      </c>
      <c r="C230">
        <v>186344.84962405311</v>
      </c>
      <c r="D230">
        <f t="shared" si="15"/>
        <v>-0.8934101527134698</v>
      </c>
      <c r="E230">
        <f t="shared" si="13"/>
        <v>0.26428582188290489</v>
      </c>
      <c r="F230">
        <f t="shared" si="14"/>
        <v>1.3677193032533337</v>
      </c>
    </row>
    <row r="231" spans="1:6" x14ac:dyDescent="0.25">
      <c r="A231">
        <v>115</v>
      </c>
      <c r="B231">
        <v>502120.31953784218</v>
      </c>
      <c r="C231">
        <v>186344.49496569112</v>
      </c>
      <c r="D231">
        <f t="shared" si="15"/>
        <v>-0.77971210525710588</v>
      </c>
      <c r="E231">
        <f t="shared" si="13"/>
        <v>0.21227553458021581</v>
      </c>
      <c r="F231">
        <f t="shared" si="14"/>
        <v>1.5041981678848058</v>
      </c>
    </row>
    <row r="232" spans="1:6" x14ac:dyDescent="0.25">
      <c r="A232">
        <v>115.5</v>
      </c>
      <c r="B232">
        <v>502125.84069653216</v>
      </c>
      <c r="C232">
        <v>186342.31196512849</v>
      </c>
      <c r="D232">
        <f t="shared" si="15"/>
        <v>0.52440673180014463</v>
      </c>
      <c r="E232">
        <f t="shared" si="13"/>
        <v>-0.10785927292016484</v>
      </c>
      <c r="F232">
        <f t="shared" si="14"/>
        <v>1.7766583185979952</v>
      </c>
    </row>
    <row r="233" spans="1:6" x14ac:dyDescent="0.25">
      <c r="A233">
        <v>116</v>
      </c>
      <c r="B233">
        <v>502130.1242171019</v>
      </c>
      <c r="C233">
        <v>186342.52222480331</v>
      </c>
      <c r="D233">
        <f t="shared" si="15"/>
        <v>1.536190702807509</v>
      </c>
      <c r="E233">
        <f t="shared" si="13"/>
        <v>-7.7024905914233943E-2</v>
      </c>
      <c r="F233">
        <f t="shared" si="14"/>
        <v>0.62643799704882652</v>
      </c>
    </row>
    <row r="234" spans="1:6" x14ac:dyDescent="0.25">
      <c r="A234">
        <v>116.5</v>
      </c>
      <c r="B234">
        <v>502121.58969907509</v>
      </c>
      <c r="C234">
        <v>186344.40234847611</v>
      </c>
      <c r="D234">
        <f t="shared" si="15"/>
        <v>-0.47969515538304142</v>
      </c>
      <c r="E234">
        <f t="shared" si="13"/>
        <v>0.19869331439896831</v>
      </c>
      <c r="F234">
        <f t="shared" si="14"/>
        <v>1.8169908250615201</v>
      </c>
    </row>
    <row r="235" spans="1:6" x14ac:dyDescent="0.25">
      <c r="A235">
        <v>117</v>
      </c>
      <c r="B235">
        <v>502125.14072374185</v>
      </c>
      <c r="C235">
        <v>186344.94948694197</v>
      </c>
      <c r="D235">
        <f t="shared" si="15"/>
        <v>0.35907047676081721</v>
      </c>
      <c r="E235">
        <f t="shared" si="13"/>
        <v>0.27893061275006459</v>
      </c>
      <c r="F235">
        <f t="shared" si="14"/>
        <v>1.9112732773513896</v>
      </c>
    </row>
    <row r="236" spans="1:6" x14ac:dyDescent="0.25">
      <c r="A236">
        <v>117.5</v>
      </c>
      <c r="B236">
        <v>502115.9572996425</v>
      </c>
      <c r="C236">
        <v>186348.98419475128</v>
      </c>
      <c r="D236">
        <f t="shared" si="15"/>
        <v>-1.8100894820673832</v>
      </c>
      <c r="E236">
        <f t="shared" si="13"/>
        <v>0.87061640063570378</v>
      </c>
      <c r="F236">
        <f t="shared" si="14"/>
        <v>0.39614439292360065</v>
      </c>
    </row>
    <row r="237" spans="1:6" x14ac:dyDescent="0.25">
      <c r="A237">
        <v>118</v>
      </c>
      <c r="B237">
        <v>502126.16413648496</v>
      </c>
      <c r="C237">
        <v>186348.37393655631</v>
      </c>
      <c r="D237">
        <f t="shared" si="15"/>
        <v>0.60080448792151853</v>
      </c>
      <c r="E237">
        <f t="shared" si="13"/>
        <v>0.78112265834532013</v>
      </c>
      <c r="F237">
        <f t="shared" si="14"/>
        <v>1.7019122036540506</v>
      </c>
    </row>
    <row r="238" spans="1:6" x14ac:dyDescent="0.25">
      <c r="A238">
        <v>118.5</v>
      </c>
      <c r="B238">
        <v>502127.43716463965</v>
      </c>
      <c r="C238">
        <v>186344.80036505352</v>
      </c>
      <c r="D238">
        <f t="shared" si="15"/>
        <v>0.90149861570277401</v>
      </c>
      <c r="E238">
        <f t="shared" si="13"/>
        <v>0.25706203980071074</v>
      </c>
      <c r="F238">
        <f t="shared" si="14"/>
        <v>1.3578269403899728</v>
      </c>
    </row>
    <row r="239" spans="1:6" x14ac:dyDescent="0.25">
      <c r="A239">
        <v>119</v>
      </c>
      <c r="B239">
        <v>502121.57060715155</v>
      </c>
      <c r="C239">
        <v>186346.31444062837</v>
      </c>
      <c r="D239">
        <f t="shared" si="15"/>
        <v>-0.48420474087599935</v>
      </c>
      <c r="E239">
        <f t="shared" si="13"/>
        <v>0.47909967964017686</v>
      </c>
      <c r="F239">
        <f t="shared" si="14"/>
        <v>1.8130460755072064</v>
      </c>
    </row>
    <row r="240" spans="1:6" x14ac:dyDescent="0.25">
      <c r="A240">
        <v>119.5</v>
      </c>
      <c r="B240">
        <v>502128.97492090455</v>
      </c>
      <c r="C240">
        <v>186343.93731906771</v>
      </c>
      <c r="D240">
        <f t="shared" si="15"/>
        <v>1.2647225374328843</v>
      </c>
      <c r="E240">
        <f t="shared" si="13"/>
        <v>0.13049722563541127</v>
      </c>
      <c r="F240">
        <f t="shared" si="14"/>
        <v>0.91619497020048846</v>
      </c>
    </row>
    <row r="241" spans="1:6" x14ac:dyDescent="0.25">
      <c r="A241">
        <v>120</v>
      </c>
      <c r="B241">
        <v>502126.58377759071</v>
      </c>
      <c r="C241">
        <v>186341.19860878028</v>
      </c>
      <c r="D241">
        <f t="shared" si="15"/>
        <v>0.69992532496683013</v>
      </c>
      <c r="E241">
        <f t="shared" si="13"/>
        <v>-0.27113184660485801</v>
      </c>
      <c r="F241">
        <f t="shared" si="14"/>
        <v>1.5956604578515123</v>
      </c>
    </row>
    <row r="242" spans="1:6" x14ac:dyDescent="0.25">
      <c r="A242">
        <v>120.5</v>
      </c>
      <c r="B242">
        <v>502120.89085947606</v>
      </c>
      <c r="C242">
        <v>186337.91048851472</v>
      </c>
      <c r="D242">
        <f t="shared" si="15"/>
        <v>-0.64476374629950106</v>
      </c>
      <c r="E242">
        <f t="shared" si="13"/>
        <v>-0.7533313321541284</v>
      </c>
      <c r="F242">
        <f t="shared" si="14"/>
        <v>1.6559507524809338</v>
      </c>
    </row>
    <row r="243" spans="1:6" x14ac:dyDescent="0.25">
      <c r="A243">
        <v>121</v>
      </c>
      <c r="B243">
        <v>502127.45540014206</v>
      </c>
      <c r="C243">
        <v>186346.6051684664</v>
      </c>
      <c r="D243">
        <f t="shared" si="15"/>
        <v>0.90580591124314547</v>
      </c>
      <c r="E243">
        <f t="shared" si="13"/>
        <v>0.52173462076486521</v>
      </c>
      <c r="F243">
        <f t="shared" si="14"/>
        <v>1.3525521463613053</v>
      </c>
    </row>
    <row r="244" spans="1:6" x14ac:dyDescent="0.25">
      <c r="A244">
        <v>121.5</v>
      </c>
      <c r="B244">
        <v>502129.1420274562</v>
      </c>
      <c r="C244">
        <v>186343.78488321655</v>
      </c>
      <c r="D244">
        <f t="shared" si="15"/>
        <v>1.3041937452044539</v>
      </c>
      <c r="E244">
        <f t="shared" si="13"/>
        <v>0.10814266343099109</v>
      </c>
      <c r="F244">
        <f t="shared" si="14"/>
        <v>0.87090254104619502</v>
      </c>
    </row>
    <row r="245" spans="1:6" x14ac:dyDescent="0.25">
      <c r="A245">
        <v>122</v>
      </c>
      <c r="B245">
        <v>502114.64240085252</v>
      </c>
      <c r="C245">
        <v>186350.42120621391</v>
      </c>
      <c r="D245">
        <f t="shared" si="15"/>
        <v>-2.1206736143336378</v>
      </c>
      <c r="E245">
        <f t="shared" si="13"/>
        <v>1.0813526669670679</v>
      </c>
      <c r="F245">
        <f t="shared" si="14"/>
        <v>0.21515580727464226</v>
      </c>
    </row>
    <row r="246" spans="1:6" x14ac:dyDescent="0.25">
      <c r="A246">
        <v>122.5</v>
      </c>
      <c r="B246">
        <v>502126.98309436213</v>
      </c>
      <c r="C246">
        <v>186339.05439123404</v>
      </c>
      <c r="D246">
        <f t="shared" si="15"/>
        <v>0.79424547637067289</v>
      </c>
      <c r="E246">
        <f t="shared" si="13"/>
        <v>-0.58557916428217793</v>
      </c>
      <c r="F246">
        <f t="shared" si="14"/>
        <v>1.4870919813877552</v>
      </c>
    </row>
    <row r="247" spans="1:6" x14ac:dyDescent="0.25">
      <c r="A247">
        <v>123</v>
      </c>
      <c r="B247">
        <v>502122.56269786041</v>
      </c>
      <c r="C247">
        <v>186338.00896790455</v>
      </c>
      <c r="D247">
        <f t="shared" si="15"/>
        <v>-0.24986911421656546</v>
      </c>
      <c r="E247">
        <f t="shared" si="13"/>
        <v>-0.73888943001086294</v>
      </c>
      <c r="F247">
        <f t="shared" si="14"/>
        <v>1.9758885063705458</v>
      </c>
    </row>
    <row r="248" spans="1:6" x14ac:dyDescent="0.25">
      <c r="A248">
        <v>123.5</v>
      </c>
      <c r="B248">
        <v>502121.84206130059</v>
      </c>
      <c r="C248">
        <v>186344.50348547107</v>
      </c>
      <c r="D248">
        <f t="shared" si="15"/>
        <v>-0.42008623078758706</v>
      </c>
      <c r="E248">
        <f t="shared" si="13"/>
        <v>0.21352495162600593</v>
      </c>
      <c r="F248">
        <f t="shared" si="14"/>
        <v>1.8663772274052512</v>
      </c>
    </row>
    <row r="249" spans="1:6" x14ac:dyDescent="0.25">
      <c r="A249">
        <v>124</v>
      </c>
      <c r="B249">
        <v>502118.22184407723</v>
      </c>
      <c r="C249">
        <v>186345.944100466</v>
      </c>
      <c r="D249">
        <f t="shared" si="15"/>
        <v>-1.2751954099151508</v>
      </c>
      <c r="E249">
        <f t="shared" si="13"/>
        <v>0.42478967229616671</v>
      </c>
      <c r="F249">
        <f t="shared" si="14"/>
        <v>0.9040901448722527</v>
      </c>
    </row>
    <row r="250" spans="1:6" x14ac:dyDescent="0.25">
      <c r="A250">
        <v>124.5</v>
      </c>
      <c r="B250">
        <v>502133.78545898362</v>
      </c>
      <c r="C250">
        <v>186344.20979758861</v>
      </c>
      <c r="D250">
        <f t="shared" si="15"/>
        <v>2.4009900634276837</v>
      </c>
      <c r="E250">
        <f t="shared" si="13"/>
        <v>0.17045592300339948</v>
      </c>
      <c r="F250">
        <f t="shared" si="14"/>
        <v>0.11416149829433241</v>
      </c>
    </row>
    <row r="251" spans="1:6" x14ac:dyDescent="0.25">
      <c r="A251">
        <v>125</v>
      </c>
      <c r="B251">
        <v>502122.73307865602</v>
      </c>
      <c r="C251">
        <v>186340.83901486604</v>
      </c>
      <c r="D251">
        <f t="shared" si="15"/>
        <v>-0.20962451747503408</v>
      </c>
      <c r="E251">
        <f t="shared" si="13"/>
        <v>-0.32386592761443173</v>
      </c>
      <c r="F251">
        <f t="shared" si="14"/>
        <v>1.9942424258120122</v>
      </c>
    </row>
    <row r="252" spans="1:6" x14ac:dyDescent="0.25">
      <c r="A252">
        <v>125.5</v>
      </c>
      <c r="B252">
        <v>502126.34944720659</v>
      </c>
      <c r="C252">
        <v>186342.92157983556</v>
      </c>
      <c r="D252">
        <f t="shared" si="15"/>
        <v>0.64457559039411061</v>
      </c>
      <c r="E252">
        <f t="shared" si="13"/>
        <v>-1.845989747492785E-2</v>
      </c>
      <c r="F252">
        <f t="shared" si="14"/>
        <v>1.6561516288489213</v>
      </c>
    </row>
    <row r="253" spans="1:6" x14ac:dyDescent="0.25">
      <c r="A253">
        <v>126</v>
      </c>
      <c r="B253">
        <v>502122.19301639148</v>
      </c>
      <c r="C253">
        <v>186335.06187049212</v>
      </c>
      <c r="D253">
        <f t="shared" si="15"/>
        <v>-0.33718929362381783</v>
      </c>
      <c r="E253">
        <f t="shared" si="13"/>
        <v>-1.1710782617341011</v>
      </c>
      <c r="F253">
        <f t="shared" si="14"/>
        <v>1.925887982684636</v>
      </c>
    </row>
    <row r="254" spans="1:6" x14ac:dyDescent="0.25">
      <c r="A254">
        <v>126.5</v>
      </c>
      <c r="B254">
        <v>502119.32098742074</v>
      </c>
      <c r="C254">
        <v>186346.6546333821</v>
      </c>
      <c r="D254">
        <f t="shared" si="15"/>
        <v>-1.0155735407772701</v>
      </c>
      <c r="E254">
        <f t="shared" si="13"/>
        <v>0.52898860023614047</v>
      </c>
      <c r="F254">
        <f t="shared" si="14"/>
        <v>1.2171848015852791</v>
      </c>
    </row>
    <row r="255" spans="1:6" x14ac:dyDescent="0.25">
      <c r="A255">
        <v>127</v>
      </c>
      <c r="B255">
        <v>502126.24885950662</v>
      </c>
      <c r="C255">
        <v>186344.61141126344</v>
      </c>
      <c r="D255">
        <f t="shared" si="15"/>
        <v>0.62081639025649338</v>
      </c>
      <c r="E255">
        <f t="shared" si="13"/>
        <v>0.22935215907446285</v>
      </c>
      <c r="F255">
        <f t="shared" si="14"/>
        <v>1.6812355436295274</v>
      </c>
    </row>
    <row r="256" spans="1:6" x14ac:dyDescent="0.25">
      <c r="A256">
        <v>127.5</v>
      </c>
      <c r="C256">
        <v>186369.53489659348</v>
      </c>
      <c r="E256">
        <f t="shared" si="13"/>
        <v>3.8843558796309794</v>
      </c>
      <c r="F256">
        <f t="shared" si="14"/>
        <v>0</v>
      </c>
    </row>
    <row r="257" spans="1:6" x14ac:dyDescent="0.25">
      <c r="A257">
        <v>128</v>
      </c>
      <c r="B257">
        <v>502124.57539183344</v>
      </c>
      <c r="C257">
        <v>186345.82478493758</v>
      </c>
      <c r="D257">
        <f t="shared" ref="D257:D264" si="16">(B257-J$2)/J$8</f>
        <v>0.22553691390872566</v>
      </c>
      <c r="E257">
        <f t="shared" si="13"/>
        <v>0.40729217166385862</v>
      </c>
      <c r="F257">
        <f t="shared" si="14"/>
        <v>1.987349837403152</v>
      </c>
    </row>
    <row r="258" spans="1:6" x14ac:dyDescent="0.25">
      <c r="A258">
        <v>128.5</v>
      </c>
      <c r="B258">
        <v>502128.31136167631</v>
      </c>
      <c r="C258">
        <v>186347.85609609506</v>
      </c>
      <c r="D258">
        <f t="shared" si="16"/>
        <v>1.1079873052757017</v>
      </c>
      <c r="E258">
        <f t="shared" ref="E258:E321" si="17">(C258-J$3)/J$9</f>
        <v>0.70518188250804248</v>
      </c>
      <c r="F258">
        <f t="shared" ref="F258:F321" si="18">EXP(-((B258-J$2)^2)/(2*J$5))/(J$11*SQRT(2*PI()))</f>
        <v>1.1034233975909329</v>
      </c>
    </row>
    <row r="259" spans="1:6" x14ac:dyDescent="0.25">
      <c r="A259">
        <v>129</v>
      </c>
      <c r="B259">
        <v>502124.68169248867</v>
      </c>
      <c r="C259">
        <v>186337.11220315221</v>
      </c>
      <c r="D259">
        <f t="shared" si="16"/>
        <v>0.25064553596782602</v>
      </c>
      <c r="E259">
        <f t="shared" si="17"/>
        <v>-0.87039906691989466</v>
      </c>
      <c r="F259">
        <f t="shared" si="18"/>
        <v>1.975504618195596</v>
      </c>
    </row>
    <row r="260" spans="1:6" x14ac:dyDescent="0.25">
      <c r="A260">
        <v>129.5</v>
      </c>
      <c r="B260">
        <v>502125.09824734525</v>
      </c>
      <c r="C260">
        <v>186344.08559155208</v>
      </c>
      <c r="D260">
        <f t="shared" si="16"/>
        <v>0.34903738913426346</v>
      </c>
      <c r="E260">
        <f t="shared" si="17"/>
        <v>0.15224123434200121</v>
      </c>
      <c r="F260">
        <f t="shared" si="18"/>
        <v>1.918074678752822</v>
      </c>
    </row>
    <row r="261" spans="1:6" x14ac:dyDescent="0.25">
      <c r="A261">
        <v>130</v>
      </c>
      <c r="B261">
        <v>502124.41077099176</v>
      </c>
      <c r="C261">
        <v>186349.31544945794</v>
      </c>
      <c r="D261">
        <f t="shared" si="16"/>
        <v>0.18665284035457486</v>
      </c>
      <c r="E261">
        <f t="shared" si="17"/>
        <v>0.91919456573823921</v>
      </c>
      <c r="F261">
        <f t="shared" si="18"/>
        <v>2.0033400638769403</v>
      </c>
    </row>
    <row r="262" spans="1:6" x14ac:dyDescent="0.25">
      <c r="A262">
        <v>130.5</v>
      </c>
      <c r="B262">
        <v>502124.5277873546</v>
      </c>
      <c r="C262">
        <v>186350.64372433344</v>
      </c>
      <c r="D262">
        <f t="shared" si="16"/>
        <v>0.21429255360934438</v>
      </c>
      <c r="E262">
        <f t="shared" si="17"/>
        <v>1.113984722395237</v>
      </c>
      <c r="F262">
        <f t="shared" si="18"/>
        <v>1.9922702381552715</v>
      </c>
    </row>
    <row r="263" spans="1:6" x14ac:dyDescent="0.25">
      <c r="A263">
        <v>131</v>
      </c>
      <c r="B263">
        <v>502124.9284357563</v>
      </c>
      <c r="C263">
        <v>186344.65067689575</v>
      </c>
      <c r="D263">
        <f t="shared" si="16"/>
        <v>0.30892724118734116</v>
      </c>
      <c r="E263">
        <f t="shared" si="17"/>
        <v>0.23511042403138363</v>
      </c>
      <c r="F263">
        <f t="shared" si="18"/>
        <v>1.9435524158678223</v>
      </c>
    </row>
    <row r="264" spans="1:6" x14ac:dyDescent="0.25">
      <c r="A264">
        <v>131.5</v>
      </c>
      <c r="B264">
        <v>502117.76337680861</v>
      </c>
      <c r="C264">
        <v>186346.42922600187</v>
      </c>
      <c r="D264">
        <f t="shared" si="16"/>
        <v>-1.3834871353936322</v>
      </c>
      <c r="E264">
        <f t="shared" si="17"/>
        <v>0.49593283767001883</v>
      </c>
      <c r="F264">
        <f t="shared" si="18"/>
        <v>0.78287450850234253</v>
      </c>
    </row>
    <row r="265" spans="1:6" x14ac:dyDescent="0.25">
      <c r="A265">
        <v>132</v>
      </c>
      <c r="C265">
        <v>186333.29554765631</v>
      </c>
      <c r="E265">
        <f t="shared" si="17"/>
        <v>-1.4301077052936089</v>
      </c>
      <c r="F265">
        <f t="shared" si="18"/>
        <v>0</v>
      </c>
    </row>
    <row r="266" spans="1:6" x14ac:dyDescent="0.25">
      <c r="A266">
        <v>132.5</v>
      </c>
      <c r="B266">
        <v>502120.89549668285</v>
      </c>
      <c r="C266">
        <v>186345.45543574664</v>
      </c>
      <c r="D266">
        <f t="shared" ref="D266:D297" si="19">(B266-J$2)/J$8</f>
        <v>-0.64366842028853866</v>
      </c>
      <c r="E266">
        <f t="shared" si="17"/>
        <v>0.35312748926973975</v>
      </c>
      <c r="F266">
        <f t="shared" si="18"/>
        <v>1.6571196477876735</v>
      </c>
    </row>
    <row r="267" spans="1:6" x14ac:dyDescent="0.25">
      <c r="A267">
        <v>133</v>
      </c>
      <c r="B267">
        <v>502128.73182264855</v>
      </c>
      <c r="C267">
        <v>186354.24617557361</v>
      </c>
      <c r="D267">
        <f t="shared" si="19"/>
        <v>1.207301797926654</v>
      </c>
      <c r="E267">
        <f t="shared" si="17"/>
        <v>1.6422805249932229</v>
      </c>
      <c r="F267">
        <f t="shared" si="18"/>
        <v>0.98358289923338071</v>
      </c>
    </row>
    <row r="268" spans="1:6" x14ac:dyDescent="0.25">
      <c r="A268">
        <v>133.5</v>
      </c>
      <c r="B268">
        <v>502121.88117467781</v>
      </c>
      <c r="C268">
        <v>186340.27369786671</v>
      </c>
      <c r="D268">
        <f t="shared" si="19"/>
        <v>-0.41084750122393759</v>
      </c>
      <c r="E268">
        <f t="shared" si="17"/>
        <v>-0.40676908937079853</v>
      </c>
      <c r="F268">
        <f t="shared" si="18"/>
        <v>1.8735548701279083</v>
      </c>
    </row>
    <row r="269" spans="1:6" x14ac:dyDescent="0.25">
      <c r="A269">
        <v>134</v>
      </c>
      <c r="B269">
        <v>502131.02381433436</v>
      </c>
      <c r="C269">
        <v>186343.98696416002</v>
      </c>
      <c r="D269">
        <f t="shared" si="19"/>
        <v>1.7486790159487364</v>
      </c>
      <c r="E269">
        <f t="shared" si="17"/>
        <v>0.13777762782213263</v>
      </c>
      <c r="F269">
        <f t="shared" si="18"/>
        <v>0.44188584943417275</v>
      </c>
    </row>
    <row r="270" spans="1:6" x14ac:dyDescent="0.25">
      <c r="A270">
        <v>134.5</v>
      </c>
      <c r="B270">
        <v>502115.28486287867</v>
      </c>
      <c r="C270">
        <v>186340.12640348397</v>
      </c>
      <c r="D270">
        <f t="shared" si="19"/>
        <v>-1.9689216221439183</v>
      </c>
      <c r="E270">
        <f t="shared" si="17"/>
        <v>-0.42836966047071678</v>
      </c>
      <c r="F270">
        <f t="shared" si="18"/>
        <v>0.29343746873674881</v>
      </c>
    </row>
    <row r="271" spans="1:6" x14ac:dyDescent="0.25">
      <c r="A271">
        <v>135</v>
      </c>
      <c r="B271">
        <v>502124.3865718742</v>
      </c>
      <c r="C271">
        <v>186337.68658046128</v>
      </c>
      <c r="D271">
        <f t="shared" si="19"/>
        <v>0.18093691606793968</v>
      </c>
      <c r="E271">
        <f t="shared" si="17"/>
        <v>-0.78616721997566774</v>
      </c>
      <c r="F271">
        <f t="shared" si="18"/>
        <v>2.0054457939244035</v>
      </c>
    </row>
    <row r="272" spans="1:6" x14ac:dyDescent="0.25">
      <c r="A272">
        <v>135.5</v>
      </c>
      <c r="B272">
        <v>502127.57360713906</v>
      </c>
      <c r="C272">
        <v>186336.01407816284</v>
      </c>
      <c r="D272">
        <f t="shared" si="19"/>
        <v>0.93372685684687873</v>
      </c>
      <c r="E272">
        <f t="shared" si="17"/>
        <v>-1.0314379773540159</v>
      </c>
      <c r="F272">
        <f t="shared" si="18"/>
        <v>1.3182598077174965</v>
      </c>
    </row>
    <row r="273" spans="1:6" x14ac:dyDescent="0.25">
      <c r="A273">
        <v>136</v>
      </c>
      <c r="B273">
        <v>502123.53927377029</v>
      </c>
      <c r="C273">
        <v>186349.35026215392</v>
      </c>
      <c r="D273">
        <f t="shared" si="19"/>
        <v>-1.9198142523099076E-2</v>
      </c>
      <c r="E273">
        <f t="shared" si="17"/>
        <v>0.9242998121221353</v>
      </c>
      <c r="F273">
        <f t="shared" si="18"/>
        <v>2.0381676157077702</v>
      </c>
    </row>
    <row r="274" spans="1:6" x14ac:dyDescent="0.25">
      <c r="A274">
        <v>136.5</v>
      </c>
      <c r="B274">
        <v>502116.77100410743</v>
      </c>
      <c r="C274">
        <v>186348.8963200422</v>
      </c>
      <c r="D274">
        <f t="shared" si="19"/>
        <v>-1.6178893697171954</v>
      </c>
      <c r="E274">
        <f t="shared" si="17"/>
        <v>0.85772966411547935</v>
      </c>
      <c r="F274">
        <f t="shared" si="18"/>
        <v>0.55070965789984949</v>
      </c>
    </row>
    <row r="275" spans="1:6" x14ac:dyDescent="0.25">
      <c r="A275">
        <v>137</v>
      </c>
      <c r="B275">
        <v>502121.84130409895</v>
      </c>
      <c r="C275">
        <v>186346.71725762557</v>
      </c>
      <c r="D275">
        <f t="shared" si="19"/>
        <v>-0.4202650847145305</v>
      </c>
      <c r="E275">
        <f t="shared" si="17"/>
        <v>0.53817238171115245</v>
      </c>
      <c r="F275">
        <f t="shared" si="18"/>
        <v>1.8662369743027749</v>
      </c>
    </row>
    <row r="276" spans="1:6" x14ac:dyDescent="0.25">
      <c r="A276">
        <v>137.5</v>
      </c>
      <c r="B276">
        <v>502119.83071462408</v>
      </c>
      <c r="C276">
        <v>186337.25101636432</v>
      </c>
      <c r="D276">
        <f t="shared" si="19"/>
        <v>-0.89517402231217535</v>
      </c>
      <c r="E276">
        <f t="shared" si="17"/>
        <v>-0.85004225084891172</v>
      </c>
      <c r="F276">
        <f t="shared" si="18"/>
        <v>1.3655635435312272</v>
      </c>
    </row>
    <row r="277" spans="1:6" x14ac:dyDescent="0.25">
      <c r="A277">
        <v>138</v>
      </c>
      <c r="B277">
        <v>502128.73568698752</v>
      </c>
      <c r="C277">
        <v>186340.46186016669</v>
      </c>
      <c r="D277">
        <f t="shared" si="19"/>
        <v>1.2082145695978732</v>
      </c>
      <c r="E277">
        <f t="shared" si="17"/>
        <v>-0.37917527986203242</v>
      </c>
      <c r="F277">
        <f t="shared" si="18"/>
        <v>0.98249918756751109</v>
      </c>
    </row>
    <row r="278" spans="1:6" x14ac:dyDescent="0.25">
      <c r="A278">
        <v>138.5</v>
      </c>
      <c r="B278">
        <v>502126.73754172865</v>
      </c>
      <c r="C278">
        <v>186335.02230885538</v>
      </c>
      <c r="D278">
        <f t="shared" si="19"/>
        <v>0.73624500350012145</v>
      </c>
      <c r="E278">
        <f t="shared" si="17"/>
        <v>-1.1768799354399599</v>
      </c>
      <c r="F278">
        <f t="shared" si="18"/>
        <v>1.5545826360676687</v>
      </c>
    </row>
    <row r="279" spans="1:6" x14ac:dyDescent="0.25">
      <c r="A279">
        <v>139</v>
      </c>
      <c r="B279">
        <v>502120.87226887216</v>
      </c>
      <c r="C279">
        <v>186334.91567003881</v>
      </c>
      <c r="D279">
        <f t="shared" si="19"/>
        <v>-0.64915491817039539</v>
      </c>
      <c r="E279">
        <f t="shared" si="17"/>
        <v>-1.1925184091981236</v>
      </c>
      <c r="F279">
        <f t="shared" si="18"/>
        <v>1.6512530221289752</v>
      </c>
    </row>
    <row r="280" spans="1:6" x14ac:dyDescent="0.25">
      <c r="A280">
        <v>139.5</v>
      </c>
      <c r="B280">
        <v>502121.43194004614</v>
      </c>
      <c r="C280">
        <v>186345.04395096723</v>
      </c>
      <c r="D280">
        <f t="shared" si="19"/>
        <v>-0.51695844248004141</v>
      </c>
      <c r="E280">
        <f t="shared" si="17"/>
        <v>0.29278366577210291</v>
      </c>
      <c r="F280">
        <f t="shared" si="18"/>
        <v>1.7835619233200242</v>
      </c>
    </row>
    <row r="281" spans="1:6" x14ac:dyDescent="0.25">
      <c r="A281">
        <v>140</v>
      </c>
      <c r="B281">
        <v>502123.28408117767</v>
      </c>
      <c r="C281">
        <v>186348.18134062464</v>
      </c>
      <c r="D281">
        <f t="shared" si="19"/>
        <v>-7.947561067879888E-2</v>
      </c>
      <c r="E281">
        <f t="shared" si="17"/>
        <v>0.75287866126768876</v>
      </c>
      <c r="F281">
        <f t="shared" si="18"/>
        <v>2.0321153088866382</v>
      </c>
    </row>
    <row r="282" spans="1:6" x14ac:dyDescent="0.25">
      <c r="A282">
        <v>140.5</v>
      </c>
      <c r="B282">
        <v>502121.58658671554</v>
      </c>
      <c r="C282">
        <v>186343.64128888928</v>
      </c>
      <c r="D282">
        <f t="shared" si="19"/>
        <v>-0.48043030663491393</v>
      </c>
      <c r="E282">
        <f t="shared" si="17"/>
        <v>8.7084701694934361E-2</v>
      </c>
      <c r="F282">
        <f t="shared" si="18"/>
        <v>1.8163496881307719</v>
      </c>
    </row>
    <row r="283" spans="1:6" x14ac:dyDescent="0.25">
      <c r="A283">
        <v>141</v>
      </c>
      <c r="B283">
        <v>502127.96778016188</v>
      </c>
      <c r="C283">
        <v>186342.26395449549</v>
      </c>
      <c r="D283">
        <f t="shared" si="19"/>
        <v>1.0268320351238476</v>
      </c>
      <c r="E283">
        <f t="shared" si="17"/>
        <v>-0.11489998331611624</v>
      </c>
      <c r="F283">
        <f t="shared" si="18"/>
        <v>1.2032707172225263</v>
      </c>
    </row>
    <row r="284" spans="1:6" x14ac:dyDescent="0.25">
      <c r="A284">
        <v>141.5</v>
      </c>
      <c r="B284">
        <v>502123.65806041815</v>
      </c>
      <c r="C284">
        <v>186341.69734408546</v>
      </c>
      <c r="D284">
        <f t="shared" si="19"/>
        <v>8.8597188354417027E-3</v>
      </c>
      <c r="E284">
        <f t="shared" si="17"/>
        <v>-0.19799282243225222</v>
      </c>
      <c r="F284">
        <f t="shared" si="18"/>
        <v>2.038463246922078</v>
      </c>
    </row>
    <row r="285" spans="1:6" x14ac:dyDescent="0.25">
      <c r="A285">
        <v>142</v>
      </c>
      <c r="B285">
        <v>502120.56556568493</v>
      </c>
      <c r="C285">
        <v>186340.01152802215</v>
      </c>
      <c r="D285">
        <f t="shared" si="19"/>
        <v>-0.72159938613748931</v>
      </c>
      <c r="E285">
        <f t="shared" si="17"/>
        <v>-0.44521602986041581</v>
      </c>
      <c r="F285">
        <f t="shared" si="18"/>
        <v>1.5712675085246821</v>
      </c>
    </row>
    <row r="286" spans="1:6" x14ac:dyDescent="0.25">
      <c r="A286">
        <v>142.5</v>
      </c>
      <c r="B286">
        <v>502121.25254071876</v>
      </c>
      <c r="C286">
        <v>186342.5109251556</v>
      </c>
      <c r="D286">
        <f t="shared" si="19"/>
        <v>-0.55933325097986419</v>
      </c>
      <c r="E286">
        <f t="shared" si="17"/>
        <v>-7.8681987733960054E-2</v>
      </c>
      <c r="F286">
        <f t="shared" si="18"/>
        <v>1.7433501194780681</v>
      </c>
    </row>
    <row r="287" spans="1:6" x14ac:dyDescent="0.25">
      <c r="A287">
        <v>143</v>
      </c>
      <c r="B287">
        <v>502129.43067269173</v>
      </c>
      <c r="C287">
        <v>186343.01727292276</v>
      </c>
      <c r="D287">
        <f t="shared" si="19"/>
        <v>1.3723728557895634</v>
      </c>
      <c r="E287">
        <f t="shared" si="17"/>
        <v>-4.4266037708061414E-3</v>
      </c>
      <c r="F287">
        <f t="shared" si="18"/>
        <v>0.79495627431497617</v>
      </c>
    </row>
    <row r="288" spans="1:6" x14ac:dyDescent="0.25">
      <c r="A288">
        <v>143.5</v>
      </c>
      <c r="B288">
        <v>502122.7768083518</v>
      </c>
      <c r="C288">
        <v>186337.19781278385</v>
      </c>
      <c r="D288">
        <f t="shared" si="19"/>
        <v>-0.19929539577957253</v>
      </c>
      <c r="E288">
        <f t="shared" si="17"/>
        <v>-0.85784450169663529</v>
      </c>
      <c r="F288">
        <f t="shared" si="18"/>
        <v>1.9984585003657309</v>
      </c>
    </row>
    <row r="289" spans="1:6" x14ac:dyDescent="0.25">
      <c r="A289">
        <v>144</v>
      </c>
      <c r="B289">
        <v>502126.67415612482</v>
      </c>
      <c r="C289">
        <v>186340.40090255692</v>
      </c>
      <c r="D289">
        <f t="shared" si="19"/>
        <v>0.72127308101094101</v>
      </c>
      <c r="E289">
        <f t="shared" si="17"/>
        <v>-0.38811465120316341</v>
      </c>
      <c r="F289">
        <f t="shared" si="18"/>
        <v>1.5716374415438565</v>
      </c>
    </row>
    <row r="290" spans="1:6" x14ac:dyDescent="0.25">
      <c r="A290">
        <v>144.5</v>
      </c>
      <c r="B290">
        <v>502114.46622877038</v>
      </c>
      <c r="C290">
        <v>186346.60676431644</v>
      </c>
      <c r="D290">
        <f t="shared" si="19"/>
        <v>-2.162286135143145</v>
      </c>
      <c r="E290">
        <f t="shared" si="17"/>
        <v>0.52196865054731645</v>
      </c>
      <c r="F290">
        <f t="shared" si="18"/>
        <v>0.19681221973067389</v>
      </c>
    </row>
    <row r="291" spans="1:6" x14ac:dyDescent="0.25">
      <c r="A291">
        <v>145</v>
      </c>
      <c r="B291">
        <v>502117.91745949339</v>
      </c>
      <c r="C291">
        <v>186340.25569307499</v>
      </c>
      <c r="D291">
        <f t="shared" si="19"/>
        <v>-1.3470922148767634</v>
      </c>
      <c r="E291">
        <f t="shared" si="17"/>
        <v>-0.40940947372583075</v>
      </c>
      <c r="F291">
        <f t="shared" si="18"/>
        <v>0.82275792675709425</v>
      </c>
    </row>
    <row r="292" spans="1:6" x14ac:dyDescent="0.25">
      <c r="A292">
        <v>145.5</v>
      </c>
      <c r="B292">
        <v>502125.70102156536</v>
      </c>
      <c r="C292">
        <v>186348.32723220374</v>
      </c>
      <c r="D292">
        <f t="shared" si="19"/>
        <v>0.4914149694718763</v>
      </c>
      <c r="E292">
        <f t="shared" si="17"/>
        <v>0.77427351264382138</v>
      </c>
      <c r="F292">
        <f t="shared" si="18"/>
        <v>1.8066803938768643</v>
      </c>
    </row>
    <row r="293" spans="1:6" x14ac:dyDescent="0.25">
      <c r="A293">
        <v>146</v>
      </c>
      <c r="B293">
        <v>502121.4184775246</v>
      </c>
      <c r="C293">
        <v>186352.84913757999</v>
      </c>
      <c r="D293">
        <f t="shared" si="19"/>
        <v>-0.52013834165061057</v>
      </c>
      <c r="E293">
        <f t="shared" si="17"/>
        <v>1.4374063271501483</v>
      </c>
      <c r="F293">
        <f t="shared" si="18"/>
        <v>1.7806233750991762</v>
      </c>
    </row>
    <row r="294" spans="1:6" x14ac:dyDescent="0.25">
      <c r="A294">
        <v>146.5</v>
      </c>
      <c r="B294">
        <v>502124.11097139394</v>
      </c>
      <c r="C294">
        <v>186349.46614145688</v>
      </c>
      <c r="D294">
        <f t="shared" si="19"/>
        <v>0.11583902665792785</v>
      </c>
      <c r="E294">
        <f t="shared" si="17"/>
        <v>0.94129339379214105</v>
      </c>
      <c r="F294">
        <f t="shared" si="18"/>
        <v>2.024911753121315</v>
      </c>
    </row>
    <row r="295" spans="1:6" x14ac:dyDescent="0.25">
      <c r="A295">
        <v>147</v>
      </c>
      <c r="B295">
        <v>502122.73343897954</v>
      </c>
      <c r="C295">
        <v>186346.38407889006</v>
      </c>
      <c r="D295">
        <f t="shared" si="19"/>
        <v>-0.20953940767816076</v>
      </c>
      <c r="E295">
        <f t="shared" si="17"/>
        <v>0.48931205973838465</v>
      </c>
      <c r="F295">
        <f t="shared" si="18"/>
        <v>1.9942779983851957</v>
      </c>
    </row>
    <row r="296" spans="1:6" x14ac:dyDescent="0.25">
      <c r="A296">
        <v>147.5</v>
      </c>
      <c r="B296">
        <v>502124.47278318863</v>
      </c>
      <c r="C296">
        <v>186340.03291112543</v>
      </c>
      <c r="D296">
        <f t="shared" si="19"/>
        <v>0.20130035885630532</v>
      </c>
      <c r="E296">
        <f t="shared" si="17"/>
        <v>-0.44208021955982729</v>
      </c>
      <c r="F296">
        <f t="shared" si="18"/>
        <v>1.9976561008481286</v>
      </c>
    </row>
    <row r="297" spans="1:6" x14ac:dyDescent="0.25">
      <c r="A297">
        <v>148</v>
      </c>
      <c r="B297">
        <v>502127.93252067949</v>
      </c>
      <c r="C297">
        <v>186351.99564095476</v>
      </c>
      <c r="D297">
        <f t="shared" si="19"/>
        <v>1.0185036102849676</v>
      </c>
      <c r="E297">
        <f t="shared" si="17"/>
        <v>1.3122419169803128</v>
      </c>
      <c r="F297">
        <f t="shared" si="18"/>
        <v>1.2135629976792142</v>
      </c>
    </row>
    <row r="298" spans="1:6" x14ac:dyDescent="0.25">
      <c r="A298">
        <v>148.5</v>
      </c>
      <c r="B298">
        <v>502119.77210200106</v>
      </c>
      <c r="C298">
        <v>186336.54997489488</v>
      </c>
      <c r="D298">
        <f t="shared" ref="D298:D326" si="20">(B298-J$2)/J$8</f>
        <v>-0.9090185484453025</v>
      </c>
      <c r="E298">
        <f t="shared" si="17"/>
        <v>-0.95284926781016754</v>
      </c>
      <c r="F298">
        <f t="shared" si="18"/>
        <v>1.3486149465151847</v>
      </c>
    </row>
    <row r="299" spans="1:6" x14ac:dyDescent="0.25">
      <c r="A299">
        <v>149</v>
      </c>
      <c r="B299">
        <v>502122.69070147898</v>
      </c>
      <c r="C299">
        <v>186334.46283472632</v>
      </c>
      <c r="D299">
        <f t="shared" si="20"/>
        <v>-0.21963416906219588</v>
      </c>
      <c r="E299">
        <f t="shared" si="17"/>
        <v>-1.2589262462256641</v>
      </c>
      <c r="F299">
        <f t="shared" si="18"/>
        <v>1.9899626641806016</v>
      </c>
    </row>
    <row r="300" spans="1:6" x14ac:dyDescent="0.25">
      <c r="A300">
        <v>149.5</v>
      </c>
      <c r="B300">
        <v>502133.42496837507</v>
      </c>
      <c r="C300">
        <v>186347.46648990465</v>
      </c>
      <c r="D300">
        <f t="shared" si="20"/>
        <v>2.315840800457011</v>
      </c>
      <c r="E300">
        <f t="shared" si="17"/>
        <v>0.64804653178807381</v>
      </c>
      <c r="F300">
        <f t="shared" si="18"/>
        <v>0.13955118247091713</v>
      </c>
    </row>
    <row r="301" spans="1:6" x14ac:dyDescent="0.25">
      <c r="A301">
        <v>150</v>
      </c>
      <c r="B301">
        <v>502122.30728071829</v>
      </c>
      <c r="C301">
        <v>186343.34917111733</v>
      </c>
      <c r="D301">
        <f t="shared" si="20"/>
        <v>-0.31019962182404753</v>
      </c>
      <c r="E301">
        <f t="shared" si="17"/>
        <v>4.4245928176875955E-2</v>
      </c>
      <c r="F301">
        <f t="shared" si="18"/>
        <v>1.9427870352970344</v>
      </c>
    </row>
    <row r="302" spans="1:6" x14ac:dyDescent="0.25">
      <c r="A302">
        <v>150.5</v>
      </c>
      <c r="B302">
        <v>502117.35304667102</v>
      </c>
      <c r="C302">
        <v>186344.57582638197</v>
      </c>
      <c r="D302">
        <f t="shared" si="20"/>
        <v>-1.4804086860838224</v>
      </c>
      <c r="E302">
        <f t="shared" si="17"/>
        <v>0.22413367247724428</v>
      </c>
      <c r="F302">
        <f t="shared" si="18"/>
        <v>0.68142473240081491</v>
      </c>
    </row>
    <row r="303" spans="1:6" x14ac:dyDescent="0.25">
      <c r="A303">
        <v>151</v>
      </c>
      <c r="B303">
        <v>502118.78713420901</v>
      </c>
      <c r="C303">
        <v>186352.66365862463</v>
      </c>
      <c r="D303">
        <f t="shared" si="20"/>
        <v>-1.1416717148626065</v>
      </c>
      <c r="E303">
        <f t="shared" si="17"/>
        <v>1.4102060273945214</v>
      </c>
      <c r="F303">
        <f t="shared" si="18"/>
        <v>1.0623976722344648</v>
      </c>
    </row>
    <row r="304" spans="1:6" x14ac:dyDescent="0.25">
      <c r="A304">
        <v>151.5</v>
      </c>
      <c r="B304">
        <v>502122.1600494021</v>
      </c>
      <c r="C304">
        <v>186334.74136203356</v>
      </c>
      <c r="D304">
        <f t="shared" si="20"/>
        <v>-0.34497622283021501</v>
      </c>
      <c r="E304">
        <f t="shared" si="17"/>
        <v>-1.2180805005064681</v>
      </c>
      <c r="F304">
        <f t="shared" si="18"/>
        <v>1.9207796355326547</v>
      </c>
    </row>
    <row r="305" spans="1:6" x14ac:dyDescent="0.25">
      <c r="A305">
        <v>152</v>
      </c>
      <c r="B305">
        <v>502121.14329481067</v>
      </c>
      <c r="C305">
        <v>186349.5289072677</v>
      </c>
      <c r="D305">
        <f t="shared" si="20"/>
        <v>-0.58513755305140192</v>
      </c>
      <c r="E305">
        <f t="shared" si="17"/>
        <v>0.95049793597428034</v>
      </c>
      <c r="F305">
        <f t="shared" si="18"/>
        <v>1.7177967028689227</v>
      </c>
    </row>
    <row r="306" spans="1:6" x14ac:dyDescent="0.25">
      <c r="A306">
        <v>152.5</v>
      </c>
      <c r="B306">
        <v>502127.09669548477</v>
      </c>
      <c r="C306">
        <v>186345.24024051955</v>
      </c>
      <c r="D306">
        <f t="shared" si="20"/>
        <v>0.82107849680279243</v>
      </c>
      <c r="E306">
        <f t="shared" si="17"/>
        <v>0.32156932855265613</v>
      </c>
      <c r="F306">
        <f t="shared" si="18"/>
        <v>1.4552104247615352</v>
      </c>
    </row>
    <row r="307" spans="1:6" x14ac:dyDescent="0.25">
      <c r="A307">
        <v>153</v>
      </c>
      <c r="B307">
        <v>502132.13223209151</v>
      </c>
      <c r="C307">
        <v>186340.38646268818</v>
      </c>
      <c r="D307">
        <f t="shared" si="20"/>
        <v>2.0104915371222907</v>
      </c>
      <c r="E307">
        <f t="shared" si="17"/>
        <v>-0.39023224323625366</v>
      </c>
      <c r="F307">
        <f t="shared" si="18"/>
        <v>0.27014331906342604</v>
      </c>
    </row>
    <row r="308" spans="1:6" x14ac:dyDescent="0.25">
      <c r="A308">
        <v>153.5</v>
      </c>
      <c r="B308">
        <v>502129.18514094653</v>
      </c>
      <c r="C308">
        <v>186335.89854634338</v>
      </c>
      <c r="D308">
        <f t="shared" si="20"/>
        <v>1.3143773168119111</v>
      </c>
      <c r="E308">
        <f t="shared" si="17"/>
        <v>-1.048380600923545</v>
      </c>
      <c r="F308">
        <f t="shared" si="18"/>
        <v>0.85936768984727752</v>
      </c>
    </row>
    <row r="309" spans="1:6" x14ac:dyDescent="0.25">
      <c r="A309">
        <v>154</v>
      </c>
      <c r="B309">
        <v>502128.84492245154</v>
      </c>
      <c r="C309">
        <v>186343.07182782784</v>
      </c>
      <c r="D309">
        <f t="shared" si="20"/>
        <v>1.2340164047367101</v>
      </c>
      <c r="E309">
        <f t="shared" si="17"/>
        <v>3.5738174534327475E-3</v>
      </c>
      <c r="F309">
        <f t="shared" si="18"/>
        <v>0.95202614376698802</v>
      </c>
    </row>
    <row r="310" spans="1:6" x14ac:dyDescent="0.25">
      <c r="A310">
        <v>154.5</v>
      </c>
      <c r="B310">
        <v>502123.17641755968</v>
      </c>
      <c r="C310">
        <v>186338.76368913549</v>
      </c>
      <c r="D310">
        <f t="shared" si="20"/>
        <v>-0.10490616976515083</v>
      </c>
      <c r="E310">
        <f t="shared" si="17"/>
        <v>-0.62821033073749921</v>
      </c>
      <c r="F310">
        <f t="shared" si="18"/>
        <v>2.027356664298273</v>
      </c>
    </row>
    <row r="311" spans="1:6" x14ac:dyDescent="0.25">
      <c r="A311">
        <v>155</v>
      </c>
      <c r="B311">
        <v>502121.22384016856</v>
      </c>
      <c r="C311">
        <v>186339.87274054956</v>
      </c>
      <c r="D311">
        <f t="shared" si="20"/>
        <v>-0.56611243090487307</v>
      </c>
      <c r="E311">
        <f t="shared" si="17"/>
        <v>-0.46556907125776359</v>
      </c>
      <c r="F311">
        <f t="shared" si="18"/>
        <v>1.7367122576171226</v>
      </c>
    </row>
    <row r="312" spans="1:6" x14ac:dyDescent="0.25">
      <c r="A312">
        <v>155.5</v>
      </c>
      <c r="B312">
        <v>502127.35174185922</v>
      </c>
      <c r="C312">
        <v>186350.95239261445</v>
      </c>
      <c r="D312">
        <f t="shared" si="20"/>
        <v>0.88132142766695165</v>
      </c>
      <c r="E312">
        <f t="shared" si="17"/>
        <v>1.1592506111972718</v>
      </c>
      <c r="F312">
        <f t="shared" si="18"/>
        <v>1.3824699684240129</v>
      </c>
    </row>
    <row r="313" spans="1:6" x14ac:dyDescent="0.25">
      <c r="A313">
        <v>156</v>
      </c>
      <c r="B313">
        <v>502121.68464692892</v>
      </c>
      <c r="C313">
        <v>186343.72808897356</v>
      </c>
      <c r="D313">
        <f t="shared" si="20"/>
        <v>-0.45726810851426247</v>
      </c>
      <c r="E313">
        <f t="shared" si="17"/>
        <v>9.9813845583422309E-2</v>
      </c>
      <c r="F313">
        <f t="shared" si="18"/>
        <v>1.8361819698758322</v>
      </c>
    </row>
    <row r="314" spans="1:6" x14ac:dyDescent="0.25">
      <c r="A314">
        <v>156.5</v>
      </c>
      <c r="B314">
        <v>502134.08859026834</v>
      </c>
      <c r="C314">
        <v>186345.37812067414</v>
      </c>
      <c r="D314">
        <f t="shared" si="20"/>
        <v>2.4725908343341376</v>
      </c>
      <c r="E314">
        <f t="shared" si="17"/>
        <v>0.3417893126904939</v>
      </c>
      <c r="F314">
        <f t="shared" si="18"/>
        <v>9.5883894087196872E-2</v>
      </c>
    </row>
    <row r="315" spans="1:6" x14ac:dyDescent="0.25">
      <c r="A315">
        <v>157</v>
      </c>
      <c r="B315">
        <v>502125.16478708526</v>
      </c>
      <c r="C315">
        <v>186336.19237579315</v>
      </c>
      <c r="D315">
        <f t="shared" si="20"/>
        <v>0.36475433067486362</v>
      </c>
      <c r="E315">
        <f t="shared" si="17"/>
        <v>-1.0052908115980794</v>
      </c>
      <c r="F315">
        <f t="shared" si="18"/>
        <v>1.9073457198233543</v>
      </c>
    </row>
    <row r="316" spans="1:6" x14ac:dyDescent="0.25">
      <c r="A316">
        <v>157.5</v>
      </c>
      <c r="B316">
        <v>502133.26976816525</v>
      </c>
      <c r="C316">
        <v>186342.89429594815</v>
      </c>
      <c r="D316">
        <f t="shared" si="20"/>
        <v>2.2791819162438229</v>
      </c>
      <c r="E316">
        <f t="shared" si="17"/>
        <v>-2.2461051754389068E-2</v>
      </c>
      <c r="F316">
        <f t="shared" si="18"/>
        <v>0.15181393152351361</v>
      </c>
    </row>
    <row r="317" spans="1:6" x14ac:dyDescent="0.25">
      <c r="A317">
        <v>158</v>
      </c>
      <c r="B317">
        <v>502121.72277333308</v>
      </c>
      <c r="C317">
        <v>186341.25817645618</v>
      </c>
      <c r="D317">
        <f t="shared" si="20"/>
        <v>-0.44826250576819138</v>
      </c>
      <c r="E317">
        <f t="shared" si="17"/>
        <v>-0.26239630764856098</v>
      </c>
      <c r="F317">
        <f t="shared" si="18"/>
        <v>1.8436841476017136</v>
      </c>
    </row>
    <row r="318" spans="1:6" x14ac:dyDescent="0.25">
      <c r="A318">
        <v>158.5</v>
      </c>
      <c r="B318">
        <v>502128.02197490545</v>
      </c>
      <c r="C318">
        <v>186342.95491894422</v>
      </c>
      <c r="D318">
        <f t="shared" si="20"/>
        <v>1.0396330412039465</v>
      </c>
      <c r="E318">
        <f t="shared" si="17"/>
        <v>-1.3570751170514966E-2</v>
      </c>
      <c r="F318">
        <f t="shared" si="18"/>
        <v>1.1874605445949742</v>
      </c>
    </row>
    <row r="319" spans="1:6" x14ac:dyDescent="0.25">
      <c r="A319">
        <v>159</v>
      </c>
      <c r="B319">
        <v>502127.11528608867</v>
      </c>
      <c r="C319">
        <v>186347.63093967509</v>
      </c>
      <c r="D319">
        <f t="shared" si="20"/>
        <v>0.82546966867368687</v>
      </c>
      <c r="E319">
        <f t="shared" si="17"/>
        <v>0.67216292300879643</v>
      </c>
      <c r="F319">
        <f t="shared" si="18"/>
        <v>1.4499591360513415</v>
      </c>
    </row>
    <row r="320" spans="1:6" x14ac:dyDescent="0.25">
      <c r="A320">
        <v>159.5</v>
      </c>
      <c r="B320">
        <v>502129.78301685589</v>
      </c>
      <c r="C320">
        <v>186343.13159498497</v>
      </c>
      <c r="D320">
        <f t="shared" si="20"/>
        <v>1.4555978973810801</v>
      </c>
      <c r="E320">
        <f t="shared" si="17"/>
        <v>1.2338610129335143E-2</v>
      </c>
      <c r="F320">
        <f t="shared" si="18"/>
        <v>0.7067013235140488</v>
      </c>
    </row>
    <row r="321" spans="1:6" x14ac:dyDescent="0.25">
      <c r="A321">
        <v>160</v>
      </c>
      <c r="B321">
        <v>502122.25762918411</v>
      </c>
      <c r="C321">
        <v>186341.30623856824</v>
      </c>
      <c r="D321">
        <f t="shared" si="20"/>
        <v>-0.32192750443872792</v>
      </c>
      <c r="E321">
        <f t="shared" si="17"/>
        <v>-0.25534804790107124</v>
      </c>
      <c r="F321">
        <f t="shared" si="18"/>
        <v>1.9355989275962682</v>
      </c>
    </row>
    <row r="322" spans="1:6" x14ac:dyDescent="0.25">
      <c r="A322">
        <v>160.5</v>
      </c>
      <c r="B322">
        <v>502123.43095739238</v>
      </c>
      <c r="C322">
        <v>186345.7773212693</v>
      </c>
      <c r="D322">
        <f t="shared" si="20"/>
        <v>-4.4782886003154401E-2</v>
      </c>
      <c r="E322">
        <f t="shared" ref="E322:E385" si="21">(C322-J$3)/J$9</f>
        <v>0.40033167308798911</v>
      </c>
      <c r="F322">
        <f t="shared" ref="F322:F385" si="22">EXP(-((B322-J$2)^2)/(2*J$5))/(J$11*SQRT(2*PI()))</f>
        <v>2.0365001209807536</v>
      </c>
    </row>
    <row r="323" spans="1:6" x14ac:dyDescent="0.25">
      <c r="A323">
        <v>161</v>
      </c>
      <c r="B323">
        <v>502126.36112377688</v>
      </c>
      <c r="C323">
        <v>186343.4568266448</v>
      </c>
      <c r="D323">
        <f t="shared" si="20"/>
        <v>0.64733364103435975</v>
      </c>
      <c r="E323">
        <f t="shared" si="21"/>
        <v>6.0033501554297868E-2</v>
      </c>
      <c r="F323">
        <f t="shared" si="22"/>
        <v>1.6532036963759704</v>
      </c>
    </row>
    <row r="324" spans="1:6" x14ac:dyDescent="0.25">
      <c r="A324">
        <v>161.5</v>
      </c>
      <c r="B324">
        <v>502125.21266311232</v>
      </c>
      <c r="C324">
        <v>186344.52636790116</v>
      </c>
      <c r="D324">
        <f t="shared" si="20"/>
        <v>0.37606283170567356</v>
      </c>
      <c r="E324">
        <f t="shared" si="21"/>
        <v>0.21688063667544477</v>
      </c>
      <c r="F324">
        <f t="shared" si="22"/>
        <v>1.8993730048363164</v>
      </c>
    </row>
    <row r="325" spans="1:6" x14ac:dyDescent="0.25">
      <c r="A325">
        <v>162</v>
      </c>
      <c r="B325">
        <v>502126.19636716112</v>
      </c>
      <c r="C325">
        <v>186341.49550766739</v>
      </c>
      <c r="D325">
        <f t="shared" si="20"/>
        <v>0.60841749712136906</v>
      </c>
      <c r="E325">
        <f t="shared" si="21"/>
        <v>-0.22759192742172585</v>
      </c>
      <c r="F325">
        <f t="shared" si="22"/>
        <v>1.694096457954771</v>
      </c>
    </row>
    <row r="326" spans="1:6" x14ac:dyDescent="0.25">
      <c r="A326">
        <v>162.5</v>
      </c>
      <c r="B326">
        <v>502122.52467589779</v>
      </c>
      <c r="C326">
        <v>186328.74408044544</v>
      </c>
      <c r="D326">
        <f t="shared" si="20"/>
        <v>-0.25885004747064311</v>
      </c>
      <c r="E326">
        <f t="shared" si="21"/>
        <v>-2.0975757327153133</v>
      </c>
      <c r="F326">
        <f t="shared" si="22"/>
        <v>1.9713799650887864</v>
      </c>
    </row>
    <row r="327" spans="1:6" x14ac:dyDescent="0.25">
      <c r="A327">
        <v>163</v>
      </c>
      <c r="C327">
        <v>186346.09737928634</v>
      </c>
      <c r="E327">
        <f t="shared" si="21"/>
        <v>0.44726785506960703</v>
      </c>
      <c r="F327">
        <f t="shared" si="22"/>
        <v>0</v>
      </c>
    </row>
    <row r="328" spans="1:6" x14ac:dyDescent="0.25">
      <c r="A328">
        <v>163.5</v>
      </c>
      <c r="B328">
        <v>502121.95034112397</v>
      </c>
      <c r="C328">
        <v>186335.76628383822</v>
      </c>
      <c r="D328">
        <f t="shared" ref="D328:D359" si="23">(B328-J$2)/J$8</f>
        <v>-0.39451012162697968</v>
      </c>
      <c r="E328">
        <f t="shared" si="21"/>
        <v>-1.0677767624967647</v>
      </c>
      <c r="F328">
        <f t="shared" si="22"/>
        <v>1.885921088973405</v>
      </c>
    </row>
    <row r="329" spans="1:6" x14ac:dyDescent="0.25">
      <c r="A329">
        <v>164</v>
      </c>
      <c r="B329">
        <v>502128.98314045806</v>
      </c>
      <c r="C329">
        <v>186344.77488293228</v>
      </c>
      <c r="D329">
        <f t="shared" si="23"/>
        <v>1.2666640274646854</v>
      </c>
      <c r="E329">
        <f t="shared" si="21"/>
        <v>0.25332511269278191</v>
      </c>
      <c r="F329">
        <f t="shared" si="22"/>
        <v>0.91394633994368157</v>
      </c>
    </row>
    <row r="330" spans="1:6" x14ac:dyDescent="0.25">
      <c r="A330">
        <v>164.5</v>
      </c>
      <c r="B330">
        <v>502131.62606634654</v>
      </c>
      <c r="C330">
        <v>186349.19819309088</v>
      </c>
      <c r="D330">
        <f t="shared" si="23"/>
        <v>1.8909332487713866</v>
      </c>
      <c r="E330">
        <f t="shared" si="21"/>
        <v>0.90199903902235101</v>
      </c>
      <c r="F330">
        <f t="shared" si="22"/>
        <v>0.34110026430311191</v>
      </c>
    </row>
    <row r="331" spans="1:6" x14ac:dyDescent="0.25">
      <c r="A331">
        <v>165</v>
      </c>
      <c r="B331">
        <v>502131.45969088603</v>
      </c>
      <c r="C331">
        <v>186342.87957294474</v>
      </c>
      <c r="D331">
        <f t="shared" si="23"/>
        <v>1.8516347275262643</v>
      </c>
      <c r="E331">
        <f t="shared" si="21"/>
        <v>-2.4620165197465928E-2</v>
      </c>
      <c r="F331">
        <f t="shared" si="22"/>
        <v>0.36712968760111309</v>
      </c>
    </row>
    <row r="332" spans="1:6" x14ac:dyDescent="0.25">
      <c r="A332">
        <v>165.5</v>
      </c>
      <c r="B332">
        <v>502119.27622375317</v>
      </c>
      <c r="C332">
        <v>186346.77060920827</v>
      </c>
      <c r="D332">
        <f t="shared" si="23"/>
        <v>-1.0261468905699564</v>
      </c>
      <c r="E332">
        <f t="shared" si="21"/>
        <v>0.54599633693547911</v>
      </c>
      <c r="F332">
        <f t="shared" si="22"/>
        <v>1.2041172675471912</v>
      </c>
    </row>
    <row r="333" spans="1:6" x14ac:dyDescent="0.25">
      <c r="A333">
        <v>166</v>
      </c>
      <c r="B333">
        <v>502124.99716876983</v>
      </c>
      <c r="C333">
        <v>186342.9562187898</v>
      </c>
      <c r="D333">
        <f t="shared" si="23"/>
        <v>0.32516224233478108</v>
      </c>
      <c r="E333">
        <f t="shared" si="21"/>
        <v>-1.3380130141269975E-2</v>
      </c>
      <c r="F333">
        <f t="shared" si="22"/>
        <v>1.9335742226245443</v>
      </c>
    </row>
    <row r="334" spans="1:6" x14ac:dyDescent="0.25">
      <c r="A334">
        <v>166.5</v>
      </c>
      <c r="B334">
        <v>502122.70256082207</v>
      </c>
      <c r="C334">
        <v>186341.27269997832</v>
      </c>
      <c r="D334">
        <f t="shared" si="23"/>
        <v>-0.21683294678346049</v>
      </c>
      <c r="E334">
        <f t="shared" si="21"/>
        <v>-0.26026644792935755</v>
      </c>
      <c r="F334">
        <f t="shared" si="22"/>
        <v>1.9911795414714846</v>
      </c>
    </row>
    <row r="335" spans="1:6" x14ac:dyDescent="0.25">
      <c r="A335">
        <v>167</v>
      </c>
      <c r="B335">
        <v>502129.73815919092</v>
      </c>
      <c r="C335">
        <v>186347.47417315029</v>
      </c>
      <c r="D335">
        <f t="shared" si="23"/>
        <v>1.4450023450428502</v>
      </c>
      <c r="E335">
        <f t="shared" si="21"/>
        <v>0.64917327193005148</v>
      </c>
      <c r="F335">
        <f t="shared" si="22"/>
        <v>0.71764488053783715</v>
      </c>
    </row>
    <row r="336" spans="1:6" x14ac:dyDescent="0.25">
      <c r="A336">
        <v>167.5</v>
      </c>
      <c r="B336">
        <v>502121.53582810046</v>
      </c>
      <c r="C336">
        <v>186343.75167280549</v>
      </c>
      <c r="D336">
        <f t="shared" si="23"/>
        <v>-0.49241968599946379</v>
      </c>
      <c r="E336">
        <f t="shared" si="21"/>
        <v>0.10327239049902198</v>
      </c>
      <c r="F336">
        <f t="shared" si="22"/>
        <v>1.8057876853541837</v>
      </c>
    </row>
    <row r="337" spans="1:6" x14ac:dyDescent="0.25">
      <c r="A337">
        <v>168</v>
      </c>
      <c r="B337">
        <v>502119.44750796864</v>
      </c>
      <c r="C337">
        <v>186340.92724992833</v>
      </c>
      <c r="D337">
        <f t="shared" si="23"/>
        <v>-0.98568890259619213</v>
      </c>
      <c r="E337">
        <f t="shared" si="21"/>
        <v>-0.31092634566331528</v>
      </c>
      <c r="F337">
        <f t="shared" si="22"/>
        <v>1.2541325703447979</v>
      </c>
    </row>
    <row r="338" spans="1:6" x14ac:dyDescent="0.25">
      <c r="A338">
        <v>168.5</v>
      </c>
      <c r="B338">
        <v>502124.08662083611</v>
      </c>
      <c r="C338">
        <v>186352.63956643725</v>
      </c>
      <c r="D338">
        <f t="shared" si="23"/>
        <v>0.11008733159965285</v>
      </c>
      <c r="E338">
        <f t="shared" si="21"/>
        <v>1.4066729326714265</v>
      </c>
      <c r="F338">
        <f t="shared" si="22"/>
        <v>2.0262278260465694</v>
      </c>
    </row>
    <row r="339" spans="1:6" x14ac:dyDescent="0.25">
      <c r="A339">
        <v>169</v>
      </c>
      <c r="B339">
        <v>502123.33236974903</v>
      </c>
      <c r="C339">
        <v>186344.89123841628</v>
      </c>
      <c r="D339">
        <f t="shared" si="23"/>
        <v>-6.8069665105118915E-2</v>
      </c>
      <c r="E339">
        <f t="shared" si="21"/>
        <v>0.27038852582717193</v>
      </c>
      <c r="F339">
        <f t="shared" si="22"/>
        <v>2.0338259451960288</v>
      </c>
    </row>
    <row r="340" spans="1:6" x14ac:dyDescent="0.25">
      <c r="A340">
        <v>169.5</v>
      </c>
      <c r="B340">
        <v>502126.82595153863</v>
      </c>
      <c r="C340">
        <v>186337.74482898696</v>
      </c>
      <c r="D340">
        <f t="shared" si="23"/>
        <v>0.75712773936167721</v>
      </c>
      <c r="E340">
        <f t="shared" si="21"/>
        <v>-0.77762513305277503</v>
      </c>
      <c r="F340">
        <f t="shared" si="22"/>
        <v>1.5305302654670883</v>
      </c>
    </row>
    <row r="341" spans="1:6" x14ac:dyDescent="0.25">
      <c r="A341">
        <v>170</v>
      </c>
      <c r="B341">
        <v>502128.02308198635</v>
      </c>
      <c r="C341">
        <v>186341.1853915386</v>
      </c>
      <c r="D341">
        <f t="shared" si="23"/>
        <v>1.0398945379538158</v>
      </c>
      <c r="E341">
        <f t="shared" si="21"/>
        <v>-0.27307014162534066</v>
      </c>
      <c r="F341">
        <f t="shared" si="22"/>
        <v>1.1871377240750201</v>
      </c>
    </row>
    <row r="342" spans="1:6" x14ac:dyDescent="0.25">
      <c r="A342">
        <v>170.5</v>
      </c>
      <c r="B342">
        <v>502127.18223315093</v>
      </c>
      <c r="C342">
        <v>186336.66791335915</v>
      </c>
      <c r="D342">
        <f t="shared" si="23"/>
        <v>0.84128282129080678</v>
      </c>
      <c r="E342">
        <f t="shared" si="21"/>
        <v>-0.9355537122322779</v>
      </c>
      <c r="F342">
        <f t="shared" si="22"/>
        <v>1.430976485540566</v>
      </c>
    </row>
    <row r="343" spans="1:6" x14ac:dyDescent="0.25">
      <c r="A343">
        <v>171</v>
      </c>
      <c r="B343">
        <v>502117.1420119846</v>
      </c>
      <c r="C343">
        <v>186346.69901474332</v>
      </c>
      <c r="D343">
        <f t="shared" si="23"/>
        <v>-1.5302558876021395</v>
      </c>
      <c r="E343">
        <f t="shared" si="21"/>
        <v>0.53549708162392806</v>
      </c>
      <c r="F343">
        <f t="shared" si="22"/>
        <v>0.63216421810197487</v>
      </c>
    </row>
    <row r="344" spans="1:6" x14ac:dyDescent="0.25">
      <c r="A344">
        <v>171.5</v>
      </c>
      <c r="B344">
        <v>502120.38158137159</v>
      </c>
      <c r="C344">
        <v>186352.40603180468</v>
      </c>
      <c r="D344">
        <f t="shared" si="23"/>
        <v>-0.76505718588852889</v>
      </c>
      <c r="E344">
        <f t="shared" si="21"/>
        <v>1.3724253168335177</v>
      </c>
      <c r="F344">
        <f t="shared" si="22"/>
        <v>1.5213212673523864</v>
      </c>
    </row>
    <row r="345" spans="1:6" x14ac:dyDescent="0.25">
      <c r="A345">
        <v>172</v>
      </c>
      <c r="B345">
        <v>502120.49598488898</v>
      </c>
      <c r="C345">
        <v>186337.01051038035</v>
      </c>
      <c r="D345">
        <f t="shared" si="23"/>
        <v>-0.73803463673984548</v>
      </c>
      <c r="E345">
        <f t="shared" si="21"/>
        <v>-0.88531220826337897</v>
      </c>
      <c r="F345">
        <f t="shared" si="22"/>
        <v>1.5525331673628056</v>
      </c>
    </row>
    <row r="346" spans="1:6" x14ac:dyDescent="0.25">
      <c r="A346">
        <v>172.5</v>
      </c>
      <c r="B346">
        <v>502125.58541516413</v>
      </c>
      <c r="C346">
        <v>186332.16862014806</v>
      </c>
      <c r="D346">
        <f t="shared" si="23"/>
        <v>0.46410829455150249</v>
      </c>
      <c r="E346">
        <f t="shared" si="21"/>
        <v>-1.5953704757644689</v>
      </c>
      <c r="F346">
        <f t="shared" si="22"/>
        <v>1.8304049131897651</v>
      </c>
    </row>
    <row r="347" spans="1:6" x14ac:dyDescent="0.25">
      <c r="A347">
        <v>173</v>
      </c>
      <c r="B347">
        <v>502114.11008293222</v>
      </c>
      <c r="C347">
        <v>186340.50774728961</v>
      </c>
      <c r="D347">
        <f t="shared" si="23"/>
        <v>-2.2464091466996861</v>
      </c>
      <c r="E347">
        <f t="shared" si="21"/>
        <v>-0.37244598005591872</v>
      </c>
      <c r="F347">
        <f t="shared" si="22"/>
        <v>0.16350011811387344</v>
      </c>
    </row>
    <row r="348" spans="1:6" x14ac:dyDescent="0.25">
      <c r="A348">
        <v>173.5</v>
      </c>
      <c r="B348">
        <v>502128.24510392855</v>
      </c>
      <c r="C348">
        <v>186334.0001154395</v>
      </c>
      <c r="D348">
        <f t="shared" si="23"/>
        <v>1.092336971385482</v>
      </c>
      <c r="E348">
        <f t="shared" si="21"/>
        <v>-1.3267835580144616</v>
      </c>
      <c r="F348">
        <f t="shared" si="22"/>
        <v>1.1225865377471975</v>
      </c>
    </row>
    <row r="349" spans="1:6" x14ac:dyDescent="0.25">
      <c r="A349">
        <v>174</v>
      </c>
      <c r="B349">
        <v>502128.76418909879</v>
      </c>
      <c r="C349">
        <v>186345.01716900041</v>
      </c>
      <c r="D349">
        <f t="shared" si="23"/>
        <v>1.2149468774853447</v>
      </c>
      <c r="E349">
        <f t="shared" si="21"/>
        <v>0.28885611763492913</v>
      </c>
      <c r="F349">
        <f t="shared" si="22"/>
        <v>0.97451779787579507</v>
      </c>
    </row>
    <row r="350" spans="1:6" x14ac:dyDescent="0.25">
      <c r="A350">
        <v>174.5</v>
      </c>
      <c r="B350">
        <v>502121.3632383651</v>
      </c>
      <c r="C350">
        <v>186336.66791335915</v>
      </c>
      <c r="D350">
        <f t="shared" si="23"/>
        <v>-0.53318604277438375</v>
      </c>
      <c r="E350">
        <f t="shared" si="21"/>
        <v>-0.9355537122322779</v>
      </c>
      <c r="F350">
        <f t="shared" si="22"/>
        <v>1.7684293554666177</v>
      </c>
    </row>
    <row r="351" spans="1:6" x14ac:dyDescent="0.25">
      <c r="A351">
        <v>175</v>
      </c>
      <c r="B351">
        <v>502131.24347589654</v>
      </c>
      <c r="C351">
        <v>186348.79593592812</v>
      </c>
      <c r="D351">
        <f t="shared" si="23"/>
        <v>1.8005639185753741</v>
      </c>
      <c r="E351">
        <f t="shared" si="21"/>
        <v>0.84300843610187293</v>
      </c>
      <c r="F351">
        <f t="shared" si="22"/>
        <v>0.40301570342244458</v>
      </c>
    </row>
    <row r="352" spans="1:6" x14ac:dyDescent="0.25">
      <c r="A352">
        <v>175.5</v>
      </c>
      <c r="B352">
        <v>502115.95297576045</v>
      </c>
      <c r="C352">
        <v>186349.22586307101</v>
      </c>
      <c r="D352">
        <f t="shared" si="23"/>
        <v>-1.8111107995748674</v>
      </c>
      <c r="E352">
        <f t="shared" si="21"/>
        <v>0.90605681340633948</v>
      </c>
      <c r="F352">
        <f t="shared" si="22"/>
        <v>0.39541252055077247</v>
      </c>
    </row>
    <row r="353" spans="1:6" x14ac:dyDescent="0.25">
      <c r="A353">
        <v>176</v>
      </c>
      <c r="B353">
        <v>502122.63167108956</v>
      </c>
      <c r="C353">
        <v>186344.38850705116</v>
      </c>
      <c r="D353">
        <f t="shared" si="23"/>
        <v>-0.23357737321829219</v>
      </c>
      <c r="E353">
        <f t="shared" si="21"/>
        <v>0.1966634835374983</v>
      </c>
      <c r="F353">
        <f t="shared" si="22"/>
        <v>1.9836850797760255</v>
      </c>
    </row>
    <row r="354" spans="1:6" x14ac:dyDescent="0.25">
      <c r="A354">
        <v>176.5</v>
      </c>
      <c r="B354">
        <v>502125.93149283261</v>
      </c>
      <c r="C354">
        <v>186346.32678272648</v>
      </c>
      <c r="D354">
        <f t="shared" si="23"/>
        <v>0.54585316585347599</v>
      </c>
      <c r="E354">
        <f t="shared" si="21"/>
        <v>0.48090963574852846</v>
      </c>
      <c r="F354">
        <f t="shared" si="22"/>
        <v>1.7563848281249039</v>
      </c>
    </row>
    <row r="355" spans="1:6" x14ac:dyDescent="0.25">
      <c r="A355">
        <v>177</v>
      </c>
      <c r="B355">
        <v>502120.71408163273</v>
      </c>
      <c r="C355">
        <v>186348.96378331474</v>
      </c>
      <c r="D355">
        <f t="shared" si="23"/>
        <v>-0.68651935022306532</v>
      </c>
      <c r="E355">
        <f t="shared" si="21"/>
        <v>0.86762308427231116</v>
      </c>
      <c r="F355">
        <f t="shared" si="22"/>
        <v>1.6105585621421497</v>
      </c>
    </row>
    <row r="356" spans="1:6" x14ac:dyDescent="0.25">
      <c r="A356">
        <v>177.5</v>
      </c>
      <c r="B356">
        <v>502120.96350904938</v>
      </c>
      <c r="C356">
        <v>186330.66867556775</v>
      </c>
      <c r="D356">
        <f t="shared" si="23"/>
        <v>-0.62760363872109648</v>
      </c>
      <c r="E356">
        <f t="shared" si="21"/>
        <v>-1.8153358196587346</v>
      </c>
      <c r="F356">
        <f t="shared" si="22"/>
        <v>1.6741277732887951</v>
      </c>
    </row>
    <row r="357" spans="1:6" x14ac:dyDescent="0.25">
      <c r="A357">
        <v>178</v>
      </c>
      <c r="B357">
        <v>502125.86351179855</v>
      </c>
      <c r="C357">
        <v>186336.52920310514</v>
      </c>
      <c r="D357">
        <f t="shared" si="23"/>
        <v>0.52979578513913139</v>
      </c>
      <c r="E357">
        <f t="shared" si="21"/>
        <v>-0.95589542960445228</v>
      </c>
      <c r="F357">
        <f t="shared" si="22"/>
        <v>1.7716187452383121</v>
      </c>
    </row>
    <row r="358" spans="1:6" x14ac:dyDescent="0.25">
      <c r="A358">
        <v>178.5</v>
      </c>
      <c r="B358">
        <v>502125.15886002476</v>
      </c>
      <c r="C358">
        <v>186346.09788120692</v>
      </c>
      <c r="D358">
        <f t="shared" si="23"/>
        <v>0.36335433627554559</v>
      </c>
      <c r="E358">
        <f t="shared" si="21"/>
        <v>0.44734146121189444</v>
      </c>
      <c r="F358">
        <f t="shared" si="22"/>
        <v>1.9083180921744163</v>
      </c>
    </row>
    <row r="359" spans="1:6" x14ac:dyDescent="0.25">
      <c r="A359">
        <v>179</v>
      </c>
      <c r="B359">
        <v>502119.7902017294</v>
      </c>
      <c r="C359">
        <v>186344.68685378609</v>
      </c>
      <c r="D359">
        <f t="shared" si="23"/>
        <v>-0.90474332326377094</v>
      </c>
      <c r="E359">
        <f t="shared" si="21"/>
        <v>0.2404157281264786</v>
      </c>
      <c r="F359">
        <f t="shared" si="22"/>
        <v>1.3538538381283791</v>
      </c>
    </row>
    <row r="360" spans="1:6" x14ac:dyDescent="0.25">
      <c r="A360">
        <v>179.5</v>
      </c>
      <c r="B360">
        <v>502118.30890659062</v>
      </c>
      <c r="C360">
        <v>186338.58275320477</v>
      </c>
      <c r="D360">
        <f t="shared" ref="D360:D378" si="24">(B360-J$2)/J$8</f>
        <v>-1.2546309106680469</v>
      </c>
      <c r="E360">
        <f t="shared" si="21"/>
        <v>-0.6547444005602443</v>
      </c>
      <c r="F360">
        <f t="shared" si="22"/>
        <v>0.92791615541138395</v>
      </c>
    </row>
    <row r="361" spans="1:6" x14ac:dyDescent="0.25">
      <c r="A361">
        <v>180</v>
      </c>
      <c r="B361">
        <v>502122.4691338577</v>
      </c>
      <c r="C361">
        <v>186334.47228112884</v>
      </c>
      <c r="D361">
        <f t="shared" si="24"/>
        <v>-0.27196929015144478</v>
      </c>
      <c r="E361">
        <f t="shared" si="21"/>
        <v>-1.2575409409247407</v>
      </c>
      <c r="F361">
        <f t="shared" si="22"/>
        <v>1.9645276083788474</v>
      </c>
    </row>
    <row r="362" spans="1:6" x14ac:dyDescent="0.25">
      <c r="A362">
        <v>180.5</v>
      </c>
      <c r="B362">
        <v>502116.81196610088</v>
      </c>
      <c r="C362">
        <v>186337.5752184435</v>
      </c>
      <c r="D362">
        <f t="shared" si="24"/>
        <v>-1.6082139899170309</v>
      </c>
      <c r="E362">
        <f t="shared" si="21"/>
        <v>-0.80249834637789086</v>
      </c>
      <c r="F362">
        <f t="shared" si="22"/>
        <v>0.55937194147033209</v>
      </c>
    </row>
    <row r="363" spans="1:6" x14ac:dyDescent="0.25">
      <c r="A363">
        <v>181</v>
      </c>
      <c r="B363">
        <v>502119.66064193111</v>
      </c>
      <c r="C363">
        <v>186344.79035238165</v>
      </c>
      <c r="D363">
        <f t="shared" si="24"/>
        <v>-0.93534584403032794</v>
      </c>
      <c r="E363">
        <f t="shared" si="21"/>
        <v>0.25559369167554602</v>
      </c>
      <c r="F363">
        <f t="shared" si="22"/>
        <v>1.316266785602892</v>
      </c>
    </row>
    <row r="364" spans="1:6" x14ac:dyDescent="0.25">
      <c r="A364">
        <v>181.5</v>
      </c>
      <c r="B364">
        <v>502115.20168559259</v>
      </c>
      <c r="C364">
        <v>186340.68073614463</v>
      </c>
      <c r="D364">
        <f t="shared" si="24"/>
        <v>-1.9885684158131554</v>
      </c>
      <c r="E364">
        <f t="shared" si="21"/>
        <v>-0.3470773407852466</v>
      </c>
      <c r="F364">
        <f t="shared" si="22"/>
        <v>0.28224869169510308</v>
      </c>
    </row>
    <row r="365" spans="1:6" x14ac:dyDescent="0.25">
      <c r="A365">
        <v>182</v>
      </c>
      <c r="B365">
        <v>502123.79089968256</v>
      </c>
      <c r="C365">
        <v>186340.34351630503</v>
      </c>
      <c r="D365">
        <f t="shared" si="24"/>
        <v>4.0236862065808725E-2</v>
      </c>
      <c r="E365">
        <f t="shared" si="21"/>
        <v>-0.39653028655287664</v>
      </c>
      <c r="F365">
        <f t="shared" si="22"/>
        <v>2.0368937145019594</v>
      </c>
    </row>
    <row r="366" spans="1:6" x14ac:dyDescent="0.25">
      <c r="A366">
        <v>182.5</v>
      </c>
      <c r="B366">
        <v>502125.53149719082</v>
      </c>
      <c r="C366">
        <v>186341.08527768948</v>
      </c>
      <c r="D366">
        <f t="shared" si="24"/>
        <v>0.45137266266918258</v>
      </c>
      <c r="E366">
        <f t="shared" si="21"/>
        <v>-0.28775173555937605</v>
      </c>
      <c r="F366">
        <f t="shared" si="22"/>
        <v>1.8411066308594666</v>
      </c>
    </row>
    <row r="367" spans="1:6" x14ac:dyDescent="0.25">
      <c r="A367">
        <v>183</v>
      </c>
      <c r="B367">
        <v>502120.10590256006</v>
      </c>
      <c r="C367">
        <v>186345.35025121275</v>
      </c>
      <c r="D367">
        <f t="shared" si="24"/>
        <v>-0.83017357744503362</v>
      </c>
      <c r="E367">
        <f t="shared" si="21"/>
        <v>0.33770228458263207</v>
      </c>
      <c r="F367">
        <f t="shared" si="22"/>
        <v>1.4443239777209307</v>
      </c>
    </row>
    <row r="368" spans="1:6" x14ac:dyDescent="0.25">
      <c r="A368">
        <v>183.5</v>
      </c>
      <c r="B368">
        <v>502127.48508244334</v>
      </c>
      <c r="C368">
        <v>186347.81244187517</v>
      </c>
      <c r="D368">
        <f t="shared" si="24"/>
        <v>0.91281698453313109</v>
      </c>
      <c r="E368">
        <f t="shared" si="21"/>
        <v>0.69878003565578284</v>
      </c>
      <c r="F368">
        <f t="shared" si="22"/>
        <v>1.3439567174792086</v>
      </c>
    </row>
    <row r="369" spans="1:6" x14ac:dyDescent="0.25">
      <c r="A369">
        <v>184</v>
      </c>
      <c r="B369">
        <v>502132.17281809525</v>
      </c>
      <c r="C369">
        <v>186347.90444777664</v>
      </c>
      <c r="D369">
        <f t="shared" si="24"/>
        <v>2.020078106712782</v>
      </c>
      <c r="E369">
        <f t="shared" si="21"/>
        <v>0.7122726073307265</v>
      </c>
      <c r="F369">
        <f t="shared" si="22"/>
        <v>0.26497433210766463</v>
      </c>
    </row>
    <row r="370" spans="1:6" x14ac:dyDescent="0.25">
      <c r="A370">
        <v>184.5</v>
      </c>
      <c r="B370">
        <v>502119.12962953077</v>
      </c>
      <c r="C370">
        <v>186343.37693762069</v>
      </c>
      <c r="D370">
        <f t="shared" si="24"/>
        <v>-1.0607730075814714</v>
      </c>
      <c r="E370">
        <f t="shared" si="21"/>
        <v>4.8317857594465247E-2</v>
      </c>
      <c r="F370">
        <f t="shared" si="22"/>
        <v>1.1613879217227692</v>
      </c>
    </row>
    <row r="371" spans="1:6" x14ac:dyDescent="0.25">
      <c r="A371">
        <v>185</v>
      </c>
      <c r="B371">
        <v>502126.03641485871</v>
      </c>
      <c r="C371">
        <v>186344.59743470603</v>
      </c>
      <c r="D371">
        <f t="shared" si="24"/>
        <v>0.57063615043127824</v>
      </c>
      <c r="E371">
        <f t="shared" si="21"/>
        <v>0.22730251117534134</v>
      </c>
      <c r="F371">
        <f t="shared" si="22"/>
        <v>1.7322526180156004</v>
      </c>
    </row>
    <row r="372" spans="1:6" x14ac:dyDescent="0.25">
      <c r="A372">
        <v>185.5</v>
      </c>
      <c r="B372">
        <v>502124.07603568048</v>
      </c>
      <c r="C372">
        <v>186347.72721833628</v>
      </c>
      <c r="D372">
        <f t="shared" si="24"/>
        <v>0.10758707728272439</v>
      </c>
      <c r="E372">
        <f t="shared" si="21"/>
        <v>0.68628209054131872</v>
      </c>
      <c r="F372">
        <f t="shared" si="22"/>
        <v>2.0267792795887458</v>
      </c>
    </row>
    <row r="373" spans="1:6" x14ac:dyDescent="0.25">
      <c r="A373">
        <v>186</v>
      </c>
      <c r="B373">
        <v>502127.6924094531</v>
      </c>
      <c r="C373">
        <v>186350.27340991059</v>
      </c>
      <c r="D373">
        <f t="shared" si="24"/>
        <v>0.9617884186182194</v>
      </c>
      <c r="E373">
        <f t="shared" si="21"/>
        <v>1.0596784897248621</v>
      </c>
      <c r="F373">
        <f t="shared" si="22"/>
        <v>1.2836620630524234</v>
      </c>
    </row>
    <row r="374" spans="1:6" x14ac:dyDescent="0.25">
      <c r="A374">
        <v>186.5</v>
      </c>
      <c r="B374">
        <v>502126.77762641275</v>
      </c>
      <c r="C374">
        <v>186337.00629791187</v>
      </c>
      <c r="D374">
        <f t="shared" si="24"/>
        <v>0.74571315946854932</v>
      </c>
      <c r="E374">
        <f t="shared" si="21"/>
        <v>-0.88592996247305444</v>
      </c>
      <c r="F374">
        <f t="shared" si="22"/>
        <v>1.5437143111594582</v>
      </c>
    </row>
    <row r="375" spans="1:6" x14ac:dyDescent="0.25">
      <c r="A375">
        <v>187</v>
      </c>
      <c r="B375">
        <v>502126.60787748877</v>
      </c>
      <c r="C375">
        <v>186344.88116783049</v>
      </c>
      <c r="D375">
        <f t="shared" si="24"/>
        <v>0.70561781322782224</v>
      </c>
      <c r="E375">
        <f t="shared" si="21"/>
        <v>0.26891168468526117</v>
      </c>
      <c r="F375">
        <f t="shared" si="22"/>
        <v>1.5892897396062224</v>
      </c>
    </row>
    <row r="376" spans="1:6" x14ac:dyDescent="0.25">
      <c r="A376">
        <v>187.5</v>
      </c>
      <c r="B376">
        <v>502124.01257696748</v>
      </c>
      <c r="C376">
        <v>186341.60156090997</v>
      </c>
      <c r="D376">
        <f t="shared" si="24"/>
        <v>9.2597886127150308E-2</v>
      </c>
      <c r="E376">
        <f t="shared" si="21"/>
        <v>-0.21203932749196291</v>
      </c>
      <c r="F376">
        <f t="shared" si="22"/>
        <v>2.0298223495642387</v>
      </c>
    </row>
    <row r="377" spans="1:6" x14ac:dyDescent="0.25">
      <c r="A377">
        <v>188</v>
      </c>
      <c r="B377">
        <v>502127.84306645358</v>
      </c>
      <c r="C377">
        <v>186339.24809396491</v>
      </c>
      <c r="D377">
        <f t="shared" si="24"/>
        <v>0.99737417937973749</v>
      </c>
      <c r="E377">
        <f t="shared" si="21"/>
        <v>-0.55717285622969914</v>
      </c>
      <c r="F377">
        <f t="shared" si="22"/>
        <v>1.2396856434190009</v>
      </c>
    </row>
    <row r="378" spans="1:6" x14ac:dyDescent="0.25">
      <c r="A378">
        <v>188.5</v>
      </c>
      <c r="B378">
        <v>502125.91009797191</v>
      </c>
      <c r="C378">
        <v>186336.79662381104</v>
      </c>
      <c r="D378">
        <f t="shared" si="24"/>
        <v>0.54079961778158558</v>
      </c>
      <c r="E378">
        <f t="shared" si="21"/>
        <v>-0.9166784556505847</v>
      </c>
      <c r="F378">
        <f t="shared" si="22"/>
        <v>1.7612140064497583</v>
      </c>
    </row>
    <row r="379" spans="1:6" x14ac:dyDescent="0.25">
      <c r="A379">
        <v>189</v>
      </c>
      <c r="C379">
        <v>186337.39404011631</v>
      </c>
      <c r="E379">
        <f t="shared" si="21"/>
        <v>-0.8290679633946606</v>
      </c>
      <c r="F379">
        <f t="shared" si="22"/>
        <v>0</v>
      </c>
    </row>
    <row r="380" spans="1:6" x14ac:dyDescent="0.25">
      <c r="A380">
        <v>189.5</v>
      </c>
      <c r="B380">
        <v>502125.48277518683</v>
      </c>
      <c r="C380">
        <v>186334.48170179184</v>
      </c>
      <c r="D380">
        <f t="shared" ref="D380:D411" si="25">(B380-J$2)/J$8</f>
        <v>0.43986433864598457</v>
      </c>
      <c r="E380">
        <f t="shared" si="21"/>
        <v>-1.2561594102974525</v>
      </c>
      <c r="F380">
        <f t="shared" si="22"/>
        <v>1.8505726703798167</v>
      </c>
    </row>
    <row r="381" spans="1:6" x14ac:dyDescent="0.25">
      <c r="A381">
        <v>190</v>
      </c>
      <c r="B381">
        <v>502121.97218508349</v>
      </c>
      <c r="C381">
        <v>186341.970266613</v>
      </c>
      <c r="D381">
        <f t="shared" si="25"/>
        <v>-0.38935049469277133</v>
      </c>
      <c r="E381">
        <f t="shared" si="21"/>
        <v>-0.15796901194299073</v>
      </c>
      <c r="F381">
        <f t="shared" si="22"/>
        <v>1.8897386840276236</v>
      </c>
    </row>
    <row r="382" spans="1:6" x14ac:dyDescent="0.25">
      <c r="A382">
        <v>190.5</v>
      </c>
      <c r="B382">
        <v>502123.01314401452</v>
      </c>
      <c r="C382">
        <v>186344.04680853573</v>
      </c>
      <c r="D382">
        <f t="shared" si="25"/>
        <v>-0.14347200671859883</v>
      </c>
      <c r="E382">
        <f t="shared" si="21"/>
        <v>0.14655374452320849</v>
      </c>
      <c r="F382">
        <f t="shared" si="22"/>
        <v>2.0176699440753718</v>
      </c>
    </row>
    <row r="383" spans="1:6" x14ac:dyDescent="0.25">
      <c r="A383">
        <v>191</v>
      </c>
      <c r="B383">
        <v>502124.36523967847</v>
      </c>
      <c r="C383">
        <v>186340.06912019016</v>
      </c>
      <c r="D383">
        <f t="shared" si="25"/>
        <v>0.17589816970224448</v>
      </c>
      <c r="E383">
        <f t="shared" si="21"/>
        <v>-0.43677019712162141</v>
      </c>
      <c r="F383">
        <f t="shared" si="22"/>
        <v>2.0072495018346781</v>
      </c>
    </row>
    <row r="384" spans="1:6" x14ac:dyDescent="0.25">
      <c r="A384">
        <v>191.5</v>
      </c>
      <c r="B384">
        <v>502125.88480221765</v>
      </c>
      <c r="C384">
        <v>186343.68357891476</v>
      </c>
      <c r="D384">
        <f t="shared" si="25"/>
        <v>0.53482466370527948</v>
      </c>
      <c r="E384">
        <f t="shared" si="21"/>
        <v>9.3286490827459045E-2</v>
      </c>
      <c r="F384">
        <f t="shared" si="22"/>
        <v>1.766882599403101</v>
      </c>
    </row>
    <row r="385" spans="1:6" x14ac:dyDescent="0.25">
      <c r="A385">
        <v>192</v>
      </c>
      <c r="B385">
        <v>502124.17491053831</v>
      </c>
      <c r="C385">
        <v>186338.73498957467</v>
      </c>
      <c r="D385">
        <f t="shared" si="25"/>
        <v>0.13094169754266635</v>
      </c>
      <c r="E385">
        <f t="shared" si="21"/>
        <v>-0.6324190920796976</v>
      </c>
      <c r="F385">
        <f t="shared" si="22"/>
        <v>2.0211417952070483</v>
      </c>
    </row>
    <row r="386" spans="1:6" x14ac:dyDescent="0.25">
      <c r="A386">
        <v>192.5</v>
      </c>
      <c r="B386">
        <v>502127.25183302967</v>
      </c>
      <c r="C386">
        <v>186340.21520481564</v>
      </c>
      <c r="D386">
        <f t="shared" si="25"/>
        <v>0.85772257932353391</v>
      </c>
      <c r="E386">
        <f t="shared" ref="E386:E449" si="26">(C386-J$3)/J$9</f>
        <v>-0.41534703569109105</v>
      </c>
      <c r="F386">
        <f t="shared" ref="F386:F449" si="27">EXP(-((B386-J$2)^2)/(2*J$5))/(J$11*SQRT(2*PI()))</f>
        <v>1.4111309137714754</v>
      </c>
    </row>
    <row r="387" spans="1:6" x14ac:dyDescent="0.25">
      <c r="A387">
        <v>193</v>
      </c>
      <c r="B387">
        <v>502124.58220142539</v>
      </c>
      <c r="C387">
        <v>186336.07670240631</v>
      </c>
      <c r="D387">
        <f t="shared" si="25"/>
        <v>0.22714536561987975</v>
      </c>
      <c r="E387">
        <f t="shared" si="26"/>
        <v>-1.0222541958790039</v>
      </c>
      <c r="F387">
        <f t="shared" si="27"/>
        <v>1.9866264569034739</v>
      </c>
    </row>
    <row r="388" spans="1:6" x14ac:dyDescent="0.25">
      <c r="A388">
        <v>193.5</v>
      </c>
      <c r="B388">
        <v>502121.12528907973</v>
      </c>
      <c r="C388">
        <v>186347.92843700596</v>
      </c>
      <c r="D388">
        <f t="shared" si="25"/>
        <v>-0.58939057568738962</v>
      </c>
      <c r="E388">
        <f t="shared" si="26"/>
        <v>0.7157906033592808</v>
      </c>
      <c r="F388">
        <f t="shared" si="27"/>
        <v>1.7135116060286173</v>
      </c>
    </row>
    <row r="389" spans="1:6" x14ac:dyDescent="0.25">
      <c r="A389">
        <v>194</v>
      </c>
      <c r="B389">
        <v>502123.04826772283</v>
      </c>
      <c r="C389">
        <v>186336.74903144516</v>
      </c>
      <c r="D389">
        <f t="shared" si="25"/>
        <v>-0.13517565223855874</v>
      </c>
      <c r="E389">
        <f t="shared" si="26"/>
        <v>-0.92365782759889803</v>
      </c>
      <c r="F389">
        <f t="shared" si="27"/>
        <v>2.0200034765436956</v>
      </c>
    </row>
    <row r="390" spans="1:6" x14ac:dyDescent="0.25">
      <c r="A390">
        <v>194.5</v>
      </c>
      <c r="B390">
        <v>502128.13053149905</v>
      </c>
      <c r="C390">
        <v>186339.77236930528</v>
      </c>
      <c r="D390">
        <f t="shared" si="25"/>
        <v>1.065274524548584</v>
      </c>
      <c r="E390">
        <f t="shared" si="26"/>
        <v>-0.48028841192815042</v>
      </c>
      <c r="F390">
        <f t="shared" si="27"/>
        <v>1.1558437013054863</v>
      </c>
    </row>
    <row r="391" spans="1:6" x14ac:dyDescent="0.25">
      <c r="A391">
        <v>195</v>
      </c>
      <c r="B391">
        <v>502122.74527221225</v>
      </c>
      <c r="C391">
        <v>186347.5276341259</v>
      </c>
      <c r="D391">
        <f t="shared" si="25"/>
        <v>-0.20674435277242373</v>
      </c>
      <c r="E391">
        <f t="shared" si="26"/>
        <v>0.65701326951412664</v>
      </c>
      <c r="F391">
        <f t="shared" si="27"/>
        <v>1.9954385430258064</v>
      </c>
    </row>
    <row r="392" spans="1:6" x14ac:dyDescent="0.25">
      <c r="A392">
        <v>195.5</v>
      </c>
      <c r="B392">
        <v>502131.06847356033</v>
      </c>
      <c r="C392">
        <v>186350.10273117715</v>
      </c>
      <c r="D392">
        <f t="shared" si="25"/>
        <v>1.7592276962356803</v>
      </c>
      <c r="E392">
        <f t="shared" si="26"/>
        <v>1.0346486274289495</v>
      </c>
      <c r="F392">
        <f t="shared" si="27"/>
        <v>0.43378529353563755</v>
      </c>
    </row>
    <row r="393" spans="1:6" x14ac:dyDescent="0.25">
      <c r="A393">
        <v>196</v>
      </c>
      <c r="B393">
        <v>502122.64536338265</v>
      </c>
      <c r="C393">
        <v>186347.55750483472</v>
      </c>
      <c r="D393">
        <f t="shared" si="25"/>
        <v>-0.23034320112959042</v>
      </c>
      <c r="E393">
        <f t="shared" si="26"/>
        <v>0.66139377851739423</v>
      </c>
      <c r="F393">
        <f t="shared" si="27"/>
        <v>1.9851737976520545</v>
      </c>
    </row>
    <row r="394" spans="1:6" x14ac:dyDescent="0.25">
      <c r="A394">
        <v>196.5</v>
      </c>
      <c r="B394">
        <v>502126.03079590097</v>
      </c>
      <c r="C394">
        <v>186346.70812653212</v>
      </c>
      <c r="D394">
        <f t="shared" si="25"/>
        <v>0.56930893108283676</v>
      </c>
      <c r="E394">
        <f t="shared" si="26"/>
        <v>0.53683331616332652</v>
      </c>
      <c r="F394">
        <f t="shared" si="27"/>
        <v>1.7335635257978235</v>
      </c>
    </row>
    <row r="395" spans="1:6" x14ac:dyDescent="0.25">
      <c r="A395">
        <v>197</v>
      </c>
      <c r="B395">
        <v>502128.71764992416</v>
      </c>
      <c r="C395">
        <v>186344.65836014142</v>
      </c>
      <c r="D395">
        <f t="shared" si="25"/>
        <v>1.2039541461225367</v>
      </c>
      <c r="E395">
        <f t="shared" si="26"/>
        <v>0.23623716417762944</v>
      </c>
      <c r="F395">
        <f t="shared" si="27"/>
        <v>0.98756068391326435</v>
      </c>
    </row>
    <row r="396" spans="1:6" x14ac:dyDescent="0.25">
      <c r="A396">
        <v>197.5</v>
      </c>
      <c r="B396">
        <v>502117.28435095918</v>
      </c>
      <c r="C396">
        <v>186327.78824614736</v>
      </c>
      <c r="D396">
        <f t="shared" si="25"/>
        <v>-1.4966348764312865</v>
      </c>
      <c r="E396">
        <f t="shared" si="26"/>
        <v>-2.2377478583002692</v>
      </c>
      <c r="F396">
        <f t="shared" si="27"/>
        <v>0.66516342560883213</v>
      </c>
    </row>
    <row r="397" spans="1:6" x14ac:dyDescent="0.25">
      <c r="A397">
        <v>198</v>
      </c>
      <c r="B397">
        <v>502120.26613163273</v>
      </c>
      <c r="C397">
        <v>186349.0305773599</v>
      </c>
      <c r="D397">
        <f t="shared" si="25"/>
        <v>-0.79232685655716373</v>
      </c>
      <c r="E397">
        <f t="shared" si="26"/>
        <v>0.87741836291462905</v>
      </c>
      <c r="F397">
        <f t="shared" si="27"/>
        <v>1.4893570803502016</v>
      </c>
    </row>
    <row r="398" spans="1:6" x14ac:dyDescent="0.25">
      <c r="A398">
        <v>198.5</v>
      </c>
      <c r="B398">
        <v>502124.71809038438</v>
      </c>
      <c r="C398">
        <v>186338.79000779105</v>
      </c>
      <c r="D398">
        <f t="shared" si="25"/>
        <v>0.25924285839592415</v>
      </c>
      <c r="E398">
        <f t="shared" si="26"/>
        <v>-0.62435072672575798</v>
      </c>
      <c r="F398">
        <f t="shared" si="27"/>
        <v>1.9711793750090709</v>
      </c>
    </row>
    <row r="399" spans="1:6" x14ac:dyDescent="0.25">
      <c r="A399">
        <v>199</v>
      </c>
      <c r="B399">
        <v>502133.11318932631</v>
      </c>
      <c r="C399">
        <v>186349.20686730789</v>
      </c>
      <c r="D399">
        <f t="shared" si="25"/>
        <v>2.2421973945493372</v>
      </c>
      <c r="E399">
        <f t="shared" si="26"/>
        <v>0.90327110410568401</v>
      </c>
      <c r="F399">
        <f t="shared" si="27"/>
        <v>0.16505292200057928</v>
      </c>
    </row>
    <row r="400" spans="1:6" x14ac:dyDescent="0.25">
      <c r="A400">
        <v>199.5</v>
      </c>
      <c r="B400">
        <v>502121.89405232645</v>
      </c>
      <c r="C400">
        <v>186338.80768440396</v>
      </c>
      <c r="D400">
        <f t="shared" si="25"/>
        <v>-0.40780575127452634</v>
      </c>
      <c r="E400">
        <f t="shared" si="26"/>
        <v>-0.62175846945850688</v>
      </c>
      <c r="F400">
        <f t="shared" si="27"/>
        <v>1.8758890284677836</v>
      </c>
    </row>
    <row r="401" spans="1:6" x14ac:dyDescent="0.25">
      <c r="A401">
        <v>200</v>
      </c>
      <c r="B401">
        <v>502120.63978188223</v>
      </c>
      <c r="C401">
        <v>186339.17441459914</v>
      </c>
      <c r="D401">
        <f t="shared" si="25"/>
        <v>-0.70406923597295001</v>
      </c>
      <c r="E401">
        <f t="shared" si="26"/>
        <v>-0.5679778601227693</v>
      </c>
      <c r="F401">
        <f t="shared" si="27"/>
        <v>1.5910254038183589</v>
      </c>
    </row>
    <row r="402" spans="1:6" x14ac:dyDescent="0.25">
      <c r="A402">
        <v>200.5</v>
      </c>
      <c r="B402">
        <v>502117.97170645773</v>
      </c>
      <c r="C402">
        <v>186343.60294987954</v>
      </c>
      <c r="D402">
        <f t="shared" si="25"/>
        <v>-1.3342788740506679</v>
      </c>
      <c r="E402">
        <f t="shared" si="26"/>
        <v>8.1462324993146887E-2</v>
      </c>
      <c r="F402">
        <f t="shared" si="27"/>
        <v>0.83701390484129978</v>
      </c>
    </row>
    <row r="403" spans="1:6" x14ac:dyDescent="0.25">
      <c r="A403">
        <v>201</v>
      </c>
      <c r="B403">
        <v>502123.87422840891</v>
      </c>
      <c r="C403">
        <v>186355.25835631764</v>
      </c>
      <c r="D403">
        <f t="shared" si="25"/>
        <v>5.9919426506685594E-2</v>
      </c>
      <c r="E403">
        <f t="shared" si="26"/>
        <v>1.7907157994468277</v>
      </c>
      <c r="F403">
        <f t="shared" si="27"/>
        <v>2.0348870061417026</v>
      </c>
    </row>
    <row r="404" spans="1:6" x14ac:dyDescent="0.25">
      <c r="A404">
        <v>201.5</v>
      </c>
      <c r="B404">
        <v>502128.67163295747</v>
      </c>
      <c r="C404">
        <v>186333.89273017694</v>
      </c>
      <c r="D404">
        <f t="shared" si="25"/>
        <v>1.1930847622746916</v>
      </c>
      <c r="E404">
        <f t="shared" si="26"/>
        <v>-1.3425314973165805</v>
      </c>
      <c r="F404">
        <f t="shared" si="27"/>
        <v>1.000509965954345</v>
      </c>
    </row>
    <row r="405" spans="1:6" x14ac:dyDescent="0.25">
      <c r="A405">
        <v>202</v>
      </c>
      <c r="B405">
        <v>502119.17805909825</v>
      </c>
      <c r="C405">
        <v>186335.10104603614</v>
      </c>
      <c r="D405">
        <f t="shared" si="25"/>
        <v>-1.0493337581826012</v>
      </c>
      <c r="E405">
        <f t="shared" si="26"/>
        <v>-1.1653332081327692</v>
      </c>
      <c r="F405">
        <f t="shared" si="27"/>
        <v>1.1754896602571134</v>
      </c>
    </row>
    <row r="406" spans="1:6" x14ac:dyDescent="0.25">
      <c r="A406">
        <v>202.5</v>
      </c>
      <c r="B406">
        <v>502124.52063832741</v>
      </c>
      <c r="C406">
        <v>186343.35047096291</v>
      </c>
      <c r="D406">
        <f t="shared" si="25"/>
        <v>0.2126039259942161</v>
      </c>
      <c r="E406">
        <f t="shared" si="26"/>
        <v>4.4436549206120945E-2</v>
      </c>
      <c r="F406">
        <f t="shared" si="27"/>
        <v>1.9929884506925195</v>
      </c>
    </row>
    <row r="407" spans="1:6" x14ac:dyDescent="0.25">
      <c r="A407">
        <v>203</v>
      </c>
      <c r="B407">
        <v>502130.73831279087</v>
      </c>
      <c r="C407">
        <v>186341.95573022112</v>
      </c>
      <c r="D407">
        <f t="shared" si="25"/>
        <v>1.6812424574685969</v>
      </c>
      <c r="E407">
        <f t="shared" si="26"/>
        <v>-0.16010075899687773</v>
      </c>
      <c r="F407">
        <f t="shared" si="27"/>
        <v>0.49606285353665042</v>
      </c>
    </row>
    <row r="408" spans="1:6" x14ac:dyDescent="0.25">
      <c r="A408">
        <v>203.5</v>
      </c>
      <c r="B408">
        <v>502130.98109772208</v>
      </c>
      <c r="C408">
        <v>186335.57093377828</v>
      </c>
      <c r="D408">
        <f t="shared" si="25"/>
        <v>1.7385891884576004</v>
      </c>
      <c r="E408">
        <f t="shared" si="26"/>
        <v>-1.0964246496789649</v>
      </c>
      <c r="F408">
        <f t="shared" si="27"/>
        <v>0.44972872012911219</v>
      </c>
    </row>
    <row r="409" spans="1:6" x14ac:dyDescent="0.25">
      <c r="A409">
        <v>204</v>
      </c>
      <c r="B409">
        <v>502123.56071562972</v>
      </c>
      <c r="C409">
        <v>186339.33770609135</v>
      </c>
      <c r="D409">
        <f t="shared" si="25"/>
        <v>-1.4133493171562352E-2</v>
      </c>
      <c r="E409">
        <f t="shared" si="26"/>
        <v>-0.54403132922416431</v>
      </c>
      <c r="F409">
        <f t="shared" si="27"/>
        <v>2.038339657611258</v>
      </c>
    </row>
    <row r="410" spans="1:6" x14ac:dyDescent="0.25">
      <c r="A410">
        <v>204.5</v>
      </c>
      <c r="B410">
        <v>502116.64126675844</v>
      </c>
      <c r="C410">
        <v>186349.9890397331</v>
      </c>
      <c r="D410">
        <f t="shared" si="25"/>
        <v>-1.6485338286421396</v>
      </c>
      <c r="E410">
        <f t="shared" si="26"/>
        <v>1.0179758930392713</v>
      </c>
      <c r="F410">
        <f t="shared" si="27"/>
        <v>0.52382562270788735</v>
      </c>
    </row>
    <row r="411" spans="1:6" x14ac:dyDescent="0.25">
      <c r="A411">
        <v>205</v>
      </c>
      <c r="B411">
        <v>502123.60499886592</v>
      </c>
      <c r="C411">
        <v>186338.86953002703</v>
      </c>
      <c r="D411">
        <f t="shared" si="25"/>
        <v>-3.6736231080405296E-3</v>
      </c>
      <c r="E411">
        <f t="shared" si="26"/>
        <v>-0.61268887187056131</v>
      </c>
      <c r="F411">
        <f t="shared" si="27"/>
        <v>2.0385294971481569</v>
      </c>
    </row>
    <row r="412" spans="1:6" x14ac:dyDescent="0.25">
      <c r="A412">
        <v>205.5</v>
      </c>
      <c r="B412">
        <v>502129.70551074838</v>
      </c>
      <c r="C412">
        <v>186337.04936012285</v>
      </c>
      <c r="D412">
        <f t="shared" ref="D412:D429" si="28">(B412-J$2)/J$8</f>
        <v>1.4372906578200302</v>
      </c>
      <c r="E412">
        <f t="shared" si="26"/>
        <v>-0.87961493312293926</v>
      </c>
      <c r="F412">
        <f t="shared" si="27"/>
        <v>0.72566503380185965</v>
      </c>
    </row>
    <row r="413" spans="1:6" x14ac:dyDescent="0.25">
      <c r="A413">
        <v>206</v>
      </c>
      <c r="B413">
        <v>502112.8414672403</v>
      </c>
      <c r="C413">
        <v>186320.89159767161</v>
      </c>
      <c r="D413">
        <f t="shared" si="28"/>
        <v>-2.5460610338704934</v>
      </c>
      <c r="E413">
        <f t="shared" si="26"/>
        <v>-3.2491343279072296</v>
      </c>
      <c r="F413">
        <f t="shared" si="27"/>
        <v>7.9740478751148341E-2</v>
      </c>
    </row>
    <row r="414" spans="1:6" x14ac:dyDescent="0.25">
      <c r="A414">
        <v>206.5</v>
      </c>
      <c r="B414">
        <v>502117.67638740432</v>
      </c>
      <c r="C414">
        <v>186351.42311689089</v>
      </c>
      <c r="D414">
        <f t="shared" si="28"/>
        <v>-1.4040343659880916</v>
      </c>
      <c r="E414">
        <f t="shared" si="26"/>
        <v>1.2282818465548886</v>
      </c>
      <c r="F414">
        <f t="shared" si="27"/>
        <v>0.76077259515767059</v>
      </c>
    </row>
    <row r="415" spans="1:6" x14ac:dyDescent="0.25">
      <c r="A415">
        <v>207</v>
      </c>
      <c r="B415">
        <v>502120.82644512248</v>
      </c>
      <c r="C415">
        <v>186335.05144598798</v>
      </c>
      <c r="D415">
        <f t="shared" si="28"/>
        <v>-0.65997866341955591</v>
      </c>
      <c r="E415">
        <f t="shared" si="26"/>
        <v>-1.1726070046416961</v>
      </c>
      <c r="F415">
        <f t="shared" si="27"/>
        <v>1.6395954635927228</v>
      </c>
    </row>
    <row r="416" spans="1:6" x14ac:dyDescent="0.25">
      <c r="A416">
        <v>207.5</v>
      </c>
      <c r="B416">
        <v>502117.1708274206</v>
      </c>
      <c r="C416">
        <v>186333.52645685818</v>
      </c>
      <c r="D416">
        <f t="shared" si="28"/>
        <v>-1.52344957121119</v>
      </c>
      <c r="E416">
        <f t="shared" si="26"/>
        <v>-1.3962451061920931</v>
      </c>
      <c r="F416">
        <f t="shared" si="27"/>
        <v>0.63876807713908612</v>
      </c>
    </row>
    <row r="417" spans="1:6" x14ac:dyDescent="0.25">
      <c r="A417">
        <v>208</v>
      </c>
      <c r="B417">
        <v>502120.80385440553</v>
      </c>
      <c r="C417">
        <v>186334.13841386125</v>
      </c>
      <c r="D417">
        <f t="shared" si="28"/>
        <v>-0.6653146773205092</v>
      </c>
      <c r="E417">
        <f t="shared" si="26"/>
        <v>-1.3065022354247176</v>
      </c>
      <c r="F417">
        <f t="shared" si="27"/>
        <v>1.6338082688416105</v>
      </c>
    </row>
    <row r="418" spans="1:6" x14ac:dyDescent="0.25">
      <c r="A418">
        <v>208.5</v>
      </c>
      <c r="B418">
        <v>502124.21204996936</v>
      </c>
      <c r="C418">
        <v>186340.60991386519</v>
      </c>
      <c r="D418">
        <f t="shared" si="28"/>
        <v>0.13971417345741025</v>
      </c>
      <c r="E418">
        <f t="shared" si="26"/>
        <v>-0.35746335587920719</v>
      </c>
      <c r="F418">
        <f t="shared" si="27"/>
        <v>2.0187437980676606</v>
      </c>
    </row>
    <row r="419" spans="1:6" x14ac:dyDescent="0.25">
      <c r="A419">
        <v>209</v>
      </c>
      <c r="B419">
        <v>502124.4246565018</v>
      </c>
      <c r="C419">
        <v>186350.75621888999</v>
      </c>
      <c r="D419">
        <f t="shared" si="28"/>
        <v>0.1899326510282125</v>
      </c>
      <c r="E419">
        <f t="shared" si="26"/>
        <v>1.130481934454479</v>
      </c>
      <c r="F419">
        <f t="shared" si="27"/>
        <v>2.0021032540019772</v>
      </c>
    </row>
    <row r="420" spans="1:6" x14ac:dyDescent="0.25">
      <c r="A420">
        <v>209.5</v>
      </c>
      <c r="B420">
        <v>502120.62184926041</v>
      </c>
      <c r="C420">
        <v>186341.54569328958</v>
      </c>
      <c r="D420">
        <f t="shared" si="28"/>
        <v>-0.70830498995629299</v>
      </c>
      <c r="E420">
        <f t="shared" si="26"/>
        <v>-0.22023225708013033</v>
      </c>
      <c r="F420">
        <f t="shared" si="27"/>
        <v>1.5862733838877958</v>
      </c>
    </row>
    <row r="421" spans="1:6" x14ac:dyDescent="0.25">
      <c r="A421">
        <v>210</v>
      </c>
      <c r="B421">
        <v>502123.53575931065</v>
      </c>
      <c r="C421">
        <v>186342.04193829652</v>
      </c>
      <c r="D421">
        <f t="shared" si="28"/>
        <v>-2.0028271357643224E-2</v>
      </c>
      <c r="E421">
        <f t="shared" si="26"/>
        <v>-0.14745843260626618</v>
      </c>
      <c r="F421">
        <f t="shared" si="27"/>
        <v>2.0381344315750756</v>
      </c>
    </row>
    <row r="422" spans="1:6" x14ac:dyDescent="0.25">
      <c r="A422">
        <v>210.5</v>
      </c>
      <c r="B422">
        <v>502127.51393965597</v>
      </c>
      <c r="C422">
        <v>186352.10603774074</v>
      </c>
      <c r="D422">
        <f t="shared" si="28"/>
        <v>0.91963316872362788</v>
      </c>
      <c r="E422">
        <f t="shared" si="26"/>
        <v>1.3284314931233521</v>
      </c>
      <c r="F422">
        <f t="shared" si="27"/>
        <v>1.3355896482803038</v>
      </c>
    </row>
    <row r="423" spans="1:6" x14ac:dyDescent="0.25">
      <c r="A423">
        <v>211</v>
      </c>
      <c r="B423">
        <v>502124.62596245366</v>
      </c>
      <c r="C423">
        <v>186348.56384270851</v>
      </c>
      <c r="D423">
        <f t="shared" si="28"/>
        <v>0.23748188816843885</v>
      </c>
      <c r="E423">
        <f t="shared" si="26"/>
        <v>0.8089722020046044</v>
      </c>
      <c r="F423">
        <f t="shared" si="27"/>
        <v>1.981861664082174</v>
      </c>
    </row>
    <row r="424" spans="1:6" x14ac:dyDescent="0.25">
      <c r="A424">
        <v>211.5</v>
      </c>
      <c r="B424">
        <v>502121.38036156457</v>
      </c>
      <c r="C424">
        <v>186343.48636917476</v>
      </c>
      <c r="D424">
        <f t="shared" si="28"/>
        <v>-0.5291414774502321</v>
      </c>
      <c r="E424">
        <f t="shared" si="26"/>
        <v>6.436588346124833E-2</v>
      </c>
      <c r="F424">
        <f t="shared" si="27"/>
        <v>1.7722326030056328</v>
      </c>
    </row>
    <row r="425" spans="1:6" x14ac:dyDescent="0.25">
      <c r="A425">
        <v>212</v>
      </c>
      <c r="B425">
        <v>502126.46654712263</v>
      </c>
      <c r="C425">
        <v>186348.67797172433</v>
      </c>
      <c r="D425">
        <f t="shared" si="28"/>
        <v>0.67223503923422556</v>
      </c>
      <c r="E425">
        <f t="shared" si="26"/>
        <v>0.82570910585034807</v>
      </c>
      <c r="F425">
        <f t="shared" si="27"/>
        <v>1.6262642071775806</v>
      </c>
    </row>
    <row r="426" spans="1:6" x14ac:dyDescent="0.25">
      <c r="A426">
        <v>212.5</v>
      </c>
      <c r="B426">
        <v>502125.69908939587</v>
      </c>
      <c r="C426">
        <v>186345.86360012839</v>
      </c>
      <c r="D426">
        <f t="shared" si="28"/>
        <v>0.49095858363626682</v>
      </c>
      <c r="E426">
        <f t="shared" si="26"/>
        <v>0.41298437983429837</v>
      </c>
      <c r="F426">
        <f t="shared" si="27"/>
        <v>1.8070854440612696</v>
      </c>
    </row>
    <row r="427" spans="1:6" x14ac:dyDescent="0.25">
      <c r="A427">
        <v>213</v>
      </c>
      <c r="B427">
        <v>502126.68155581172</v>
      </c>
      <c r="C427">
        <v>186341.53225726198</v>
      </c>
      <c r="D427">
        <f t="shared" si="28"/>
        <v>0.72302091540960334</v>
      </c>
      <c r="E427">
        <f t="shared" si="26"/>
        <v>-0.2222026368329138</v>
      </c>
      <c r="F427">
        <f t="shared" si="27"/>
        <v>1.5696549825804236</v>
      </c>
    </row>
    <row r="428" spans="1:6" x14ac:dyDescent="0.25">
      <c r="A428">
        <v>213.5</v>
      </c>
      <c r="B428">
        <v>502127.9104103939</v>
      </c>
      <c r="C428">
        <v>186339.34410236118</v>
      </c>
      <c r="D428">
        <f t="shared" si="28"/>
        <v>1.0132810761131785</v>
      </c>
      <c r="E428">
        <f t="shared" si="26"/>
        <v>-0.5430933227724799</v>
      </c>
      <c r="F428">
        <f t="shared" si="27"/>
        <v>1.2200187059181156</v>
      </c>
    </row>
    <row r="429" spans="1:6" x14ac:dyDescent="0.25">
      <c r="A429">
        <v>214</v>
      </c>
      <c r="B429">
        <v>502119.91772491665</v>
      </c>
      <c r="C429">
        <v>186328.1427023836</v>
      </c>
      <c r="D429">
        <f t="shared" si="28"/>
        <v>-0.87462185782481683</v>
      </c>
      <c r="E429">
        <f t="shared" si="26"/>
        <v>-2.1857672125332828</v>
      </c>
      <c r="F429">
        <f t="shared" si="27"/>
        <v>1.3906256640055075</v>
      </c>
    </row>
    <row r="430" spans="1:6" x14ac:dyDescent="0.25">
      <c r="A430">
        <v>214.5</v>
      </c>
      <c r="C430">
        <v>186326.16348228845</v>
      </c>
      <c r="E430">
        <f t="shared" si="26"/>
        <v>-2.4760178221801086</v>
      </c>
      <c r="F430">
        <f t="shared" si="27"/>
        <v>0</v>
      </c>
    </row>
    <row r="431" spans="1:6" x14ac:dyDescent="0.25">
      <c r="A431">
        <v>215</v>
      </c>
      <c r="B431">
        <v>502125.08719220245</v>
      </c>
      <c r="C431">
        <v>186352.5846383092</v>
      </c>
      <c r="D431">
        <f t="shared" ref="D431:D437" si="29">(B431-J$2)/J$8</f>
        <v>0.34642612204836903</v>
      </c>
      <c r="E431">
        <f t="shared" si="26"/>
        <v>1.3986177786773439</v>
      </c>
      <c r="F431">
        <f t="shared" si="27"/>
        <v>1.9198171208256578</v>
      </c>
    </row>
    <row r="432" spans="1:6" x14ac:dyDescent="0.25">
      <c r="A432">
        <v>215.5</v>
      </c>
      <c r="B432">
        <v>502130.67132395197</v>
      </c>
      <c r="C432">
        <v>186341.54703174441</v>
      </c>
      <c r="D432">
        <f t="shared" si="29"/>
        <v>1.66541943705193</v>
      </c>
      <c r="E432">
        <f t="shared" si="26"/>
        <v>-0.22003597404256667</v>
      </c>
      <c r="F432">
        <f t="shared" si="27"/>
        <v>0.50937260863452549</v>
      </c>
    </row>
    <row r="433" spans="1:6" x14ac:dyDescent="0.25">
      <c r="A433">
        <v>216</v>
      </c>
      <c r="B433">
        <v>502122.715851015</v>
      </c>
      <c r="C433">
        <v>186339.02230692681</v>
      </c>
      <c r="D433">
        <f t="shared" si="29"/>
        <v>-0.21369375229117915</v>
      </c>
      <c r="E433">
        <f t="shared" si="26"/>
        <v>-0.59028429523514037</v>
      </c>
      <c r="F433">
        <f t="shared" si="27"/>
        <v>1.9925255427894348</v>
      </c>
    </row>
    <row r="434" spans="1:6" x14ac:dyDescent="0.25">
      <c r="A434">
        <v>216.5</v>
      </c>
      <c r="B434">
        <v>502123.54770742916</v>
      </c>
      <c r="C434">
        <v>186344.22352962062</v>
      </c>
      <c r="D434">
        <f t="shared" si="29"/>
        <v>-1.7206079985965447E-2</v>
      </c>
      <c r="E434">
        <f t="shared" si="26"/>
        <v>0.17246971150085311</v>
      </c>
      <c r="F434">
        <f t="shared" si="27"/>
        <v>2.0382415204834716</v>
      </c>
    </row>
    <row r="435" spans="1:6" x14ac:dyDescent="0.25">
      <c r="A435">
        <v>217</v>
      </c>
      <c r="B435">
        <v>502128.18432936457</v>
      </c>
      <c r="C435">
        <v>186339.27340877932</v>
      </c>
      <c r="D435">
        <f t="shared" si="29"/>
        <v>1.0779817865123615</v>
      </c>
      <c r="E435">
        <f t="shared" si="26"/>
        <v>-0.5534604644982648</v>
      </c>
      <c r="F435">
        <f t="shared" si="27"/>
        <v>1.1402107285461829</v>
      </c>
    </row>
    <row r="436" spans="1:6" x14ac:dyDescent="0.25">
      <c r="A436">
        <v>217.5</v>
      </c>
      <c r="B436">
        <v>502120.8997161233</v>
      </c>
      <c r="C436">
        <v>186345.71108705865</v>
      </c>
      <c r="D436">
        <f t="shared" si="29"/>
        <v>-0.64267177228679673</v>
      </c>
      <c r="E436">
        <f t="shared" si="26"/>
        <v>0.39061849360470469</v>
      </c>
      <c r="F436">
        <f t="shared" si="27"/>
        <v>1.6581822255258172</v>
      </c>
    </row>
    <row r="437" spans="1:6" x14ac:dyDescent="0.25">
      <c r="A437">
        <v>218</v>
      </c>
      <c r="B437">
        <v>502123.95094076032</v>
      </c>
      <c r="C437">
        <v>186352.06053027569</v>
      </c>
      <c r="D437">
        <f t="shared" si="29"/>
        <v>7.8039177835093079E-2</v>
      </c>
      <c r="E437">
        <f t="shared" si="26"/>
        <v>1.3217578697565577</v>
      </c>
      <c r="F437">
        <f t="shared" si="27"/>
        <v>2.0323452145020715</v>
      </c>
    </row>
    <row r="438" spans="1:6" x14ac:dyDescent="0.25">
      <c r="A438">
        <v>218.5</v>
      </c>
      <c r="C438">
        <v>186360.88101088244</v>
      </c>
      <c r="E438">
        <f t="shared" si="26"/>
        <v>2.6152723605212569</v>
      </c>
      <c r="F438">
        <f t="shared" si="27"/>
        <v>0</v>
      </c>
    </row>
    <row r="439" spans="1:6" x14ac:dyDescent="0.25">
      <c r="A439">
        <v>219</v>
      </c>
      <c r="B439">
        <v>502128.72086672526</v>
      </c>
      <c r="C439">
        <v>186349.94932365927</v>
      </c>
      <c r="D439">
        <f t="shared" ref="D439:D471" si="30">(B439-J$2)/J$8</f>
        <v>1.2047139668664029</v>
      </c>
      <c r="E439">
        <f t="shared" si="26"/>
        <v>1.0121515712916016</v>
      </c>
      <c r="F439">
        <f t="shared" si="27"/>
        <v>0.98665740220870379</v>
      </c>
    </row>
    <row r="440" spans="1:6" x14ac:dyDescent="0.25">
      <c r="A440">
        <v>219.5</v>
      </c>
      <c r="B440">
        <v>502119.18485824607</v>
      </c>
      <c r="C440">
        <v>186329.14098378873</v>
      </c>
      <c r="D440">
        <f t="shared" si="30"/>
        <v>-1.0477277734178967</v>
      </c>
      <c r="E440">
        <f t="shared" si="26"/>
        <v>-2.0393702619621621</v>
      </c>
      <c r="F440">
        <f t="shared" si="27"/>
        <v>1.1774707635653441</v>
      </c>
    </row>
    <row r="441" spans="1:6" x14ac:dyDescent="0.25">
      <c r="A441">
        <v>220</v>
      </c>
      <c r="B441">
        <v>502127.32419016655</v>
      </c>
      <c r="C441">
        <v>186351.84720116353</v>
      </c>
      <c r="D441">
        <f t="shared" si="30"/>
        <v>0.87481361229135945</v>
      </c>
      <c r="E441">
        <f t="shared" si="26"/>
        <v>1.2904733728929603</v>
      </c>
      <c r="F441">
        <f t="shared" si="27"/>
        <v>1.3903924324874668</v>
      </c>
    </row>
    <row r="442" spans="1:6" x14ac:dyDescent="0.25">
      <c r="A442">
        <v>220.5</v>
      </c>
      <c r="B442">
        <v>502123.02166122658</v>
      </c>
      <c r="C442">
        <v>186344.45688407656</v>
      </c>
      <c r="D442">
        <f t="shared" si="30"/>
        <v>-0.14146020859611977</v>
      </c>
      <c r="E442">
        <f t="shared" si="26"/>
        <v>0.20669090461904785</v>
      </c>
      <c r="F442">
        <f t="shared" si="27"/>
        <v>2.0182483174884274</v>
      </c>
    </row>
    <row r="443" spans="1:6" x14ac:dyDescent="0.25">
      <c r="A443">
        <v>221</v>
      </c>
      <c r="B443">
        <v>502118.2803313703</v>
      </c>
      <c r="C443">
        <v>186347.48957825085</v>
      </c>
      <c r="D443">
        <f t="shared" si="30"/>
        <v>-1.2613804871944141</v>
      </c>
      <c r="E443">
        <f t="shared" si="26"/>
        <v>0.65143241422659381</v>
      </c>
      <c r="F443">
        <f t="shared" si="27"/>
        <v>0.9200705696077055</v>
      </c>
    </row>
    <row r="444" spans="1:6" x14ac:dyDescent="0.25">
      <c r="A444">
        <v>221.5</v>
      </c>
      <c r="B444">
        <v>502133.97236766166</v>
      </c>
      <c r="C444">
        <v>186344.09485777799</v>
      </c>
      <c r="D444">
        <f t="shared" si="30"/>
        <v>2.4451386093257597</v>
      </c>
      <c r="E444">
        <f t="shared" si="26"/>
        <v>0.1536001169274786</v>
      </c>
      <c r="F444">
        <f t="shared" si="27"/>
        <v>0.10257962543650079</v>
      </c>
    </row>
    <row r="445" spans="1:6" x14ac:dyDescent="0.25">
      <c r="A445">
        <v>222</v>
      </c>
      <c r="B445">
        <v>502125.79444457189</v>
      </c>
      <c r="C445">
        <v>186336.94680101966</v>
      </c>
      <c r="D445">
        <f t="shared" si="30"/>
        <v>0.51348184156781651</v>
      </c>
      <c r="E445">
        <f t="shared" si="26"/>
        <v>-0.89465512107365375</v>
      </c>
      <c r="F445">
        <f t="shared" si="27"/>
        <v>1.7867595288061091</v>
      </c>
    </row>
    <row r="446" spans="1:6" x14ac:dyDescent="0.25">
      <c r="A446">
        <v>222.5</v>
      </c>
      <c r="B446">
        <v>502121.04790830216</v>
      </c>
      <c r="C446">
        <v>186338.67377456973</v>
      </c>
      <c r="D446">
        <f t="shared" si="30"/>
        <v>-0.60766821183604924</v>
      </c>
      <c r="E446">
        <f t="shared" si="26"/>
        <v>-0.6413962101614481</v>
      </c>
      <c r="F446">
        <f t="shared" si="27"/>
        <v>1.694868460021473</v>
      </c>
    </row>
    <row r="447" spans="1:6" x14ac:dyDescent="0.25">
      <c r="A447">
        <v>223</v>
      </c>
      <c r="B447">
        <v>502120.85956877423</v>
      </c>
      <c r="C447">
        <v>186341.31574288468</v>
      </c>
      <c r="D447">
        <f t="shared" si="30"/>
        <v>-0.65215472996141965</v>
      </c>
      <c r="E447">
        <f t="shared" si="26"/>
        <v>-0.25395424958340174</v>
      </c>
      <c r="F447">
        <f t="shared" si="27"/>
        <v>1.6480331804394515</v>
      </c>
    </row>
    <row r="448" spans="1:6" x14ac:dyDescent="0.25">
      <c r="A448">
        <v>223.5</v>
      </c>
      <c r="B448">
        <v>502129.23312141519</v>
      </c>
      <c r="C448">
        <v>186328.11531553813</v>
      </c>
      <c r="D448">
        <f t="shared" si="30"/>
        <v>1.3257104873484633</v>
      </c>
      <c r="E448">
        <f t="shared" si="26"/>
        <v>-2.189783465507285</v>
      </c>
      <c r="F448">
        <f t="shared" si="27"/>
        <v>0.84660699608951051</v>
      </c>
    </row>
    <row r="449" spans="1:6" x14ac:dyDescent="0.25">
      <c r="A449">
        <v>224</v>
      </c>
      <c r="B449">
        <v>502128.37384908239</v>
      </c>
      <c r="C449">
        <v>186341.82728359927</v>
      </c>
      <c r="D449">
        <f t="shared" si="30"/>
        <v>1.1227470700127484</v>
      </c>
      <c r="E449">
        <f t="shared" si="26"/>
        <v>-0.17893732517274369</v>
      </c>
      <c r="F449">
        <f t="shared" si="27"/>
        <v>1.0854069321394293</v>
      </c>
    </row>
    <row r="450" spans="1:6" x14ac:dyDescent="0.25">
      <c r="A450">
        <v>224.5</v>
      </c>
      <c r="B450">
        <v>502122.82009417075</v>
      </c>
      <c r="C450">
        <v>186335.13188197682</v>
      </c>
      <c r="D450">
        <f t="shared" si="30"/>
        <v>-0.18907111949382749</v>
      </c>
      <c r="E450">
        <f t="shared" ref="E450:E481" si="31">(C450-J$3)/J$9</f>
        <v>-1.1608111488617816</v>
      </c>
      <c r="F450">
        <f t="shared" ref="F450:F481" si="32">EXP(-((B450-J$2)^2)/(2*J$5))/(J$11*SQRT(2*PI()))</f>
        <v>2.0024301477669866</v>
      </c>
    </row>
    <row r="451" spans="1:6" x14ac:dyDescent="0.25">
      <c r="A451">
        <v>225</v>
      </c>
      <c r="B451">
        <v>502118.68135576183</v>
      </c>
      <c r="C451">
        <v>186345.33373931295</v>
      </c>
      <c r="D451">
        <f t="shared" si="30"/>
        <v>-1.1666569893792464</v>
      </c>
      <c r="E451">
        <f t="shared" si="31"/>
        <v>0.33528083130697439</v>
      </c>
      <c r="F451">
        <f t="shared" si="32"/>
        <v>1.0321987084974225</v>
      </c>
    </row>
    <row r="452" spans="1:6" x14ac:dyDescent="0.25">
      <c r="A452">
        <v>225.5</v>
      </c>
      <c r="B452">
        <v>502125.58196336945</v>
      </c>
      <c r="C452">
        <v>186348.99176216911</v>
      </c>
      <c r="D452">
        <f t="shared" si="30"/>
        <v>0.46329296742315351</v>
      </c>
      <c r="E452">
        <f t="shared" si="31"/>
        <v>0.87172615474845738</v>
      </c>
      <c r="F452">
        <f t="shared" si="32"/>
        <v>1.8310970610035819</v>
      </c>
    </row>
    <row r="453" spans="1:6" x14ac:dyDescent="0.25">
      <c r="A453">
        <v>226</v>
      </c>
      <c r="B453">
        <v>502124.62883459753</v>
      </c>
      <c r="C453">
        <v>186334.42345326615</v>
      </c>
      <c r="D453">
        <f t="shared" si="30"/>
        <v>0.2381602995557292</v>
      </c>
      <c r="E453">
        <f t="shared" si="31"/>
        <v>-1.264701497220345</v>
      </c>
      <c r="F453">
        <f t="shared" si="32"/>
        <v>1.9815419352479304</v>
      </c>
    </row>
    <row r="454" spans="1:6" x14ac:dyDescent="0.25">
      <c r="A454">
        <v>226.5</v>
      </c>
      <c r="B454">
        <v>502123.11841069796</v>
      </c>
      <c r="C454">
        <v>186347.99137012364</v>
      </c>
      <c r="D454">
        <f t="shared" si="30"/>
        <v>-0.11860761275672316</v>
      </c>
      <c r="E454">
        <f t="shared" si="31"/>
        <v>0.7250196809221825</v>
      </c>
      <c r="F454">
        <f t="shared" si="32"/>
        <v>2.0242546891115629</v>
      </c>
    </row>
    <row r="455" spans="1:6" x14ac:dyDescent="0.25">
      <c r="A455">
        <v>227</v>
      </c>
      <c r="B455">
        <v>502118.70914767019</v>
      </c>
      <c r="C455">
        <v>186345.36677598229</v>
      </c>
      <c r="D455">
        <f t="shared" si="30"/>
        <v>-1.1600924341390719</v>
      </c>
      <c r="E455">
        <f t="shared" si="31"/>
        <v>0.34012562519297329</v>
      </c>
      <c r="F455">
        <f t="shared" si="32"/>
        <v>1.0401118267339926</v>
      </c>
    </row>
    <row r="456" spans="1:6" x14ac:dyDescent="0.25">
      <c r="A456">
        <v>227.5</v>
      </c>
      <c r="B456">
        <v>502117.69771437795</v>
      </c>
      <c r="C456">
        <v>186345.83067928685</v>
      </c>
      <c r="D456">
        <f t="shared" si="30"/>
        <v>-1.3989968531024957</v>
      </c>
      <c r="E456">
        <f t="shared" si="31"/>
        <v>0.40815657197752359</v>
      </c>
      <c r="F456">
        <f t="shared" si="32"/>
        <v>0.7661627713783925</v>
      </c>
    </row>
    <row r="457" spans="1:6" x14ac:dyDescent="0.25">
      <c r="A457">
        <v>228</v>
      </c>
      <c r="B457">
        <v>502130.69273447897</v>
      </c>
      <c r="C457">
        <v>186347.8186579684</v>
      </c>
      <c r="D457">
        <f t="shared" si="30"/>
        <v>1.670476685564118</v>
      </c>
      <c r="E457">
        <f t="shared" si="31"/>
        <v>0.69969161939202118</v>
      </c>
      <c r="F457">
        <f t="shared" si="32"/>
        <v>0.50509400548524275</v>
      </c>
    </row>
    <row r="458" spans="1:6" x14ac:dyDescent="0.25">
      <c r="A458">
        <v>228.5</v>
      </c>
      <c r="B458">
        <v>502123.36195805279</v>
      </c>
      <c r="C458">
        <v>186343.42815925836</v>
      </c>
      <c r="D458">
        <f t="shared" si="30"/>
        <v>-6.1080794388174889E-2</v>
      </c>
      <c r="E458">
        <f t="shared" si="31"/>
        <v>5.582945855094238E-2</v>
      </c>
      <c r="F458">
        <f t="shared" si="32"/>
        <v>2.0347440341326699</v>
      </c>
    </row>
    <row r="459" spans="1:6" x14ac:dyDescent="0.25">
      <c r="A459">
        <v>229</v>
      </c>
      <c r="B459">
        <v>502125.23052262503</v>
      </c>
      <c r="C459">
        <v>186345.73685231459</v>
      </c>
      <c r="D459">
        <f t="shared" si="30"/>
        <v>0.38028131703637175</v>
      </c>
      <c r="E459">
        <f t="shared" si="31"/>
        <v>0.39439694212688814</v>
      </c>
      <c r="F459">
        <f t="shared" si="32"/>
        <v>1.8963453254192848</v>
      </c>
    </row>
    <row r="460" spans="1:6" x14ac:dyDescent="0.25">
      <c r="A460">
        <v>229.5</v>
      </c>
      <c r="B460">
        <v>502124.01539689058</v>
      </c>
      <c r="C460">
        <v>186336.95523071129</v>
      </c>
      <c r="D460">
        <f t="shared" si="30"/>
        <v>9.3263962768443925E-2</v>
      </c>
      <c r="E460">
        <f t="shared" si="31"/>
        <v>-0.89341891538772067</v>
      </c>
      <c r="F460">
        <f t="shared" si="32"/>
        <v>2.0296967092395986</v>
      </c>
    </row>
    <row r="461" spans="1:6" x14ac:dyDescent="0.25">
      <c r="A461">
        <v>230</v>
      </c>
      <c r="B461">
        <v>502119.12905510201</v>
      </c>
      <c r="C461">
        <v>186345.79882663526</v>
      </c>
      <c r="D461">
        <f t="shared" si="30"/>
        <v>-1.0609086898561797</v>
      </c>
      <c r="E461">
        <f t="shared" si="31"/>
        <v>0.40348541308727753</v>
      </c>
      <c r="F461">
        <f t="shared" si="32"/>
        <v>1.1612207667119028</v>
      </c>
    </row>
    <row r="462" spans="1:6" x14ac:dyDescent="0.25">
      <c r="A462">
        <v>230.5</v>
      </c>
      <c r="B462">
        <v>502123.06316109427</v>
      </c>
      <c r="C462">
        <v>186346.43286814343</v>
      </c>
      <c r="D462">
        <f t="shared" si="30"/>
        <v>-0.13165778084069477</v>
      </c>
      <c r="E462">
        <f t="shared" si="31"/>
        <v>0.49646695401713431</v>
      </c>
      <c r="F462">
        <f t="shared" si="32"/>
        <v>2.0209517732553657</v>
      </c>
    </row>
    <row r="463" spans="1:6" x14ac:dyDescent="0.25">
      <c r="A463">
        <v>231</v>
      </c>
      <c r="B463">
        <v>502117.89352147985</v>
      </c>
      <c r="C463">
        <v>186347.32772817157</v>
      </c>
      <c r="D463">
        <f t="shared" si="30"/>
        <v>-1.3527464653921686</v>
      </c>
      <c r="E463">
        <f t="shared" si="31"/>
        <v>0.62769726506436108</v>
      </c>
      <c r="F463">
        <f t="shared" si="32"/>
        <v>0.8165019005758285</v>
      </c>
    </row>
    <row r="464" spans="1:6" x14ac:dyDescent="0.25">
      <c r="A464">
        <v>231.5</v>
      </c>
      <c r="B464">
        <v>502114.54502186761</v>
      </c>
      <c r="C464">
        <v>186311.24207677058</v>
      </c>
      <c r="D464">
        <f t="shared" si="30"/>
        <v>-2.1436749036795146</v>
      </c>
      <c r="E464">
        <f t="shared" si="31"/>
        <v>-4.6642267328343987</v>
      </c>
      <c r="F464">
        <f t="shared" si="32"/>
        <v>0.20485854029432005</v>
      </c>
    </row>
    <row r="465" spans="1:6" x14ac:dyDescent="0.25">
      <c r="A465">
        <v>232</v>
      </c>
      <c r="B465">
        <v>502125.02834458585</v>
      </c>
      <c r="C465">
        <v>186349.34051974694</v>
      </c>
      <c r="D465">
        <f t="shared" si="30"/>
        <v>0.33252608953075896</v>
      </c>
      <c r="E465">
        <f t="shared" si="31"/>
        <v>0.9228710980680056</v>
      </c>
      <c r="F465">
        <f t="shared" si="32"/>
        <v>1.9288976247435112</v>
      </c>
    </row>
    <row r="466" spans="1:6" x14ac:dyDescent="0.25">
      <c r="A466">
        <v>232.5</v>
      </c>
      <c r="B466">
        <v>502117.18893759314</v>
      </c>
      <c r="C466">
        <v>186345.09765646828</v>
      </c>
      <c r="D466">
        <f t="shared" si="30"/>
        <v>-1.5191718790694599</v>
      </c>
      <c r="E466">
        <f t="shared" si="31"/>
        <v>0.30065952276211394</v>
      </c>
      <c r="F466">
        <f t="shared" si="32"/>
        <v>0.64293854282303142</v>
      </c>
    </row>
    <row r="467" spans="1:6" x14ac:dyDescent="0.25">
      <c r="A467">
        <v>233</v>
      </c>
      <c r="B467">
        <v>502124.7130406333</v>
      </c>
      <c r="C467">
        <v>186346.07577096228</v>
      </c>
      <c r="D467">
        <f t="shared" si="30"/>
        <v>0.25805008784209171</v>
      </c>
      <c r="E467">
        <f t="shared" si="31"/>
        <v>0.44409901637151</v>
      </c>
      <c r="F467">
        <f t="shared" si="32"/>
        <v>1.9717875892843055</v>
      </c>
    </row>
    <row r="468" spans="1:6" x14ac:dyDescent="0.25">
      <c r="A468">
        <v>233.5</v>
      </c>
      <c r="B468">
        <v>502120.04193730536</v>
      </c>
      <c r="C468">
        <v>186335.24964026449</v>
      </c>
      <c r="D468">
        <f t="shared" si="30"/>
        <v>-0.84528241568902163</v>
      </c>
      <c r="E468">
        <f t="shared" si="31"/>
        <v>-1.1435420159993379</v>
      </c>
      <c r="F468">
        <f t="shared" si="32"/>
        <v>1.4261582346345338</v>
      </c>
    </row>
    <row r="469" spans="1:6" x14ac:dyDescent="0.25">
      <c r="A469">
        <v>234</v>
      </c>
      <c r="B469">
        <v>502127.59786892153</v>
      </c>
      <c r="C469">
        <v>186343.73987767205</v>
      </c>
      <c r="D469">
        <f t="shared" si="30"/>
        <v>0.93945758282596026</v>
      </c>
      <c r="E469">
        <f t="shared" si="31"/>
        <v>0.1015426462022162</v>
      </c>
      <c r="F469">
        <f t="shared" si="32"/>
        <v>1.3112031961061426</v>
      </c>
    </row>
    <row r="470" spans="1:6" x14ac:dyDescent="0.25">
      <c r="A470">
        <v>234.5</v>
      </c>
      <c r="B470">
        <v>502121.77646153484</v>
      </c>
      <c r="C470">
        <v>186352.19723284742</v>
      </c>
      <c r="D470">
        <f t="shared" si="30"/>
        <v>-0.43558114680400412</v>
      </c>
      <c r="E470">
        <f t="shared" si="31"/>
        <v>1.3418051625681184</v>
      </c>
      <c r="F470">
        <f t="shared" si="32"/>
        <v>1.8540454719149819</v>
      </c>
    </row>
    <row r="471" spans="1:6" x14ac:dyDescent="0.25">
      <c r="A471">
        <v>235</v>
      </c>
      <c r="B471">
        <v>502120.38521593908</v>
      </c>
      <c r="C471">
        <v>186334.14137390564</v>
      </c>
      <c r="D471">
        <f t="shared" si="30"/>
        <v>-0.7641986871216937</v>
      </c>
      <c r="E471">
        <f t="shared" si="31"/>
        <v>-1.3060681479310676</v>
      </c>
      <c r="F471">
        <f t="shared" si="32"/>
        <v>1.5223202393712187</v>
      </c>
    </row>
    <row r="472" spans="1:6" x14ac:dyDescent="0.25">
      <c r="A472">
        <v>235.5</v>
      </c>
      <c r="C472">
        <v>186354.41625913812</v>
      </c>
      <c r="E472">
        <f t="shared" si="31"/>
        <v>1.6672231063709759</v>
      </c>
      <c r="F472">
        <f t="shared" si="32"/>
        <v>0</v>
      </c>
    </row>
    <row r="473" spans="1:6" x14ac:dyDescent="0.25">
      <c r="A473">
        <v>236</v>
      </c>
      <c r="B473">
        <v>502125.90732504759</v>
      </c>
      <c r="C473">
        <v>186337.01539683095</v>
      </c>
      <c r="D473">
        <f t="shared" ref="D473:D481" si="33">(B473-J$2)/J$8</f>
        <v>0.54014464243368721</v>
      </c>
      <c r="E473">
        <f t="shared" si="31"/>
        <v>-0.88459561526407149</v>
      </c>
      <c r="F473">
        <f t="shared" si="32"/>
        <v>1.7618375793894629</v>
      </c>
    </row>
    <row r="474" spans="1:6" x14ac:dyDescent="0.25">
      <c r="A474">
        <v>236.5</v>
      </c>
      <c r="B474">
        <v>502118.71732544707</v>
      </c>
      <c r="C474">
        <v>186354.84122171439</v>
      </c>
      <c r="D474">
        <f t="shared" si="33"/>
        <v>-1.1581608119068183</v>
      </c>
      <c r="E474">
        <f t="shared" si="31"/>
        <v>1.7295434350414618</v>
      </c>
      <c r="F474">
        <f t="shared" si="32"/>
        <v>1.0424432406965429</v>
      </c>
    </row>
    <row r="475" spans="1:6" x14ac:dyDescent="0.25">
      <c r="A475">
        <v>237</v>
      </c>
      <c r="B475">
        <v>502122.72123497917</v>
      </c>
      <c r="C475">
        <v>186344.72900224425</v>
      </c>
      <c r="D475">
        <f t="shared" si="33"/>
        <v>-0.21242203932722067</v>
      </c>
      <c r="E475">
        <f t="shared" si="31"/>
        <v>0.24659675655614402</v>
      </c>
      <c r="F475">
        <f t="shared" si="32"/>
        <v>1.9930654877182301</v>
      </c>
    </row>
    <row r="476" spans="1:6" x14ac:dyDescent="0.25">
      <c r="A476">
        <v>237.5</v>
      </c>
      <c r="B476">
        <v>502119.74584538414</v>
      </c>
      <c r="C476">
        <v>186339.90497285902</v>
      </c>
      <c r="D476">
        <f t="shared" si="33"/>
        <v>-0.91522046196618856</v>
      </c>
      <c r="E476">
        <f t="shared" si="31"/>
        <v>-0.46084223592819806</v>
      </c>
      <c r="F476">
        <f t="shared" si="32"/>
        <v>1.3410075225638742</v>
      </c>
    </row>
    <row r="477" spans="1:6" x14ac:dyDescent="0.25">
      <c r="A477">
        <v>238</v>
      </c>
      <c r="B477">
        <v>502131.0904062952</v>
      </c>
      <c r="C477">
        <v>186351.04878710347</v>
      </c>
      <c r="D477">
        <f t="shared" si="33"/>
        <v>1.764408292249082</v>
      </c>
      <c r="E477">
        <f t="shared" si="31"/>
        <v>1.1733867647632863</v>
      </c>
      <c r="F477">
        <f t="shared" si="32"/>
        <v>0.42984403305067875</v>
      </c>
    </row>
    <row r="478" spans="1:6" x14ac:dyDescent="0.25">
      <c r="A478">
        <v>238.5</v>
      </c>
      <c r="B478">
        <v>502119.49181209318</v>
      </c>
      <c r="C478">
        <v>186341.08481437815</v>
      </c>
      <c r="D478">
        <f t="shared" si="33"/>
        <v>-0.97522409862602222</v>
      </c>
      <c r="E478">
        <f t="shared" si="31"/>
        <v>-0.28781967969334477</v>
      </c>
      <c r="F478">
        <f t="shared" si="32"/>
        <v>1.2670665678285593</v>
      </c>
    </row>
    <row r="479" spans="1:6" x14ac:dyDescent="0.25">
      <c r="A479">
        <v>239</v>
      </c>
      <c r="B479">
        <v>502121.19586026535</v>
      </c>
      <c r="C479">
        <v>186345.87984819812</v>
      </c>
      <c r="D479">
        <f t="shared" si="33"/>
        <v>-0.57272139124988408</v>
      </c>
      <c r="E479">
        <f t="shared" si="31"/>
        <v>0.41536714269986069</v>
      </c>
      <c r="F479">
        <f t="shared" si="32"/>
        <v>1.7301888509561869</v>
      </c>
    </row>
    <row r="480" spans="1:6" x14ac:dyDescent="0.25">
      <c r="A480">
        <v>239.5</v>
      </c>
      <c r="B480">
        <v>502119.41793010896</v>
      </c>
      <c r="C480">
        <v>186338.60326759936</v>
      </c>
      <c r="D480">
        <f t="shared" si="33"/>
        <v>-0.99267530638043544</v>
      </c>
      <c r="E480">
        <f t="shared" si="31"/>
        <v>-0.65173598550231115</v>
      </c>
      <c r="F480">
        <f t="shared" si="32"/>
        <v>1.2454953583827302</v>
      </c>
    </row>
    <row r="481" spans="1:6" x14ac:dyDescent="0.25">
      <c r="A481">
        <v>240</v>
      </c>
      <c r="B481">
        <v>502121.72584913799</v>
      </c>
      <c r="C481">
        <v>186337.27562334202</v>
      </c>
      <c r="D481">
        <f t="shared" si="33"/>
        <v>-0.44753598886326451</v>
      </c>
      <c r="E481">
        <f t="shared" si="31"/>
        <v>-0.8464336626488459</v>
      </c>
      <c r="F481">
        <f t="shared" si="32"/>
        <v>1.8442841918004151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1"/>
  <sheetViews>
    <sheetView tabSelected="1" workbookViewId="0">
      <selection activeCell="J6" sqref="J6"/>
    </sheetView>
  </sheetViews>
  <sheetFormatPr baseColWidth="10" defaultRowHeight="15" x14ac:dyDescent="0.25"/>
  <cols>
    <col min="1" max="1" width="8.140625" bestFit="1" customWidth="1"/>
    <col min="2" max="3" width="12" bestFit="1" customWidth="1"/>
    <col min="4" max="4" width="15.85546875" bestFit="1" customWidth="1"/>
    <col min="5" max="5" width="16.42578125" bestFit="1" customWidth="1"/>
    <col min="6" max="7" width="12.7109375" bestFit="1" customWidth="1"/>
    <col min="8" max="9" width="12" bestFit="1" customWidth="1"/>
    <col min="10" max="10" width="14.42578125" style="3" bestFit="1" customWidth="1"/>
    <col min="11" max="11" width="14.85546875" style="3" bestFit="1" customWidth="1"/>
  </cols>
  <sheetData>
    <row r="1" spans="1:17" s="2" customFormat="1" x14ac:dyDescent="0.25">
      <c r="A1" s="2" t="s">
        <v>0</v>
      </c>
      <c r="B1" s="2" t="s">
        <v>1</v>
      </c>
      <c r="C1" s="2" t="s">
        <v>2</v>
      </c>
      <c r="D1" s="2" t="s">
        <v>20</v>
      </c>
      <c r="E1" s="2" t="s">
        <v>21</v>
      </c>
      <c r="F1" s="2" t="s">
        <v>17</v>
      </c>
      <c r="G1" s="2" t="s">
        <v>18</v>
      </c>
      <c r="H1" s="2" t="s">
        <v>24</v>
      </c>
      <c r="I1" s="2" t="s">
        <v>25</v>
      </c>
      <c r="J1" s="2" t="s">
        <v>26</v>
      </c>
      <c r="K1" s="2" t="s">
        <v>27</v>
      </c>
    </row>
    <row r="2" spans="1:17" x14ac:dyDescent="0.25">
      <c r="A2">
        <v>0.5</v>
      </c>
      <c r="B2">
        <v>502110.00452561793</v>
      </c>
      <c r="C2">
        <v>186325.88936215747</v>
      </c>
      <c r="D2">
        <f>(B2-M$4)^2</f>
        <v>194.1249046728193</v>
      </c>
      <c r="E2">
        <f>(C2-N$4)^2</f>
        <v>294.40025129413635</v>
      </c>
      <c r="F2">
        <f>(B2-M$4)/O$4</f>
        <v>-2.6236640530507378</v>
      </c>
      <c r="G2">
        <f>(C2-N$4)/P$4</f>
        <v>-2.516217259993764</v>
      </c>
      <c r="H2">
        <f>EXP(-((B2-M$4)^2)/(2*(O$4^2)))/(O$4*SQRT(2*PI()))</f>
        <v>2.4044739630731194E-3</v>
      </c>
      <c r="I2">
        <f>EXP(-((C2-N$4)^2)/(2*(P$4^2)))/(O$4*SQRT(2*PI()))</f>
        <v>3.1691488021200215E-3</v>
      </c>
      <c r="J2" s="3" t="str">
        <f>IF(ABS(F2)&gt;Q$4,"Gross Error","OK")</f>
        <v>Gross Error</v>
      </c>
      <c r="K2" s="3" t="str">
        <f>IF(ABS(G2)&gt;Q$4,"Gross Error","OK")</f>
        <v>OK</v>
      </c>
    </row>
    <row r="3" spans="1:17" x14ac:dyDescent="0.25">
      <c r="A3">
        <v>1</v>
      </c>
      <c r="B3">
        <v>502120.11681148462</v>
      </c>
      <c r="C3">
        <v>186343.90616781797</v>
      </c>
      <c r="D3">
        <f>(B3-M$4)^2</f>
        <v>14.596873604491318</v>
      </c>
      <c r="E3">
        <f>(C3-N$4)^2</f>
        <v>0.73738263392673387</v>
      </c>
      <c r="F3">
        <f>(B3-M$4)/O$4</f>
        <v>-0.71944487137852109</v>
      </c>
      <c r="G3">
        <f>(C3-N$4)/P$4</f>
        <v>0.12592892661132604</v>
      </c>
      <c r="H3">
        <f>EXP(-((B3-M$4)^2)/(2*(O$4^2)))/(O$4*SQRT(2*PI()))</f>
        <v>5.7993864671168668E-2</v>
      </c>
      <c r="I3">
        <f>EXP(-((C3-N$4)^2)/(2*(P$4^2)))/(O$4*SQRT(2*PI()))</f>
        <v>7.4530514908953766E-2</v>
      </c>
      <c r="J3" s="3" t="str">
        <f>IF(ABS(F3)&gt;Q$4,"Gross Error","OK")</f>
        <v>OK</v>
      </c>
      <c r="K3" s="3" t="str">
        <f>IF(ABS(G3)&gt;Q$4,"Gross Error","OK")</f>
        <v>OK</v>
      </c>
      <c r="M3" s="1" t="s">
        <v>22</v>
      </c>
      <c r="N3" s="1" t="s">
        <v>23</v>
      </c>
      <c r="O3" s="1" t="s">
        <v>15</v>
      </c>
      <c r="P3" s="1" t="s">
        <v>16</v>
      </c>
      <c r="Q3" s="1" t="s">
        <v>19</v>
      </c>
    </row>
    <row r="4" spans="1:17" x14ac:dyDescent="0.25">
      <c r="A4">
        <v>1.5</v>
      </c>
      <c r="B4">
        <v>502121.04211179365</v>
      </c>
      <c r="C4">
        <v>186338.09967396047</v>
      </c>
      <c r="D4">
        <f>(B4-M$4)^2</f>
        <v>8.3826763686535095</v>
      </c>
      <c r="E4">
        <f>(C4-N$4)^2</f>
        <v>24.480566426739877</v>
      </c>
      <c r="F4">
        <f>(B4-M$4)/O$4</f>
        <v>-0.54520389159569904</v>
      </c>
      <c r="G4">
        <f>(C4-N$4)/P$4</f>
        <v>-0.72558747936089618</v>
      </c>
      <c r="H4">
        <f>EXP(-((B4-M$4)^2)/(2*(O$4^2)))/(O$4*SQRT(2*PI()))</f>
        <v>6.4748727196560482E-2</v>
      </c>
      <c r="I4">
        <f>EXP(-((C4-N$4)^2)/(2*(P$4^2)))/(O$4*SQRT(2*PI()))</f>
        <v>5.7737050459690499E-2</v>
      </c>
      <c r="J4" s="3" t="str">
        <f>IF(ABS(F4)&gt;Q$4,"Gross Error","OK")</f>
        <v>OK</v>
      </c>
      <c r="K4" s="3" t="str">
        <f>IF(ABS(G4)&gt;Q$4,"Gross Error","OK")</f>
        <v>OK</v>
      </c>
      <c r="M4">
        <f>AVERAGE(B2:B481)</f>
        <v>502123.93739699008</v>
      </c>
      <c r="N4">
        <f>AVERAGE(C2:C481)</f>
        <v>186343.04745795199</v>
      </c>
      <c r="O4">
        <f>SQRT(SUM(D2:D481)/(COUNT(B2:B481)-1))</f>
        <v>5.310463188283232</v>
      </c>
      <c r="P4">
        <f>SQRT(SUM(E2:E481)/(COUNT(C2:C481)-1))</f>
        <v>6.8190040929012161</v>
      </c>
      <c r="Q4">
        <f>NORMSINV(0.995)</f>
        <v>2.5758293035488999</v>
      </c>
    </row>
    <row r="5" spans="1:17" x14ac:dyDescent="0.25">
      <c r="A5">
        <v>2</v>
      </c>
      <c r="B5">
        <v>502120.957655098</v>
      </c>
      <c r="C5">
        <v>186347.94300557225</v>
      </c>
      <c r="D5">
        <f>(B5-M$4)^2</f>
        <v>8.8788617434098924</v>
      </c>
      <c r="E5">
        <f>(C5-N$4)^2</f>
        <v>23.966386502171051</v>
      </c>
      <c r="F5">
        <f>(B5-M$4)/O$4</f>
        <v>-0.56110772006729293</v>
      </c>
      <c r="G5">
        <f>(C5-N$4)/P$4</f>
        <v>0.71792706875627876</v>
      </c>
      <c r="H5">
        <f>EXP(-((B5-M$4)^2)/(2*(O$4^2)))/(O$4*SQRT(2*PI()))</f>
        <v>6.4181611737582703E-2</v>
      </c>
      <c r="I5">
        <f>EXP(-((C5-N$4)^2)/(2*(P$4^2)))/(O$4*SQRT(2*PI()))</f>
        <v>5.8057160254581526E-2</v>
      </c>
      <c r="J5" s="3" t="str">
        <f>IF(ABS(F5)&gt;Q$4,"Gross Error","OK")</f>
        <v>OK</v>
      </c>
      <c r="K5" s="3" t="str">
        <f>IF(ABS(G5)&gt;Q$4,"Gross Error","OK")</f>
        <v>OK</v>
      </c>
    </row>
    <row r="6" spans="1:17" x14ac:dyDescent="0.25">
      <c r="A6">
        <v>2.5</v>
      </c>
      <c r="B6">
        <v>502152.83809385466</v>
      </c>
      <c r="C6">
        <v>186383.0155503705</v>
      </c>
      <c r="D6">
        <f>(B6-M$4)^2</f>
        <v>835.25027925860206</v>
      </c>
      <c r="E6">
        <f>(C6-N$4)^2</f>
        <v>1597.4484115744449</v>
      </c>
      <c r="F6">
        <f>(B6-M$4)/O$4</f>
        <v>5.4422177199815005</v>
      </c>
      <c r="G6">
        <f>(C6-N$4)/P$4</f>
        <v>5.8612800159654643</v>
      </c>
      <c r="H6">
        <f>EXP(-((B6-M$4)^2)/(2*(O$4^2)))/(O$4*SQRT(2*PI()))</f>
        <v>2.7820728908145161E-8</v>
      </c>
      <c r="I6">
        <f>EXP(-((C6-N$4)^2)/(2*(P$4^2)))/(O$4*SQRT(2*PI()))</f>
        <v>2.6047756016198831E-9</v>
      </c>
      <c r="J6" s="3" t="str">
        <f>IF(ABS(F6)&gt;Q$4,"Gross Error","OK")</f>
        <v>Gross Error</v>
      </c>
      <c r="K6" s="3" t="str">
        <f>IF(ABS(G6)&gt;Q$4,"Gross Error","OK")</f>
        <v>Gross Error</v>
      </c>
    </row>
    <row r="7" spans="1:17" x14ac:dyDescent="0.25">
      <c r="A7">
        <v>3</v>
      </c>
      <c r="B7">
        <v>502126.34070544509</v>
      </c>
      <c r="C7">
        <v>186342.71448612126</v>
      </c>
      <c r="D7">
        <f>(B7-M$4)^2</f>
        <v>5.7758915299580993</v>
      </c>
      <c r="E7">
        <f>(C7-N$4)^2</f>
        <v>0.11087024006362643</v>
      </c>
      <c r="F7">
        <f>(B7-M$4)/O$4</f>
        <v>0.45256098570082309</v>
      </c>
      <c r="G7">
        <f>(C7-N$4)/P$4</f>
        <v>-4.8829979598127515E-2</v>
      </c>
      <c r="H7">
        <f>EXP(-((B7-M$4)^2)/(2*(O$4^2)))/(O$4*SQRT(2*PI()))</f>
        <v>6.7811511183778206E-2</v>
      </c>
      <c r="I7">
        <f>EXP(-((C7-N$4)^2)/(2*(P$4^2)))/(O$4*SQRT(2*PI()))</f>
        <v>7.5034311939279216E-2</v>
      </c>
      <c r="J7" s="3" t="str">
        <f>IF(ABS(F7)&gt;Q$4,"Gross Error","OK")</f>
        <v>OK</v>
      </c>
      <c r="K7" s="3" t="str">
        <f>IF(ABS(G7)&gt;Q$4,"Gross Error","OK")</f>
        <v>OK</v>
      </c>
    </row>
    <row r="8" spans="1:17" x14ac:dyDescent="0.25">
      <c r="A8">
        <v>3.5</v>
      </c>
      <c r="B8">
        <v>502124.13392243441</v>
      </c>
      <c r="C8">
        <v>186340.82363550496</v>
      </c>
      <c r="D8">
        <f>(B8-M$4)^2</f>
        <v>3.8622250271005722E-2</v>
      </c>
      <c r="E8">
        <f>(C8-N$4)^2</f>
        <v>4.9453862759356824</v>
      </c>
      <c r="F8">
        <f>(B8-M$4)/O$4</f>
        <v>3.7007213376121971E-2</v>
      </c>
      <c r="G8">
        <f>(C8-N$4)/P$4</f>
        <v>-0.32612129524160688</v>
      </c>
      <c r="H8">
        <f>EXP(-((B8-M$4)^2)/(2*(O$4^2)))/(O$4*SQRT(2*PI()))</f>
        <v>7.5072395250921631E-2</v>
      </c>
      <c r="I8">
        <f>EXP(-((C8-N$4)^2)/(2*(P$4^2)))/(O$4*SQRT(2*PI()))</f>
        <v>7.1233280737080518E-2</v>
      </c>
      <c r="J8" s="3" t="str">
        <f>IF(ABS(F8)&gt;Q$4,"Gross Error","OK")</f>
        <v>OK</v>
      </c>
      <c r="K8" s="3" t="str">
        <f>IF(ABS(G8)&gt;Q$4,"Gross Error","OK")</f>
        <v>OK</v>
      </c>
    </row>
    <row r="9" spans="1:17" x14ac:dyDescent="0.25">
      <c r="A9">
        <v>4</v>
      </c>
      <c r="B9">
        <v>502126.30997350585</v>
      </c>
      <c r="C9">
        <v>186350.12563934678</v>
      </c>
      <c r="D9">
        <f>(B9-M$4)^2</f>
        <v>5.6291193231946064</v>
      </c>
      <c r="E9">
        <f>(C9-N$4)^2</f>
        <v>50.100651857456668</v>
      </c>
      <c r="F9">
        <f>(B9-M$4)/O$4</f>
        <v>0.44677393132243653</v>
      </c>
      <c r="G9">
        <f>(C9-N$4)/P$4</f>
        <v>1.0380080871562916</v>
      </c>
      <c r="H9">
        <f>EXP(-((B9-M$4)^2)/(2*(O$4^2)))/(O$4*SQRT(2*PI()))</f>
        <v>6.7988203490173524E-2</v>
      </c>
      <c r="I9">
        <f>EXP(-((C9-N$4)^2)/(2*(P$4^2)))/(O$4*SQRT(2*PI()))</f>
        <v>4.3833891223239003E-2</v>
      </c>
      <c r="J9" s="3" t="str">
        <f>IF(ABS(F9)&gt;Q$4,"Gross Error","OK")</f>
        <v>OK</v>
      </c>
      <c r="K9" s="3" t="str">
        <f>IF(ABS(G9)&gt;Q$4,"Gross Error","OK")</f>
        <v>OK</v>
      </c>
    </row>
    <row r="10" spans="1:17" x14ac:dyDescent="0.25">
      <c r="A10">
        <v>4.5</v>
      </c>
      <c r="B10">
        <v>502128.06399175903</v>
      </c>
      <c r="C10">
        <v>186348.24287093864</v>
      </c>
      <c r="D10">
        <f>(B10-M$4)^2</f>
        <v>17.02878438715447</v>
      </c>
      <c r="E10">
        <f>(C10-N$4)^2</f>
        <v>26.99231610185042</v>
      </c>
      <c r="F10">
        <f>(B10-M$4)/O$4</f>
        <v>0.77706870806641559</v>
      </c>
      <c r="G10">
        <f>(C10-N$4)/P$4</f>
        <v>0.76190201910253674</v>
      </c>
      <c r="H10">
        <f>EXP(-((B10-M$4)^2)/(2*(O$4^2)))/(O$4*SQRT(2*PI()))</f>
        <v>5.5546460482455325E-2</v>
      </c>
      <c r="I10">
        <f>EXP(-((C10-N$4)^2)/(2*(P$4^2)))/(O$4*SQRT(2*PI()))</f>
        <v>5.619851547638114E-2</v>
      </c>
      <c r="J10" s="3" t="str">
        <f>IF(ABS(F10)&gt;Q$4,"Gross Error","OK")</f>
        <v>OK</v>
      </c>
      <c r="K10" s="3" t="str">
        <f>IF(ABS(G10)&gt;Q$4,"Gross Error","OK")</f>
        <v>OK</v>
      </c>
    </row>
    <row r="11" spans="1:17" x14ac:dyDescent="0.25">
      <c r="A11">
        <v>5</v>
      </c>
      <c r="B11">
        <v>502122.16190324043</v>
      </c>
      <c r="C11">
        <v>186346.75764292685</v>
      </c>
      <c r="D11">
        <f>(B11-M$4)^2</f>
        <v>3.1523780550469103</v>
      </c>
      <c r="E11">
        <f>(C11-N$4)^2</f>
        <v>13.765472547660861</v>
      </c>
      <c r="F11">
        <f>(B11-M$4)/O$4</f>
        <v>-0.33433877360595682</v>
      </c>
      <c r="G11">
        <f>(C11-N$4)/P$4</f>
        <v>0.54409484498187211</v>
      </c>
      <c r="H11">
        <f>EXP(-((B11-M$4)^2)/(2*(O$4^2)))/(O$4*SQRT(2*PI()))</f>
        <v>7.1040240005062205E-2</v>
      </c>
      <c r="I11">
        <f>EXP(-((C11-N$4)^2)/(2*(P$4^2)))/(O$4*SQRT(2*PI()))</f>
        <v>6.4787849931984554E-2</v>
      </c>
      <c r="J11" s="3" t="str">
        <f>IF(ABS(F11)&gt;Q$4,"Gross Error","OK")</f>
        <v>OK</v>
      </c>
      <c r="K11" s="3" t="str">
        <f>IF(ABS(G11)&gt;Q$4,"Gross Error","OK")</f>
        <v>OK</v>
      </c>
    </row>
    <row r="12" spans="1:17" x14ac:dyDescent="0.25">
      <c r="A12">
        <v>5.5</v>
      </c>
      <c r="B12">
        <v>502119.19672281126</v>
      </c>
      <c r="C12">
        <v>186337.69060869562</v>
      </c>
      <c r="D12">
        <f>(B12-M$4)^2</f>
        <v>22.473991669678682</v>
      </c>
      <c r="E12">
        <f>(C12-N$4)^2</f>
        <v>28.695833955568933</v>
      </c>
      <c r="F12">
        <f>(B12-M$4)/O$4</f>
        <v>-0.89270446112386703</v>
      </c>
      <c r="G12">
        <f>(C12-N$4)/P$4</f>
        <v>-0.78557648351548903</v>
      </c>
      <c r="H12">
        <f>EXP(-((B12-M$4)^2)/(2*(O$4^2)))/(O$4*SQRT(2*PI()))</f>
        <v>5.0434580328781675E-2</v>
      </c>
      <c r="I12">
        <f>EXP(-((C12-N$4)^2)/(2*(P$4^2)))/(O$4*SQRT(2*PI()))</f>
        <v>5.5178450036570084E-2</v>
      </c>
      <c r="J12" s="3" t="str">
        <f>IF(ABS(F12)&gt;Q$4,"Gross Error","OK")</f>
        <v>OK</v>
      </c>
      <c r="K12" s="3" t="str">
        <f>IF(ABS(G12)&gt;Q$4,"Gross Error","OK")</f>
        <v>OK</v>
      </c>
    </row>
    <row r="13" spans="1:17" x14ac:dyDescent="0.25">
      <c r="A13">
        <v>6</v>
      </c>
      <c r="B13">
        <v>502128.66590955813</v>
      </c>
      <c r="C13">
        <v>186349.08816952788</v>
      </c>
      <c r="D13">
        <f>(B13-M$4)^2</f>
        <v>22.358831106207411</v>
      </c>
      <c r="E13">
        <f>(C13-N$4)^2</f>
        <v>36.490196343045959</v>
      </c>
      <c r="F13">
        <f>(B13-M$4)/O$4</f>
        <v>0.8904143387120812</v>
      </c>
      <c r="G13">
        <f>(C13-N$4)/P$4</f>
        <v>0.88586419564915542</v>
      </c>
      <c r="H13">
        <f>EXP(-((B13-M$4)^2)/(2*(O$4^2)))/(O$4*SQRT(2*PI()))</f>
        <v>5.0537661853530938E-2</v>
      </c>
      <c r="I13">
        <f>EXP(-((C13-N$4)^2)/(2*(P$4^2)))/(O$4*SQRT(2*PI()))</f>
        <v>5.0742305888987038E-2</v>
      </c>
      <c r="J13" s="3" t="str">
        <f>IF(ABS(F13)&gt;Q$4,"Gross Error","OK")</f>
        <v>OK</v>
      </c>
      <c r="K13" s="3" t="str">
        <f>IF(ABS(G13)&gt;Q$4,"Gross Error","OK")</f>
        <v>OK</v>
      </c>
    </row>
    <row r="14" spans="1:17" x14ac:dyDescent="0.25">
      <c r="A14">
        <v>6.5</v>
      </c>
      <c r="B14">
        <v>502116.59445603559</v>
      </c>
      <c r="C14">
        <v>186346.14072463199</v>
      </c>
      <c r="D14">
        <f>(B14-M$4)^2</f>
        <v>53.918781861148481</v>
      </c>
      <c r="E14">
        <f>(C14-N$4)^2</f>
        <v>9.5682987535528525</v>
      </c>
      <c r="F14">
        <f>(B14-M$4)/O$4</f>
        <v>-1.3827307890378813</v>
      </c>
      <c r="G14">
        <f>(C14-N$4)/P$4</f>
        <v>0.45362440582970881</v>
      </c>
      <c r="H14">
        <f>EXP(-((B14-M$4)^2)/(2*(O$4^2)))/(O$4*SQRT(2*PI()))</f>
        <v>2.8880466513807566E-2</v>
      </c>
      <c r="I14">
        <f>EXP(-((C14-N$4)^2)/(2*(P$4^2)))/(O$4*SQRT(2*PI()))</f>
        <v>6.7778845576460606E-2</v>
      </c>
      <c r="J14" s="3" t="str">
        <f>IF(ABS(F14)&gt;Q$4,"Gross Error","OK")</f>
        <v>OK</v>
      </c>
      <c r="K14" s="3" t="str">
        <f>IF(ABS(G14)&gt;Q$4,"Gross Error","OK")</f>
        <v>OK</v>
      </c>
    </row>
    <row r="15" spans="1:17" x14ac:dyDescent="0.25">
      <c r="A15">
        <v>7</v>
      </c>
      <c r="B15">
        <v>502123.94002661371</v>
      </c>
      <c r="C15">
        <v>186343.19223728569</v>
      </c>
      <c r="D15">
        <f>(B15-M$4)^2</f>
        <v>6.9149204456927772E-6</v>
      </c>
      <c r="E15">
        <f>(C15-N$4)^2</f>
        <v>2.0961055466402194E-2</v>
      </c>
      <c r="F15">
        <f>(B15-M$4)/O$4</f>
        <v>4.9517782888479974E-4</v>
      </c>
      <c r="G15">
        <f>(C15-N$4)/P$4</f>
        <v>2.1231741721636641E-2</v>
      </c>
      <c r="H15">
        <f>EXP(-((B15-M$4)^2)/(2*(O$4^2)))/(O$4*SQRT(2*PI()))</f>
        <v>7.5123810738600832E-2</v>
      </c>
      <c r="I15">
        <f>EXP(-((C15-N$4)^2)/(2*(P$4^2)))/(O$4*SQRT(2*PI()))</f>
        <v>7.5106889441582669E-2</v>
      </c>
      <c r="J15" s="3" t="str">
        <f>IF(ABS(F15)&gt;Q$4,"Gross Error","OK")</f>
        <v>OK</v>
      </c>
      <c r="K15" s="3" t="str">
        <f>IF(ABS(G15)&gt;Q$4,"Gross Error","OK")</f>
        <v>OK</v>
      </c>
    </row>
    <row r="16" spans="1:17" x14ac:dyDescent="0.25">
      <c r="A16">
        <v>7.5</v>
      </c>
      <c r="B16">
        <v>502125.54599890625</v>
      </c>
      <c r="C16">
        <v>186340.09680947496</v>
      </c>
      <c r="D16">
        <f>(B16-M$4)^2</f>
        <v>2.5876001247184672</v>
      </c>
      <c r="E16">
        <f>(C16-N$4)^2</f>
        <v>8.7063264350529668</v>
      </c>
      <c r="F16">
        <f>(B16-M$4)/O$4</f>
        <v>0.30291179114527822</v>
      </c>
      <c r="G16">
        <f>(C16-N$4)/P$4</f>
        <v>-0.43270959172920559</v>
      </c>
      <c r="H16">
        <f>EXP(-((B16-M$4)^2)/(2*(O$4^2)))/(O$4*SQRT(2*PI()))</f>
        <v>7.1755170035563531E-2</v>
      </c>
      <c r="I16">
        <f>EXP(-((C16-N$4)^2)/(2*(P$4^2)))/(O$4*SQRT(2*PI()))</f>
        <v>6.840999156750191E-2</v>
      </c>
      <c r="J16" s="3" t="str">
        <f>IF(ABS(F16)&gt;Q$4,"Gross Error","OK")</f>
        <v>OK</v>
      </c>
      <c r="K16" s="3" t="str">
        <f>IF(ABS(G16)&gt;Q$4,"Gross Error","OK")</f>
        <v>OK</v>
      </c>
    </row>
    <row r="17" spans="1:11" x14ac:dyDescent="0.25">
      <c r="A17">
        <v>8</v>
      </c>
      <c r="B17">
        <v>502116.99900010886</v>
      </c>
      <c r="C17">
        <v>186330.71480078119</v>
      </c>
      <c r="D17">
        <f>(B17-M$4)^2</f>
        <v>48.141351281296615</v>
      </c>
      <c r="E17">
        <f>(C17-N$4)^2</f>
        <v>152.09443289253699</v>
      </c>
      <c r="F17">
        <f>(B17-M$4)/O$4</f>
        <v>-1.3065521095272135</v>
      </c>
      <c r="G17">
        <f>(C17-N$4)/P$4</f>
        <v>-1.8085716041204287</v>
      </c>
      <c r="H17">
        <f>EXP(-((B17-M$4)^2)/(2*(O$4^2)))/(O$4*SQRT(2*PI()))</f>
        <v>3.1995602690678783E-2</v>
      </c>
      <c r="I17">
        <f>EXP(-((C17-N$4)^2)/(2*(P$4^2)))/(O$4*SQRT(2*PI()))</f>
        <v>1.4638749105666557E-2</v>
      </c>
      <c r="J17" s="3" t="str">
        <f>IF(ABS(F17)&gt;Q$4,"Gross Error","OK")</f>
        <v>OK</v>
      </c>
      <c r="K17" s="3" t="str">
        <f>IF(ABS(G17)&gt;Q$4,"Gross Error","OK")</f>
        <v>OK</v>
      </c>
    </row>
    <row r="18" spans="1:11" x14ac:dyDescent="0.25">
      <c r="A18">
        <v>8.5</v>
      </c>
      <c r="B18">
        <v>502126.46063050634</v>
      </c>
      <c r="C18">
        <v>186335.45988063465</v>
      </c>
      <c r="D18">
        <f>(B18-M$4)^2</f>
        <v>6.3667073775686571</v>
      </c>
      <c r="E18">
        <f>(C18-N$4)^2</f>
        <v>57.571329546712413</v>
      </c>
      <c r="F18">
        <f>(B18-M$4)/O$4</f>
        <v>0.47514377311292488</v>
      </c>
      <c r="G18">
        <f>(C18-N$4)/P$4</f>
        <v>-1.1127104800018344</v>
      </c>
      <c r="H18">
        <f>EXP(-((B18-M$4)^2)/(2*(O$4^2)))/(O$4*SQRT(2*PI()))</f>
        <v>6.7104887631580443E-2</v>
      </c>
      <c r="I18">
        <f>EXP(-((C18-N$4)^2)/(2*(P$4^2)))/(O$4*SQRT(2*PI()))</f>
        <v>4.0450353341942809E-2</v>
      </c>
      <c r="J18" s="3" t="str">
        <f>IF(ABS(F18)&gt;Q$4,"Gross Error","OK")</f>
        <v>OK</v>
      </c>
      <c r="K18" s="3" t="str">
        <f>IF(ABS(G18)&gt;Q$4,"Gross Error","OK")</f>
        <v>OK</v>
      </c>
    </row>
    <row r="19" spans="1:11" x14ac:dyDescent="0.25">
      <c r="A19">
        <v>9</v>
      </c>
      <c r="B19">
        <v>502123.54384309007</v>
      </c>
      <c r="C19">
        <v>186341.0384446393</v>
      </c>
      <c r="D19">
        <f>(B19-M$4)^2</f>
        <v>0.1548846722119441</v>
      </c>
      <c r="E19">
        <f>(C19-N$4)^2</f>
        <v>4.0361344905823264</v>
      </c>
      <c r="F19">
        <f>(B19-M$4)/O$4</f>
        <v>-7.4109147555504226E-2</v>
      </c>
      <c r="G19">
        <f>(C19-N$4)/P$4</f>
        <v>-0.29461975463331852</v>
      </c>
      <c r="H19">
        <f>EXP(-((B19-M$4)^2)/(2*(O$4^2)))/(O$4*SQRT(2*PI()))</f>
        <v>7.491780670748123E-2</v>
      </c>
      <c r="I19">
        <f>EXP(-((C19-N$4)^2)/(2*(P$4^2)))/(O$4*SQRT(2*PI()))</f>
        <v>7.1933154998591625E-2</v>
      </c>
      <c r="J19" s="3" t="str">
        <f>IF(ABS(F19)&gt;Q$4,"Gross Error","OK")</f>
        <v>OK</v>
      </c>
      <c r="K19" s="3" t="str">
        <f>IF(ABS(G19)&gt;Q$4,"Gross Error","OK")</f>
        <v>OK</v>
      </c>
    </row>
    <row r="20" spans="1:11" x14ac:dyDescent="0.25">
      <c r="A20">
        <v>9.5</v>
      </c>
      <c r="B20">
        <v>502120.70153819717</v>
      </c>
      <c r="C20">
        <v>186337.06813710008</v>
      </c>
      <c r="D20">
        <f>(B20-M$4)^2</f>
        <v>10.47078212761908</v>
      </c>
      <c r="E20">
        <f>(C20-N$4)^2</f>
        <v>35.752277850101571</v>
      </c>
      <c r="F20">
        <f>(B20-M$4)/O$4</f>
        <v>-0.60933645111112311</v>
      </c>
      <c r="G20">
        <f>(C20-N$4)/P$4</f>
        <v>-0.87686130855031663</v>
      </c>
      <c r="H20">
        <f>EXP(-((B20-M$4)^2)/(2*(O$4^2)))/(O$4*SQRT(2*PI()))</f>
        <v>6.239544210819261E-2</v>
      </c>
      <c r="I20">
        <f>EXP(-((C20-N$4)^2)/(2*(P$4^2)))/(O$4*SQRT(2*PI()))</f>
        <v>5.1146538043840985E-2</v>
      </c>
      <c r="J20" s="3" t="str">
        <f>IF(ABS(F20)&gt;Q$4,"Gross Error","OK")</f>
        <v>OK</v>
      </c>
      <c r="K20" s="3" t="str">
        <f>IF(ABS(G20)&gt;Q$4,"Gross Error","OK")</f>
        <v>OK</v>
      </c>
    </row>
    <row r="21" spans="1:11" x14ac:dyDescent="0.25">
      <c r="A21">
        <v>10</v>
      </c>
      <c r="B21">
        <v>502124.85453810595</v>
      </c>
      <c r="C21">
        <v>186337.50697011568</v>
      </c>
      <c r="D21">
        <f>(B21-M$4)^2</f>
        <v>0.84114782642840968</v>
      </c>
      <c r="E21">
        <f>(C21-N$4)^2</f>
        <v>30.697005464396458</v>
      </c>
      <c r="F21">
        <f>(B21-M$4)/O$4</f>
        <v>0.17270454259028148</v>
      </c>
      <c r="G21">
        <f>(C21-N$4)/P$4</f>
        <v>-0.81250689409126475</v>
      </c>
      <c r="H21">
        <f>EXP(-((B21-M$4)^2)/(2*(O$4^2)))/(O$4*SQRT(2*PI()))</f>
        <v>7.4011778938393433E-2</v>
      </c>
      <c r="I21">
        <f>EXP(-((C21-N$4)^2)/(2*(P$4^2)))/(O$4*SQRT(2*PI()))</f>
        <v>5.4003775372346442E-2</v>
      </c>
      <c r="J21" s="3" t="str">
        <f>IF(ABS(F21)&gt;Q$4,"Gross Error","OK")</f>
        <v>OK</v>
      </c>
      <c r="K21" s="3" t="str">
        <f>IF(ABS(G21)&gt;Q$4,"Gross Error","OK")</f>
        <v>OK</v>
      </c>
    </row>
    <row r="22" spans="1:11" x14ac:dyDescent="0.25">
      <c r="A22">
        <v>10.5</v>
      </c>
      <c r="B22">
        <v>502125.88598762976</v>
      </c>
      <c r="C22">
        <v>186355.87291301184</v>
      </c>
      <c r="D22">
        <f>(B22-M$4)^2</f>
        <v>3.7970054810781648</v>
      </c>
      <c r="E22">
        <f>(C22-N$4)^2</f>
        <v>164.49229749224108</v>
      </c>
      <c r="F22">
        <f>(B22-M$4)/O$4</f>
        <v>0.3669342147003094</v>
      </c>
      <c r="G22">
        <f>(C22-N$4)/P$4</f>
        <v>1.8808399122684252</v>
      </c>
      <c r="H22">
        <f>EXP(-((B22-M$4)^2)/(2*(O$4^2)))/(O$4*SQRT(2*PI()))</f>
        <v>7.0232932568686804E-2</v>
      </c>
      <c r="I22">
        <f>EXP(-((C22-N$4)^2)/(2*(P$4^2)))/(O$4*SQRT(2*PI()))</f>
        <v>1.28116933530384E-2</v>
      </c>
      <c r="J22" s="3" t="str">
        <f>IF(ABS(F22)&gt;Q$4,"Gross Error","OK")</f>
        <v>OK</v>
      </c>
      <c r="K22" s="3" t="str">
        <f>IF(ABS(G22)&gt;Q$4,"Gross Error","OK")</f>
        <v>OK</v>
      </c>
    </row>
    <row r="23" spans="1:11" x14ac:dyDescent="0.25">
      <c r="A23">
        <v>11</v>
      </c>
      <c r="B23">
        <v>502122.39370091585</v>
      </c>
      <c r="C23">
        <v>186342.22726281479</v>
      </c>
      <c r="D23">
        <f>(B23-M$4)^2</f>
        <v>2.3829975695705143</v>
      </c>
      <c r="E23">
        <f>(C23-N$4)^2</f>
        <v>0.67272006309140298</v>
      </c>
      <c r="F23">
        <f>(B23-M$4)/O$4</f>
        <v>-0.2906895348843811</v>
      </c>
      <c r="G23">
        <f>(C23-N$4)/P$4</f>
        <v>-0.12028078089245023</v>
      </c>
      <c r="H23">
        <f>EXP(-((B23-M$4)^2)/(2*(O$4^2)))/(O$4*SQRT(2*PI()))</f>
        <v>7.20159399026577E-2</v>
      </c>
      <c r="I23">
        <f>EXP(-((C23-N$4)^2)/(2*(P$4^2)))/(O$4*SQRT(2*PI()))</f>
        <v>7.4582355051281107E-2</v>
      </c>
      <c r="J23" s="3" t="str">
        <f>IF(ABS(F23)&gt;Q$4,"Gross Error","OK")</f>
        <v>OK</v>
      </c>
      <c r="K23" s="3" t="str">
        <f>IF(ABS(G23)&gt;Q$4,"Gross Error","OK")</f>
        <v>OK</v>
      </c>
    </row>
    <row r="24" spans="1:11" x14ac:dyDescent="0.25">
      <c r="A24">
        <v>11.5</v>
      </c>
      <c r="B24">
        <v>502115.37796211621</v>
      </c>
      <c r="C24">
        <v>186336.32351862936</v>
      </c>
      <c r="D24">
        <f>(B24-M$4)^2</f>
        <v>73.263925359967999</v>
      </c>
      <c r="E24">
        <f>(C24-N$4)^2</f>
        <v>45.211360014459324</v>
      </c>
      <c r="F24">
        <f>(B24-M$4)/O$4</f>
        <v>-1.6118057070336167</v>
      </c>
      <c r="G24">
        <f>(C24-N$4)/P$4</f>
        <v>-0.98605884833439061</v>
      </c>
      <c r="H24">
        <f>EXP(-((B24-M$4)^2)/(2*(O$4^2)))/(O$4*SQRT(2*PI()))</f>
        <v>2.0494957213179208E-2</v>
      </c>
      <c r="I24">
        <f>EXP(-((C24-N$4)^2)/(2*(P$4^2)))/(O$4*SQRT(2*PI()))</f>
        <v>4.6200085960679926E-2</v>
      </c>
      <c r="J24" s="3" t="str">
        <f>IF(ABS(F24)&gt;Q$4,"Gross Error","OK")</f>
        <v>OK</v>
      </c>
      <c r="K24" s="3" t="str">
        <f>IF(ABS(G24)&gt;Q$4,"Gross Error","OK")</f>
        <v>OK</v>
      </c>
    </row>
    <row r="25" spans="1:11" x14ac:dyDescent="0.25">
      <c r="A25">
        <v>12</v>
      </c>
      <c r="B25">
        <v>502122.89255574922</v>
      </c>
      <c r="C25">
        <v>186328.28704959175</v>
      </c>
      <c r="D25">
        <f>(B25-M$4)^2</f>
        <v>1.0916932185990627</v>
      </c>
      <c r="E25">
        <f>(C25-N$4)^2</f>
        <v>217.86965496131242</v>
      </c>
      <c r="F25">
        <f>(B25-M$4)/O$4</f>
        <v>-0.19675143274958576</v>
      </c>
      <c r="G25">
        <f>(C25-N$4)/P$4</f>
        <v>-2.1645988415837953</v>
      </c>
      <c r="H25">
        <f>EXP(-((B25-M$4)^2)/(2*(O$4^2)))/(O$4*SQRT(2*PI()))</f>
        <v>7.3683737866801949E-2</v>
      </c>
      <c r="I25">
        <f>EXP(-((C25-N$4)^2)/(2*(P$4^2)))/(O$4*SQRT(2*PI()))</f>
        <v>7.2166698897943148E-3</v>
      </c>
      <c r="J25" s="3" t="str">
        <f>IF(ABS(F25)&gt;Q$4,"Gross Error","OK")</f>
        <v>OK</v>
      </c>
      <c r="K25" s="3" t="str">
        <f>IF(ABS(G25)&gt;Q$4,"Gross Error","OK")</f>
        <v>OK</v>
      </c>
    </row>
    <row r="26" spans="1:11" x14ac:dyDescent="0.25">
      <c r="A26">
        <v>12.5</v>
      </c>
      <c r="B26">
        <v>502129.56265553506</v>
      </c>
      <c r="C26">
        <v>186329.58967503911</v>
      </c>
      <c r="D26">
        <f>(B26-M$4)^2</f>
        <v>31.643533697913348</v>
      </c>
      <c r="E26">
        <f>(C26-N$4)^2</f>
        <v>181.11192093028501</v>
      </c>
      <c r="F26">
        <f>(B26-M$4)/O$4</f>
        <v>1.0592783238560295</v>
      </c>
      <c r="G26">
        <f>(C26-N$4)/P$4</f>
        <v>-1.9735701474197564</v>
      </c>
      <c r="H26">
        <f>EXP(-((B26-M$4)^2)/(2*(O$4^2)))/(O$4*SQRT(2*PI()))</f>
        <v>4.2867004374382525E-2</v>
      </c>
      <c r="I26">
        <f>EXP(-((C26-N$4)^2)/(2*(P$4^2)))/(O$4*SQRT(2*PI()))</f>
        <v>1.0715037423030607E-2</v>
      </c>
      <c r="J26" s="3" t="str">
        <f>IF(ABS(F26)&gt;Q$4,"Gross Error","OK")</f>
        <v>OK</v>
      </c>
      <c r="K26" s="3" t="str">
        <f>IF(ABS(G26)&gt;Q$4,"Gross Error","OK")</f>
        <v>OK</v>
      </c>
    </row>
    <row r="27" spans="1:11" x14ac:dyDescent="0.25">
      <c r="A27">
        <v>13</v>
      </c>
      <c r="B27">
        <v>502116.23755821795</v>
      </c>
      <c r="C27">
        <v>186341.23955391604</v>
      </c>
      <c r="D27">
        <f>(B27-M$4)^2</f>
        <v>59.287517116720608</v>
      </c>
      <c r="E27">
        <f>(C27-N$4)^2</f>
        <v>3.2685170032365778</v>
      </c>
      <c r="F27">
        <f>(B27-M$4)/O$4</f>
        <v>-1.4499373216847931</v>
      </c>
      <c r="G27">
        <f>(C27-N$4)/P$4</f>
        <v>-0.26512728417937281</v>
      </c>
      <c r="H27">
        <f>EXP(-((B27-M$4)^2)/(2*(O$4^2)))/(O$4*SQRT(2*PI()))</f>
        <v>2.6258206440599854E-2</v>
      </c>
      <c r="I27">
        <f>EXP(-((C27-N$4)^2)/(2*(P$4^2)))/(O$4*SQRT(2*PI()))</f>
        <v>7.2529360078794514E-2</v>
      </c>
      <c r="J27" s="3" t="str">
        <f>IF(ABS(F27)&gt;Q$4,"Gross Error","OK")</f>
        <v>OK</v>
      </c>
      <c r="K27" s="3" t="str">
        <f>IF(ABS(G27)&gt;Q$4,"Gross Error","OK")</f>
        <v>OK</v>
      </c>
    </row>
    <row r="28" spans="1:11" x14ac:dyDescent="0.25">
      <c r="A28">
        <v>13.5</v>
      </c>
      <c r="B28">
        <v>502128.09407093836</v>
      </c>
      <c r="C28">
        <v>186343.44987697536</v>
      </c>
      <c r="D28">
        <f>(B28-M$4)^2</f>
        <v>17.277938312313911</v>
      </c>
      <c r="E28">
        <f>(C28-N$4)^2</f>
        <v>0.16194107036305436</v>
      </c>
      <c r="F28">
        <f>(B28-M$4)/O$4</f>
        <v>0.78273284286229727</v>
      </c>
      <c r="G28">
        <f>(C28-N$4)/P$4</f>
        <v>5.90143396130558E-2</v>
      </c>
      <c r="H28">
        <f>EXP(-((B28-M$4)^2)/(2*(O$4^2)))/(O$4*SQRT(2*PI()))</f>
        <v>5.5301627210960214E-2</v>
      </c>
      <c r="I28">
        <f>EXP(-((C28-N$4)^2)/(2*(P$4^2)))/(O$4*SQRT(2*PI()))</f>
        <v>7.4993117207317161E-2</v>
      </c>
      <c r="J28" s="3" t="str">
        <f>IF(ABS(F28)&gt;Q$4,"Gross Error","OK")</f>
        <v>OK</v>
      </c>
      <c r="K28" s="3" t="str">
        <f>IF(ABS(G28)&gt;Q$4,"Gross Error","OK")</f>
        <v>OK</v>
      </c>
    </row>
    <row r="29" spans="1:11" x14ac:dyDescent="0.25">
      <c r="A29">
        <v>14</v>
      </c>
      <c r="B29">
        <v>502124.55927649536</v>
      </c>
      <c r="C29">
        <v>186344.0155543279</v>
      </c>
      <c r="D29">
        <f>(B29-M$4)^2</f>
        <v>0.38673411909301414</v>
      </c>
      <c r="E29">
        <f>(C29-N$4)^2</f>
        <v>0.93721059303449072</v>
      </c>
      <c r="F29">
        <f>(B29-M$4)/O$4</f>
        <v>0.11710456945764793</v>
      </c>
      <c r="G29">
        <f>(C29-N$4)/P$4</f>
        <v>0.14197034680031462</v>
      </c>
      <c r="H29">
        <f>EXP(-((B29-M$4)^2)/(2*(O$4^2)))/(O$4*SQRT(2*PI()))</f>
        <v>7.4610477380082335E-2</v>
      </c>
      <c r="I29">
        <f>EXP(-((C29-N$4)^2)/(2*(P$4^2)))/(O$4*SQRT(2*PI()))</f>
        <v>7.4370539965010724E-2</v>
      </c>
      <c r="J29" s="3" t="str">
        <f>IF(ABS(F29)&gt;Q$4,"Gross Error","OK")</f>
        <v>OK</v>
      </c>
      <c r="K29" s="3" t="str">
        <f>IF(ABS(G29)&gt;Q$4,"Gross Error","OK")</f>
        <v>OK</v>
      </c>
    </row>
    <row r="30" spans="1:11" x14ac:dyDescent="0.25">
      <c r="A30">
        <v>14.5</v>
      </c>
      <c r="B30">
        <v>502119.99228054908</v>
      </c>
      <c r="C30">
        <v>186344.4600178627</v>
      </c>
      <c r="D30">
        <f>(B30-M$4)^2</f>
        <v>15.563943733035806</v>
      </c>
      <c r="E30">
        <f>(C30-N$4)^2</f>
        <v>1.995325501335091</v>
      </c>
      <c r="F30">
        <f>(B30-M$4)/O$4</f>
        <v>-0.74289497942528226</v>
      </c>
      <c r="G30">
        <f>(C30-N$4)/P$4</f>
        <v>0.2071504711629362</v>
      </c>
      <c r="H30">
        <f>EXP(-((B30-M$4)^2)/(2*(O$4^2)))/(O$4*SQRT(2*PI()))</f>
        <v>5.7007977242689523E-2</v>
      </c>
      <c r="I30">
        <f>EXP(-((C30-N$4)^2)/(2*(P$4^2)))/(O$4*SQRT(2*PI()))</f>
        <v>7.3529157338996676E-2</v>
      </c>
      <c r="J30" s="3" t="str">
        <f>IF(ABS(F30)&gt;Q$4,"Gross Error","OK")</f>
        <v>OK</v>
      </c>
      <c r="K30" s="3" t="str">
        <f>IF(ABS(G30)&gt;Q$4,"Gross Error","OK")</f>
        <v>OK</v>
      </c>
    </row>
    <row r="31" spans="1:11" x14ac:dyDescent="0.25">
      <c r="A31">
        <v>15</v>
      </c>
      <c r="B31">
        <v>502128.45774701552</v>
      </c>
      <c r="C31">
        <v>186344.53939209649</v>
      </c>
      <c r="D31">
        <f>(B31-M$4)^2</f>
        <v>20.433564352521579</v>
      </c>
      <c r="E31">
        <f>(C31-N$4)^2</f>
        <v>2.2258674914983816</v>
      </c>
      <c r="F31">
        <f>(B31-M$4)/O$4</f>
        <v>0.85121577255565806</v>
      </c>
      <c r="G31">
        <f>(C31-N$4)/P$4</f>
        <v>0.21879062164579785</v>
      </c>
      <c r="H31">
        <f>EXP(-((B31-M$4)^2)/(2*(O$4^2)))/(O$4*SQRT(2*PI()))</f>
        <v>5.2292530425161236E-2</v>
      </c>
      <c r="I31">
        <f>EXP(-((C31-N$4)^2)/(2*(P$4^2)))/(O$4*SQRT(2*PI()))</f>
        <v>7.3347103630499288E-2</v>
      </c>
      <c r="J31" s="3" t="str">
        <f>IF(ABS(F31)&gt;Q$4,"Gross Error","OK")</f>
        <v>OK</v>
      </c>
      <c r="K31" s="3" t="str">
        <f>IF(ABS(G31)&gt;Q$4,"Gross Error","OK")</f>
        <v>OK</v>
      </c>
    </row>
    <row r="32" spans="1:11" x14ac:dyDescent="0.25">
      <c r="A32">
        <v>15.5</v>
      </c>
      <c r="B32">
        <v>502121.8925379233</v>
      </c>
      <c r="C32">
        <v>186337.51458901251</v>
      </c>
      <c r="D32">
        <f>(B32-M$4)^2</f>
        <v>4.1814486029931537</v>
      </c>
      <c r="E32">
        <f>(C32-N$4)^2</f>
        <v>30.612638701473351</v>
      </c>
      <c r="F32">
        <f>(B32-M$4)/O$4</f>
        <v>-0.38506228068615111</v>
      </c>
      <c r="G32">
        <f>(C32-N$4)/P$4</f>
        <v>-0.81138959063550886</v>
      </c>
      <c r="H32">
        <f>EXP(-((B32-M$4)^2)/(2*(O$4^2)))/(O$4*SQRT(2*PI()))</f>
        <v>6.9755844192139191E-2</v>
      </c>
      <c r="I32">
        <f>EXP(-((C32-N$4)^2)/(2*(P$4^2)))/(O$4*SQRT(2*PI()))</f>
        <v>5.4052789425730101E-2</v>
      </c>
      <c r="J32" s="3" t="str">
        <f>IF(ABS(F32)&gt;Q$4,"Gross Error","OK")</f>
        <v>OK</v>
      </c>
      <c r="K32" s="3" t="str">
        <f>IF(ABS(G32)&gt;Q$4,"Gross Error","OK")</f>
        <v>OK</v>
      </c>
    </row>
    <row r="33" spans="1:11" x14ac:dyDescent="0.25">
      <c r="A33">
        <v>16</v>
      </c>
      <c r="B33">
        <v>502131.36943245982</v>
      </c>
      <c r="C33">
        <v>186345.38191081796</v>
      </c>
      <c r="D33">
        <f>(B33-M$4)^2</f>
        <v>55.235151223489737</v>
      </c>
      <c r="E33">
        <f>(C33-N$4)^2</f>
        <v>5.4496701834142174</v>
      </c>
      <c r="F33">
        <f>(B33-M$4)/O$4</f>
        <v>1.3995079536826101</v>
      </c>
      <c r="G33">
        <f>(C33-N$4)/P$4</f>
        <v>0.3423451334184805</v>
      </c>
      <c r="H33">
        <f>EXP(-((B33-M$4)^2)/(2*(O$4^2)))/(O$4*SQRT(2*PI()))</f>
        <v>2.8214229099548498E-2</v>
      </c>
      <c r="I33">
        <f>EXP(-((C33-N$4)^2)/(2*(P$4^2)))/(O$4*SQRT(2*PI()))</f>
        <v>7.084806040660209E-2</v>
      </c>
      <c r="J33" s="3" t="str">
        <f>IF(ABS(F33)&gt;Q$4,"Gross Error","OK")</f>
        <v>OK</v>
      </c>
      <c r="K33" s="3" t="str">
        <f>IF(ABS(G33)&gt;Q$4,"Gross Error","OK")</f>
        <v>OK</v>
      </c>
    </row>
    <row r="34" spans="1:11" x14ac:dyDescent="0.25">
      <c r="A34">
        <v>16.5</v>
      </c>
      <c r="B34">
        <v>502121.27511576953</v>
      </c>
      <c r="C34">
        <v>186342.30018286486</v>
      </c>
      <c r="D34">
        <f>(B34-M$4)^2</f>
        <v>7.0877412972718581</v>
      </c>
      <c r="E34">
        <f>(C34-N$4)^2</f>
        <v>0.55842005585771093</v>
      </c>
      <c r="F34">
        <f>(B34-M$4)/O$4</f>
        <v>-0.50132749746197847</v>
      </c>
      <c r="G34">
        <f>(C34-N$4)/P$4</f>
        <v>-0.10958712987375098</v>
      </c>
      <c r="H34">
        <f>EXP(-((B34-M$4)^2)/(2*(O$4^2)))/(O$4*SQRT(2*PI()))</f>
        <v>6.6252490395830144E-2</v>
      </c>
      <c r="I34">
        <f>EXP(-((C34-N$4)^2)/(2*(P$4^2)))/(O$4*SQRT(2*PI()))</f>
        <v>7.4674077864792798E-2</v>
      </c>
      <c r="J34" s="3" t="str">
        <f>IF(ABS(F34)&gt;Q$4,"Gross Error","OK")</f>
        <v>OK</v>
      </c>
      <c r="K34" s="3" t="str">
        <f>IF(ABS(G34)&gt;Q$4,"Gross Error","OK")</f>
        <v>OK</v>
      </c>
    </row>
    <row r="35" spans="1:11" x14ac:dyDescent="0.25">
      <c r="A35">
        <v>17</v>
      </c>
      <c r="B35">
        <v>502130.18320571462</v>
      </c>
      <c r="C35">
        <v>186340.85158861981</v>
      </c>
      <c r="D35">
        <f>(B35-M$4)^2</f>
        <v>39.010126623624984</v>
      </c>
      <c r="E35">
        <f>(C35-N$4)^2</f>
        <v>4.8218421240061238</v>
      </c>
      <c r="F35">
        <f>(B35-M$4)/O$4</f>
        <v>1.1761325713220794</v>
      </c>
      <c r="G35">
        <f>(C35-N$4)/P$4</f>
        <v>-0.32202199943909576</v>
      </c>
      <c r="H35">
        <f>EXP(-((B35-M$4)^2)/(2*(O$4^2)))/(O$4*SQRT(2*PI()))</f>
        <v>3.7618418050594744E-2</v>
      </c>
      <c r="I35">
        <f>EXP(-((C35-N$4)^2)/(2*(P$4^2)))/(O$4*SQRT(2*PI()))</f>
        <v>7.1327974580929154E-2</v>
      </c>
      <c r="J35" s="3" t="str">
        <f>IF(ABS(F35)&gt;Q$4,"Gross Error","OK")</f>
        <v>OK</v>
      </c>
      <c r="K35" s="3" t="str">
        <f>IF(ABS(G35)&gt;Q$4,"Gross Error","OK")</f>
        <v>OK</v>
      </c>
    </row>
    <row r="36" spans="1:11" x14ac:dyDescent="0.25">
      <c r="A36">
        <v>17.5</v>
      </c>
      <c r="B36">
        <v>502118.69084950275</v>
      </c>
      <c r="C36">
        <v>186334.05638202239</v>
      </c>
      <c r="D36">
        <f>(B36-M$4)^2</f>
        <v>27.526260536825045</v>
      </c>
      <c r="E36">
        <f>(C36-N$4)^2</f>
        <v>80.839446371896145</v>
      </c>
      <c r="F36">
        <f>(B36-M$4)/O$4</f>
        <v>-0.98796419470665031</v>
      </c>
      <c r="G36">
        <f>(C36-N$4)/P$4</f>
        <v>-1.3185321209828154</v>
      </c>
      <c r="H36">
        <f>EXP(-((B36-M$4)^2)/(2*(O$4^2)))/(O$4*SQRT(2*PI()))</f>
        <v>4.6113283779072894E-2</v>
      </c>
      <c r="I36">
        <f>EXP(-((C36-N$4)^2)/(2*(P$4^2)))/(O$4*SQRT(2*PI()))</f>
        <v>3.1496430056339078E-2</v>
      </c>
      <c r="J36" s="3" t="str">
        <f>IF(ABS(F36)&gt;Q$4,"Gross Error","OK")</f>
        <v>OK</v>
      </c>
      <c r="K36" s="3" t="str">
        <f>IF(ABS(G36)&gt;Q$4,"Gross Error","OK")</f>
        <v>OK</v>
      </c>
    </row>
    <row r="37" spans="1:11" x14ac:dyDescent="0.25">
      <c r="A37">
        <v>18</v>
      </c>
      <c r="B37">
        <v>502123.97910865844</v>
      </c>
      <c r="C37">
        <v>186344.54703673284</v>
      </c>
      <c r="D37">
        <f>(B37-M$4)^2</f>
        <v>1.7398632780001018E-3</v>
      </c>
      <c r="E37">
        <f>(C37-N$4)^2</f>
        <v>2.2487365199572062</v>
      </c>
      <c r="F37">
        <f>(B37-M$4)/O$4</f>
        <v>7.8546196232992214E-3</v>
      </c>
      <c r="G37">
        <f>(C37-N$4)/P$4</f>
        <v>0.21991169977518887</v>
      </c>
      <c r="H37">
        <f>EXP(-((B37-M$4)^2)/(2*(O$4^2)))/(O$4*SQRT(2*PI()))</f>
        <v>7.5121502600671214E-2</v>
      </c>
      <c r="I37">
        <f>EXP(-((C37-N$4)^2)/(2*(P$4^2)))/(O$4*SQRT(2*PI()))</f>
        <v>7.3329069077254422E-2</v>
      </c>
      <c r="J37" s="3" t="str">
        <f>IF(ABS(F37)&gt;Q$4,"Gross Error","OK")</f>
        <v>OK</v>
      </c>
      <c r="K37" s="3" t="str">
        <f>IF(ABS(G37)&gt;Q$4,"Gross Error","OK")</f>
        <v>OK</v>
      </c>
    </row>
    <row r="38" spans="1:11" x14ac:dyDescent="0.25">
      <c r="A38">
        <v>18.5</v>
      </c>
      <c r="B38">
        <v>502129.79496497434</v>
      </c>
      <c r="C38">
        <v>186347.43463725306</v>
      </c>
      <c r="D38">
        <f>(B38-M$4)^2</f>
        <v>34.311102690245917</v>
      </c>
      <c r="E38">
        <f>(C38-N$4)^2</f>
        <v>19.247342219668027</v>
      </c>
      <c r="F38">
        <f>(B38-M$4)/O$4</f>
        <v>1.1030239315443191</v>
      </c>
      <c r="G38">
        <f>(C38-N$4)/P$4</f>
        <v>0.64337537289782765</v>
      </c>
      <c r="H38">
        <f>EXP(-((B38-M$4)^2)/(2*(O$4^2)))/(O$4*SQRT(2*PI()))</f>
        <v>4.0886780192192648E-2</v>
      </c>
      <c r="I38">
        <f>EXP(-((C38-N$4)^2)/(2*(P$4^2)))/(O$4*SQRT(2*PI()))</f>
        <v>6.107922241500733E-2</v>
      </c>
      <c r="J38" s="3" t="str">
        <f>IF(ABS(F38)&gt;Q$4,"Gross Error","OK")</f>
        <v>OK</v>
      </c>
      <c r="K38" s="3" t="str">
        <f>IF(ABS(G38)&gt;Q$4,"Gross Error","OK")</f>
        <v>OK</v>
      </c>
    </row>
    <row r="39" spans="1:11" x14ac:dyDescent="0.25">
      <c r="A39">
        <v>19</v>
      </c>
      <c r="B39">
        <v>502125.28722396685</v>
      </c>
      <c r="C39">
        <v>186347.81679185346</v>
      </c>
      <c r="D39">
        <f>(B39-M$4)^2</f>
        <v>1.8220328672250254</v>
      </c>
      <c r="E39">
        <f>(C39-N$4)^2</f>
        <v>22.74654586367166</v>
      </c>
      <c r="F39">
        <f>(B39-M$4)/O$4</f>
        <v>0.25418253152597436</v>
      </c>
      <c r="G39">
        <f>(C39-N$4)/P$4</f>
        <v>0.69941795553853492</v>
      </c>
      <c r="H39">
        <f>EXP(-((B39-M$4)^2)/(2*(O$4^2)))/(O$4*SQRT(2*PI()))</f>
        <v>7.2735771431799878E-2</v>
      </c>
      <c r="I39">
        <f>EXP(-((C39-N$4)^2)/(2*(P$4^2)))/(O$4*SQRT(2*PI()))</f>
        <v>5.8823706571163203E-2</v>
      </c>
      <c r="J39" s="3" t="str">
        <f>IF(ABS(F39)&gt;Q$4,"Gross Error","OK")</f>
        <v>OK</v>
      </c>
      <c r="K39" s="3" t="str">
        <f>IF(ABS(G39)&gt;Q$4,"Gross Error","OK")</f>
        <v>OK</v>
      </c>
    </row>
    <row r="40" spans="1:11" x14ac:dyDescent="0.25">
      <c r="A40">
        <v>19.5</v>
      </c>
      <c r="B40">
        <v>502127.5254177872</v>
      </c>
      <c r="C40">
        <v>186343.28238350709</v>
      </c>
      <c r="D40">
        <f>(B40-M$4)^2</f>
        <v>12.873893240568563</v>
      </c>
      <c r="E40">
        <f>(C40-N$4)^2</f>
        <v>5.5190016436401666E-2</v>
      </c>
      <c r="F40">
        <f>(B40-M$4)/O$4</f>
        <v>0.67565119461459699</v>
      </c>
      <c r="G40">
        <f>(C40-N$4)/P$4</f>
        <v>3.4451593208301851E-2</v>
      </c>
      <c r="H40">
        <f>EXP(-((B40-M$4)^2)/(2*(O$4^2)))/(O$4*SQRT(2*PI()))</f>
        <v>5.979280981403079E-2</v>
      </c>
      <c r="I40">
        <f>EXP(-((C40-N$4)^2)/(2*(P$4^2)))/(O$4*SQRT(2*PI()))</f>
        <v>7.5079250483135115E-2</v>
      </c>
      <c r="J40" s="3" t="str">
        <f>IF(ABS(F40)&gt;Q$4,"Gross Error","OK")</f>
        <v>OK</v>
      </c>
      <c r="K40" s="3" t="str">
        <f>IF(ABS(G40)&gt;Q$4,"Gross Error","OK")</f>
        <v>OK</v>
      </c>
    </row>
    <row r="41" spans="1:11" x14ac:dyDescent="0.25">
      <c r="A41">
        <v>20</v>
      </c>
      <c r="B41">
        <v>502128.4887035042</v>
      </c>
      <c r="C41">
        <v>186340.06366984756</v>
      </c>
      <c r="D41">
        <f>(B41-M$4)^2</f>
        <v>20.714390985540742</v>
      </c>
      <c r="E41">
        <f>(C41-N$4)^2</f>
        <v>8.902991452178707</v>
      </c>
      <c r="F41">
        <f>(B41-M$4)/O$4</f>
        <v>0.85704511127568761</v>
      </c>
      <c r="G41">
        <f>(C41-N$4)/P$4</f>
        <v>-0.43756948430974507</v>
      </c>
      <c r="H41">
        <f>EXP(-((B41-M$4)^2)/(2*(O$4^2)))/(O$4*SQRT(2*PI()))</f>
        <v>5.2032812204520176E-2</v>
      </c>
      <c r="I41">
        <f>EXP(-((C41-N$4)^2)/(2*(P$4^2)))/(O$4*SQRT(2*PI()))</f>
        <v>6.826547566942949E-2</v>
      </c>
      <c r="J41" s="3" t="str">
        <f>IF(ABS(F41)&gt;Q$4,"Gross Error","OK")</f>
        <v>OK</v>
      </c>
      <c r="K41" s="3" t="str">
        <f>IF(ABS(G41)&gt;Q$4,"Gross Error","OK")</f>
        <v>OK</v>
      </c>
    </row>
    <row r="42" spans="1:11" x14ac:dyDescent="0.25">
      <c r="A42">
        <v>20.5</v>
      </c>
      <c r="B42">
        <v>502127.96941989497</v>
      </c>
      <c r="C42">
        <v>186349.53817349361</v>
      </c>
      <c r="D42">
        <f>(B42-M$4)^2</f>
        <v>16.257208705603652</v>
      </c>
      <c r="E42">
        <f>(C42-N$4)^2</f>
        <v>42.12938824216144</v>
      </c>
      <c r="F42">
        <f>(B42-M$4)/O$4</f>
        <v>0.75926011760928624</v>
      </c>
      <c r="G42">
        <f>(C42-N$4)/P$4</f>
        <v>0.95185681855975768</v>
      </c>
      <c r="H42">
        <f>EXP(-((B42-M$4)^2)/(2*(O$4^2)))/(O$4*SQRT(2*PI()))</f>
        <v>5.6311553193879066E-2</v>
      </c>
      <c r="I42">
        <f>EXP(-((C42-N$4)^2)/(2*(P$4^2)))/(O$4*SQRT(2*PI()))</f>
        <v>4.7756824748156512E-2</v>
      </c>
      <c r="J42" s="3" t="str">
        <f>IF(ABS(F42)&gt;Q$4,"Gross Error","OK")</f>
        <v>OK</v>
      </c>
      <c r="K42" s="3" t="str">
        <f>IF(ABS(G42)&gt;Q$4,"Gross Error","OK")</f>
        <v>OK</v>
      </c>
    </row>
    <row r="43" spans="1:11" x14ac:dyDescent="0.25">
      <c r="A43">
        <v>21</v>
      </c>
      <c r="B43">
        <v>502126.91643973632</v>
      </c>
      <c r="C43">
        <v>186346.41207061417</v>
      </c>
      <c r="D43">
        <f>(B43-M$4)^2</f>
        <v>8.8746956839434343</v>
      </c>
      <c r="E43">
        <f>(C43-N$4)^2</f>
        <v>11.320618366469718</v>
      </c>
      <c r="F43">
        <f>(B43-M$4)/O$4</f>
        <v>0.56097606566897851</v>
      </c>
      <c r="G43">
        <f>(C43-N$4)/P$4</f>
        <v>0.49341701754921446</v>
      </c>
      <c r="H43">
        <f>EXP(-((B43-M$4)^2)/(2*(O$4^2)))/(O$4*SQRT(2*PI()))</f>
        <v>6.4186352599673327E-2</v>
      </c>
      <c r="I43">
        <f>EXP(-((C43-N$4)^2)/(2*(P$4^2)))/(O$4*SQRT(2*PI()))</f>
        <v>6.651367118701719E-2</v>
      </c>
      <c r="J43" s="3" t="str">
        <f>IF(ABS(F43)&gt;Q$4,"Gross Error","OK")</f>
        <v>OK</v>
      </c>
      <c r="K43" s="3" t="str">
        <f>IF(ABS(G43)&gt;Q$4,"Gross Error","OK")</f>
        <v>OK</v>
      </c>
    </row>
    <row r="44" spans="1:11" x14ac:dyDescent="0.25">
      <c r="A44">
        <v>21.5</v>
      </c>
      <c r="B44">
        <v>502118.81117666408</v>
      </c>
      <c r="C44">
        <v>186352.6506344293</v>
      </c>
      <c r="D44">
        <f>(B44-M$4)^2</f>
        <v>26.278134830670581</v>
      </c>
      <c r="E44">
        <f>(C44-N$4)^2</f>
        <v>92.220998454302247</v>
      </c>
      <c r="F44">
        <f>(B44-M$4)/O$4</f>
        <v>-0.96530568883479462</v>
      </c>
      <c r="G44">
        <f>(C44-N$4)/P$4</f>
        <v>1.4082960424241682</v>
      </c>
      <c r="H44">
        <f>EXP(-((B44-M$4)^2)/(2*(O$4^2)))/(O$4*SQRT(2*PI()))</f>
        <v>4.714510322550311E-2</v>
      </c>
      <c r="I44">
        <f>EXP(-((C44-N$4)^2)/(2*(P$4^2)))/(O$4*SQRT(2*PI()))</f>
        <v>2.7868271329027704E-2</v>
      </c>
      <c r="J44" s="3" t="str">
        <f>IF(ABS(F44)&gt;Q$4,"Gross Error","OK")</f>
        <v>OK</v>
      </c>
      <c r="K44" s="3" t="str">
        <f>IF(ABS(G44)&gt;Q$4,"Gross Error","OK")</f>
        <v>OK</v>
      </c>
    </row>
    <row r="45" spans="1:11" x14ac:dyDescent="0.25">
      <c r="A45">
        <v>22</v>
      </c>
      <c r="B45">
        <v>502125.88796157588</v>
      </c>
      <c r="C45">
        <v>186351.1769956348</v>
      </c>
      <c r="D45">
        <f>(B45-M$4)^2</f>
        <v>3.8047022033800451</v>
      </c>
      <c r="E45">
        <f>(C45-N$4)^2</f>
        <v>66.089382936157477</v>
      </c>
      <c r="F45">
        <f>(B45-M$4)/O$4</f>
        <v>0.3673059235406031</v>
      </c>
      <c r="G45">
        <f>(C45-N$4)/P$4</f>
        <v>1.1921884152069602</v>
      </c>
      <c r="H45">
        <f>EXP(-((B45-M$4)^2)/(2*(O$4^2)))/(O$4*SQRT(2*PI()))</f>
        <v>7.0223349111937727E-2</v>
      </c>
      <c r="I45">
        <f>EXP(-((C45-N$4)^2)/(2*(P$4^2)))/(O$4*SQRT(2*PI()))</f>
        <v>3.6909946819271101E-2</v>
      </c>
      <c r="J45" s="3" t="str">
        <f>IF(ABS(F45)&gt;Q$4,"Gross Error","OK")</f>
        <v>OK</v>
      </c>
      <c r="K45" s="3" t="str">
        <f>IF(ABS(G45)&gt;Q$4,"Gross Error","OK")</f>
        <v>OK</v>
      </c>
    </row>
    <row r="46" spans="1:11" x14ac:dyDescent="0.25">
      <c r="A46">
        <v>22.5</v>
      </c>
      <c r="B46">
        <v>502125.94141478412</v>
      </c>
      <c r="C46">
        <v>186343.55942435729</v>
      </c>
      <c r="D46">
        <f>(B46-M$4)^2</f>
        <v>4.0160873188253419</v>
      </c>
      <c r="E46">
        <f>(C46-N$4)^2</f>
        <v>0.26210960014646301</v>
      </c>
      <c r="F46">
        <f>(B46-M$4)/O$4</f>
        <v>0.37737156307959641</v>
      </c>
      <c r="G46">
        <f>(C46-N$4)/P$4</f>
        <v>7.5079351517599105E-2</v>
      </c>
      <c r="H46">
        <f>EXP(-((B46-M$4)^2)/(2*(O$4^2)))/(O$4*SQRT(2*PI()))</f>
        <v>6.9960656678077465E-2</v>
      </c>
      <c r="I46">
        <f>EXP(-((C46-N$4)^2)/(2*(P$4^2)))/(O$4*SQRT(2*PI()))</f>
        <v>7.4912384979402613E-2</v>
      </c>
      <c r="J46" s="3" t="str">
        <f>IF(ABS(F46)&gt;Q$4,"Gross Error","OK")</f>
        <v>OK</v>
      </c>
      <c r="K46" s="3" t="str">
        <f>IF(ABS(G46)&gt;Q$4,"Gross Error","OK")</f>
        <v>OK</v>
      </c>
    </row>
    <row r="47" spans="1:11" x14ac:dyDescent="0.25">
      <c r="A47">
        <v>23</v>
      </c>
      <c r="B47">
        <v>502119.29892935592</v>
      </c>
      <c r="C47">
        <v>186336.94449733294</v>
      </c>
      <c r="D47">
        <f>(B47-M$4)^2</f>
        <v>21.515381993103013</v>
      </c>
      <c r="E47">
        <f>(C47-N$4)^2</f>
        <v>37.246128317758526</v>
      </c>
      <c r="F47">
        <f>(B47-M$4)/O$4</f>
        <v>-0.87345820311664268</v>
      </c>
      <c r="G47">
        <f>(C47-N$4)/P$4</f>
        <v>-0.89499295438320559</v>
      </c>
      <c r="H47">
        <f>EXP(-((B47-M$4)^2)/(2*(O$4^2)))/(O$4*SQRT(2*PI()))</f>
        <v>5.1299092840541932E-2</v>
      </c>
      <c r="I47">
        <f>EXP(-((C47-N$4)^2)/(2*(P$4^2)))/(O$4*SQRT(2*PI()))</f>
        <v>5.0331518474474E-2</v>
      </c>
      <c r="J47" s="3" t="str">
        <f>IF(ABS(F47)&gt;Q$4,"Gross Error","OK")</f>
        <v>OK</v>
      </c>
      <c r="K47" s="3" t="str">
        <f>IF(ABS(G47)&gt;Q$4,"Gross Error","OK")</f>
        <v>OK</v>
      </c>
    </row>
    <row r="48" spans="1:11" x14ac:dyDescent="0.25">
      <c r="A48">
        <v>23.5</v>
      </c>
      <c r="B48">
        <v>502125.32728776266</v>
      </c>
      <c r="C48">
        <v>186342.46136371669</v>
      </c>
      <c r="D48">
        <f>(B48-M$4)^2</f>
        <v>1.9317963597073828</v>
      </c>
      <c r="E48">
        <f>(C48-N$4)^2</f>
        <v>0.34350645265526814</v>
      </c>
      <c r="F48">
        <f>(B48-M$4)/O$4</f>
        <v>0.26172684440185157</v>
      </c>
      <c r="G48">
        <f>(C48-N$4)/P$4</f>
        <v>-8.5950122234568202E-2</v>
      </c>
      <c r="H48">
        <f>EXP(-((B48-M$4)^2)/(2*(O$4^2)))/(O$4*SQRT(2*PI()))</f>
        <v>7.2594358656504127E-2</v>
      </c>
      <c r="I48">
        <f>EXP(-((C48-N$4)^2)/(2*(P$4^2)))/(O$4*SQRT(2*PI()))</f>
        <v>7.484684605768227E-2</v>
      </c>
      <c r="J48" s="3" t="str">
        <f>IF(ABS(F48)&gt;Q$4,"Gross Error","OK")</f>
        <v>OK</v>
      </c>
      <c r="K48" s="3" t="str">
        <f>IF(ABS(G48)&gt;Q$4,"Gross Error","OK")</f>
        <v>OK</v>
      </c>
    </row>
    <row r="49" spans="1:11" x14ac:dyDescent="0.25">
      <c r="A49">
        <v>24</v>
      </c>
      <c r="B49">
        <v>502127.65388094878</v>
      </c>
      <c r="C49">
        <v>186338.91685212799</v>
      </c>
      <c r="D49">
        <f>(B49-M$4)^2</f>
        <v>13.81225301531749</v>
      </c>
      <c r="E49">
        <f>(C49-N$4)^2</f>
        <v>17.061904473268235</v>
      </c>
      <c r="F49">
        <f>(B49-M$4)/O$4</f>
        <v>0.69984177028204952</v>
      </c>
      <c r="G49">
        <f>(C49-N$4)/P$4</f>
        <v>-0.60574913399755104</v>
      </c>
      <c r="H49">
        <f>EXP(-((B49-M$4)^2)/(2*(O$4^2)))/(O$4*SQRT(2*PI()))</f>
        <v>5.8806267136574032E-2</v>
      </c>
      <c r="I49">
        <f>EXP(-((C49-N$4)^2)/(2*(P$4^2)))/(O$4*SQRT(2*PI()))</f>
        <v>6.253157806747528E-2</v>
      </c>
      <c r="J49" s="3" t="str">
        <f>IF(ABS(F49)&gt;Q$4,"Gross Error","OK")</f>
        <v>OK</v>
      </c>
      <c r="K49" s="3" t="str">
        <f>IF(ABS(G49)&gt;Q$4,"Gross Error","OK")</f>
        <v>OK</v>
      </c>
    </row>
    <row r="50" spans="1:11" x14ac:dyDescent="0.25">
      <c r="A50">
        <v>24.5</v>
      </c>
      <c r="B50">
        <v>502118.36474106723</v>
      </c>
      <c r="C50">
        <v>186349.17223478854</v>
      </c>
      <c r="D50">
        <f>(B50-M$4)^2</f>
        <v>31.054494034471425</v>
      </c>
      <c r="E50">
        <f>(C50-N$4)^2</f>
        <v>37.512891297452185</v>
      </c>
      <c r="F50">
        <f>(B50-M$4)/O$4</f>
        <v>-1.0493728560523536</v>
      </c>
      <c r="G50">
        <f>(C50-N$4)/P$4</f>
        <v>0.8981922804415019</v>
      </c>
      <c r="H50">
        <f>EXP(-((B50-M$4)^2)/(2*(O$4^2)))/(O$4*SQRT(2*PI()))</f>
        <v>4.3317035594853351E-2</v>
      </c>
      <c r="I50">
        <f>EXP(-((C50-N$4)^2)/(2*(P$4^2)))/(O$4*SQRT(2*PI()))</f>
        <v>5.0187349782346263E-2</v>
      </c>
      <c r="J50" s="3" t="str">
        <f>IF(ABS(F50)&gt;Q$4,"Gross Error","OK")</f>
        <v>OK</v>
      </c>
      <c r="K50" s="3" t="str">
        <f>IF(ABS(G50)&gt;Q$4,"Gross Error","OK")</f>
        <v>OK</v>
      </c>
    </row>
    <row r="51" spans="1:11" x14ac:dyDescent="0.25">
      <c r="A51">
        <v>25</v>
      </c>
      <c r="B51">
        <v>502124.68169248867</v>
      </c>
      <c r="C51">
        <v>186338.42783992513</v>
      </c>
      <c r="D51">
        <f>(B51-M$4)^2</f>
        <v>0.55397578921992807</v>
      </c>
      <c r="E51">
        <f>(C51-N$4)^2</f>
        <v>21.340870714088268</v>
      </c>
      <c r="F51">
        <f>(B51-M$4)/O$4</f>
        <v>0.14015641803736328</v>
      </c>
      <c r="G51">
        <f>(C51-N$4)/P$4</f>
        <v>-0.67746227512445456</v>
      </c>
      <c r="H51">
        <f>EXP(-((B51-M$4)^2)/(2*(O$4^2)))/(O$4*SQRT(2*PI()))</f>
        <v>7.4389572253837161E-2</v>
      </c>
      <c r="I51">
        <f>EXP(-((C51-N$4)^2)/(2*(P$4^2)))/(O$4*SQRT(2*PI()))</f>
        <v>5.971959062776773E-2</v>
      </c>
      <c r="J51" s="3" t="str">
        <f>IF(ABS(F51)&gt;Q$4,"Gross Error","OK")</f>
        <v>OK</v>
      </c>
      <c r="K51" s="3" t="str">
        <f>IF(ABS(G51)&gt;Q$4,"Gross Error","OK")</f>
        <v>OK</v>
      </c>
    </row>
    <row r="52" spans="1:11" x14ac:dyDescent="0.25">
      <c r="A52">
        <v>25.5</v>
      </c>
      <c r="B52">
        <v>502128.91647538811</v>
      </c>
      <c r="C52">
        <v>186347.36435550344</v>
      </c>
      <c r="D52">
        <f>(B52-M$4)^2</f>
        <v>24.791221693708309</v>
      </c>
      <c r="E52">
        <f>(C52-N$4)^2</f>
        <v>18.635604469644189</v>
      </c>
      <c r="F52">
        <f>(B52-M$4)/O$4</f>
        <v>0.93759776153114827</v>
      </c>
      <c r="G52">
        <f>(C52-N$4)/P$4</f>
        <v>0.63306862595020519</v>
      </c>
      <c r="H52">
        <f>EXP(-((B52-M$4)^2)/(2*(O$4^2)))/(O$4*SQRT(2*PI()))</f>
        <v>4.8404505763748329E-2</v>
      </c>
      <c r="I52">
        <f>EXP(-((C52-N$4)^2)/(2*(P$4^2)))/(O$4*SQRT(2*PI()))</f>
        <v>6.1482325441634345E-2</v>
      </c>
      <c r="J52" s="3" t="str">
        <f>IF(ABS(F52)&gt;Q$4,"Gross Error","OK")</f>
        <v>OK</v>
      </c>
      <c r="K52" s="3" t="str">
        <f>IF(ABS(G52)&gt;Q$4,"Gross Error","OK")</f>
        <v>OK</v>
      </c>
    </row>
    <row r="53" spans="1:11" x14ac:dyDescent="0.25">
      <c r="A53">
        <v>26</v>
      </c>
      <c r="B53">
        <v>502126.57218457374</v>
      </c>
      <c r="C53">
        <v>186348.71462479571</v>
      </c>
      <c r="D53">
        <f>(B53-M$4)^2</f>
        <v>6.9421056110376558</v>
      </c>
      <c r="E53">
        <f>(C53-N$4)^2</f>
        <v>32.116780034551539</v>
      </c>
      <c r="F53">
        <f>(B53-M$4)/O$4</f>
        <v>0.4961502396775358</v>
      </c>
      <c r="G53">
        <f>(C53-N$4)/P$4</f>
        <v>0.83108424140982728</v>
      </c>
      <c r="H53">
        <f>EXP(-((B53-M$4)^2)/(2*(O$4^2)))/(O$4*SQRT(2*PI()))</f>
        <v>6.6423781981528526E-2</v>
      </c>
      <c r="I53">
        <f>EXP(-((C53-N$4)^2)/(2*(P$4^2)))/(O$4*SQRT(2*PI()))</f>
        <v>5.3185573073191474E-2</v>
      </c>
      <c r="J53" s="3" t="str">
        <f>IF(ABS(F53)&gt;Q$4,"Gross Error","OK")</f>
        <v>OK</v>
      </c>
      <c r="K53" s="3" t="str">
        <f>IF(ABS(G53)&gt;Q$4,"Gross Error","OK")</f>
        <v>OK</v>
      </c>
    </row>
    <row r="54" spans="1:11" x14ac:dyDescent="0.25">
      <c r="A54">
        <v>26.5</v>
      </c>
      <c r="B54">
        <v>502120.43808427436</v>
      </c>
      <c r="C54">
        <v>186358.43028840606</v>
      </c>
      <c r="D54">
        <f>(B54-M$4)^2</f>
        <v>12.245189482408897</v>
      </c>
      <c r="E54">
        <f>(C54-N$4)^2</f>
        <v>236.63147277853108</v>
      </c>
      <c r="F54">
        <f>(B54-M$4)/O$4</f>
        <v>-0.65894679835876524</v>
      </c>
      <c r="G54">
        <f>(C54-N$4)/P$4</f>
        <v>2.2558764072424706</v>
      </c>
      <c r="H54">
        <f>EXP(-((B54-M$4)^2)/(2*(O$4^2)))/(O$4*SQRT(2*PI()))</f>
        <v>6.0463038433855192E-2</v>
      </c>
      <c r="I54">
        <f>EXP(-((C54-N$4)^2)/(2*(P$4^2)))/(O$4*SQRT(2*PI()))</f>
        <v>5.898207566813426E-3</v>
      </c>
      <c r="J54" s="3" t="str">
        <f>IF(ABS(F54)&gt;Q$4,"Gross Error","OK")</f>
        <v>OK</v>
      </c>
      <c r="K54" s="3" t="str">
        <f>IF(ABS(G54)&gt;Q$4,"Gross Error","OK")</f>
        <v>OK</v>
      </c>
    </row>
    <row r="55" spans="1:11" x14ac:dyDescent="0.25">
      <c r="A55">
        <v>27</v>
      </c>
      <c r="B55">
        <v>502119.37133871356</v>
      </c>
      <c r="C55">
        <v>186362.39911592309</v>
      </c>
      <c r="D55">
        <f>(B55-M$4)^2</f>
        <v>20.848888184505512</v>
      </c>
      <c r="E55">
        <f>(C55-N$4)^2</f>
        <v>374.48666623041822</v>
      </c>
      <c r="F55">
        <f>(B55-M$4)/O$4</f>
        <v>-0.85982297864083512</v>
      </c>
      <c r="G55">
        <f>(C55-N$4)/P$4</f>
        <v>2.8379009174147778</v>
      </c>
      <c r="H55">
        <f>EXP(-((B55-M$4)^2)/(2*(O$4^2)))/(O$4*SQRT(2*PI()))</f>
        <v>5.1908881754235359E-2</v>
      </c>
      <c r="I55">
        <f>EXP(-((C55-N$4)^2)/(2*(P$4^2)))/(O$4*SQRT(2*PI()))</f>
        <v>1.3395006246915994E-3</v>
      </c>
      <c r="J55" s="3" t="str">
        <f>IF(ABS(F55)&gt;Q$4,"Gross Error","OK")</f>
        <v>OK</v>
      </c>
      <c r="K55" s="3" t="str">
        <f>IF(ABS(G55)&gt;Q$4,"Gross Error","OK")</f>
        <v>Gross Error</v>
      </c>
    </row>
    <row r="56" spans="1:11" x14ac:dyDescent="0.25">
      <c r="A56">
        <v>27.5</v>
      </c>
      <c r="B56">
        <v>502121.84928865888</v>
      </c>
      <c r="C56">
        <v>186344.60329688087</v>
      </c>
      <c r="D56">
        <f>(B56-M$4)^2</f>
        <v>4.3601964028179649</v>
      </c>
      <c r="E56">
        <f>(C56-N$4)^2</f>
        <v>2.4206347726124742</v>
      </c>
      <c r="F56">
        <f>(B56-M$4)/O$4</f>
        <v>-0.39320644116411191</v>
      </c>
      <c r="G56">
        <f>(C56-N$4)/P$4</f>
        <v>0.22816219314162733</v>
      </c>
      <c r="H56">
        <f>EXP(-((B56-M$4)^2)/(2*(O$4^2)))/(O$4*SQRT(2*PI()))</f>
        <v>6.9535125808326645E-2</v>
      </c>
      <c r="I56">
        <f>EXP(-((C56-N$4)^2)/(2*(P$4^2)))/(O$4*SQRT(2*PI()))</f>
        <v>7.3193651693401571E-2</v>
      </c>
      <c r="J56" s="3" t="str">
        <f>IF(ABS(F56)&gt;Q$4,"Gross Error","OK")</f>
        <v>OK</v>
      </c>
      <c r="K56" s="3" t="str">
        <f>IF(ABS(G56)&gt;Q$4,"Gross Error","OK")</f>
        <v>OK</v>
      </c>
    </row>
    <row r="57" spans="1:11" x14ac:dyDescent="0.25">
      <c r="A57">
        <v>28</v>
      </c>
      <c r="B57">
        <v>502123.28126125457</v>
      </c>
      <c r="C57">
        <v>186341.45510306148</v>
      </c>
      <c r="D57">
        <f>(B57-M$4)^2</f>
        <v>0.43051410341252888</v>
      </c>
      <c r="E57">
        <f>(C57-N$4)^2</f>
        <v>2.5355940973377056</v>
      </c>
      <c r="F57">
        <f>(B57-M$4)/O$4</f>
        <v>-0.12355527422864356</v>
      </c>
      <c r="G57">
        <f>(C57-N$4)/P$4</f>
        <v>-0.23351722169660494</v>
      </c>
      <c r="H57">
        <f>EXP(-((B57-M$4)^2)/(2*(O$4^2)))/(O$4*SQRT(2*PI()))</f>
        <v>7.4552586243283994E-2</v>
      </c>
      <c r="I57">
        <f>EXP(-((C57-N$4)^2)/(2*(P$4^2)))/(O$4*SQRT(2*PI()))</f>
        <v>7.3103229024473346E-2</v>
      </c>
      <c r="J57" s="3" t="str">
        <f>IF(ABS(F57)&gt;Q$4,"Gross Error","OK")</f>
        <v>OK</v>
      </c>
      <c r="K57" s="3" t="str">
        <f>IF(ABS(G57)&gt;Q$4,"Gross Error","OK")</f>
        <v>OK</v>
      </c>
    </row>
    <row r="58" spans="1:11" x14ac:dyDescent="0.25">
      <c r="A58">
        <v>28.5</v>
      </c>
      <c r="B58">
        <v>502115.93854193209</v>
      </c>
      <c r="C58">
        <v>186339.46648089204</v>
      </c>
      <c r="D58">
        <f>(B58-M$4)^2</f>
        <v>63.981682238690361</v>
      </c>
      <c r="E58">
        <f>(C58-N$4)^2</f>
        <v>12.823396703952376</v>
      </c>
      <c r="F58">
        <f>(B58-M$4)/O$4</f>
        <v>-1.5062443282980851</v>
      </c>
      <c r="G58">
        <f>(C58-N$4)/P$4</f>
        <v>-0.52514663595624922</v>
      </c>
      <c r="H58">
        <f>EXP(-((B58-M$4)^2)/(2*(O$4^2)))/(O$4*SQRT(2*PI()))</f>
        <v>2.4161288331662957E-2</v>
      </c>
      <c r="I58">
        <f>EXP(-((C58-N$4)^2)/(2*(P$4^2)))/(O$4*SQRT(2*PI()))</f>
        <v>6.5447493176350346E-2</v>
      </c>
      <c r="J58" s="3" t="str">
        <f>IF(ABS(F58)&gt;Q$4,"Gross Error","OK")</f>
        <v>OK</v>
      </c>
      <c r="K58" s="3" t="str">
        <f>IF(ABS(G58)&gt;Q$4,"Gross Error","OK")</f>
        <v>OK</v>
      </c>
    </row>
    <row r="59" spans="1:11" x14ac:dyDescent="0.25">
      <c r="A59">
        <v>29</v>
      </c>
      <c r="B59">
        <v>502123.13787338912</v>
      </c>
      <c r="C59">
        <v>186339.98760957652</v>
      </c>
      <c r="D59">
        <f>(B59-M$4)^2</f>
        <v>0.63923798849079649</v>
      </c>
      <c r="E59">
        <f>(C59-N$4)^2</f>
        <v>9.3626720808843817</v>
      </c>
      <c r="F59">
        <f>(B59-M$4)/O$4</f>
        <v>-0.15055628343743199</v>
      </c>
      <c r="G59">
        <f>(C59-N$4)/P$4</f>
        <v>-0.44872364553327238</v>
      </c>
      <c r="H59">
        <f>EXP(-((B59-M$4)^2)/(2*(O$4^2)))/(O$4*SQRT(2*PI()))</f>
        <v>7.4277203497569833E-2</v>
      </c>
      <c r="I59">
        <f>EXP(-((C59-N$4)^2)/(2*(P$4^2)))/(O$4*SQRT(2*PI()))</f>
        <v>6.7928876899665688E-2</v>
      </c>
      <c r="J59" s="3" t="str">
        <f>IF(ABS(F59)&gt;Q$4,"Gross Error","OK")</f>
        <v>OK</v>
      </c>
      <c r="K59" s="3" t="str">
        <f>IF(ABS(G59)&gt;Q$4,"Gross Error","OK")</f>
        <v>OK</v>
      </c>
    </row>
    <row r="60" spans="1:11" x14ac:dyDescent="0.25">
      <c r="A60">
        <v>29.5</v>
      </c>
      <c r="B60">
        <v>502122.24362356623</v>
      </c>
      <c r="C60">
        <v>186348.63233556171</v>
      </c>
      <c r="D60">
        <f>(B60-M$4)^2</f>
        <v>2.8688684113250167</v>
      </c>
      <c r="E60">
        <f>(C60-N$4)^2</f>
        <v>31.190857915460622</v>
      </c>
      <c r="F60">
        <f>(B60-M$4)/O$4</f>
        <v>-0.31895022407508256</v>
      </c>
      <c r="G60">
        <f>(C60-N$4)/P$4</f>
        <v>0.8190166091153781</v>
      </c>
      <c r="H60">
        <f>EXP(-((B60-M$4)^2)/(2*(O$4^2)))/(O$4*SQRT(2*PI()))</f>
        <v>7.1398228790152882E-2</v>
      </c>
      <c r="I60">
        <f>EXP(-((C60-N$4)^2)/(2*(P$4^2)))/(O$4*SQRT(2*PI()))</f>
        <v>5.3717755100868375E-2</v>
      </c>
      <c r="J60" s="3" t="str">
        <f>IF(ABS(F60)&gt;Q$4,"Gross Error","OK")</f>
        <v>OK</v>
      </c>
      <c r="K60" s="3" t="str">
        <f>IF(ABS(G60)&gt;Q$4,"Gross Error","OK")</f>
        <v>OK</v>
      </c>
    </row>
    <row r="61" spans="1:11" x14ac:dyDescent="0.25">
      <c r="A61">
        <v>30</v>
      </c>
      <c r="B61">
        <v>502129.4391637934</v>
      </c>
      <c r="C61">
        <v>186331.78206409037</v>
      </c>
      <c r="D61">
        <f>(B61-M$4)^2</f>
        <v>30.269437958170684</v>
      </c>
      <c r="E61">
        <f>(C61-N$4)^2</f>
        <v>126.90909885759842</v>
      </c>
      <c r="F61">
        <f>(B61-M$4)/O$4</f>
        <v>1.0360239038025922</v>
      </c>
      <c r="G61">
        <f>(C61-N$4)/P$4</f>
        <v>-1.6520585276309305</v>
      </c>
      <c r="H61">
        <f>EXP(-((B61-M$4)^2)/(2*(O$4^2)))/(O$4*SQRT(2*PI()))</f>
        <v>4.3924178003924015E-2</v>
      </c>
      <c r="I61">
        <f>EXP(-((C61-N$4)^2)/(2*(P$4^2)))/(O$4*SQRT(2*PI()))</f>
        <v>1.9191913060428858E-2</v>
      </c>
      <c r="J61" s="3" t="str">
        <f>IF(ABS(F61)&gt;Q$4,"Gross Error","OK")</f>
        <v>OK</v>
      </c>
      <c r="K61" s="3" t="str">
        <f>IF(ABS(G61)&gt;Q$4,"Gross Error","OK")</f>
        <v>OK</v>
      </c>
    </row>
    <row r="62" spans="1:11" x14ac:dyDescent="0.25">
      <c r="A62">
        <v>30.5</v>
      </c>
      <c r="B62">
        <v>502127.1827031381</v>
      </c>
      <c r="C62">
        <v>186341.20953520501</v>
      </c>
      <c r="D62">
        <f>(B62-M$4)^2</f>
        <v>10.532011994370917</v>
      </c>
      <c r="E62">
        <f>(C62-N$4)^2</f>
        <v>3.3779600238848388</v>
      </c>
      <c r="F62">
        <f>(B62-M$4)/O$4</f>
        <v>0.61111545885101914</v>
      </c>
      <c r="G62">
        <f>(C62-N$4)/P$4</f>
        <v>-0.26952949755497557</v>
      </c>
      <c r="H62">
        <f>EXP(-((B62-M$4)^2)/(2*(O$4^2)))/(O$4*SQRT(2*PI()))</f>
        <v>6.2327742576175245E-2</v>
      </c>
      <c r="I62">
        <f>EXP(-((C62-N$4)^2)/(2*(P$4^2)))/(O$4*SQRT(2*PI()))</f>
        <v>7.2444055076847244E-2</v>
      </c>
      <c r="J62" s="3" t="str">
        <f>IF(ABS(F62)&gt;Q$4,"Gross Error","OK")</f>
        <v>OK</v>
      </c>
      <c r="K62" s="3" t="str">
        <f>IF(ABS(G62)&gt;Q$4,"Gross Error","OK")</f>
        <v>OK</v>
      </c>
    </row>
    <row r="63" spans="1:11" x14ac:dyDescent="0.25">
      <c r="A63">
        <v>31</v>
      </c>
      <c r="B63">
        <v>502122.68423132214</v>
      </c>
      <c r="C63">
        <v>186335.50173308837</v>
      </c>
      <c r="D63">
        <f>(B63-M$4)^2</f>
        <v>1.5704241912904957</v>
      </c>
      <c r="E63">
        <f>(C63-N$4)^2</f>
        <v>56.937963717498889</v>
      </c>
      <c r="F63">
        <f>(B63-M$4)/O$4</f>
        <v>-0.2359804829642238</v>
      </c>
      <c r="G63">
        <f>(C63-N$4)/P$4</f>
        <v>-1.1065728603211074</v>
      </c>
      <c r="H63">
        <f>EXP(-((B63-M$4)^2)/(2*(O$4^2)))/(O$4*SQRT(2*PI()))</f>
        <v>7.3060969465790507E-2</v>
      </c>
      <c r="I63">
        <f>EXP(-((C63-N$4)^2)/(2*(P$4^2)))/(O$4*SQRT(2*PI()))</f>
        <v>4.0726783093901549E-2</v>
      </c>
      <c r="J63" s="3" t="str">
        <f>IF(ABS(F63)&gt;Q$4,"Gross Error","OK")</f>
        <v>OK</v>
      </c>
      <c r="K63" s="3" t="str">
        <f>IF(ABS(G63)&gt;Q$4,"Gross Error","OK")</f>
        <v>OK</v>
      </c>
    </row>
    <row r="64" spans="1:11" x14ac:dyDescent="0.25">
      <c r="A64">
        <v>31.5</v>
      </c>
      <c r="B64">
        <v>502122.36299508699</v>
      </c>
      <c r="C64">
        <v>186345.603283529</v>
      </c>
      <c r="D64">
        <f>(B64-M$4)^2</f>
        <v>2.4787413524301649</v>
      </c>
      <c r="E64">
        <f>(C64-N$4)^2</f>
        <v>6.5322443800529415</v>
      </c>
      <c r="F64">
        <f>(B64-M$4)/O$4</f>
        <v>-0.29647167248165968</v>
      </c>
      <c r="G64">
        <f>(C64-N$4)/P$4</f>
        <v>0.37480921585921573</v>
      </c>
      <c r="H64">
        <f>EXP(-((B64-M$4)^2)/(2*(O$4^2)))/(O$4*SQRT(2*PI()))</f>
        <v>7.1893794857529253E-2</v>
      </c>
      <c r="I64">
        <f>EXP(-((C64-N$4)^2)/(2*(P$4^2)))/(O$4*SQRT(2*PI()))</f>
        <v>7.0028108450964827E-2</v>
      </c>
      <c r="J64" s="3" t="str">
        <f>IF(ABS(F64)&gt;Q$4,"Gross Error","OK")</f>
        <v>OK</v>
      </c>
      <c r="K64" s="3" t="str">
        <f>IF(ABS(G64)&gt;Q$4,"Gross Error","OK")</f>
        <v>OK</v>
      </c>
    </row>
    <row r="65" spans="1:11" x14ac:dyDescent="0.25">
      <c r="A65">
        <v>32</v>
      </c>
      <c r="B65">
        <v>502117.81837575242</v>
      </c>
      <c r="C65">
        <v>186334.01540471223</v>
      </c>
      <c r="D65">
        <f>(B65-M$4)^2</f>
        <v>37.442420906851076</v>
      </c>
      <c r="E65">
        <f>(C65-N$4)^2</f>
        <v>81.577985725858909</v>
      </c>
      <c r="F65">
        <f>(B65-M$4)/O$4</f>
        <v>-1.152257537751876</v>
      </c>
      <c r="G65">
        <f>(C65-N$4)/P$4</f>
        <v>-1.3245414017514114</v>
      </c>
      <c r="H65">
        <f>EXP(-((B65-M$4)^2)/(2*(O$4^2)))/(O$4*SQRT(2*PI()))</f>
        <v>3.8678696415375038E-2</v>
      </c>
      <c r="I65">
        <f>EXP(-((C65-N$4)^2)/(2*(P$4^2)))/(O$4*SQRT(2*PI()))</f>
        <v>3.1247292187222924E-2</v>
      </c>
      <c r="J65" s="3" t="str">
        <f>IF(ABS(F65)&gt;Q$4,"Gross Error","OK")</f>
        <v>OK</v>
      </c>
      <c r="K65" s="3" t="str">
        <f>IF(ABS(G65)&gt;Q$4,"Gross Error","OK")</f>
        <v>OK</v>
      </c>
    </row>
    <row r="66" spans="1:11" x14ac:dyDescent="0.25">
      <c r="A66">
        <v>32.5</v>
      </c>
      <c r="B66">
        <v>502126.14299228415</v>
      </c>
      <c r="C66">
        <v>186329.56084678072</v>
      </c>
      <c r="D66">
        <f>(B66-M$4)^2</f>
        <v>4.8646506012317898</v>
      </c>
      <c r="E66">
        <f>(C66-N$4)^2</f>
        <v>181.88868088519493</v>
      </c>
      <c r="F66">
        <f>(B66-M$4)/O$4</f>
        <v>0.41533011638949946</v>
      </c>
      <c r="G66">
        <f>(C66-N$4)/P$4</f>
        <v>-1.9777977821301307</v>
      </c>
      <c r="H66">
        <f>EXP(-((B66-M$4)^2)/(2*(O$4^2)))/(O$4*SQRT(2*PI()))</f>
        <v>6.8915983490195218E-2</v>
      </c>
      <c r="I66">
        <f>EXP(-((C66-N$4)^2)/(2*(P$4^2)))/(O$4*SQRT(2*PI()))</f>
        <v>1.0625913115461761E-2</v>
      </c>
      <c r="J66" s="3" t="str">
        <f>IF(ABS(F66)&gt;Q$4,"Gross Error","OK")</f>
        <v>OK</v>
      </c>
      <c r="K66" s="3" t="str">
        <f>IF(ABS(G66)&gt;Q$4,"Gross Error","OK")</f>
        <v>OK</v>
      </c>
    </row>
    <row r="67" spans="1:11" x14ac:dyDescent="0.25">
      <c r="A67">
        <v>33</v>
      </c>
      <c r="B67">
        <v>502120.47488949233</v>
      </c>
      <c r="C67">
        <v>186350.90732272118</v>
      </c>
      <c r="D67">
        <f>(B67-M$4)^2</f>
        <v>11.988958171989408</v>
      </c>
      <c r="E67">
        <f>(C67-N$4)^2</f>
        <v>61.777474189849357</v>
      </c>
      <c r="F67">
        <f>(B67-M$4)/O$4</f>
        <v>-0.65201610010057254</v>
      </c>
      <c r="G67">
        <f>(C67-N$4)/P$4</f>
        <v>1.1526411572865431</v>
      </c>
      <c r="H67">
        <f>EXP(-((B67-M$4)^2)/(2*(O$4^2)))/(O$4*SQRT(2*PI()))</f>
        <v>6.0738343514215407E-2</v>
      </c>
      <c r="I67">
        <f>EXP(-((C67-N$4)^2)/(2*(P$4^2)))/(O$4*SQRT(2*PI()))</f>
        <v>3.866160026254524E-2</v>
      </c>
      <c r="J67" s="3" t="str">
        <f>IF(ABS(F67)&gt;Q$4,"Gross Error","OK")</f>
        <v>OK</v>
      </c>
      <c r="K67" s="3" t="str">
        <f>IF(ABS(G67)&gt;Q$4,"Gross Error","OK")</f>
        <v>OK</v>
      </c>
    </row>
    <row r="68" spans="1:11" x14ac:dyDescent="0.25">
      <c r="A68">
        <v>33.5</v>
      </c>
      <c r="B68">
        <v>502121.80358501704</v>
      </c>
      <c r="C68">
        <v>186339.63178006653</v>
      </c>
      <c r="D68">
        <f>(B68-M$4)^2</f>
        <v>4.5531535362689519</v>
      </c>
      <c r="E68">
        <f>(C68-N$4)^2</f>
        <v>11.66685541726641</v>
      </c>
      <c r="F68">
        <f>(B68-M$4)/O$4</f>
        <v>-0.40181277929640535</v>
      </c>
      <c r="G68">
        <f>(C68-N$4)/P$4</f>
        <v>-0.50090568049703066</v>
      </c>
      <c r="H68">
        <f>EXP(-((B68-M$4)^2)/(2*(O$4^2)))/(O$4*SQRT(2*PI()))</f>
        <v>6.9297645496074881E-2</v>
      </c>
      <c r="I68">
        <f>EXP(-((C68-N$4)^2)/(2*(P$4^2)))/(O$4*SQRT(2*PI()))</f>
        <v>6.6266496292936627E-2</v>
      </c>
      <c r="J68" s="3" t="str">
        <f>IF(ABS(F68)&gt;Q$4,"Gross Error","OK")</f>
        <v>OK</v>
      </c>
      <c r="K68" s="3" t="str">
        <f>IF(ABS(G68)&gt;Q$4,"Gross Error","OK")</f>
        <v>OK</v>
      </c>
    </row>
    <row r="69" spans="1:11" x14ac:dyDescent="0.25">
      <c r="A69">
        <v>34</v>
      </c>
      <c r="B69">
        <v>502118.23742676317</v>
      </c>
      <c r="C69">
        <v>186339.58098956573</v>
      </c>
      <c r="D69">
        <f>(B69-M$4)^2</f>
        <v>32.489660587654733</v>
      </c>
      <c r="E69">
        <f>(C69-N$4)^2</f>
        <v>12.016403072972945</v>
      </c>
      <c r="F69">
        <f>(B69-M$4)/O$4</f>
        <v>-1.0733470932414442</v>
      </c>
      <c r="G69">
        <f>(C69-N$4)/P$4</f>
        <v>-0.50835405567118608</v>
      </c>
      <c r="H69">
        <f>EXP(-((B69-M$4)^2)/(2*(O$4^2)))/(O$4*SQRT(2*PI()))</f>
        <v>4.2228725714838801E-2</v>
      </c>
      <c r="I69">
        <f>EXP(-((C69-N$4)^2)/(2*(P$4^2)))/(O$4*SQRT(2*PI()))</f>
        <v>6.6017889738248514E-2</v>
      </c>
      <c r="J69" s="3" t="str">
        <f>IF(ABS(F69)&gt;Q$4,"Gross Error","OK")</f>
        <v>OK</v>
      </c>
      <c r="K69" s="3" t="str">
        <f>IF(ABS(G69)&gt;Q$4,"Gross Error","OK")</f>
        <v>OK</v>
      </c>
    </row>
    <row r="70" spans="1:11" x14ac:dyDescent="0.25">
      <c r="A70">
        <v>34.5</v>
      </c>
      <c r="B70">
        <v>502122.76642163517</v>
      </c>
      <c r="C70">
        <v>186344.25768595893</v>
      </c>
      <c r="D70">
        <f>(B70-M$4)^2</f>
        <v>1.3711832818009062</v>
      </c>
      <c r="E70">
        <f>(C70-N$4)^2</f>
        <v>1.4646518287760129</v>
      </c>
      <c r="F70">
        <f>(B70-M$4)/O$4</f>
        <v>-0.22050343131860062</v>
      </c>
      <c r="G70">
        <f>(C70-N$4)/P$4</f>
        <v>0.17747870370065094</v>
      </c>
      <c r="H70">
        <f>EXP(-((B70-M$4)^2)/(2*(O$4^2)))/(O$4*SQRT(2*PI()))</f>
        <v>7.3319514646146042E-2</v>
      </c>
      <c r="I70">
        <f>EXP(-((C70-N$4)^2)/(2*(P$4^2)))/(O$4*SQRT(2*PI()))</f>
        <v>7.3949937187308704E-2</v>
      </c>
      <c r="J70" s="3" t="str">
        <f>IF(ABS(F70)&gt;Q$4,"Gross Error","OK")</f>
        <v>OK</v>
      </c>
      <c r="K70" s="3" t="str">
        <f>IF(ABS(G70)&gt;Q$4,"Gross Error","OK")</f>
        <v>OK</v>
      </c>
    </row>
    <row r="71" spans="1:11" x14ac:dyDescent="0.25">
      <c r="A71">
        <v>35</v>
      </c>
      <c r="B71">
        <v>502124.38123490877</v>
      </c>
      <c r="C71">
        <v>186345.82576947409</v>
      </c>
      <c r="D71">
        <f>(B71-M$4)^2</f>
        <v>0.19699209806743126</v>
      </c>
      <c r="E71">
        <f>(C71-N$4)^2</f>
        <v>7.7190149138084152</v>
      </c>
      <c r="F71">
        <f>(B71-M$4)/O$4</f>
        <v>8.3578004960032468E-2</v>
      </c>
      <c r="G71">
        <f>(C71-N$4)/P$4</f>
        <v>0.40743655294000602</v>
      </c>
      <c r="H71">
        <f>EXP(-((B71-M$4)^2)/(2*(O$4^2)))/(O$4*SQRT(2*PI()))</f>
        <v>7.4861897048540044E-2</v>
      </c>
      <c r="I71">
        <f>EXP(-((C71-N$4)^2)/(2*(P$4^2)))/(O$4*SQRT(2*PI()))</f>
        <v>6.914013676366805E-2</v>
      </c>
      <c r="J71" s="3" t="str">
        <f>IF(ABS(F71)&gt;Q$4,"Gross Error","OK")</f>
        <v>OK</v>
      </c>
      <c r="K71" s="3" t="str">
        <f>IF(ABS(G71)&gt;Q$4,"Gross Error","OK")</f>
        <v>OK</v>
      </c>
    </row>
    <row r="72" spans="1:11" x14ac:dyDescent="0.25">
      <c r="A72">
        <v>35.5</v>
      </c>
      <c r="B72">
        <v>502125.46910900419</v>
      </c>
      <c r="C72">
        <v>186348.57367520378</v>
      </c>
      <c r="D72">
        <f>(B72-M$4)^2</f>
        <v>2.3461416941740909</v>
      </c>
      <c r="E72">
        <f>(C72-N$4)^2</f>
        <v>30.539077113906671</v>
      </c>
      <c r="F72">
        <f>(B72-M$4)/O$4</f>
        <v>0.28843284659070623</v>
      </c>
      <c r="G72">
        <f>(C72-N$4)/P$4</f>
        <v>0.81041412741432306</v>
      </c>
      <c r="H72">
        <f>EXP(-((B72-M$4)^2)/(2*(O$4^2)))/(O$4*SQRT(2*PI()))</f>
        <v>7.2063014050346944E-2</v>
      </c>
      <c r="I72">
        <f>EXP(-((C72-N$4)^2)/(2*(P$4^2)))/(O$4*SQRT(2*PI()))</f>
        <v>5.4095562363730386E-2</v>
      </c>
      <c r="J72" s="3" t="str">
        <f>IF(ABS(F72)&gt;Q$4,"Gross Error","OK")</f>
        <v>OK</v>
      </c>
      <c r="K72" s="3" t="str">
        <f>IF(ABS(G72)&gt;Q$4,"Gross Error","OK")</f>
        <v>OK</v>
      </c>
    </row>
    <row r="73" spans="1:11" x14ac:dyDescent="0.25">
      <c r="A73">
        <v>36</v>
      </c>
      <c r="B73">
        <v>502122.18117271469</v>
      </c>
      <c r="C73">
        <v>186346.40895613268</v>
      </c>
      <c r="D73">
        <f>(B73-M$4)^2</f>
        <v>3.0843237054762067</v>
      </c>
      <c r="E73">
        <f>(C73-N$4)^2</f>
        <v>11.299670018778974</v>
      </c>
      <c r="F73">
        <f>(B73-M$4)/O$4</f>
        <v>-0.33071018725200263</v>
      </c>
      <c r="G73">
        <f>(C73-N$4)/P$4</f>
        <v>0.49296028201375353</v>
      </c>
      <c r="H73">
        <f>EXP(-((B73-M$4)^2)/(2*(O$4^2)))/(O$4*SQRT(2*PI()))</f>
        <v>7.1126008451068978E-2</v>
      </c>
      <c r="I73">
        <f>EXP(-((C73-N$4)^2)/(2*(P$4^2)))/(O$4*SQRT(2*PI()))</f>
        <v>6.6528655530149625E-2</v>
      </c>
      <c r="J73" s="3" t="str">
        <f>IF(ABS(F73)&gt;Q$4,"Gross Error","OK")</f>
        <v>OK</v>
      </c>
      <c r="K73" s="3" t="str">
        <f>IF(ABS(G73)&gt;Q$4,"Gross Error","OK")</f>
        <v>OK</v>
      </c>
    </row>
    <row r="74" spans="1:11" x14ac:dyDescent="0.25">
      <c r="A74">
        <v>36.5</v>
      </c>
      <c r="B74">
        <v>502119.26788931392</v>
      </c>
      <c r="C74">
        <v>186342.78643450455</v>
      </c>
      <c r="D74">
        <f>(B74-M$4)^2</f>
        <v>21.804301937655936</v>
      </c>
      <c r="E74">
        <f>(C74-N$4)^2</f>
        <v>6.8133240114194776E-2</v>
      </c>
      <c r="F74">
        <f>(B74-M$4)/O$4</f>
        <v>-0.87930327555156318</v>
      </c>
      <c r="G74">
        <f>(C74-N$4)/P$4</f>
        <v>-3.8278822520892153E-2</v>
      </c>
      <c r="H74">
        <f>EXP(-((B74-M$4)^2)/(2*(O$4^2)))/(O$4*SQRT(2*PI()))</f>
        <v>5.1036984679641711E-2</v>
      </c>
      <c r="I74">
        <f>EXP(-((C74-N$4)^2)/(2*(P$4^2)))/(O$4*SQRT(2*PI()))</f>
        <v>7.5068801831127921E-2</v>
      </c>
      <c r="J74" s="3" t="str">
        <f>IF(ABS(F74)&gt;Q$4,"Gross Error","OK")</f>
        <v>OK</v>
      </c>
      <c r="K74" s="3" t="str">
        <f>IF(ABS(G74)&gt;Q$4,"Gross Error","OK")</f>
        <v>OK</v>
      </c>
    </row>
    <row r="75" spans="1:11" x14ac:dyDescent="0.25">
      <c r="A75">
        <v>37</v>
      </c>
      <c r="B75">
        <v>502124.79324655602</v>
      </c>
      <c r="C75">
        <v>186338.3439291016</v>
      </c>
      <c r="D75">
        <f>(B75-M$4)^2</f>
        <v>0.73247847951646006</v>
      </c>
      <c r="E75">
        <f>(C75-N$4)^2</f>
        <v>22.1231836465222</v>
      </c>
      <c r="F75">
        <f>(B75-M$4)/O$4</f>
        <v>0.1611628845910133</v>
      </c>
      <c r="G75">
        <f>(C75-N$4)/P$4</f>
        <v>-0.68976771187072206</v>
      </c>
      <c r="H75">
        <f>EXP(-((B75-M$4)^2)/(2*(O$4^2)))/(O$4*SQRT(2*PI()))</f>
        <v>7.4154514287619003E-2</v>
      </c>
      <c r="I75">
        <f>EXP(-((C75-N$4)^2)/(2*(P$4^2)))/(O$4*SQRT(2*PI()))</f>
        <v>5.9219325728050248E-2</v>
      </c>
      <c r="J75" s="3" t="str">
        <f>IF(ABS(F75)&gt;Q$4,"Gross Error","OK")</f>
        <v>OK</v>
      </c>
      <c r="K75" s="3" t="str">
        <f>IF(ABS(G75)&gt;Q$4,"Gross Error","OK")</f>
        <v>OK</v>
      </c>
    </row>
    <row r="76" spans="1:11" x14ac:dyDescent="0.25">
      <c r="A76">
        <v>37.5</v>
      </c>
      <c r="B76">
        <v>502121.2585983313</v>
      </c>
      <c r="C76">
        <v>186346.7070583422</v>
      </c>
      <c r="D76">
        <f>(B76-M$4)^2</f>
        <v>7.1759622542456469</v>
      </c>
      <c r="E76">
        <f>(C76-N$4)^2</f>
        <v>13.392675016015319</v>
      </c>
      <c r="F76">
        <f>(B76-M$4)/O$4</f>
        <v>-0.50443785481531711</v>
      </c>
      <c r="G76">
        <f>(C76-N$4)/P$4</f>
        <v>0.53667666720106588</v>
      </c>
      <c r="H76">
        <f>EXP(-((B76-M$4)^2)/(2*(O$4^2)))/(O$4*SQRT(2*PI()))</f>
        <v>6.6148942908274555E-2</v>
      </c>
      <c r="I76">
        <f>EXP(-((C76-N$4)^2)/(2*(P$4^2)))/(O$4*SQRT(2*PI()))</f>
        <v>6.504808478566447E-2</v>
      </c>
      <c r="J76" s="3" t="str">
        <f>IF(ABS(F76)&gt;Q$4,"Gross Error","OK")</f>
        <v>OK</v>
      </c>
      <c r="K76" s="3" t="str">
        <f>IF(ABS(G76)&gt;Q$4,"Gross Error","OK")</f>
        <v>OK</v>
      </c>
    </row>
    <row r="77" spans="1:11" x14ac:dyDescent="0.25">
      <c r="A77">
        <v>38</v>
      </c>
      <c r="B77">
        <v>502122.88685323816</v>
      </c>
      <c r="C77">
        <v>186342.55219847016</v>
      </c>
      <c r="D77">
        <f>(B77-M$4)^2</f>
        <v>1.1036421746915281</v>
      </c>
      <c r="E77">
        <f>(C77-N$4)^2</f>
        <v>0.24528195434396005</v>
      </c>
      <c r="F77">
        <f>(B77-M$4)/O$4</f>
        <v>-0.19782525830039097</v>
      </c>
      <c r="G77">
        <f>(C77-N$4)/P$4</f>
        <v>-7.262929822069375E-2</v>
      </c>
      <c r="H77">
        <f>EXP(-((B77-M$4)^2)/(2*(O$4^2)))/(O$4*SQRT(2*PI()))</f>
        <v>7.3668129379674485E-2</v>
      </c>
      <c r="I77">
        <f>EXP(-((C77-N$4)^2)/(2*(P$4^2)))/(O$4*SQRT(2*PI()))</f>
        <v>7.4925941379593089E-2</v>
      </c>
      <c r="J77" s="3" t="str">
        <f>IF(ABS(F77)&gt;Q$4,"Gross Error","OK")</f>
        <v>OK</v>
      </c>
      <c r="K77" s="3" t="str">
        <f>IF(ABS(G77)&gt;Q$4,"Gross Error","OK")</f>
        <v>OK</v>
      </c>
    </row>
    <row r="78" spans="1:11" x14ac:dyDescent="0.25">
      <c r="A78">
        <v>38.5</v>
      </c>
      <c r="B78">
        <v>502119.90495170967</v>
      </c>
      <c r="C78">
        <v>186342.40261327047</v>
      </c>
      <c r="D78">
        <f>(B78-M$4)^2</f>
        <v>16.260614939462389</v>
      </c>
      <c r="E78">
        <f>(C78-N$4)^2</f>
        <v>0.41582466328374873</v>
      </c>
      <c r="F78">
        <f>(B78-M$4)/O$4</f>
        <v>-0.7593396540818198</v>
      </c>
      <c r="G78">
        <f>(C78-N$4)/P$4</f>
        <v>-9.4565815291212219E-2</v>
      </c>
      <c r="H78">
        <f>EXP(-((B78-M$4)^2)/(2*(O$4^2)))/(O$4*SQRT(2*PI()))</f>
        <v>5.6308152527302598E-2</v>
      </c>
      <c r="I78">
        <f>EXP(-((C78-N$4)^2)/(2*(P$4^2)))/(O$4*SQRT(2*PI()))</f>
        <v>7.4788665158615306E-2</v>
      </c>
      <c r="J78" s="3" t="str">
        <f>IF(ABS(F78)&gt;Q$4,"Gross Error","OK")</f>
        <v>OK</v>
      </c>
      <c r="K78" s="3" t="str">
        <f>IF(ABS(G78)&gt;Q$4,"Gross Error","OK")</f>
        <v>OK</v>
      </c>
    </row>
    <row r="79" spans="1:11" x14ac:dyDescent="0.25">
      <c r="A79">
        <v>39</v>
      </c>
      <c r="B79">
        <v>502119.40389315865</v>
      </c>
      <c r="C79">
        <v>186352.26433576675</v>
      </c>
      <c r="D79">
        <f>(B79-M$4)^2</f>
        <v>20.552656989521783</v>
      </c>
      <c r="E79">
        <f>(C79-N$4)^2</f>
        <v>84.950836652227323</v>
      </c>
      <c r="F79">
        <f>(B79-M$4)/O$4</f>
        <v>-0.8536927327591578</v>
      </c>
      <c r="G79">
        <f>(C79-N$4)/P$4</f>
        <v>1.3516457372940582</v>
      </c>
      <c r="H79">
        <f>EXP(-((B79-M$4)^2)/(2*(O$4^2)))/(O$4*SQRT(2*PI()))</f>
        <v>5.2182231483905876E-2</v>
      </c>
      <c r="I79">
        <f>EXP(-((C79-N$4)^2)/(2*(P$4^2)))/(O$4*SQRT(2*PI()))</f>
        <v>3.0134315894699781E-2</v>
      </c>
      <c r="J79" s="3" t="str">
        <f>IF(ABS(F79)&gt;Q$4,"Gross Error","OK")</f>
        <v>OK</v>
      </c>
      <c r="K79" s="3" t="str">
        <f>IF(ABS(G79)&gt;Q$4,"Gross Error","OK")</f>
        <v>OK</v>
      </c>
    </row>
    <row r="80" spans="1:11" x14ac:dyDescent="0.25">
      <c r="A80">
        <v>39.5</v>
      </c>
      <c r="B80">
        <v>502123.33730461431</v>
      </c>
      <c r="C80">
        <v>186346.7194068752</v>
      </c>
      <c r="D80">
        <f>(B80-M$4)^2</f>
        <v>0.36011085945418309</v>
      </c>
      <c r="E80">
        <f>(C80-N$4)^2</f>
        <v>13.483208894629966</v>
      </c>
      <c r="F80">
        <f>(B80-M$4)/O$4</f>
        <v>-0.11300188975821057</v>
      </c>
      <c r="G80">
        <f>(C80-N$4)/P$4</f>
        <v>0.53848756697889333</v>
      </c>
      <c r="H80">
        <f>EXP(-((B80-M$4)^2)/(2*(O$4^2)))/(O$4*SQRT(2*PI()))</f>
        <v>7.4645703819527426E-2</v>
      </c>
      <c r="I80">
        <f>EXP(-((C80-N$4)^2)/(2*(P$4^2)))/(O$4*SQRT(2*PI()))</f>
        <v>6.4984790811479551E-2</v>
      </c>
      <c r="J80" s="3" t="str">
        <f>IF(ABS(F80)&gt;Q$4,"Gross Error","OK")</f>
        <v>OK</v>
      </c>
      <c r="K80" s="3" t="str">
        <f>IF(ABS(G80)&gt;Q$4,"Gross Error","OK")</f>
        <v>OK</v>
      </c>
    </row>
    <row r="81" spans="1:11" x14ac:dyDescent="0.25">
      <c r="A81">
        <v>40</v>
      </c>
      <c r="B81">
        <v>502120.21458970569</v>
      </c>
      <c r="C81">
        <v>186336.00571282001</v>
      </c>
      <c r="D81">
        <f>(B81-M$4)^2</f>
        <v>13.859294076680166</v>
      </c>
      <c r="E81">
        <f>(C81-N$4)^2</f>
        <v>49.586174503776149</v>
      </c>
      <c r="F81">
        <f>(B81-M$4)/O$4</f>
        <v>-0.70103249987688421</v>
      </c>
      <c r="G81">
        <f>(C81-N$4)/P$4</f>
        <v>-1.0326647463537271</v>
      </c>
      <c r="H81">
        <f>EXP(-((B81-M$4)^2)/(2*(O$4^2)))/(O$4*SQRT(2*PI()))</f>
        <v>5.8757241320866571E-2</v>
      </c>
      <c r="I81">
        <f>EXP(-((C81-N$4)^2)/(2*(P$4^2)))/(O$4*SQRT(2*PI()))</f>
        <v>4.4077059118877014E-2</v>
      </c>
      <c r="J81" s="3" t="str">
        <f>IF(ABS(F81)&gt;Q$4,"Gross Error","OK")</f>
        <v>OK</v>
      </c>
      <c r="K81" s="3" t="str">
        <f>IF(ABS(G81)&gt;Q$4,"Gross Error","OK")</f>
        <v>OK</v>
      </c>
    </row>
    <row r="82" spans="1:11" x14ac:dyDescent="0.25">
      <c r="A82">
        <v>40.5</v>
      </c>
      <c r="B82">
        <v>502127.20864643023</v>
      </c>
      <c r="C82">
        <v>186344.4202181354</v>
      </c>
      <c r="D82">
        <f>(B82-M$4)^2</f>
        <v>10.70107289967779</v>
      </c>
      <c r="E82">
        <f>(C82-N$4)^2</f>
        <v>1.884470521157831</v>
      </c>
      <c r="F82">
        <f>(B82-M$4)/O$4</f>
        <v>0.61600077510506845</v>
      </c>
      <c r="G82">
        <f>(C82-N$4)/P$4</f>
        <v>0.20131388172061707</v>
      </c>
      <c r="H82">
        <f>EXP(-((B82-M$4)^2)/(2*(O$4^2)))/(O$4*SQRT(2*PI()))</f>
        <v>6.2141199528960217E-2</v>
      </c>
      <c r="I82">
        <f>EXP(-((C82-N$4)^2)/(2*(P$4^2)))/(O$4*SQRT(2*PI()))</f>
        <v>7.3616857778348796E-2</v>
      </c>
      <c r="J82" s="3" t="str">
        <f>IF(ABS(F82)&gt;Q$4,"Gross Error","OK")</f>
        <v>OK</v>
      </c>
      <c r="K82" s="3" t="str">
        <f>IF(ABS(G82)&gt;Q$4,"Gross Error","OK")</f>
        <v>OK</v>
      </c>
    </row>
    <row r="83" spans="1:11" x14ac:dyDescent="0.25">
      <c r="A83">
        <v>41</v>
      </c>
      <c r="B83">
        <v>502131.89623586397</v>
      </c>
      <c r="C83">
        <v>186341.34875381447</v>
      </c>
      <c r="D83">
        <f>(B83-M$4)^2</f>
        <v>63.343116220575929</v>
      </c>
      <c r="E83">
        <f>(C83-N$4)^2</f>
        <v>2.8855957468447428</v>
      </c>
      <c r="F83">
        <f>(B83-M$4)/O$4</f>
        <v>1.4987089810644232</v>
      </c>
      <c r="G83">
        <f>(C83-N$4)/P$4</f>
        <v>-0.24911323037530606</v>
      </c>
      <c r="H83">
        <f>EXP(-((B83-M$4)^2)/(2*(O$4^2)))/(O$4*SQRT(2*PI()))</f>
        <v>2.4436389149988538E-2</v>
      </c>
      <c r="I83">
        <f>EXP(-((C83-N$4)^2)/(2*(P$4^2)))/(O$4*SQRT(2*PI()))</f>
        <v>7.2828618128837272E-2</v>
      </c>
      <c r="J83" s="3" t="str">
        <f>IF(ABS(F83)&gt;Q$4,"Gross Error","OK")</f>
        <v>OK</v>
      </c>
      <c r="K83" s="3" t="str">
        <f>IF(ABS(G83)&gt;Q$4,"Gross Error","OK")</f>
        <v>OK</v>
      </c>
    </row>
    <row r="84" spans="1:11" x14ac:dyDescent="0.25">
      <c r="A84">
        <v>41.5</v>
      </c>
      <c r="B84">
        <v>502123.48126168654</v>
      </c>
      <c r="C84">
        <v>186346.55492493033</v>
      </c>
      <c r="D84">
        <f>(B84-M$4)^2</f>
        <v>0.20805941513439519</v>
      </c>
      <c r="E84">
        <f>(C84-N$4)^2</f>
        <v>12.302324604112471</v>
      </c>
      <c r="F84">
        <f>(B84-M$4)/O$4</f>
        <v>-8.5893694648925309E-2</v>
      </c>
      <c r="G84">
        <f>(C84-N$4)/P$4</f>
        <v>0.51436645741079168</v>
      </c>
      <c r="H84">
        <f>EXP(-((B84-M$4)^2)/(2*(O$4^2)))/(O$4*SQRT(2*PI()))</f>
        <v>7.484720894345416E-2</v>
      </c>
      <c r="I84">
        <f>EXP(-((C84-N$4)^2)/(2*(P$4^2)))/(O$4*SQRT(2*PI()))</f>
        <v>6.5815229218510324E-2</v>
      </c>
      <c r="J84" s="3" t="str">
        <f>IF(ABS(F84)&gt;Q$4,"Gross Error","OK")</f>
        <v>OK</v>
      </c>
      <c r="K84" s="3" t="str">
        <f>IF(ABS(G84)&gt;Q$4,"Gross Error","OK")</f>
        <v>OK</v>
      </c>
    </row>
    <row r="85" spans="1:11" x14ac:dyDescent="0.25">
      <c r="A85">
        <v>42</v>
      </c>
      <c r="B85">
        <v>502122.41377459036</v>
      </c>
      <c r="C85">
        <v>186344.56592310304</v>
      </c>
      <c r="D85">
        <f>(B85-M$4)^2</f>
        <v>2.3214252169282195</v>
      </c>
      <c r="E85">
        <f>(C85-N$4)^2</f>
        <v>2.3057364149529809</v>
      </c>
      <c r="F85">
        <f>(B85-M$4)/O$4</f>
        <v>-0.28690951159995798</v>
      </c>
      <c r="G85">
        <f>(C85-N$4)/P$4</f>
        <v>0.22268136671609598</v>
      </c>
      <c r="H85">
        <f>EXP(-((B85-M$4)^2)/(2*(O$4^2)))/(O$4*SQRT(2*PI()))</f>
        <v>7.2094600393960803E-2</v>
      </c>
      <c r="I85">
        <f>EXP(-((C85-N$4)^2)/(2*(P$4^2)))/(O$4*SQRT(2*PI()))</f>
        <v>7.3284138164341775E-2</v>
      </c>
      <c r="J85" s="3" t="str">
        <f>IF(ABS(F85)&gt;Q$4,"Gross Error","OK")</f>
        <v>OK</v>
      </c>
      <c r="K85" s="3" t="str">
        <f>IF(ABS(G85)&gt;Q$4,"Gross Error","OK")</f>
        <v>OK</v>
      </c>
    </row>
    <row r="86" spans="1:11" x14ac:dyDescent="0.25">
      <c r="A86">
        <v>42.5</v>
      </c>
      <c r="B86">
        <v>502126.11217679153</v>
      </c>
      <c r="C86">
        <v>186344.03316015715</v>
      </c>
      <c r="D86">
        <f>(B86-M$4)^2</f>
        <v>4.7296671848160434</v>
      </c>
      <c r="E86">
        <f>(C86-N$4)^2</f>
        <v>0.97160883725394409</v>
      </c>
      <c r="F86">
        <f>(B86-M$4)/O$4</f>
        <v>0.40952732828526095</v>
      </c>
      <c r="G86">
        <f>(C86-N$4)/P$4</f>
        <v>0.14455222371613613</v>
      </c>
      <c r="H86">
        <f>EXP(-((B86-M$4)^2)/(2*(O$4^2)))/(O$4*SQRT(2*PI()))</f>
        <v>6.9081113254674975E-2</v>
      </c>
      <c r="I86">
        <f>EXP(-((C86-N$4)^2)/(2*(P$4^2)))/(O$4*SQRT(2*PI()))</f>
        <v>7.4343036652997199E-2</v>
      </c>
      <c r="J86" s="3" t="str">
        <f>IF(ABS(F86)&gt;Q$4,"Gross Error","OK")</f>
        <v>OK</v>
      </c>
      <c r="K86" s="3" t="str">
        <f>IF(ABS(G86)&gt;Q$4,"Gross Error","OK")</f>
        <v>OK</v>
      </c>
    </row>
    <row r="87" spans="1:11" x14ac:dyDescent="0.25">
      <c r="A87">
        <v>43</v>
      </c>
      <c r="B87">
        <v>502128.02638234076</v>
      </c>
      <c r="C87">
        <v>186340.99147645669</v>
      </c>
      <c r="D87">
        <f>(B87-M$4)^2</f>
        <v>16.719801198087655</v>
      </c>
      <c r="E87">
        <f>(C87-N$4)^2</f>
        <v>4.2270599090211194</v>
      </c>
      <c r="F87">
        <f>(B87-M$4)/O$4</f>
        <v>0.76998657286679306</v>
      </c>
      <c r="G87">
        <f>(C87-N$4)/P$4</f>
        <v>-0.30150759074064443</v>
      </c>
      <c r="H87">
        <f>EXP(-((B87-M$4)^2)/(2*(O$4^2)))/(O$4*SQRT(2*PI()))</f>
        <v>5.5851591646212687E-2</v>
      </c>
      <c r="I87">
        <f>EXP(-((C87-N$4)^2)/(2*(P$4^2)))/(O$4*SQRT(2*PI()))</f>
        <v>7.1785626734545221E-2</v>
      </c>
      <c r="J87" s="3" t="str">
        <f>IF(ABS(F87)&gt;Q$4,"Gross Error","OK")</f>
        <v>OK</v>
      </c>
      <c r="K87" s="3" t="str">
        <f>IF(ABS(G87)&gt;Q$4,"Gross Error","OK")</f>
        <v>OK</v>
      </c>
    </row>
    <row r="88" spans="1:11" x14ac:dyDescent="0.25">
      <c r="A88">
        <v>43.5</v>
      </c>
      <c r="B88">
        <v>502121.04087416071</v>
      </c>
      <c r="C88">
        <v>186337.17139117024</v>
      </c>
      <c r="D88">
        <f>(B88-M$4)^2</f>
        <v>8.3898445010460279</v>
      </c>
      <c r="E88">
        <f>(C88-N$4)^2</f>
        <v>34.528160823645401</v>
      </c>
      <c r="F88">
        <f>(B88-M$4)/O$4</f>
        <v>-0.54543694714955782</v>
      </c>
      <c r="G88">
        <f>(C88-N$4)/P$4</f>
        <v>-0.86171920440291705</v>
      </c>
      <c r="H88">
        <f>EXP(-((B88-M$4)^2)/(2*(O$4^2)))/(O$4*SQRT(2*PI()))</f>
        <v>6.4740498806789129E-2</v>
      </c>
      <c r="I88">
        <f>EXP(-((C88-N$4)^2)/(2*(P$4^2)))/(O$4*SQRT(2*PI()))</f>
        <v>5.1824224338737512E-2</v>
      </c>
      <c r="J88" s="3" t="str">
        <f>IF(ABS(F88)&gt;Q$4,"Gross Error","OK")</f>
        <v>OK</v>
      </c>
      <c r="K88" s="3" t="str">
        <f>IF(ABS(G88)&gt;Q$4,"Gross Error","OK")</f>
        <v>OK</v>
      </c>
    </row>
    <row r="89" spans="1:11" x14ac:dyDescent="0.25">
      <c r="A89">
        <v>44</v>
      </c>
      <c r="B89">
        <v>502129.80609844835</v>
      </c>
      <c r="C89">
        <v>186338.72635396692</v>
      </c>
      <c r="D89">
        <f>(B89-M$4)^2</f>
        <v>34.441656806280861</v>
      </c>
      <c r="E89">
        <f>(C89-N$4)^2</f>
        <v>18.671939649806102</v>
      </c>
      <c r="F89">
        <f>(B89-M$4)/O$4</f>
        <v>1.1051204481026764</v>
      </c>
      <c r="G89">
        <f>(C89-N$4)/P$4</f>
        <v>-0.63368549515471184</v>
      </c>
      <c r="H89">
        <f>EXP(-((B89-M$4)^2)/(2*(O$4^2)))/(O$4*SQRT(2*PI()))</f>
        <v>4.0792248780390492E-2</v>
      </c>
      <c r="I89">
        <f>EXP(-((C89-N$4)^2)/(2*(P$4^2)))/(O$4*SQRT(2*PI()))</f>
        <v>6.1458308325039235E-2</v>
      </c>
      <c r="J89" s="3" t="str">
        <f>IF(ABS(F89)&gt;Q$4,"Gross Error","OK")</f>
        <v>OK</v>
      </c>
      <c r="K89" s="3" t="str">
        <f>IF(ABS(G89)&gt;Q$4,"Gross Error","OK")</f>
        <v>OK</v>
      </c>
    </row>
    <row r="90" spans="1:11" x14ac:dyDescent="0.25">
      <c r="A90">
        <v>44.5</v>
      </c>
      <c r="B90">
        <v>502117.5361432308</v>
      </c>
      <c r="C90">
        <v>186341.93194047306</v>
      </c>
      <c r="D90">
        <f>(B90-M$4)^2</f>
        <v>40.976049690682451</v>
      </c>
      <c r="E90">
        <f>(C90-N$4)^2</f>
        <v>1.2443792458005667</v>
      </c>
      <c r="F90">
        <f>(B90-M$4)/O$4</f>
        <v>-1.2054040358291824</v>
      </c>
      <c r="G90">
        <f>(C90-N$4)/P$4</f>
        <v>-0.16358950130155858</v>
      </c>
      <c r="H90">
        <f>EXP(-((B90-M$4)^2)/(2*(O$4^2)))/(O$4*SQRT(2*PI()))</f>
        <v>3.632979632973217E-2</v>
      </c>
      <c r="I90">
        <f>EXP(-((C90-N$4)^2)/(2*(P$4^2)))/(O$4*SQRT(2*PI()))</f>
        <v>7.4125301326896875E-2</v>
      </c>
      <c r="J90" s="3" t="str">
        <f>IF(ABS(F90)&gt;Q$4,"Gross Error","OK")</f>
        <v>OK</v>
      </c>
      <c r="K90" s="3" t="str">
        <f>IF(ABS(G90)&gt;Q$4,"Gross Error","OK")</f>
        <v>OK</v>
      </c>
    </row>
    <row r="91" spans="1:11" x14ac:dyDescent="0.25">
      <c r="A91">
        <v>45</v>
      </c>
      <c r="B91">
        <v>502127.1827031381</v>
      </c>
      <c r="C91">
        <v>186347.82239019827</v>
      </c>
      <c r="D91">
        <f>(B91-M$4)^2</f>
        <v>10.532011994370917</v>
      </c>
      <c r="E91">
        <f>(C91-N$4)^2</f>
        <v>22.799977956534732</v>
      </c>
      <c r="F91">
        <f>(B91-M$4)/O$4</f>
        <v>0.61111545885101914</v>
      </c>
      <c r="G91">
        <f>(C91-N$4)/P$4</f>
        <v>0.7002389470989937</v>
      </c>
      <c r="H91">
        <f>EXP(-((B91-M$4)^2)/(2*(O$4^2)))/(O$4*SQRT(2*PI()))</f>
        <v>6.2327742576175245E-2</v>
      </c>
      <c r="I91">
        <f>EXP(-((C91-N$4)^2)/(2*(P$4^2)))/(O$4*SQRT(2*PI()))</f>
        <v>5.8789918926570324E-2</v>
      </c>
      <c r="J91" s="3" t="str">
        <f>IF(ABS(F91)&gt;Q$4,"Gross Error","OK")</f>
        <v>OK</v>
      </c>
      <c r="K91" s="3" t="str">
        <f>IF(ABS(G91)&gt;Q$4,"Gross Error","OK")</f>
        <v>OK</v>
      </c>
    </row>
    <row r="92" spans="1:11" x14ac:dyDescent="0.25">
      <c r="A92">
        <v>45.5</v>
      </c>
      <c r="B92">
        <v>502121.23436788132</v>
      </c>
      <c r="C92">
        <v>186343.24293769817</v>
      </c>
      <c r="D92">
        <f>(B92-M$4)^2</f>
        <v>7.3063663627910067</v>
      </c>
      <c r="E92">
        <f>(C92-N$4)^2</f>
        <v>3.8212331166735503E-2</v>
      </c>
      <c r="F92">
        <f>(B92-M$4)/O$4</f>
        <v>-0.50900063006207463</v>
      </c>
      <c r="G92">
        <f>(C92-N$4)/P$4</f>
        <v>2.8666905535935056E-2</v>
      </c>
      <c r="H92">
        <f>EXP(-((B92-M$4)^2)/(2*(O$4^2)))/(O$4*SQRT(2*PI()))</f>
        <v>6.5996180173616983E-2</v>
      </c>
      <c r="I92">
        <f>EXP(-((C92-N$4)^2)/(2*(P$4^2)))/(O$4*SQRT(2*PI()))</f>
        <v>7.5092958232402501E-2</v>
      </c>
      <c r="J92" s="3" t="str">
        <f>IF(ABS(F92)&gt;Q$4,"Gross Error","OK")</f>
        <v>OK</v>
      </c>
      <c r="K92" s="3" t="str">
        <f>IF(ABS(G92)&gt;Q$4,"Gross Error","OK")</f>
        <v>OK</v>
      </c>
    </row>
    <row r="93" spans="1:11" x14ac:dyDescent="0.25">
      <c r="A93">
        <v>46</v>
      </c>
      <c r="B93">
        <v>502125.6168886387</v>
      </c>
      <c r="C93">
        <v>186356.16562279267</v>
      </c>
      <c r="D93">
        <f>(B93-M$4)^2</f>
        <v>2.8206921978015127</v>
      </c>
      <c r="E93">
        <f>(C93-N$4)^2</f>
        <v>172.08624878720619</v>
      </c>
      <c r="F93">
        <f>(B93-M$4)/O$4</f>
        <v>0.31626085881372307</v>
      </c>
      <c r="G93">
        <f>(C93-N$4)/P$4</f>
        <v>1.9237655032843599</v>
      </c>
      <c r="H93">
        <f>EXP(-((B93-M$4)^2)/(2*(O$4^2)))/(O$4*SQRT(2*PI()))</f>
        <v>7.1459240162138601E-2</v>
      </c>
      <c r="I93">
        <f>EXP(-((C93-N$4)^2)/(2*(P$4^2)))/(O$4*SQRT(2*PI()))</f>
        <v>1.1807097445433618E-2</v>
      </c>
      <c r="J93" s="3" t="str">
        <f>IF(ABS(F93)&gt;Q$4,"Gross Error","OK")</f>
        <v>OK</v>
      </c>
      <c r="K93" s="3" t="str">
        <f>IF(ABS(G93)&gt;Q$4,"Gross Error","OK")</f>
        <v>OK</v>
      </c>
    </row>
    <row r="94" spans="1:11" x14ac:dyDescent="0.25">
      <c r="A94">
        <v>46.5</v>
      </c>
      <c r="B94">
        <v>502120.94928410416</v>
      </c>
      <c r="C94">
        <v>186346.84553694056</v>
      </c>
      <c r="D94">
        <f>(B94-M$4)^2</f>
        <v>8.9288186189558196</v>
      </c>
      <c r="E94">
        <f>(C94-N$4)^2</f>
        <v>14.425404003358713</v>
      </c>
      <c r="F94">
        <f>(B94-M$4)/O$4</f>
        <v>-0.56268404091478363</v>
      </c>
      <c r="G94">
        <f>(C94-N$4)/P$4</f>
        <v>0.55698441250625585</v>
      </c>
      <c r="H94">
        <f>EXP(-((B94-M$4)^2)/(2*(O$4^2)))/(O$4*SQRT(2*PI()))</f>
        <v>6.412478944302151E-2</v>
      </c>
      <c r="I94">
        <f>EXP(-((C94-N$4)^2)/(2*(P$4^2)))/(O$4*SQRT(2*PI()))</f>
        <v>6.4329728629976199E-2</v>
      </c>
      <c r="J94" s="3" t="str">
        <f>IF(ABS(F94)&gt;Q$4,"Gross Error","OK")</f>
        <v>OK</v>
      </c>
      <c r="K94" s="3" t="str">
        <f>IF(ABS(G94)&gt;Q$4,"Gross Error","OK")</f>
        <v>OK</v>
      </c>
    </row>
    <row r="95" spans="1:11" x14ac:dyDescent="0.25">
      <c r="A95">
        <v>47</v>
      </c>
      <c r="B95">
        <v>502123.65180526942</v>
      </c>
      <c r="C95">
        <v>186347.15119163596</v>
      </c>
      <c r="D95">
        <f>(B95-M$4)^2</f>
        <v>8.1562630910461412E-2</v>
      </c>
      <c r="E95">
        <f>(C95-N$4)^2</f>
        <v>16.840630148912247</v>
      </c>
      <c r="F95">
        <f>(B95-M$4)/O$4</f>
        <v>-5.3779060420140162E-2</v>
      </c>
      <c r="G95">
        <f>(C95-N$4)/P$4</f>
        <v>0.60180836205062693</v>
      </c>
      <c r="H95">
        <f>EXP(-((B95-M$4)^2)/(2*(O$4^2)))/(O$4*SQRT(2*PI()))</f>
        <v>7.5015262379464084E-2</v>
      </c>
      <c r="I95">
        <f>EXP(-((C95-N$4)^2)/(2*(P$4^2)))/(O$4*SQRT(2*PI()))</f>
        <v>6.2680539996240139E-2</v>
      </c>
      <c r="J95" s="3" t="str">
        <f>IF(ABS(F95)&gt;Q$4,"Gross Error","OK")</f>
        <v>OK</v>
      </c>
      <c r="K95" s="3" t="str">
        <f>IF(ABS(G95)&gt;Q$4,"Gross Error","OK")</f>
        <v>OK</v>
      </c>
    </row>
    <row r="96" spans="1:11" x14ac:dyDescent="0.25">
      <c r="A96">
        <v>47.5</v>
      </c>
      <c r="B96">
        <v>502130.15738775238</v>
      </c>
      <c r="C96">
        <v>186337.57658263785</v>
      </c>
      <c r="D96">
        <f>(B96-M$4)^2</f>
        <v>38.688285083095572</v>
      </c>
      <c r="E96">
        <f>(C96-N$4)^2</f>
        <v>29.930476702930065</v>
      </c>
      <c r="F96">
        <f>(B96-M$4)/O$4</f>
        <v>1.1712708556239251</v>
      </c>
      <c r="G96">
        <f>(C96-N$4)/P$4</f>
        <v>-0.80229828866669206</v>
      </c>
      <c r="H96">
        <f>EXP(-((B96-M$4)^2)/(2*(O$4^2)))/(O$4*SQRT(2*PI()))</f>
        <v>3.783369002865241E-2</v>
      </c>
      <c r="I96">
        <f>EXP(-((C96-N$4)^2)/(2*(P$4^2)))/(O$4*SQRT(2*PI()))</f>
        <v>5.4450738538579541E-2</v>
      </c>
      <c r="J96" s="3" t="str">
        <f>IF(ABS(F96)&gt;Q$4,"Gross Error","OK")</f>
        <v>OK</v>
      </c>
      <c r="K96" s="3" t="str">
        <f>IF(ABS(G96)&gt;Q$4,"Gross Error","OK")</f>
        <v>OK</v>
      </c>
    </row>
    <row r="97" spans="1:11" x14ac:dyDescent="0.25">
      <c r="A97">
        <v>48</v>
      </c>
      <c r="B97">
        <v>502118.26702551113</v>
      </c>
      <c r="C97">
        <v>186345.29325748849</v>
      </c>
      <c r="D97">
        <f>(B97-M$4)^2</f>
        <v>32.153112709259503</v>
      </c>
      <c r="E97">
        <f>(C97-N$4)^2</f>
        <v>5.0436155581284945</v>
      </c>
      <c r="F97">
        <f>(B97-M$4)/O$4</f>
        <v>-1.0677734272705626</v>
      </c>
      <c r="G97">
        <f>(C97-N$4)/P$4</f>
        <v>0.32934421301118988</v>
      </c>
      <c r="H97">
        <f>EXP(-((B97-M$4)^2)/(2*(O$4^2)))/(O$4*SQRT(2*PI()))</f>
        <v>4.2481455473409264E-2</v>
      </c>
      <c r="I97">
        <f>EXP(-((C97-N$4)^2)/(2*(P$4^2)))/(O$4*SQRT(2*PI()))</f>
        <v>7.115807989971383E-2</v>
      </c>
      <c r="J97" s="3" t="str">
        <f>IF(ABS(F97)&gt;Q$4,"Gross Error","OK")</f>
        <v>OK</v>
      </c>
      <c r="K97" s="3" t="str">
        <f>IF(ABS(G97)&gt;Q$4,"Gross Error","OK")</f>
        <v>OK</v>
      </c>
    </row>
    <row r="98" spans="1:11" x14ac:dyDescent="0.25">
      <c r="A98">
        <v>48.5</v>
      </c>
      <c r="B98">
        <v>502122.94846333488</v>
      </c>
      <c r="C98">
        <v>186342.88520346399</v>
      </c>
      <c r="D98">
        <f>(B98-M$4)^2</f>
        <v>0.97798977438827306</v>
      </c>
      <c r="E98">
        <f>(C98-N$4)^2</f>
        <v>2.6326518878845188E-2</v>
      </c>
      <c r="F98">
        <f>(B98-M$4)/O$4</f>
        <v>-0.18622361555625977</v>
      </c>
      <c r="G98">
        <f>(C98-N$4)/P$4</f>
        <v>-2.3794455289628192E-2</v>
      </c>
      <c r="H98">
        <f>EXP(-((B98-M$4)^2)/(2*(O$4^2)))/(O$4*SQRT(2*PI()))</f>
        <v>7.3832430104940533E-2</v>
      </c>
      <c r="I98">
        <f>EXP(-((C98-N$4)^2)/(2*(P$4^2)))/(O$4*SQRT(2*PI()))</f>
        <v>7.510255630291239E-2</v>
      </c>
      <c r="J98" s="3" t="str">
        <f>IF(ABS(F98)&gt;Q$4,"Gross Error","OK")</f>
        <v>OK</v>
      </c>
      <c r="K98" s="3" t="str">
        <f>IF(ABS(G98)&gt;Q$4,"Gross Error","OK")</f>
        <v>OK</v>
      </c>
    </row>
    <row r="99" spans="1:11" x14ac:dyDescent="0.25">
      <c r="A99">
        <v>49</v>
      </c>
      <c r="B99">
        <v>502126.90607913013</v>
      </c>
      <c r="C99">
        <v>186334.36430385741</v>
      </c>
      <c r="D99">
        <f>(B99-M$4)^2</f>
        <v>8.8130736486739085</v>
      </c>
      <c r="E99">
        <f>(C99-N$4)^2</f>
        <v>75.39716503032416</v>
      </c>
      <c r="F99">
        <f>(B99-M$4)/O$4</f>
        <v>0.55902508591033695</v>
      </c>
      <c r="G99">
        <f>(C99-N$4)/P$4</f>
        <v>-1.2733756977247359</v>
      </c>
      <c r="H99">
        <f>EXP(-((B99-M$4)^2)/(2*(O$4^2)))/(O$4*SQRT(2*PI()))</f>
        <v>6.4256517708068686E-2</v>
      </c>
      <c r="I99">
        <f>EXP(-((C99-N$4)^2)/(2*(P$4^2)))/(O$4*SQRT(2*PI()))</f>
        <v>3.3394621401041893E-2</v>
      </c>
      <c r="J99" s="3" t="str">
        <f>IF(ABS(F99)&gt;Q$4,"Gross Error","OK")</f>
        <v>OK</v>
      </c>
      <c r="K99" s="3" t="str">
        <f>IF(ABS(G99)&gt;Q$4,"Gross Error","OK")</f>
        <v>OK</v>
      </c>
    </row>
    <row r="100" spans="1:11" x14ac:dyDescent="0.25">
      <c r="A100">
        <v>49.5</v>
      </c>
      <c r="B100">
        <v>502122.70148507366</v>
      </c>
      <c r="C100">
        <v>186345.96444755374</v>
      </c>
      <c r="D100">
        <f>(B100-M$4)^2</f>
        <v>1.5274782651428649</v>
      </c>
      <c r="E100">
        <f>(C100-N$4)^2</f>
        <v>8.5088283366655801</v>
      </c>
      <c r="F100">
        <f>(B100-M$4)/O$4</f>
        <v>-0.23273147230252836</v>
      </c>
      <c r="G100">
        <f>(C100-N$4)/P$4</f>
        <v>0.42777355197333744</v>
      </c>
      <c r="H100">
        <f>EXP(-((B100-M$4)^2)/(2*(O$4^2)))/(O$4*SQRT(2*PI()))</f>
        <v>7.3116621104165128E-2</v>
      </c>
      <c r="I100">
        <f>EXP(-((C100-N$4)^2)/(2*(P$4^2)))/(O$4*SQRT(2*PI()))</f>
        <v>6.8555427524260651E-2</v>
      </c>
      <c r="J100" s="3" t="str">
        <f>IF(ABS(F100)&gt;Q$4,"Gross Error","OK")</f>
        <v>OK</v>
      </c>
      <c r="K100" s="3" t="str">
        <f>IF(ABS(G100)&gt;Q$4,"Gross Error","OK")</f>
        <v>OK</v>
      </c>
    </row>
    <row r="101" spans="1:11" x14ac:dyDescent="0.25">
      <c r="A101">
        <v>50</v>
      </c>
      <c r="B101">
        <v>502126.50300768344</v>
      </c>
      <c r="C101">
        <v>186343.06836586285</v>
      </c>
      <c r="D101">
        <f>(B101-M$4)^2</f>
        <v>6.5823582298842735</v>
      </c>
      <c r="E101">
        <f>(C101-N$4)^2</f>
        <v>4.3714073656491879E-4</v>
      </c>
      <c r="F101">
        <f>(B101-M$4)/O$4</f>
        <v>0.48312371301638274</v>
      </c>
      <c r="G101">
        <f>(C101-N$4)/P$4</f>
        <v>3.066123817495262E-3</v>
      </c>
      <c r="H101">
        <f>EXP(-((B101-M$4)^2)/(2*(O$4^2)))/(O$4*SQRT(2*PI()))</f>
        <v>6.6848804753321403E-2</v>
      </c>
      <c r="I101">
        <f>EXP(-((C101-N$4)^2)/(2*(P$4^2)))/(O$4*SQRT(2*PI()))</f>
        <v>7.5123466825805965E-2</v>
      </c>
      <c r="J101" s="3" t="str">
        <f>IF(ABS(F101)&gt;Q$4,"Gross Error","OK")</f>
        <v>OK</v>
      </c>
      <c r="K101" s="3" t="str">
        <f>IF(ABS(G101)&gt;Q$4,"Gross Error","OK")</f>
        <v>OK</v>
      </c>
    </row>
    <row r="102" spans="1:11" x14ac:dyDescent="0.25">
      <c r="A102">
        <v>50.5</v>
      </c>
      <c r="B102">
        <v>502132.14184071822</v>
      </c>
      <c r="C102">
        <v>186337.07264151546</v>
      </c>
      <c r="D102">
        <f>(B102-M$4)^2</f>
        <v>67.312896888278388</v>
      </c>
      <c r="E102">
        <f>(C102-N$4)^2</f>
        <v>35.698431450230132</v>
      </c>
      <c r="F102">
        <f>(B102-M$4)/O$4</f>
        <v>1.5449582149906871</v>
      </c>
      <c r="G102">
        <f>(C102-N$4)/P$4</f>
        <v>-0.87620074062575359</v>
      </c>
      <c r="H102">
        <f>EXP(-((B102-M$4)^2)/(2*(O$4^2)))/(O$4*SQRT(2*PI()))</f>
        <v>2.2775598961141588E-2</v>
      </c>
      <c r="I102">
        <f>EXP(-((C102-N$4)^2)/(2*(P$4^2)))/(O$4*SQRT(2*PI()))</f>
        <v>5.1176160887956172E-2</v>
      </c>
      <c r="J102" s="3" t="str">
        <f>IF(ABS(F102)&gt;Q$4,"Gross Error","OK")</f>
        <v>OK</v>
      </c>
      <c r="K102" s="3" t="str">
        <f>IF(ABS(G102)&gt;Q$4,"Gross Error","OK")</f>
        <v>OK</v>
      </c>
    </row>
    <row r="103" spans="1:11" x14ac:dyDescent="0.25">
      <c r="A103">
        <v>51</v>
      </c>
      <c r="B103">
        <v>502117.83100274124</v>
      </c>
      <c r="C103">
        <v>186352.28755281059</v>
      </c>
      <c r="D103">
        <f>(B103-M$4)^2</f>
        <v>37.288050722265417</v>
      </c>
      <c r="E103">
        <f>(C103-N$4)^2</f>
        <v>85.379352995927249</v>
      </c>
      <c r="F103">
        <f>(B103-M$4)/O$4</f>
        <v>-1.1498797811672639</v>
      </c>
      <c r="G103">
        <f>(C103-N$4)/P$4</f>
        <v>1.3550504931092899</v>
      </c>
      <c r="H103">
        <f>EXP(-((B103-M$4)^2)/(2*(O$4^2)))/(O$4*SQRT(2*PI()))</f>
        <v>3.8784703504722677E-2</v>
      </c>
      <c r="I103">
        <f>EXP(-((C103-N$4)^2)/(2*(P$4^2)))/(O$4*SQRT(2*PI()))</f>
        <v>2.9995781810459605E-2</v>
      </c>
      <c r="J103" s="3" t="str">
        <f>IF(ABS(F103)&gt;Q$4,"Gross Error","OK")</f>
        <v>OK</v>
      </c>
      <c r="K103" s="3" t="str">
        <f>IF(ABS(G103)&gt;Q$4,"Gross Error","OK")</f>
        <v>OK</v>
      </c>
    </row>
    <row r="104" spans="1:11" x14ac:dyDescent="0.25">
      <c r="A104">
        <v>51.5</v>
      </c>
      <c r="B104">
        <v>502123.87071394926</v>
      </c>
      <c r="C104">
        <v>186336.92528278392</v>
      </c>
      <c r="D104">
        <f>(B104-M$4)^2</f>
        <v>4.4466279323890426E-3</v>
      </c>
      <c r="E104">
        <f>(C104-N$4)^2</f>
        <v>37.481028788550169</v>
      </c>
      <c r="F104">
        <f>(B104-M$4)/O$4</f>
        <v>-1.2556916120336173E-2</v>
      </c>
      <c r="G104">
        <f>(C104-N$4)/P$4</f>
        <v>-0.89781074841189379</v>
      </c>
      <c r="H104">
        <f>EXP(-((B104-M$4)^2)/(2*(O$4^2)))/(O$4*SQRT(2*PI()))</f>
        <v>7.511789756521102E-2</v>
      </c>
      <c r="I104">
        <f>EXP(-((C104-N$4)^2)/(2*(P$4^2)))/(O$4*SQRT(2*PI()))</f>
        <v>5.0204547734444049E-2</v>
      </c>
      <c r="J104" s="3" t="str">
        <f>IF(ABS(F104)&gt;Q$4,"Gross Error","OK")</f>
        <v>OK</v>
      </c>
      <c r="K104" s="3" t="str">
        <f>IF(ABS(G104)&gt;Q$4,"Gross Error","OK")</f>
        <v>OK</v>
      </c>
    </row>
    <row r="105" spans="1:11" x14ac:dyDescent="0.25">
      <c r="A105">
        <v>52</v>
      </c>
      <c r="B105">
        <v>502120.89212321938</v>
      </c>
      <c r="C105">
        <v>186350.42223579457</v>
      </c>
      <c r="D105">
        <f>(B105-M$4)^2</f>
        <v>9.2736923384806342</v>
      </c>
      <c r="E105">
        <f>(C105-N$4)^2</f>
        <v>54.387348227334961</v>
      </c>
      <c r="F105">
        <f>(B105-M$4)/O$4</f>
        <v>-0.57344786372186451</v>
      </c>
      <c r="G105">
        <f>(C105-N$4)/P$4</f>
        <v>1.0815036539210097</v>
      </c>
      <c r="H105">
        <f>EXP(-((B105-M$4)^2)/(2*(O$4^2)))/(O$4*SQRT(2*PI()))</f>
        <v>6.3733890794873557E-2</v>
      </c>
      <c r="I105">
        <f>EXP(-((C105-N$4)^2)/(2*(P$4^2)))/(O$4*SQRT(2*PI()))</f>
        <v>4.1859241970649969E-2</v>
      </c>
      <c r="J105" s="3" t="str">
        <f>IF(ABS(F105)&gt;Q$4,"Gross Error","OK")</f>
        <v>OK</v>
      </c>
      <c r="K105" s="3" t="str">
        <f>IF(ABS(G105)&gt;Q$4,"Gross Error","OK")</f>
        <v>OK</v>
      </c>
    </row>
    <row r="106" spans="1:11" x14ac:dyDescent="0.25">
      <c r="A106">
        <v>52.5</v>
      </c>
      <c r="B106">
        <v>502118.39204210008</v>
      </c>
      <c r="C106">
        <v>186345.85326571253</v>
      </c>
      <c r="D106">
        <f>(B106-M$4)^2</f>
        <v>30.750960856011595</v>
      </c>
      <c r="E106">
        <f>(C106-N$4)^2</f>
        <v>7.8725571890969528</v>
      </c>
      <c r="F106">
        <f>(B106-M$4)/O$4</f>
        <v>-1.0442318670491564</v>
      </c>
      <c r="G106">
        <f>(C106-N$4)/P$4</f>
        <v>0.41146884828229224</v>
      </c>
      <c r="H106">
        <f>EXP(-((B106-M$4)^2)/(2*(O$4^2)))/(O$4*SQRT(2*PI()))</f>
        <v>4.3550778921231763E-2</v>
      </c>
      <c r="I106">
        <f>EXP(-((C106-N$4)^2)/(2*(P$4^2)))/(O$4*SQRT(2*PI()))</f>
        <v>6.9026078215256984E-2</v>
      </c>
      <c r="J106" s="3" t="str">
        <f>IF(ABS(F106)&gt;Q$4,"Gross Error","OK")</f>
        <v>OK</v>
      </c>
      <c r="K106" s="3" t="str">
        <f>IF(ABS(G106)&gt;Q$4,"Gross Error","OK")</f>
        <v>OK</v>
      </c>
    </row>
    <row r="107" spans="1:11" x14ac:dyDescent="0.25">
      <c r="A107">
        <v>53</v>
      </c>
      <c r="B107">
        <v>502121.76114517497</v>
      </c>
      <c r="C107">
        <v>186340.08148802782</v>
      </c>
      <c r="D107">
        <f>(B107-M$4)^2</f>
        <v>4.7360719627613728</v>
      </c>
      <c r="E107">
        <f>(C107-N$4)^2</f>
        <v>8.7969775911089645</v>
      </c>
      <c r="F107">
        <f>(B107-M$4)/O$4</f>
        <v>-0.40980451948329122</v>
      </c>
      <c r="G107">
        <f>(C107-N$4)/P$4</f>
        <v>-0.43495646633536661</v>
      </c>
      <c r="H107">
        <f>EXP(-((B107-M$4)^2)/(2*(O$4^2)))/(O$4*SQRT(2*PI()))</f>
        <v>6.9073269139788035E-2</v>
      </c>
      <c r="I107">
        <f>EXP(-((C107-N$4)^2)/(2*(P$4^2)))/(O$4*SQRT(2*PI()))</f>
        <v>6.8343340158487961E-2</v>
      </c>
      <c r="J107" s="3" t="str">
        <f>IF(ABS(F107)&gt;Q$4,"Gross Error","OK")</f>
        <v>OK</v>
      </c>
      <c r="K107" s="3" t="str">
        <f>IF(ABS(G107)&gt;Q$4,"Gross Error","OK")</f>
        <v>OK</v>
      </c>
    </row>
    <row r="108" spans="1:11" x14ac:dyDescent="0.25">
      <c r="A108">
        <v>53.5</v>
      </c>
      <c r="B108">
        <v>502123.72166012728</v>
      </c>
      <c r="C108">
        <v>186341.95221034225</v>
      </c>
      <c r="D108">
        <f>(B108-M$4)^2</f>
        <v>4.6542393969014002E-2</v>
      </c>
      <c r="E108">
        <f>(C108-N$4)^2</f>
        <v>1.1995673266511433</v>
      </c>
      <c r="F108">
        <f>(B108-M$4)/O$4</f>
        <v>-4.0624867388570782E-2</v>
      </c>
      <c r="G108">
        <f>(C108-N$4)/P$4</f>
        <v>-0.16061694564529327</v>
      </c>
      <c r="H108">
        <f>EXP(-((B108-M$4)^2)/(2*(O$4^2)))/(O$4*SQRT(2*PI()))</f>
        <v>7.5061854099772646E-2</v>
      </c>
      <c r="I108">
        <f>EXP(-((C108-N$4)^2)/(2*(P$4^2)))/(O$4*SQRT(2*PI()))</f>
        <v>7.4161028014839911E-2</v>
      </c>
      <c r="J108" s="3" t="str">
        <f>IF(ABS(F108)&gt;Q$4,"Gross Error","OK")</f>
        <v>OK</v>
      </c>
      <c r="K108" s="3" t="str">
        <f>IF(ABS(G108)&gt;Q$4,"Gross Error","OK")</f>
        <v>OK</v>
      </c>
    </row>
    <row r="109" spans="1:11" x14ac:dyDescent="0.25">
      <c r="A109">
        <v>54</v>
      </c>
      <c r="B109">
        <v>502126.43741836183</v>
      </c>
      <c r="C109">
        <v>186334.66272781088</v>
      </c>
      <c r="D109">
        <f>(B109-M$4)^2</f>
        <v>6.2501068592448101</v>
      </c>
      <c r="E109">
        <f>(C109-N$4)^2</f>
        <v>70.303699539324754</v>
      </c>
      <c r="F109">
        <f>(B109-M$4)/O$4</f>
        <v>0.47077275241706729</v>
      </c>
      <c r="G109">
        <f>(C109-N$4)/P$4</f>
        <v>-1.2296121291148503</v>
      </c>
      <c r="H109">
        <f>EXP(-((B109-M$4)^2)/(2*(O$4^2)))/(O$4*SQRT(2*PI()))</f>
        <v>6.7243757755004213E-2</v>
      </c>
      <c r="I109">
        <f>EXP(-((C109-N$4)^2)/(2*(P$4^2)))/(O$4*SQRT(2*PI()))</f>
        <v>3.5274654064143859E-2</v>
      </c>
      <c r="J109" s="3" t="str">
        <f>IF(ABS(F109)&gt;Q$4,"Gross Error","OK")</f>
        <v>OK</v>
      </c>
      <c r="K109" s="3" t="str">
        <f>IF(ABS(G109)&gt;Q$4,"Gross Error","OK")</f>
        <v>OK</v>
      </c>
    </row>
    <row r="110" spans="1:11" x14ac:dyDescent="0.25">
      <c r="A110">
        <v>54.5</v>
      </c>
      <c r="B110">
        <v>502134.19253054349</v>
      </c>
      <c r="C110">
        <v>186353.37633435547</v>
      </c>
      <c r="D110">
        <f>(B110-M$4)^2</f>
        <v>105.16776419823637</v>
      </c>
      <c r="E110">
        <f>(C110-N$4)^2</f>
        <v>106.685687758377</v>
      </c>
      <c r="F110">
        <f>(B110-M$4)/O$4</f>
        <v>1.9311184711786635</v>
      </c>
      <c r="G110">
        <f>(C110-N$4)/P$4</f>
        <v>1.5147191969327602</v>
      </c>
      <c r="H110">
        <f>EXP(-((B110-M$4)^2)/(2*(O$4^2)))/(O$4*SQRT(2*PI()))</f>
        <v>1.1640942502521318E-2</v>
      </c>
      <c r="I110">
        <f>EXP(-((C110-N$4)^2)/(2*(P$4^2)))/(O$4*SQRT(2*PI()))</f>
        <v>2.3853967653072919E-2</v>
      </c>
      <c r="J110" s="3" t="str">
        <f>IF(ABS(F110)&gt;Q$4,"Gross Error","OK")</f>
        <v>OK</v>
      </c>
      <c r="K110" s="3" t="str">
        <f>IF(ABS(G110)&gt;Q$4,"Gross Error","OK")</f>
        <v>OK</v>
      </c>
    </row>
    <row r="111" spans="1:11" x14ac:dyDescent="0.25">
      <c r="A111">
        <v>55</v>
      </c>
      <c r="B111">
        <v>502125.55785302725</v>
      </c>
      <c r="C111">
        <v>186345.69797920994</v>
      </c>
      <c r="D111">
        <f>(B111-M$4)^2</f>
        <v>2.6258777684000134</v>
      </c>
      <c r="E111">
        <f>(C111-N$4)^2</f>
        <v>7.0252629388472823</v>
      </c>
      <c r="F111">
        <f>(B111-M$4)/O$4</f>
        <v>0.30514401093017451</v>
      </c>
      <c r="G111">
        <f>(C111-N$4)/P$4</f>
        <v>0.38869624095250643</v>
      </c>
      <c r="H111">
        <f>EXP(-((B111-M$4)^2)/(2*(O$4^2)))/(O$4*SQRT(2*PI()))</f>
        <v>7.1706489400851989E-2</v>
      </c>
      <c r="I111">
        <f>EXP(-((C111-N$4)^2)/(2*(P$4^2)))/(O$4*SQRT(2*PI()))</f>
        <v>6.9657843087621504E-2</v>
      </c>
      <c r="J111" s="3" t="str">
        <f>IF(ABS(F111)&gt;Q$4,"Gross Error","OK")</f>
        <v>OK</v>
      </c>
      <c r="K111" s="3" t="str">
        <f>IF(ABS(G111)&gt;Q$4,"Gross Error","OK")</f>
        <v>OK</v>
      </c>
    </row>
    <row r="112" spans="1:11" x14ac:dyDescent="0.25">
      <c r="A112">
        <v>55.5</v>
      </c>
      <c r="B112">
        <v>502115.83217861195</v>
      </c>
      <c r="C112">
        <v>186337.21171212272</v>
      </c>
      <c r="D112">
        <f>(B112-M$4)^2</f>
        <v>65.694564957151727</v>
      </c>
      <c r="E112">
        <f>(C112-N$4)^2</f>
        <v>34.055929383888262</v>
      </c>
      <c r="F112">
        <f>(B112-M$4)/O$4</f>
        <v>-1.5262733382676439</v>
      </c>
      <c r="G112">
        <f>(C112-N$4)/P$4</f>
        <v>-0.85580617781841917</v>
      </c>
      <c r="H112">
        <f>EXP(-((B112-M$4)^2)/(2*(O$4^2)))/(O$4*SQRT(2*PI()))</f>
        <v>2.3438560093006131E-2</v>
      </c>
      <c r="I112">
        <f>EXP(-((C112-N$4)^2)/(2*(P$4^2)))/(O$4*SQRT(2*PI()))</f>
        <v>5.2088051148637057E-2</v>
      </c>
      <c r="J112" s="3" t="str">
        <f>IF(ABS(F112)&gt;Q$4,"Gross Error","OK")</f>
        <v>OK</v>
      </c>
      <c r="K112" s="3" t="str">
        <f>IF(ABS(G112)&gt;Q$4,"Gross Error","OK")</f>
        <v>OK</v>
      </c>
    </row>
    <row r="113" spans="1:11" x14ac:dyDescent="0.25">
      <c r="A113">
        <v>56</v>
      </c>
      <c r="B113">
        <v>502129.43993666116</v>
      </c>
      <c r="C113">
        <v>186349.5737455053</v>
      </c>
      <c r="D113">
        <f>(B113-M$4)^2</f>
        <v>30.277942831857374</v>
      </c>
      <c r="E113">
        <f>(C113-N$4)^2</f>
        <v>42.592429228463779</v>
      </c>
      <c r="F113">
        <f>(B113-M$4)/O$4</f>
        <v>1.0361694405913471</v>
      </c>
      <c r="G113">
        <f>(C113-N$4)/P$4</f>
        <v>0.95707341781802469</v>
      </c>
      <c r="H113">
        <f>EXP(-((B113-M$4)^2)/(2*(O$4^2)))/(O$4*SQRT(2*PI()))</f>
        <v>4.3917555168447989E-2</v>
      </c>
      <c r="I113">
        <f>EXP(-((C113-N$4)^2)/(2*(P$4^2)))/(O$4*SQRT(2*PI()))</f>
        <v>4.7519631545351888E-2</v>
      </c>
      <c r="J113" s="3" t="str">
        <f>IF(ABS(F113)&gt;Q$4,"Gross Error","OK")</f>
        <v>OK</v>
      </c>
      <c r="K113" s="3" t="str">
        <f>IF(ABS(G113)&gt;Q$4,"Gross Error","OK")</f>
        <v>OK</v>
      </c>
    </row>
    <row r="114" spans="1:11" x14ac:dyDescent="0.25">
      <c r="A114">
        <v>56.5</v>
      </c>
      <c r="B114">
        <v>502120.5337005544</v>
      </c>
      <c r="C114">
        <v>186348.21764621255</v>
      </c>
      <c r="D114">
        <f>(B114-M$4)^2</f>
        <v>11.585149426249059</v>
      </c>
      <c r="E114">
        <f>(C114-N$4)^2</f>
        <v>26.730846649588315</v>
      </c>
      <c r="F114">
        <f>(B114-M$4)/O$4</f>
        <v>-0.64094153654770603</v>
      </c>
      <c r="G114">
        <f>(C114-N$4)/P$4</f>
        <v>0.75820283873095939</v>
      </c>
      <c r="H114">
        <f>EXP(-((B114-M$4)^2)/(2*(O$4^2)))/(O$4*SQRT(2*PI()))</f>
        <v>6.1174758293844243E-2</v>
      </c>
      <c r="I114">
        <f>EXP(-((C114-N$4)^2)/(2*(P$4^2)))/(O$4*SQRT(2*PI()))</f>
        <v>5.6356743925251383E-2</v>
      </c>
      <c r="J114" s="3" t="str">
        <f>IF(ABS(F114)&gt;Q$4,"Gross Error","OK")</f>
        <v>OK</v>
      </c>
      <c r="K114" s="3" t="str">
        <f>IF(ABS(G114)&gt;Q$4,"Gross Error","OK")</f>
        <v>OK</v>
      </c>
    </row>
    <row r="115" spans="1:11" x14ac:dyDescent="0.25">
      <c r="A115">
        <v>57</v>
      </c>
      <c r="B115">
        <v>502119.94219558232</v>
      </c>
      <c r="C115">
        <v>186344.17261042228</v>
      </c>
      <c r="D115">
        <f>(B115-M$4)^2</f>
        <v>15.96163428854449</v>
      </c>
      <c r="E115">
        <f>(C115-N$4)^2</f>
        <v>1.2659680813817906</v>
      </c>
      <c r="F115">
        <f>(B115-M$4)/O$4</f>
        <v>-0.752326353861553</v>
      </c>
      <c r="G115">
        <f>(C115-N$4)/P$4</f>
        <v>0.16500246296278998</v>
      </c>
      <c r="H115">
        <f>EXP(-((B115-M$4)^2)/(2*(O$4^2)))/(O$4*SQRT(2*PI()))</f>
        <v>5.6607428010825481E-2</v>
      </c>
      <c r="I115">
        <f>EXP(-((C115-N$4)^2)/(2*(P$4^2)))/(O$4*SQRT(2*PI()))</f>
        <v>7.4108095585771888E-2</v>
      </c>
      <c r="J115" s="3" t="str">
        <f>IF(ABS(F115)&gt;Q$4,"Gross Error","OK")</f>
        <v>OK</v>
      </c>
      <c r="K115" s="3" t="str">
        <f>IF(ABS(G115)&gt;Q$4,"Gross Error","OK")</f>
        <v>OK</v>
      </c>
    </row>
    <row r="116" spans="1:11" x14ac:dyDescent="0.25">
      <c r="A116">
        <v>57.5</v>
      </c>
      <c r="B116">
        <v>502124.44246901578</v>
      </c>
      <c r="C116">
        <v>186338.05923718013</v>
      </c>
      <c r="D116">
        <f>(B116-M$4)^2</f>
        <v>0.25509775114329702</v>
      </c>
      <c r="E116">
        <f>(C116-N$4)^2</f>
        <v>24.882346468835138</v>
      </c>
      <c r="F116">
        <f>(B116-M$4)/O$4</f>
        <v>9.5108846025517682E-2</v>
      </c>
      <c r="G116">
        <f>(C116-N$4)/P$4</f>
        <v>-0.73151749198315419</v>
      </c>
      <c r="H116">
        <f>EXP(-((B116-M$4)^2)/(2*(O$4^2)))/(O$4*SQRT(2*PI()))</f>
        <v>7.4784813672549785E-2</v>
      </c>
      <c r="I116">
        <f>EXP(-((C116-N$4)^2)/(2*(P$4^2)))/(O$4*SQRT(2*PI()))</f>
        <v>5.7488145673982506E-2</v>
      </c>
      <c r="J116" s="3" t="str">
        <f>IF(ABS(F116)&gt;Q$4,"Gross Error","OK")</f>
        <v>OK</v>
      </c>
      <c r="K116" s="3" t="str">
        <f>IF(ABS(G116)&gt;Q$4,"Gross Error","OK")</f>
        <v>OK</v>
      </c>
    </row>
    <row r="117" spans="1:11" x14ac:dyDescent="0.25">
      <c r="A117">
        <v>58</v>
      </c>
      <c r="B117">
        <v>502122.37982062792</v>
      </c>
      <c r="C117">
        <v>186337.77341271998</v>
      </c>
      <c r="D117">
        <f>(B117-M$4)^2</f>
        <v>2.426044123959687</v>
      </c>
      <c r="E117">
        <f>(C117-N$4)^2</f>
        <v>27.815553109329944</v>
      </c>
      <c r="F117">
        <f>(B117-M$4)/O$4</f>
        <v>-0.2933032970827481</v>
      </c>
      <c r="G117">
        <f>(C117-N$4)/P$4</f>
        <v>-0.77343335773980082</v>
      </c>
      <c r="H117">
        <f>EXP(-((B117-M$4)^2)/(2*(O$4^2)))/(O$4*SQRT(2*PI()))</f>
        <v>7.1960997644083549E-2</v>
      </c>
      <c r="I117">
        <f>EXP(-((C117-N$4)^2)/(2*(P$4^2)))/(O$4*SQRT(2*PI()))</f>
        <v>5.5703228383700933E-2</v>
      </c>
      <c r="J117" s="3" t="str">
        <f>IF(ABS(F117)&gt;Q$4,"Gross Error","OK")</f>
        <v>OK</v>
      </c>
      <c r="K117" s="3" t="str">
        <f>IF(ABS(G117)&gt;Q$4,"Gross Error","OK")</f>
        <v>OK</v>
      </c>
    </row>
    <row r="118" spans="1:11" x14ac:dyDescent="0.25">
      <c r="A118">
        <v>58.5</v>
      </c>
      <c r="B118">
        <v>502128.66400872107</v>
      </c>
      <c r="C118">
        <v>186348.12107154692</v>
      </c>
      <c r="D118">
        <f>(B118-M$4)^2</f>
        <v>22.340858455549892</v>
      </c>
      <c r="E118">
        <f>(C118-N$4)^2</f>
        <v>25.741554910622273</v>
      </c>
      <c r="F118">
        <f>(B118-M$4)/O$4</f>
        <v>0.89005639685450544</v>
      </c>
      <c r="G118">
        <f>(C118-N$4)/P$4</f>
        <v>0.74404026244949895</v>
      </c>
      <c r="H118">
        <f>EXP(-((B118-M$4)^2)/(2*(O$4^2)))/(O$4*SQRT(2*PI()))</f>
        <v>5.0553768371941483E-2</v>
      </c>
      <c r="I118">
        <f>EXP(-((C118-N$4)^2)/(2*(P$4^2)))/(O$4*SQRT(2*PI()))</f>
        <v>5.6959456702124232E-2</v>
      </c>
      <c r="J118" s="3" t="str">
        <f>IF(ABS(F118)&gt;Q$4,"Gross Error","OK")</f>
        <v>OK</v>
      </c>
      <c r="K118" s="3" t="str">
        <f>IF(ABS(G118)&gt;Q$4,"Gross Error","OK")</f>
        <v>OK</v>
      </c>
    </row>
    <row r="119" spans="1:11" x14ac:dyDescent="0.25">
      <c r="A119">
        <v>59</v>
      </c>
      <c r="B119">
        <v>502120.2499222972</v>
      </c>
      <c r="C119">
        <v>186342.64900479148</v>
      </c>
      <c r="D119">
        <f>(B119-M$4)^2</f>
        <v>13.597469610635182</v>
      </c>
      <c r="E119">
        <f>(C119-N$4)^2</f>
        <v>0.15876492111979762</v>
      </c>
      <c r="F119">
        <f>(B119-M$4)/O$4</f>
        <v>-0.69437910821348325</v>
      </c>
      <c r="G119">
        <f>(C119-N$4)/P$4</f>
        <v>-5.8432749867980832E-2</v>
      </c>
      <c r="H119">
        <f>EXP(-((B119-M$4)^2)/(2*(O$4^2)))/(O$4*SQRT(2*PI()))</f>
        <v>5.9030632963296525E-2</v>
      </c>
      <c r="I119">
        <f>EXP(-((C119-N$4)^2)/(2*(P$4^2)))/(O$4*SQRT(2*PI()))</f>
        <v>7.4995678491842771E-2</v>
      </c>
      <c r="J119" s="3" t="str">
        <f>IF(ABS(F119)&gt;Q$4,"Gross Error","OK")</f>
        <v>OK</v>
      </c>
      <c r="K119" s="3" t="str">
        <f>IF(ABS(G119)&gt;Q$4,"Gross Error","OK")</f>
        <v>OK</v>
      </c>
    </row>
    <row r="120" spans="1:11" x14ac:dyDescent="0.25">
      <c r="A120">
        <v>59.5</v>
      </c>
      <c r="B120">
        <v>502123.32109527884</v>
      </c>
      <c r="C120">
        <v>186337.26694912498</v>
      </c>
      <c r="D120">
        <f>(B120-M$4)^2</f>
        <v>0.37982779927889188</v>
      </c>
      <c r="E120">
        <f>(C120-N$4)^2</f>
        <v>33.414282299147871</v>
      </c>
      <c r="F120">
        <f>(B120-M$4)/O$4</f>
        <v>-0.11605422905501529</v>
      </c>
      <c r="G120">
        <f>(C120-N$4)/P$4</f>
        <v>-0.84770572773644692</v>
      </c>
      <c r="H120">
        <f>EXP(-((B120-M$4)^2)/(2*(O$4^2)))/(O$4*SQRT(2*PI()))</f>
        <v>7.4619613847142274E-2</v>
      </c>
      <c r="I120">
        <f>EXP(-((C120-N$4)^2)/(2*(P$4^2)))/(O$4*SQRT(2*PI()))</f>
        <v>5.244868087995011E-2</v>
      </c>
      <c r="J120" s="3" t="str">
        <f>IF(ABS(F120)&gt;Q$4,"Gross Error","OK")</f>
        <v>OK</v>
      </c>
      <c r="K120" s="3" t="str">
        <f>IF(ABS(G120)&gt;Q$4,"Gross Error","OK")</f>
        <v>OK</v>
      </c>
    </row>
    <row r="121" spans="1:11" x14ac:dyDescent="0.25">
      <c r="A121">
        <v>60</v>
      </c>
      <c r="B121">
        <v>502118.85825893504</v>
      </c>
      <c r="C121">
        <v>186343.05581141374</v>
      </c>
      <c r="D121">
        <f>(B121-M$4)^2</f>
        <v>25.797643382118032</v>
      </c>
      <c r="E121">
        <f>(C121-N$4)^2</f>
        <v>6.9780323112878277E-5</v>
      </c>
      <c r="F121">
        <f>(B121-M$4)/O$4</f>
        <v>-0.95643974451092939</v>
      </c>
      <c r="G121">
        <f>(C121-N$4)/P$4</f>
        <v>1.225026650586699E-3</v>
      </c>
      <c r="H121">
        <f>EXP(-((B121-M$4)^2)/(2*(O$4^2)))/(O$4*SQRT(2*PI()))</f>
        <v>4.7548450060000684E-2</v>
      </c>
      <c r="I121">
        <f>EXP(-((C121-N$4)^2)/(2*(P$4^2)))/(O$4*SQRT(2*PI()))</f>
        <v>7.5123763580048644E-2</v>
      </c>
      <c r="J121" s="3" t="str">
        <f>IF(ABS(F121)&gt;Q$4,"Gross Error","OK")</f>
        <v>OK</v>
      </c>
      <c r="K121" s="3" t="str">
        <f>IF(ABS(G121)&gt;Q$4,"Gross Error","OK")</f>
        <v>OK</v>
      </c>
    </row>
    <row r="122" spans="1:11" x14ac:dyDescent="0.25">
      <c r="A122">
        <v>60.5</v>
      </c>
      <c r="B122">
        <v>502118.41710808285</v>
      </c>
      <c r="C122">
        <v>186346.50339441845</v>
      </c>
      <c r="D122">
        <f>(B122-M$4)^2</f>
        <v>30.473589619223795</v>
      </c>
      <c r="E122">
        <f>(C122-N$4)^2</f>
        <v>11.943496860208834</v>
      </c>
      <c r="F122">
        <f>(B122-M$4)/O$4</f>
        <v>-1.0395117547192552</v>
      </c>
      <c r="G122">
        <f>(C122-N$4)/P$4</f>
        <v>0.50680956036642477</v>
      </c>
      <c r="H122">
        <f>EXP(-((B122-M$4)^2)/(2*(O$4^2)))/(O$4*SQRT(2*PI()))</f>
        <v>4.3765478337077009E-2</v>
      </c>
      <c r="I122">
        <f>EXP(-((C122-N$4)^2)/(2*(P$4^2)))/(O$4*SQRT(2*PI()))</f>
        <v>6.6069665264778685E-2</v>
      </c>
      <c r="J122" s="3" t="str">
        <f>IF(ABS(F122)&gt;Q$4,"Gross Error","OK")</f>
        <v>OK</v>
      </c>
      <c r="K122" s="3" t="str">
        <f>IF(ABS(G122)&gt;Q$4,"Gross Error","OK")</f>
        <v>OK</v>
      </c>
    </row>
    <row r="123" spans="1:11" x14ac:dyDescent="0.25">
      <c r="A123">
        <v>61</v>
      </c>
      <c r="B123">
        <v>502137.19510106358</v>
      </c>
      <c r="C123">
        <v>186341.64794351856</v>
      </c>
      <c r="D123">
        <f>(B123-M$4)^2</f>
        <v>175.76671730063134</v>
      </c>
      <c r="E123">
        <f>(C123-N$4)^2</f>
        <v>1.9586406493874839</v>
      </c>
      <c r="F123">
        <f>(B123-M$4)/O$4</f>
        <v>2.4965249929151594</v>
      </c>
      <c r="G123">
        <f>(C123-N$4)/P$4</f>
        <v>-0.20523736521730565</v>
      </c>
      <c r="H123">
        <f>EXP(-((B123-M$4)^2)/(2*(O$4^2)))/(O$4*SQRT(2*PI()))</f>
        <v>3.3294900854378322E-3</v>
      </c>
      <c r="I123">
        <f>EXP(-((C123-N$4)^2)/(2*(P$4^2)))/(O$4*SQRT(2*PI()))</f>
        <v>7.355816816689896E-2</v>
      </c>
      <c r="J123" s="3" t="str">
        <f>IF(ABS(F123)&gt;Q$4,"Gross Error","OK")</f>
        <v>OK</v>
      </c>
      <c r="K123" s="3" t="str">
        <f>IF(ABS(G123)&gt;Q$4,"Gross Error","OK")</f>
        <v>OK</v>
      </c>
    </row>
    <row r="124" spans="1:11" x14ac:dyDescent="0.25">
      <c r="A124">
        <v>61.5</v>
      </c>
      <c r="B124">
        <v>502130.13459859643</v>
      </c>
      <c r="C124">
        <v>186339.69412117533</v>
      </c>
      <c r="D124">
        <f>(B124-M$4)^2</f>
        <v>38.405307749770351</v>
      </c>
      <c r="E124">
        <f>(C124-N$4)^2</f>
        <v>11.244867537733651</v>
      </c>
      <c r="F124">
        <f>(B124-M$4)/O$4</f>
        <v>1.1669794868412062</v>
      </c>
      <c r="G124">
        <f>(C124-N$4)/P$4</f>
        <v>-0.49176342043200538</v>
      </c>
      <c r="H124">
        <f>EXP(-((B124-M$4)^2)/(2*(O$4^2)))/(O$4*SQRT(2*PI()))</f>
        <v>3.8023984190773227E-2</v>
      </c>
      <c r="I124">
        <f>EXP(-((C124-N$4)^2)/(2*(P$4^2)))/(O$4*SQRT(2*PI()))</f>
        <v>6.6567871687666966E-2</v>
      </c>
      <c r="J124" s="3" t="str">
        <f>IF(ABS(F124)&gt;Q$4,"Gross Error","OK")</f>
        <v>OK</v>
      </c>
      <c r="K124" s="3" t="str">
        <f>IF(ABS(G124)&gt;Q$4,"Gross Error","OK")</f>
        <v>OK</v>
      </c>
    </row>
    <row r="125" spans="1:11" x14ac:dyDescent="0.25">
      <c r="A125">
        <v>62</v>
      </c>
      <c r="B125">
        <v>502118.86616516375</v>
      </c>
      <c r="C125">
        <v>186343.98036840893</v>
      </c>
      <c r="D125">
        <f>(B125-M$4)^2</f>
        <v>25.717392236331058</v>
      </c>
      <c r="E125">
        <f>(C125-N$4)^2</f>
        <v>0.87032192065552472</v>
      </c>
      <c r="F125">
        <f>(B125-M$4)/O$4</f>
        <v>-0.95495094241758149</v>
      </c>
      <c r="G125">
        <f>(C125-N$4)/P$4</f>
        <v>0.13681036764657484</v>
      </c>
      <c r="H125">
        <f>EXP(-((B125-M$4)^2)/(2*(O$4^2)))/(O$4*SQRT(2*PI()))</f>
        <v>4.7616152108282274E-2</v>
      </c>
      <c r="I125">
        <f>EXP(-((C125-N$4)^2)/(2*(P$4^2)))/(O$4*SQRT(2*PI()))</f>
        <v>7.442405031674075E-2</v>
      </c>
      <c r="J125" s="3" t="str">
        <f>IF(ABS(F125)&gt;Q$4,"Gross Error","OK")</f>
        <v>OK</v>
      </c>
      <c r="K125" s="3" t="str">
        <f>IF(ABS(G125)&gt;Q$4,"Gross Error","OK")</f>
        <v>OK</v>
      </c>
    </row>
    <row r="126" spans="1:11" x14ac:dyDescent="0.25">
      <c r="A126">
        <v>62.5</v>
      </c>
      <c r="B126">
        <v>502119.1808894655</v>
      </c>
      <c r="C126">
        <v>186345.68295376722</v>
      </c>
      <c r="D126">
        <f>(B126-M$4)^2</f>
        <v>22.62436383138834</v>
      </c>
      <c r="E126">
        <f>(C126-N$4)^2</f>
        <v>6.9458381920547003</v>
      </c>
      <c r="F126">
        <f>(B126-M$4)/O$4</f>
        <v>-0.8956859987420257</v>
      </c>
      <c r="G126">
        <f>(C126-N$4)/P$4</f>
        <v>0.38649277509101559</v>
      </c>
      <c r="H126">
        <f>EXP(-((B126-M$4)^2)/(2*(O$4^2)))/(O$4*SQRT(2*PI()))</f>
        <v>5.0300296952915692E-2</v>
      </c>
      <c r="I126">
        <f>EXP(-((C126-N$4)^2)/(2*(P$4^2)))/(O$4*SQRT(2*PI()))</f>
        <v>6.9717359868307363E-2</v>
      </c>
      <c r="J126" s="3" t="str">
        <f>IF(ABS(F126)&gt;Q$4,"Gross Error","OK")</f>
        <v>OK</v>
      </c>
      <c r="K126" s="3" t="str">
        <f>IF(ABS(G126)&gt;Q$4,"Gross Error","OK")</f>
        <v>OK</v>
      </c>
    </row>
    <row r="127" spans="1:11" x14ac:dyDescent="0.25">
      <c r="A127">
        <v>63</v>
      </c>
      <c r="B127">
        <v>502123.44925033773</v>
      </c>
      <c r="C127">
        <v>186346.92279409914</v>
      </c>
      <c r="D127">
        <f>(B127-M$4)^2</f>
        <v>0.23828715420161842</v>
      </c>
      <c r="E127">
        <f>(C127-N$4)^2</f>
        <v>15.018230253378725</v>
      </c>
      <c r="F127">
        <f>(B127-M$4)/O$4</f>
        <v>-9.1921671433135704E-2</v>
      </c>
      <c r="G127">
        <f>(C127-N$4)/P$4</f>
        <v>0.5683140960687556</v>
      </c>
      <c r="H127">
        <f>EXP(-((B127-M$4)^2)/(2*(O$4^2)))/(O$4*SQRT(2*PI()))</f>
        <v>7.4807106567656087E-2</v>
      </c>
      <c r="I127">
        <f>EXP(-((C127-N$4)^2)/(2*(P$4^2)))/(O$4*SQRT(2*PI()))</f>
        <v>6.3920954175655562E-2</v>
      </c>
      <c r="J127" s="3" t="str">
        <f>IF(ABS(F127)&gt;Q$4,"Gross Error","OK")</f>
        <v>OK</v>
      </c>
      <c r="K127" s="3" t="str">
        <f>IF(ABS(G127)&gt;Q$4,"Gross Error","OK")</f>
        <v>OK</v>
      </c>
    </row>
    <row r="128" spans="1:11" x14ac:dyDescent="0.25">
      <c r="A128">
        <v>63.5</v>
      </c>
      <c r="B128">
        <v>502124.20638923493</v>
      </c>
      <c r="C128">
        <v>186346.33141583946</v>
      </c>
      <c r="D128">
        <f>(B128-M$4)^2</f>
        <v>7.2356827788393377E-2</v>
      </c>
      <c r="E128">
        <f>(C128-N$4)^2</f>
        <v>10.784379406676582</v>
      </c>
      <c r="F128">
        <f>(B128-M$4)/O$4</f>
        <v>5.0653254774751591E-2</v>
      </c>
      <c r="G128">
        <f>(C128-N$4)/P$4</f>
        <v>0.48158907704553522</v>
      </c>
      <c r="H128">
        <f>EXP(-((B128-M$4)^2)/(2*(O$4^2)))/(O$4*SQRT(2*PI()))</f>
        <v>7.5027507186823925E-2</v>
      </c>
      <c r="I128">
        <f>EXP(-((C128-N$4)^2)/(2*(P$4^2)))/(O$4*SQRT(2*PI()))</f>
        <v>6.6898307330796145E-2</v>
      </c>
      <c r="J128" s="3" t="str">
        <f>IF(ABS(F128)&gt;Q$4,"Gross Error","OK")</f>
        <v>OK</v>
      </c>
      <c r="K128" s="3" t="str">
        <f>IF(ABS(G128)&gt;Q$4,"Gross Error","OK")</f>
        <v>OK</v>
      </c>
    </row>
    <row r="129" spans="1:11" x14ac:dyDescent="0.25">
      <c r="A129">
        <v>64</v>
      </c>
      <c r="B129">
        <v>502121.26150612696</v>
      </c>
      <c r="C129">
        <v>186345.04943592838</v>
      </c>
      <c r="D129">
        <f>(B129-M$4)^2</f>
        <v>7.1603919113096444</v>
      </c>
      <c r="E129">
        <f>(C129-N$4)^2</f>
        <v>4.0079158179204786</v>
      </c>
      <c r="F129">
        <f>(B129-M$4)/O$4</f>
        <v>-0.50389029511028915</v>
      </c>
      <c r="G129">
        <f>(C129-N$4)/P$4</f>
        <v>0.29358802973393067</v>
      </c>
      <c r="H129">
        <f>EXP(-((B129-M$4)^2)/(2*(O$4^2)))/(O$4*SQRT(2*PI()))</f>
        <v>6.6167206501774295E-2</v>
      </c>
      <c r="I129">
        <f>EXP(-((C129-N$4)^2)/(2*(P$4^2)))/(O$4*SQRT(2*PI()))</f>
        <v>7.1954985297605412E-2</v>
      </c>
      <c r="J129" s="3" t="str">
        <f>IF(ABS(F129)&gt;Q$4,"Gross Error","OK")</f>
        <v>OK</v>
      </c>
      <c r="K129" s="3" t="str">
        <f>IF(ABS(G129)&gt;Q$4,"Gross Error","OK")</f>
        <v>OK</v>
      </c>
    </row>
    <row r="130" spans="1:11" x14ac:dyDescent="0.25">
      <c r="A130">
        <v>64.5</v>
      </c>
      <c r="B130">
        <v>502122.27236067108</v>
      </c>
      <c r="C130">
        <v>186336.43423715926</v>
      </c>
      <c r="D130">
        <f>(B130-M$4)^2</f>
        <v>2.7723459435834692</v>
      </c>
      <c r="E130">
        <f>(C130-N$4)^2</f>
        <v>43.734689253388574</v>
      </c>
      <c r="F130">
        <f>(B130-M$4)/O$4</f>
        <v>-0.31353881195749173</v>
      </c>
      <c r="G130">
        <f>(C130-N$4)/P$4</f>
        <v>-0.9698220887730461</v>
      </c>
      <c r="H130">
        <f>EXP(-((B130-M$4)^2)/(2*(O$4^2)))/(O$4*SQRT(2*PI()))</f>
        <v>7.1520519289215836E-2</v>
      </c>
      <c r="I130">
        <f>EXP(-((C130-N$4)^2)/(2*(P$4^2)))/(O$4*SQRT(2*PI()))</f>
        <v>4.6939533068412823E-2</v>
      </c>
      <c r="J130" s="3" t="str">
        <f>IF(ABS(F130)&gt;Q$4,"Gross Error","OK")</f>
        <v>OK</v>
      </c>
      <c r="K130" s="3" t="str">
        <f>IF(ABS(G130)&gt;Q$4,"Gross Error","OK")</f>
        <v>OK</v>
      </c>
    </row>
    <row r="131" spans="1:11" x14ac:dyDescent="0.25">
      <c r="A131">
        <v>65</v>
      </c>
      <c r="B131">
        <v>502117.11683111609</v>
      </c>
      <c r="C131">
        <v>186341.08894557052</v>
      </c>
      <c r="D131">
        <f>(B131-M$4)^2</f>
        <v>46.52011884143473</v>
      </c>
      <c r="E131">
        <f>(C131-N$4)^2</f>
        <v>3.8357707483943404</v>
      </c>
      <c r="F131">
        <f>(B131-M$4)/O$4</f>
        <v>-1.2843636481726164</v>
      </c>
      <c r="G131">
        <f>(C131-N$4)/P$4</f>
        <v>-0.2872138445428935</v>
      </c>
      <c r="H131">
        <f>EXP(-((B131-M$4)^2)/(2*(O$4^2)))/(O$4*SQRT(2*PI()))</f>
        <v>3.2928636664778521E-2</v>
      </c>
      <c r="I131">
        <f>EXP(-((C131-N$4)^2)/(2*(P$4^2)))/(O$4*SQRT(2*PI()))</f>
        <v>7.2088302317140751E-2</v>
      </c>
      <c r="J131" s="3" t="str">
        <f>IF(ABS(F131)&gt;Q$4,"Gross Error","OK")</f>
        <v>OK</v>
      </c>
      <c r="K131" s="3" t="str">
        <f>IF(ABS(G131)&gt;Q$4,"Gross Error","OK")</f>
        <v>OK</v>
      </c>
    </row>
    <row r="132" spans="1:11" x14ac:dyDescent="0.25">
      <c r="A132">
        <v>65.5</v>
      </c>
      <c r="B132">
        <v>502127.40479818935</v>
      </c>
      <c r="C132">
        <v>186348.5065594147</v>
      </c>
      <c r="D132">
        <f>(B132-M$4)^2</f>
        <v>12.022871076738062</v>
      </c>
      <c r="E132">
        <f>(C132-N$4)^2</f>
        <v>29.801788780136498</v>
      </c>
      <c r="F132">
        <f>(B132-M$4)/O$4</f>
        <v>0.6529376207570643</v>
      </c>
      <c r="G132">
        <f>(C132-N$4)/P$4</f>
        <v>0.80057166535369984</v>
      </c>
      <c r="H132">
        <f>EXP(-((B132-M$4)^2)/(2*(O$4^2)))/(O$4*SQRT(2*PI()))</f>
        <v>6.0701834292522801E-2</v>
      </c>
      <c r="I132">
        <f>EXP(-((C132-N$4)^2)/(2*(P$4^2)))/(O$4*SQRT(2*PI()))</f>
        <v>5.4526138337107989E-2</v>
      </c>
      <c r="J132" s="3" t="str">
        <f>IF(ABS(F132)&gt;Q$4,"Gross Error","OK")</f>
        <v>OK</v>
      </c>
      <c r="K132" s="3" t="str">
        <f>IF(ABS(G132)&gt;Q$4,"Gross Error","OK")</f>
        <v>OK</v>
      </c>
    </row>
    <row r="133" spans="1:11" x14ac:dyDescent="0.25">
      <c r="A133">
        <v>66</v>
      </c>
      <c r="B133">
        <v>502121.59203856677</v>
      </c>
      <c r="C133">
        <v>186332.75146575808</v>
      </c>
      <c r="D133">
        <f>(B133-M$4)^2</f>
        <v>5.5007061337752523</v>
      </c>
      <c r="E133">
        <f>(C133-N$4)^2</f>
        <v>106.00745525722471</v>
      </c>
      <c r="F133">
        <f>(B133-M$4)/O$4</f>
        <v>-0.44164856061544694</v>
      </c>
      <c r="G133">
        <f>(C133-N$4)/P$4</f>
        <v>-1.5098967611174541</v>
      </c>
      <c r="H133">
        <f>EXP(-((B133-M$4)^2)/(2*(O$4^2)))/(O$4*SQRT(2*PI()))</f>
        <v>6.8143171794326024E-2</v>
      </c>
      <c r="I133">
        <f>EXP(-((C133-N$4)^2)/(2*(P$4^2)))/(O$4*SQRT(2*PI()))</f>
        <v>2.4028570750869338E-2</v>
      </c>
      <c r="J133" s="3" t="str">
        <f>IF(ABS(F133)&gt;Q$4,"Gross Error","OK")</f>
        <v>OK</v>
      </c>
      <c r="K133" s="3" t="str">
        <f>IF(ABS(G133)&gt;Q$4,"Gross Error","OK")</f>
        <v>OK</v>
      </c>
    </row>
    <row r="134" spans="1:11" x14ac:dyDescent="0.25">
      <c r="A134">
        <v>66.5</v>
      </c>
      <c r="B134">
        <v>502129.9551052716</v>
      </c>
      <c r="C134">
        <v>186343.2416378526</v>
      </c>
      <c r="D134">
        <f>(B134-M$4)^2</f>
        <v>36.212812961483465</v>
      </c>
      <c r="E134">
        <f>(C134-N$4)^2</f>
        <v>3.770583379770126E-2</v>
      </c>
      <c r="F134">
        <f>(B134-M$4)/O$4</f>
        <v>1.1331795491583401</v>
      </c>
      <c r="G134">
        <f>(C134-N$4)/P$4</f>
        <v>2.8476284506690069E-2</v>
      </c>
      <c r="H134">
        <f>EXP(-((B134-M$4)^2)/(2*(O$4^2)))/(O$4*SQRT(2*PI()))</f>
        <v>3.9531180473240592E-2</v>
      </c>
      <c r="I134">
        <f>EXP(-((C134-N$4)^2)/(2*(P$4^2)))/(O$4*SQRT(2*PI()))</f>
        <v>7.5093367215812779E-2</v>
      </c>
      <c r="J134" s="3" t="str">
        <f>IF(ABS(F134)&gt;Q$4,"Gross Error","OK")</f>
        <v>OK</v>
      </c>
      <c r="K134" s="3" t="str">
        <f>IF(ABS(G134)&gt;Q$4,"Gross Error","OK")</f>
        <v>OK</v>
      </c>
    </row>
    <row r="135" spans="1:11" x14ac:dyDescent="0.25">
      <c r="A135">
        <v>67</v>
      </c>
      <c r="B135">
        <v>502122.51089482935</v>
      </c>
      <c r="C135">
        <v>186345.38095845585</v>
      </c>
      <c r="D135">
        <f>(B135-M$4)^2</f>
        <v>2.0349084145615892</v>
      </c>
      <c r="E135">
        <f>(C135-N$4)^2</f>
        <v>5.4452246014842078</v>
      </c>
      <c r="F135">
        <f>(B135-M$4)/O$4</f>
        <v>-0.26862104305239293</v>
      </c>
      <c r="G135">
        <f>(C135-N$4)/P$4</f>
        <v>0.34220547048544403</v>
      </c>
      <c r="H135">
        <f>EXP(-((B135-M$4)^2)/(2*(O$4^2)))/(O$4*SQRT(2*PI()))</f>
        <v>7.2461765657505825E-2</v>
      </c>
      <c r="I135">
        <f>EXP(-((C135-N$4)^2)/(2*(P$4^2)))/(O$4*SQRT(2*PI()))</f>
        <v>7.0851447249610705E-2</v>
      </c>
      <c r="J135" s="3" t="str">
        <f>IF(ABS(F135)&gt;Q$4,"Gross Error","OK")</f>
        <v>OK</v>
      </c>
      <c r="K135" s="3" t="str">
        <f>IF(ABS(G135)&gt;Q$4,"Gross Error","OK")</f>
        <v>OK</v>
      </c>
    </row>
    <row r="136" spans="1:11" x14ac:dyDescent="0.25">
      <c r="A136">
        <v>67.5</v>
      </c>
      <c r="B136">
        <v>502120.10874859354</v>
      </c>
      <c r="C136">
        <v>186341.94736487829</v>
      </c>
      <c r="D136">
        <f>(B136-M$4)^2</f>
        <v>14.658548544288841</v>
      </c>
      <c r="E136">
        <f>(C136-N$4)^2</f>
        <v>1.2102047708167407</v>
      </c>
      <c r="F136">
        <f>(B136-M$4)/O$4</f>
        <v>-0.72096317416947797</v>
      </c>
      <c r="G136">
        <f>(C136-N$4)/P$4</f>
        <v>-0.16132752799658892</v>
      </c>
      <c r="H136">
        <f>EXP(-((B136-M$4)^2)/(2*(O$4^2)))/(O$4*SQRT(2*PI()))</f>
        <v>5.7930483748408916E-2</v>
      </c>
      <c r="I136">
        <f>EXP(-((C136-N$4)^2)/(2*(P$4^2)))/(O$4*SQRT(2*PI()))</f>
        <v>7.415254566267912E-2</v>
      </c>
      <c r="J136" s="3" t="str">
        <f>IF(ABS(F136)&gt;Q$4,"Gross Error","OK")</f>
        <v>OK</v>
      </c>
      <c r="K136" s="3" t="str">
        <f>IF(ABS(G136)&gt;Q$4,"Gross Error","OK")</f>
        <v>OK</v>
      </c>
    </row>
    <row r="137" spans="1:11" x14ac:dyDescent="0.25">
      <c r="A137">
        <v>68</v>
      </c>
      <c r="B137">
        <v>502121.63360109943</v>
      </c>
      <c r="C137">
        <v>186335.8947497647</v>
      </c>
      <c r="D137">
        <f>(B137-M$4)^2</f>
        <v>5.307475505774816</v>
      </c>
      <c r="E137">
        <f>(C137-N$4)^2</f>
        <v>51.161234412552069</v>
      </c>
      <c r="F137">
        <f>(B137-M$4)/O$4</f>
        <v>-0.43382202436366996</v>
      </c>
      <c r="G137">
        <f>(C137-N$4)/P$4</f>
        <v>-1.0489373653167395</v>
      </c>
      <c r="H137">
        <f>EXP(-((B137-M$4)^2)/(2*(O$4^2)))/(O$4*SQRT(2*PI()))</f>
        <v>6.8377027331189361E-2</v>
      </c>
      <c r="I137">
        <f>EXP(-((C137-N$4)^2)/(2*(P$4^2)))/(O$4*SQRT(2*PI()))</f>
        <v>4.3336831554816484E-2</v>
      </c>
      <c r="J137" s="3" t="str">
        <f>IF(ABS(F137)&gt;Q$4,"Gross Error","OK")</f>
        <v>OK</v>
      </c>
      <c r="K137" s="3" t="str">
        <f>IF(ABS(G137)&gt;Q$4,"Gross Error","OK")</f>
        <v>OK</v>
      </c>
    </row>
    <row r="138" spans="1:11" x14ac:dyDescent="0.25">
      <c r="A138">
        <v>68.5</v>
      </c>
      <c r="B138">
        <v>502125.00780092418</v>
      </c>
      <c r="C138">
        <v>186352.27427122011</v>
      </c>
      <c r="D138">
        <f>(B138-M$4)^2</f>
        <v>1.1457645821520897</v>
      </c>
      <c r="E138">
        <f>(C138-N$4)^2</f>
        <v>85.134083084758373</v>
      </c>
      <c r="F138">
        <f>(B138-M$4)/O$4</f>
        <v>0.2015650793830665</v>
      </c>
      <c r="G138">
        <f>(C138-N$4)/P$4</f>
        <v>1.3531027614025855</v>
      </c>
      <c r="H138">
        <f>EXP(-((B138-M$4)^2)/(2*(O$4^2)))/(O$4*SQRT(2*PI()))</f>
        <v>7.3613132776650977E-2</v>
      </c>
      <c r="I138">
        <f>EXP(-((C138-N$4)^2)/(2*(P$4^2)))/(O$4*SQRT(2*PI()))</f>
        <v>3.0074996438447091E-2</v>
      </c>
      <c r="J138" s="3" t="str">
        <f>IF(ABS(F138)&gt;Q$4,"Gross Error","OK")</f>
        <v>OK</v>
      </c>
      <c r="K138" s="3" t="str">
        <f>IF(ABS(G138)&gt;Q$4,"Gross Error","OK")</f>
        <v>OK</v>
      </c>
    </row>
    <row r="139" spans="1:11" x14ac:dyDescent="0.25">
      <c r="A139">
        <v>69</v>
      </c>
      <c r="B139">
        <v>502123.39998523745</v>
      </c>
      <c r="C139">
        <v>186351.00618820378</v>
      </c>
      <c r="D139">
        <f>(B139-M$4)^2</f>
        <v>0.28881139185686727</v>
      </c>
      <c r="E139">
        <f>(C139-N$4)^2</f>
        <v>63.341387220761412</v>
      </c>
      <c r="F139">
        <f>(B139-M$4)/O$4</f>
        <v>-0.10119865886808062</v>
      </c>
      <c r="G139">
        <f>(C139-N$4)/P$4</f>
        <v>1.1671396795428719</v>
      </c>
      <c r="H139">
        <f>EXP(-((B139-M$4)^2)/(2*(O$4^2)))/(O$4*SQRT(2*PI()))</f>
        <v>7.4740125306223759E-2</v>
      </c>
      <c r="I139">
        <f>EXP(-((C139-N$4)^2)/(2*(P$4^2)))/(O$4*SQRT(2*PI()))</f>
        <v>3.8016876103037327E-2</v>
      </c>
      <c r="J139" s="3" t="str">
        <f>IF(ABS(F139)&gt;Q$4,"Gross Error","OK")</f>
        <v>OK</v>
      </c>
      <c r="K139" s="3" t="str">
        <f>IF(ABS(G139)&gt;Q$4,"Gross Error","OK")</f>
        <v>OK</v>
      </c>
    </row>
    <row r="140" spans="1:11" x14ac:dyDescent="0.25">
      <c r="A140">
        <v>69.5</v>
      </c>
      <c r="B140">
        <v>502124.1388677439</v>
      </c>
      <c r="C140">
        <v>186343.70495558318</v>
      </c>
      <c r="D140">
        <f>(B140-M$4)^2</f>
        <v>4.0590464644107885E-2</v>
      </c>
      <c r="E140">
        <f>(C140-N$4)^2</f>
        <v>0.43230313501019851</v>
      </c>
      <c r="F140">
        <f>(B140-M$4)/O$4</f>
        <v>3.7938452198068288E-2</v>
      </c>
      <c r="G140">
        <f>(C140-N$4)/P$4</f>
        <v>9.6421357462839766E-2</v>
      </c>
      <c r="H140">
        <f>EXP(-((B140-M$4)^2)/(2*(O$4^2)))/(O$4*SQRT(2*PI()))</f>
        <v>7.5069775558565005E-2</v>
      </c>
      <c r="I140">
        <f>EXP(-((C140-N$4)^2)/(2*(P$4^2)))/(O$4*SQRT(2*PI()))</f>
        <v>7.4775414351295616E-2</v>
      </c>
      <c r="J140" s="3" t="str">
        <f>IF(ABS(F140)&gt;Q$4,"Gross Error","OK")</f>
        <v>OK</v>
      </c>
      <c r="K140" s="3" t="str">
        <f>IF(ABS(G140)&gt;Q$4,"Gross Error","OK")</f>
        <v>OK</v>
      </c>
    </row>
    <row r="141" spans="1:11" x14ac:dyDescent="0.25">
      <c r="A141">
        <v>70</v>
      </c>
      <c r="B141">
        <v>502123.36724279751</v>
      </c>
      <c r="C141">
        <v>186340.75775521266</v>
      </c>
      <c r="D141">
        <f>(B141-M$4)^2</f>
        <v>0.32507580330105035</v>
      </c>
      <c r="E141">
        <f>(C141-N$4)^2</f>
        <v>5.2427386345124054</v>
      </c>
      <c r="F141">
        <f>(B141-M$4)/O$4</f>
        <v>-0.10736430558908093</v>
      </c>
      <c r="G141">
        <f>(C141-N$4)/P$4</f>
        <v>-0.33578257295920705</v>
      </c>
      <c r="H141">
        <f>EXP(-((B141-M$4)^2)/(2*(O$4^2)))/(O$4*SQRT(2*PI()))</f>
        <v>7.4692085633072614E-2</v>
      </c>
      <c r="I141">
        <f>EXP(-((C141-N$4)^2)/(2*(P$4^2)))/(O$4*SQRT(2*PI()))</f>
        <v>7.100588186254575E-2</v>
      </c>
      <c r="J141" s="3" t="str">
        <f>IF(ABS(F141)&gt;Q$4,"Gross Error","OK")</f>
        <v>OK</v>
      </c>
      <c r="K141" s="3" t="str">
        <f>IF(ABS(G141)&gt;Q$4,"Gross Error","OK")</f>
        <v>OK</v>
      </c>
    </row>
    <row r="142" spans="1:11" x14ac:dyDescent="0.25">
      <c r="A142">
        <v>70.5</v>
      </c>
      <c r="B142">
        <v>502124.4956297875</v>
      </c>
      <c r="C142">
        <v>186342.59866473221</v>
      </c>
      <c r="D142">
        <f>(B142-M$4)^2</f>
        <v>0.31162385612224913</v>
      </c>
      <c r="E142">
        <f>(C142-N$4)^2</f>
        <v>0.20141535412120151</v>
      </c>
      <c r="F142">
        <f>(B142-M$4)/O$4</f>
        <v>0.10511941757883407</v>
      </c>
      <c r="G142">
        <f>(C142-N$4)/P$4</f>
        <v>-6.5815068251387207E-2</v>
      </c>
      <c r="H142">
        <f>EXP(-((B142-M$4)^2)/(2*(O$4^2)))/(O$4*SQRT(2*PI()))</f>
        <v>7.470990190077248E-2</v>
      </c>
      <c r="I142">
        <f>EXP(-((C142-N$4)^2)/(2*(P$4^2)))/(O$4*SQRT(2*PI()))</f>
        <v>7.4961291973822688E-2</v>
      </c>
      <c r="J142" s="3" t="str">
        <f>IF(ABS(F142)&gt;Q$4,"Gross Error","OK")</f>
        <v>OK</v>
      </c>
      <c r="K142" s="3" t="str">
        <f>IF(ABS(G142)&gt;Q$4,"Gross Error","OK")</f>
        <v>OK</v>
      </c>
    </row>
    <row r="143" spans="1:11" x14ac:dyDescent="0.25">
      <c r="A143">
        <v>71</v>
      </c>
      <c r="B143">
        <v>502120.84302522562</v>
      </c>
      <c r="C143">
        <v>186341.19633083307</v>
      </c>
      <c r="D143">
        <f>(B143-M$4)^2</f>
        <v>9.5751366166562928</v>
      </c>
      <c r="E143">
        <f>(C143-N$4)^2</f>
        <v>3.4266716104009713</v>
      </c>
      <c r="F143">
        <f>(B143-M$4)/O$4</f>
        <v>-0.58269338374894941</v>
      </c>
      <c r="G143">
        <f>(C143-N$4)/P$4</f>
        <v>-0.27146590524077463</v>
      </c>
      <c r="H143">
        <f>EXP(-((B143-M$4)^2)/(2*(O$4^2)))/(O$4*SQRT(2*PI()))</f>
        <v>6.3394169605979295E-2</v>
      </c>
      <c r="I143">
        <f>EXP(-((C143-N$4)^2)/(2*(P$4^2)))/(O$4*SQRT(2*PI()))</f>
        <v>7.2406119264063928E-2</v>
      </c>
      <c r="J143" s="3" t="str">
        <f>IF(ABS(F143)&gt;Q$4,"Gross Error","OK")</f>
        <v>OK</v>
      </c>
      <c r="K143" s="3" t="str">
        <f>IF(ABS(G143)&gt;Q$4,"Gross Error","OK")</f>
        <v>OK</v>
      </c>
    </row>
    <row r="144" spans="1:11" x14ac:dyDescent="0.25">
      <c r="A144">
        <v>71.5</v>
      </c>
      <c r="B144">
        <v>502125.57085600577</v>
      </c>
      <c r="C144">
        <v>186348.79374806923</v>
      </c>
      <c r="D144">
        <f>(B144-M$4)^2</f>
        <v>2.6681883559428221</v>
      </c>
      <c r="E144">
        <f>(C144-N$4)^2</f>
        <v>33.019850111493291</v>
      </c>
      <c r="F144">
        <f>(B144-M$4)/O$4</f>
        <v>0.3075925691934327</v>
      </c>
      <c r="G144">
        <f>(C144-N$4)/P$4</f>
        <v>0.84268758882581329</v>
      </c>
      <c r="H144">
        <f>EXP(-((B144-M$4)^2)/(2*(O$4^2)))/(O$4*SQRT(2*PI()))</f>
        <v>7.165271818819334E-2</v>
      </c>
      <c r="I144">
        <f>EXP(-((C144-N$4)^2)/(2*(P$4^2)))/(O$4*SQRT(2*PI()))</f>
        <v>5.2671604627589567E-2</v>
      </c>
      <c r="J144" s="3" t="str">
        <f>IF(ABS(F144)&gt;Q$4,"Gross Error","OK")</f>
        <v>OK</v>
      </c>
      <c r="K144" s="3" t="str">
        <f>IF(ABS(G144)&gt;Q$4,"Gross Error","OK")</f>
        <v>OK</v>
      </c>
    </row>
    <row r="145" spans="1:11" x14ac:dyDescent="0.25">
      <c r="A145">
        <v>72</v>
      </c>
      <c r="B145">
        <v>502119.14906611154</v>
      </c>
      <c r="C145">
        <v>186340.30332405012</v>
      </c>
      <c r="D145">
        <f>(B145-M$4)^2</f>
        <v>22.928112602365715</v>
      </c>
      <c r="E145">
        <f>(C145-N$4)^2</f>
        <v>7.5302708713903241</v>
      </c>
      <c r="F145">
        <f>(B145-M$4)/O$4</f>
        <v>-0.90167857468691315</v>
      </c>
      <c r="G145">
        <f>(C145-N$4)/P$4</f>
        <v>-0.40242443976919878</v>
      </c>
      <c r="H145">
        <f>EXP(-((B145-M$4)^2)/(2*(O$4^2)))/(O$4*SQRT(2*PI()))</f>
        <v>5.0030136750747377E-2</v>
      </c>
      <c r="I145">
        <f>EXP(-((C145-N$4)^2)/(2*(P$4^2)))/(O$4*SQRT(2*PI()))</f>
        <v>6.9280603139067656E-2</v>
      </c>
      <c r="J145" s="3" t="str">
        <f>IF(ABS(F145)&gt;Q$4,"Gross Error","OK")</f>
        <v>OK</v>
      </c>
      <c r="K145" s="3" t="str">
        <f>IF(ABS(G145)&gt;Q$4,"Gross Error","OK")</f>
        <v>OK</v>
      </c>
    </row>
    <row r="146" spans="1:11" x14ac:dyDescent="0.25">
      <c r="A146">
        <v>72.5</v>
      </c>
      <c r="B146">
        <v>502124.9833441581</v>
      </c>
      <c r="C146">
        <v>186343.17604365462</v>
      </c>
      <c r="D146">
        <f>(B146-M$4)^2</f>
        <v>1.0940054782940665</v>
      </c>
      <c r="E146">
        <f>(C146-N$4)^2</f>
        <v>1.6534282919112478E-2</v>
      </c>
      <c r="F146">
        <f>(B146-M$4)/O$4</f>
        <v>0.19695968711921874</v>
      </c>
      <c r="G146">
        <f>(C146-N$4)/P$4</f>
        <v>1.8856962229587479E-2</v>
      </c>
      <c r="H146">
        <f>EXP(-((B146-M$4)^2)/(2*(O$4^2)))/(O$4*SQRT(2*PI()))</f>
        <v>7.3680717187952202E-2</v>
      </c>
      <c r="I146">
        <f>EXP(-((C146-N$4)^2)/(2*(P$4^2)))/(O$4*SQRT(2*PI()))</f>
        <v>7.5110464683409955E-2</v>
      </c>
      <c r="J146" s="3" t="str">
        <f>IF(ABS(F146)&gt;Q$4,"Gross Error","OK")</f>
        <v>OK</v>
      </c>
      <c r="K146" s="3" t="str">
        <f>IF(ABS(G146)&gt;Q$4,"Gross Error","OK")</f>
        <v>OK</v>
      </c>
    </row>
    <row r="147" spans="1:11" x14ac:dyDescent="0.25">
      <c r="A147">
        <v>73</v>
      </c>
      <c r="B147">
        <v>502131.01623187459</v>
      </c>
      <c r="C147">
        <v>186339.56382774317</v>
      </c>
      <c r="D147">
        <f>(B147-M$4)^2</f>
        <v>50.109903322141243</v>
      </c>
      <c r="E147">
        <f>(C147-N$4)^2</f>
        <v>12.135679431820227</v>
      </c>
      <c r="F147">
        <f>(B147-M$4)/O$4</f>
        <v>1.3329976375935346</v>
      </c>
      <c r="G147">
        <f>(C147-N$4)/P$4</f>
        <v>-0.51087081945719826</v>
      </c>
      <c r="H147">
        <f>EXP(-((B147-M$4)^2)/(2*(O$4^2)))/(O$4*SQRT(2*PI()))</f>
        <v>3.0898150692730813E-2</v>
      </c>
      <c r="I147">
        <f>EXP(-((C147-N$4)^2)/(2*(P$4^2)))/(O$4*SQRT(2*PI()))</f>
        <v>6.5933271177289005E-2</v>
      </c>
      <c r="J147" s="3" t="str">
        <f>IF(ABS(F147)&gt;Q$4,"Gross Error","OK")</f>
        <v>OK</v>
      </c>
      <c r="K147" s="3" t="str">
        <f>IF(ABS(G147)&gt;Q$4,"Gross Error","OK")</f>
        <v>OK</v>
      </c>
    </row>
    <row r="148" spans="1:11" x14ac:dyDescent="0.25">
      <c r="A148">
        <v>73.5</v>
      </c>
      <c r="B148">
        <v>502123.73817756551</v>
      </c>
      <c r="C148">
        <v>186354.99622508234</v>
      </c>
      <c r="D148">
        <f>(B148-M$4)^2</f>
        <v>3.9688379125437066E-2</v>
      </c>
      <c r="E148">
        <f>(C148-N$4)^2</f>
        <v>142.77303593534359</v>
      </c>
      <c r="F148">
        <f>(B148-M$4)/O$4</f>
        <v>-3.7514510035232165E-2</v>
      </c>
      <c r="G148">
        <f>(C148-N$4)/P$4</f>
        <v>1.7522745209655293</v>
      </c>
      <c r="H148">
        <f>EXP(-((B148-M$4)^2)/(2*(O$4^2)))/(O$4*SQRT(2*PI()))</f>
        <v>7.5070976222596203E-2</v>
      </c>
      <c r="I148">
        <f>EXP(-((C148-N$4)^2)/(2*(P$4^2)))/(O$4*SQRT(2*PI()))</f>
        <v>1.618208371128637E-2</v>
      </c>
      <c r="J148" s="3" t="str">
        <f>IF(ABS(F148)&gt;Q$4,"Gross Error","OK")</f>
        <v>OK</v>
      </c>
      <c r="K148" s="3" t="str">
        <f>IF(ABS(G148)&gt;Q$4,"Gross Error","OK")</f>
        <v>OK</v>
      </c>
    </row>
    <row r="149" spans="1:11" x14ac:dyDescent="0.25">
      <c r="A149">
        <v>74</v>
      </c>
      <c r="B149">
        <v>502128.02638234076</v>
      </c>
      <c r="C149">
        <v>186339.9960843123</v>
      </c>
      <c r="D149">
        <f>(B149-M$4)^2</f>
        <v>16.719801198087655</v>
      </c>
      <c r="E149">
        <f>(C149-N$4)^2</f>
        <v>9.3108810890375722</v>
      </c>
      <c r="F149">
        <f>(B149-M$4)/O$4</f>
        <v>0.76998657286679306</v>
      </c>
      <c r="G149">
        <f>(C149-N$4)/P$4</f>
        <v>-0.44748083416954476</v>
      </c>
      <c r="H149">
        <f>EXP(-((B149-M$4)^2)/(2*(O$4^2)))/(O$4*SQRT(2*PI()))</f>
        <v>5.5851591646212687E-2</v>
      </c>
      <c r="I149">
        <f>EXP(-((C149-N$4)^2)/(2*(P$4^2)))/(O$4*SQRT(2*PI()))</f>
        <v>6.796671747239269E-2</v>
      </c>
      <c r="J149" s="3" t="str">
        <f>IF(ABS(F149)&gt;Q$4,"Gross Error","OK")</f>
        <v>OK</v>
      </c>
      <c r="K149" s="3" t="str">
        <f>IF(ABS(G149)&gt;Q$4,"Gross Error","OK")</f>
        <v>OK</v>
      </c>
    </row>
    <row r="150" spans="1:11" x14ac:dyDescent="0.25">
      <c r="A150">
        <v>74.5</v>
      </c>
      <c r="B150">
        <v>502125.63189167378</v>
      </c>
      <c r="C150">
        <v>186346.62747175738</v>
      </c>
      <c r="D150">
        <f>(B150-M$4)^2</f>
        <v>2.8713122330975334</v>
      </c>
      <c r="E150">
        <f>(C150-N$4)^2</f>
        <v>12.816498846777057</v>
      </c>
      <c r="F150">
        <f>(B150-M$4)/O$4</f>
        <v>0.31908604270934393</v>
      </c>
      <c r="G150">
        <f>(C150-N$4)/P$4</f>
        <v>0.52500537565537919</v>
      </c>
      <c r="H150">
        <f>EXP(-((B150-M$4)^2)/(2*(O$4^2)))/(O$4*SQRT(2*PI()))</f>
        <v>7.1395135271363555E-2</v>
      </c>
      <c r="I150">
        <f>EXP(-((C150-N$4)^2)/(2*(P$4^2)))/(O$4*SQRT(2*PI()))</f>
        <v>6.5452347753672757E-2</v>
      </c>
      <c r="J150" s="3" t="str">
        <f>IF(ABS(F150)&gt;Q$4,"Gross Error","OK")</f>
        <v>OK</v>
      </c>
      <c r="K150" s="3" t="str">
        <f>IF(ABS(G150)&gt;Q$4,"Gross Error","OK")</f>
        <v>OK</v>
      </c>
    </row>
    <row r="151" spans="1:11" x14ac:dyDescent="0.25">
      <c r="A151">
        <v>75</v>
      </c>
      <c r="B151">
        <v>502127.23945670068</v>
      </c>
      <c r="C151">
        <v>186343.95927487523</v>
      </c>
      <c r="D151">
        <f>(B151-M$4)^2</f>
        <v>10.903598332419691</v>
      </c>
      <c r="E151">
        <f>(C151-N$4)^2</f>
        <v>0.83141010150467665</v>
      </c>
      <c r="F151">
        <f>(B151-M$4)/O$4</f>
        <v>0.62180257983774001</v>
      </c>
      <c r="G151">
        <f>(C151-N$4)/P$4</f>
        <v>0.13371702242971681</v>
      </c>
      <c r="H151">
        <f>EXP(-((B151-M$4)^2)/(2*(O$4^2)))/(O$4*SQRT(2*PI()))</f>
        <v>6.1918466351498308E-2</v>
      </c>
      <c r="I151">
        <f>EXP(-((C151-N$4)^2)/(2*(P$4^2)))/(O$4*SQRT(2*PI()))</f>
        <v>7.445519714296267E-2</v>
      </c>
      <c r="J151" s="3" t="str">
        <f>IF(ABS(F151)&gt;Q$4,"Gross Error","OK")</f>
        <v>OK</v>
      </c>
      <c r="K151" s="3" t="str">
        <f>IF(ABS(G151)&gt;Q$4,"Gross Error","OK")</f>
        <v>OK</v>
      </c>
    </row>
    <row r="152" spans="1:11" x14ac:dyDescent="0.25">
      <c r="A152">
        <v>75.5</v>
      </c>
      <c r="B152">
        <v>502130.51913166005</v>
      </c>
      <c r="C152">
        <v>186338.15487235345</v>
      </c>
      <c r="D152">
        <f>(B152-M$4)^2</f>
        <v>43.31923126597551</v>
      </c>
      <c r="E152">
        <f>(C152-N$4)^2</f>
        <v>23.937393839075444</v>
      </c>
      <c r="F152">
        <f>(B152-M$4)/O$4</f>
        <v>1.239389943328957</v>
      </c>
      <c r="G152">
        <f>(C152-N$4)/P$4</f>
        <v>-0.7174926912915105</v>
      </c>
      <c r="H152">
        <f>EXP(-((B152-M$4)^2)/(2*(O$4^2)))/(O$4*SQRT(2*PI()))</f>
        <v>3.4851423019965591E-2</v>
      </c>
      <c r="I152">
        <f>EXP(-((C152-N$4)^2)/(2*(P$4^2)))/(O$4*SQRT(2*PI()))</f>
        <v>5.8075262802233428E-2</v>
      </c>
      <c r="J152" s="3" t="str">
        <f>IF(ABS(F152)&gt;Q$4,"Gross Error","OK")</f>
        <v>OK</v>
      </c>
      <c r="K152" s="3" t="str">
        <f>IF(ABS(G152)&gt;Q$4,"Gross Error","OK")</f>
        <v>OK</v>
      </c>
    </row>
    <row r="153" spans="1:11" x14ac:dyDescent="0.25">
      <c r="A153">
        <v>76</v>
      </c>
      <c r="B153">
        <v>502121.87927906285</v>
      </c>
      <c r="C153">
        <v>186347.02194271641</v>
      </c>
      <c r="D153">
        <f>(B153-M$4)^2</f>
        <v>4.2358494023719429</v>
      </c>
      <c r="E153">
        <f>(C153-N$4)^2</f>
        <v>15.796529142589742</v>
      </c>
      <c r="F153">
        <f>(B153-M$4)/O$4</f>
        <v>-0.38755902343276621</v>
      </c>
      <c r="G153">
        <f>(C153-N$4)/P$4</f>
        <v>0.58285413973507094</v>
      </c>
      <c r="H153">
        <f>EXP(-((B153-M$4)^2)/(2*(O$4^2)))/(O$4*SQRT(2*PI()))</f>
        <v>6.9688595838943254E-2</v>
      </c>
      <c r="I153">
        <f>EXP(-((C153-N$4)^2)/(2*(P$4^2)))/(O$4*SQRT(2*PI()))</f>
        <v>6.3388230841279328E-2</v>
      </c>
      <c r="J153" s="3" t="str">
        <f>IF(ABS(F153)&gt;Q$4,"Gross Error","OK")</f>
        <v>OK</v>
      </c>
      <c r="K153" s="3" t="str">
        <f>IF(ABS(G153)&gt;Q$4,"Gross Error","OK")</f>
        <v>OK</v>
      </c>
    </row>
    <row r="154" spans="1:11" x14ac:dyDescent="0.25">
      <c r="A154">
        <v>76.5</v>
      </c>
      <c r="B154">
        <v>502129.58431672177</v>
      </c>
      <c r="C154">
        <v>186348.61601670829</v>
      </c>
      <c r="D154">
        <f>(B154-M$4)^2</f>
        <v>31.887702456161314</v>
      </c>
      <c r="E154">
        <f>(C154-N$4)^2</f>
        <v>31.008846622267036</v>
      </c>
      <c r="F154">
        <f>(B154-M$4)/O$4</f>
        <v>1.0633572875808883</v>
      </c>
      <c r="G154">
        <f>(C154-N$4)/P$4</f>
        <v>0.81662346589411805</v>
      </c>
      <c r="H154">
        <f>EXP(-((B154-M$4)^2)/(2*(O$4^2)))/(O$4*SQRT(2*PI()))</f>
        <v>4.2681830923212372E-2</v>
      </c>
      <c r="I154">
        <f>EXP(-((C154-N$4)^2)/(2*(P$4^2)))/(O$4*SQRT(2*PI()))</f>
        <v>5.3822992317638922E-2</v>
      </c>
      <c r="J154" s="3" t="str">
        <f>IF(ABS(F154)&gt;Q$4,"Gross Error","OK")</f>
        <v>OK</v>
      </c>
      <c r="K154" s="3" t="str">
        <f>IF(ABS(G154)&gt;Q$4,"Gross Error","OK")</f>
        <v>OK</v>
      </c>
    </row>
    <row r="155" spans="1:11" x14ac:dyDescent="0.25">
      <c r="A155">
        <v>77</v>
      </c>
      <c r="B155">
        <v>502118.29080686223</v>
      </c>
      <c r="C155">
        <v>186341.53181325531</v>
      </c>
      <c r="D155">
        <f>(B155-M$4)^2</f>
        <v>31.883980071848388</v>
      </c>
      <c r="E155">
        <f>(C155-N$4)^2</f>
        <v>2.2971788465943663</v>
      </c>
      <c r="F155">
        <f>(B155-M$4)/O$4</f>
        <v>-1.0632952207070909</v>
      </c>
      <c r="G155">
        <f>(C155-N$4)/P$4</f>
        <v>-0.22226774995845514</v>
      </c>
      <c r="H155">
        <f>EXP(-((B155-M$4)^2)/(2*(O$4^2)))/(O$4*SQRT(2*PI()))</f>
        <v>4.2684647903322465E-2</v>
      </c>
      <c r="I155">
        <f>EXP(-((C155-N$4)^2)/(2*(P$4^2)))/(O$4*SQRT(2*PI()))</f>
        <v>7.3290882022787218E-2</v>
      </c>
      <c r="J155" s="3" t="str">
        <f>IF(ABS(F155)&gt;Q$4,"Gross Error","OK")</f>
        <v>OK</v>
      </c>
      <c r="K155" s="3" t="str">
        <f>IF(ABS(G155)&gt;Q$4,"Gross Error","OK")</f>
        <v>OK</v>
      </c>
    </row>
    <row r="156" spans="1:11" x14ac:dyDescent="0.25">
      <c r="A156">
        <v>77.5</v>
      </c>
      <c r="B156">
        <v>502123.43658679439</v>
      </c>
      <c r="C156">
        <v>186343.01294224913</v>
      </c>
      <c r="D156">
        <f>(B156-M$4)^2</f>
        <v>0.25081085210894272</v>
      </c>
      <c r="E156">
        <f>(C156-N$4)^2</f>
        <v>1.1913337442066496E-3</v>
      </c>
      <c r="F156">
        <f>(B156-M$4)/O$4</f>
        <v>-9.4306311509106913E-2</v>
      </c>
      <c r="G156">
        <f>(C156-N$4)/P$4</f>
        <v>-5.061692645130839E-3</v>
      </c>
      <c r="H156">
        <f>EXP(-((B156-M$4)^2)/(2*(O$4^2)))/(O$4*SQRT(2*PI()))</f>
        <v>7.4790497990664243E-2</v>
      </c>
      <c r="I156">
        <f>EXP(-((C156-N$4)^2)/(2*(P$4^2)))/(O$4*SQRT(2*PI()))</f>
        <v>7.5122857591340186E-2</v>
      </c>
      <c r="J156" s="3" t="str">
        <f>IF(ABS(F156)&gt;Q$4,"Gross Error","OK")</f>
        <v>OK</v>
      </c>
      <c r="K156" s="3" t="str">
        <f>IF(ABS(G156)&gt;Q$4,"Gross Error","OK")</f>
        <v>OK</v>
      </c>
    </row>
    <row r="157" spans="1:11" x14ac:dyDescent="0.25">
      <c r="A157">
        <v>78</v>
      </c>
      <c r="B157">
        <v>502129.369459473</v>
      </c>
      <c r="C157">
        <v>186349.94747041404</v>
      </c>
      <c r="D157">
        <f>(B157-M$4)^2</f>
        <v>29.507302818422986</v>
      </c>
      <c r="E157">
        <f>(C157-N$4)^2</f>
        <v>47.610171976454325</v>
      </c>
      <c r="F157">
        <f>(B157-M$4)/O$4</f>
        <v>1.0228980581038682</v>
      </c>
      <c r="G157">
        <f>(C157-N$4)/P$4</f>
        <v>1.0118797947685307</v>
      </c>
      <c r="H157">
        <f>EXP(-((B157-M$4)^2)/(2*(O$4^2)))/(O$4*SQRT(2*PI()))</f>
        <v>4.4521733635979534E-2</v>
      </c>
      <c r="I157">
        <f>EXP(-((C157-N$4)^2)/(2*(P$4^2)))/(O$4*SQRT(2*PI()))</f>
        <v>4.502362380055152E-2</v>
      </c>
      <c r="J157" s="3" t="str">
        <f>IF(ABS(F157)&gt;Q$4,"Gross Error","OK")</f>
        <v>OK</v>
      </c>
      <c r="K157" s="3" t="str">
        <f>IF(ABS(G157)&gt;Q$4,"Gross Error","OK")</f>
        <v>OK</v>
      </c>
    </row>
    <row r="158" spans="1:11" x14ac:dyDescent="0.25">
      <c r="A158">
        <v>78.5</v>
      </c>
      <c r="B158">
        <v>502116.17840249866</v>
      </c>
      <c r="C158">
        <v>186332.13603392028</v>
      </c>
      <c r="D158">
        <f>(B158-M$4)^2</f>
        <v>60.201995517911008</v>
      </c>
      <c r="E158">
        <f>(C158-N$4)^2</f>
        <v>119.05917439986531</v>
      </c>
      <c r="F158">
        <f>(B158-M$4)/O$4</f>
        <v>-1.4610767867745915</v>
      </c>
      <c r="G158">
        <f>(C158-N$4)/P$4</f>
        <v>-1.6001492128554506</v>
      </c>
      <c r="H158">
        <f>EXP(-((B158-M$4)^2)/(2*(O$4^2)))/(O$4*SQRT(2*PI()))</f>
        <v>2.5835899970952522E-2</v>
      </c>
      <c r="I158">
        <f>EXP(-((C158-N$4)^2)/(2*(P$4^2)))/(O$4*SQRT(2*PI()))</f>
        <v>2.0882237833283596E-2</v>
      </c>
      <c r="J158" s="3" t="str">
        <f>IF(ABS(F158)&gt;Q$4,"Gross Error","OK")</f>
        <v>OK</v>
      </c>
      <c r="K158" s="3" t="str">
        <f>IF(ABS(G158)&gt;Q$4,"Gross Error","OK")</f>
        <v>OK</v>
      </c>
    </row>
    <row r="159" spans="1:11" x14ac:dyDescent="0.25">
      <c r="A159">
        <v>79</v>
      </c>
      <c r="B159">
        <v>502121.02346896898</v>
      </c>
      <c r="C159">
        <v>186357.43900814941</v>
      </c>
      <c r="D159">
        <f>(B159-M$4)^2</f>
        <v>8.4909765121212342</v>
      </c>
      <c r="E159">
        <f>(C159-N$4)^2</f>
        <v>207.11671708461674</v>
      </c>
      <c r="F159">
        <f>(B159-M$4)/O$4</f>
        <v>-0.54871447513729532</v>
      </c>
      <c r="G159">
        <f>(C159-N$4)/P$4</f>
        <v>2.110506167959862</v>
      </c>
      <c r="H159">
        <f>EXP(-((B159-M$4)^2)/(2*(O$4^2)))/(O$4*SQRT(2*PI()))</f>
        <v>6.4624519479679218E-2</v>
      </c>
      <c r="I159">
        <f>EXP(-((C159-N$4)^2)/(2*(P$4^2)))/(O$4*SQRT(2*PI()))</f>
        <v>8.1012594917372008E-3</v>
      </c>
      <c r="J159" s="3" t="str">
        <f>IF(ABS(F159)&gt;Q$4,"Gross Error","OK")</f>
        <v>OK</v>
      </c>
      <c r="K159" s="3" t="str">
        <f>IF(ABS(G159)&gt;Q$4,"Gross Error","OK")</f>
        <v>OK</v>
      </c>
    </row>
    <row r="160" spans="1:11" x14ac:dyDescent="0.25">
      <c r="A160">
        <v>79.5</v>
      </c>
      <c r="B160">
        <v>502120.8328265039</v>
      </c>
      <c r="C160">
        <v>186344.03579845757</v>
      </c>
      <c r="D160">
        <f>(B160-M$4)^2</f>
        <v>9.6383579036311229</v>
      </c>
      <c r="E160">
        <f>(C160-N$4)^2</f>
        <v>0.97681695495714893</v>
      </c>
      <c r="F160">
        <f>(B160-M$4)/O$4</f>
        <v>-0.58461387944937593</v>
      </c>
      <c r="G160">
        <f>(C160-N$4)/P$4</f>
        <v>0.14493912778294479</v>
      </c>
      <c r="H160">
        <f>EXP(-((B160-M$4)^2)/(2*(O$4^2)))/(O$4*SQRT(2*PI()))</f>
        <v>6.3323150619484583E-2</v>
      </c>
      <c r="I160">
        <f>EXP(-((C160-N$4)^2)/(2*(P$4^2)))/(O$4*SQRT(2*PI()))</f>
        <v>7.4338873359496127E-2</v>
      </c>
      <c r="J160" s="3" t="str">
        <f>IF(ABS(F160)&gt;Q$4,"Gross Error","OK")</f>
        <v>OK</v>
      </c>
      <c r="K160" s="3" t="str">
        <f>IF(ABS(G160)&gt;Q$4,"Gross Error","OK")</f>
        <v>OK</v>
      </c>
    </row>
    <row r="161" spans="1:11" x14ac:dyDescent="0.25">
      <c r="A161">
        <v>80</v>
      </c>
      <c r="B161">
        <v>502122.18709455308</v>
      </c>
      <c r="C161">
        <v>186333.71777868381</v>
      </c>
      <c r="D161">
        <f>(B161-M$4)^2</f>
        <v>3.0635586209484962</v>
      </c>
      <c r="E161">
        <f>(C161-N$4)^2</f>
        <v>87.042915247097653</v>
      </c>
      <c r="F161">
        <f>(B161-M$4)/O$4</f>
        <v>-0.32959506072016043</v>
      </c>
      <c r="G161">
        <f>(C161-N$4)/P$4</f>
        <v>-1.3681879554658036</v>
      </c>
      <c r="H161">
        <f>EXP(-((B161-M$4)^2)/(2*(O$4^2)))/(O$4*SQRT(2*PI()))</f>
        <v>7.1152199161991961E-2</v>
      </c>
      <c r="I161">
        <f>EXP(-((C161-N$4)^2)/(2*(P$4^2)))/(O$4*SQRT(2*PI()))</f>
        <v>2.9463981290731297E-2</v>
      </c>
      <c r="J161" s="3" t="str">
        <f>IF(ABS(F161)&gt;Q$4,"Gross Error","OK")</f>
        <v>OK</v>
      </c>
      <c r="K161" s="3" t="str">
        <f>IF(ABS(G161)&gt;Q$4,"Gross Error","OK")</f>
        <v>OK</v>
      </c>
    </row>
    <row r="162" spans="1:11" x14ac:dyDescent="0.25">
      <c r="A162">
        <v>80.5</v>
      </c>
      <c r="B162">
        <v>502116.9182876444</v>
      </c>
      <c r="C162">
        <v>186343.4450958602</v>
      </c>
      <c r="D162">
        <f>(B162-M$4)^2</f>
        <v>49.267896006633372</v>
      </c>
      <c r="E162">
        <f>(C162-N$4)^2</f>
        <v>0.15811590603881034</v>
      </c>
      <c r="F162">
        <f>(B162-M$4)/O$4</f>
        <v>-1.3217508712174388</v>
      </c>
      <c r="G162">
        <f>(C162-N$4)/P$4</f>
        <v>5.8313193947982025E-2</v>
      </c>
      <c r="H162">
        <f>EXP(-((B162-M$4)^2)/(2*(O$4^2)))/(O$4*SQRT(2*PI()))</f>
        <v>3.1362879188134754E-2</v>
      </c>
      <c r="I162">
        <f>EXP(-((C162-N$4)^2)/(2*(P$4^2)))/(O$4*SQRT(2*PI()))</f>
        <v>7.4996201876086951E-2</v>
      </c>
      <c r="J162" s="3" t="str">
        <f>IF(ABS(F162)&gt;Q$4,"Gross Error","OK")</f>
        <v>OK</v>
      </c>
      <c r="K162" s="3" t="str">
        <f>IF(ABS(G162)&gt;Q$4,"Gross Error","OK")</f>
        <v>OK</v>
      </c>
    </row>
    <row r="163" spans="1:11" x14ac:dyDescent="0.25">
      <c r="A163">
        <v>81</v>
      </c>
      <c r="B163">
        <v>502122.11703764502</v>
      </c>
      <c r="C163">
        <v>186336.51540080499</v>
      </c>
      <c r="D163">
        <f>(B163-M$4)^2</f>
        <v>3.3137081451466965</v>
      </c>
      <c r="E163">
        <f>(C163-N$4)^2</f>
        <v>42.667770571770916</v>
      </c>
      <c r="F163">
        <f>(B163-M$4)/O$4</f>
        <v>-0.34278730131793422</v>
      </c>
      <c r="G163">
        <f>(C163-N$4)/P$4</f>
        <v>-0.95791952285341775</v>
      </c>
      <c r="H163">
        <f>EXP(-((B163-M$4)^2)/(2*(O$4^2)))/(O$4*SQRT(2*PI()))</f>
        <v>7.0837329737163043E-2</v>
      </c>
      <c r="I163">
        <f>EXP(-((C163-N$4)^2)/(2*(P$4^2)))/(O$4*SQRT(2*PI()))</f>
        <v>4.7481149458310674E-2</v>
      </c>
      <c r="J163" s="3" t="str">
        <f>IF(ABS(F163)&gt;Q$4,"Gross Error","OK")</f>
        <v>OK</v>
      </c>
      <c r="K163" s="3" t="str">
        <f>IF(ABS(G163)&gt;Q$4,"Gross Error","OK")</f>
        <v>OK</v>
      </c>
    </row>
    <row r="164" spans="1:11" x14ac:dyDescent="0.25">
      <c r="A164">
        <v>81.5</v>
      </c>
      <c r="B164">
        <v>502127.61156121455</v>
      </c>
      <c r="C164">
        <v>186348.70022353629</v>
      </c>
      <c r="D164">
        <f>(B164-M$4)^2</f>
        <v>13.499482748406285</v>
      </c>
      <c r="E164">
        <f>(C164-N$4)^2</f>
        <v>31.953758750986424</v>
      </c>
      <c r="F164">
        <f>(B164-M$4)/O$4</f>
        <v>0.69187264730141362</v>
      </c>
      <c r="G164">
        <f>(C164-N$4)/P$4</f>
        <v>0.82897231139359184</v>
      </c>
      <c r="H164">
        <f>EXP(-((B164-M$4)^2)/(2*(O$4^2)))/(O$4*SQRT(2*PI()))</f>
        <v>5.9133275598336948E-2</v>
      </c>
      <c r="I164">
        <f>EXP(-((C164-N$4)^2)/(2*(P$4^2)))/(O$4*SQRT(2*PI()))</f>
        <v>5.3278887106189755E-2</v>
      </c>
      <c r="J164" s="3" t="str">
        <f>IF(ABS(F164)&gt;Q$4,"Gross Error","OK")</f>
        <v>OK</v>
      </c>
      <c r="K164" s="3" t="str">
        <f>IF(ABS(G164)&gt;Q$4,"Gross Error","OK")</f>
        <v>OK</v>
      </c>
    </row>
    <row r="165" spans="1:11" x14ac:dyDescent="0.25">
      <c r="A165">
        <v>82</v>
      </c>
      <c r="B165">
        <v>502118.7598436203</v>
      </c>
      <c r="C165">
        <v>186344.82999767183</v>
      </c>
      <c r="D165">
        <f>(B165-M$4)^2</f>
        <v>26.807058896920971</v>
      </c>
      <c r="E165">
        <f>(C165-N$4)^2</f>
        <v>3.1774478527792076</v>
      </c>
      <c r="F165">
        <f>(B165-M$4)/O$4</f>
        <v>-0.97497208552421433</v>
      </c>
      <c r="G165">
        <f>(C165-N$4)/P$4</f>
        <v>0.26140763307178627</v>
      </c>
      <c r="H165">
        <f>EXP(-((B165-M$4)^2)/(2*(O$4^2)))/(O$4*SQRT(2*PI()))</f>
        <v>4.6705054915560276E-2</v>
      </c>
      <c r="I165">
        <f>EXP(-((C165-N$4)^2)/(2*(P$4^2)))/(O$4*SQRT(2*PI()))</f>
        <v>7.2600420191950565E-2</v>
      </c>
      <c r="J165" s="3" t="str">
        <f>IF(ABS(F165)&gt;Q$4,"Gross Error","OK")</f>
        <v>OK</v>
      </c>
      <c r="K165" s="3" t="str">
        <f>IF(ABS(G165)&gt;Q$4,"Gross Error","OK")</f>
        <v>OK</v>
      </c>
    </row>
    <row r="166" spans="1:11" x14ac:dyDescent="0.25">
      <c r="A166">
        <v>82.5</v>
      </c>
      <c r="B166">
        <v>502127.35077055241</v>
      </c>
      <c r="C166">
        <v>186345.29796138511</v>
      </c>
      <c r="D166">
        <f>(B166-M$4)^2</f>
        <v>11.651119076031884</v>
      </c>
      <c r="E166">
        <f>(C166-N$4)^2</f>
        <v>5.0647657024470503</v>
      </c>
      <c r="F166">
        <f>(B166-M$4)/O$4</f>
        <v>0.64276381198985111</v>
      </c>
      <c r="G166">
        <f>(C166-N$4)/P$4</f>
        <v>0.33003403465535819</v>
      </c>
      <c r="H166">
        <f>EXP(-((B166-M$4)^2)/(2*(O$4^2)))/(O$4*SQRT(2*PI()))</f>
        <v>6.1103248145018746E-2</v>
      </c>
      <c r="I166">
        <f>EXP(-((C166-N$4)^2)/(2*(P$4^2)))/(O$4*SQRT(2*PI()))</f>
        <v>7.1141898493000427E-2</v>
      </c>
      <c r="J166" s="3" t="str">
        <f>IF(ABS(F166)&gt;Q$4,"Gross Error","OK")</f>
        <v>OK</v>
      </c>
      <c r="K166" s="3" t="str">
        <f>IF(ABS(G166)&gt;Q$4,"Gross Error","OK")</f>
        <v>OK</v>
      </c>
    </row>
    <row r="167" spans="1:11" x14ac:dyDescent="0.25">
      <c r="A167">
        <v>83</v>
      </c>
      <c r="B167">
        <v>502118.50335595181</v>
      </c>
      <c r="C167">
        <v>186338.19286387967</v>
      </c>
      <c r="D167">
        <f>(B167-M$4)^2</f>
        <v>29.52880200562392</v>
      </c>
      <c r="E167">
        <f>(C167-N$4)^2</f>
        <v>23.567083607072618</v>
      </c>
      <c r="F167">
        <f>(B167-M$4)/O$4</f>
        <v>-1.0232706348970455</v>
      </c>
      <c r="G167">
        <f>(C167-N$4)/P$4</f>
        <v>-0.7119212726944677</v>
      </c>
      <c r="H167">
        <f>EXP(-((B167-M$4)^2)/(2*(O$4^2)))/(O$4*SQRT(2*PI()))</f>
        <v>4.4504766187535821E-2</v>
      </c>
      <c r="I167">
        <f>EXP(-((C167-N$4)^2)/(2*(P$4^2)))/(O$4*SQRT(2*PI()))</f>
        <v>5.8306975562324802E-2</v>
      </c>
      <c r="J167" s="3" t="str">
        <f>IF(ABS(F167)&gt;Q$4,"Gross Error","OK")</f>
        <v>OK</v>
      </c>
      <c r="K167" s="3" t="str">
        <f>IF(ABS(G167)&gt;Q$4,"Gross Error","OK")</f>
        <v>OK</v>
      </c>
    </row>
    <row r="168" spans="1:11" x14ac:dyDescent="0.25">
      <c r="A168">
        <v>83.5</v>
      </c>
      <c r="B168">
        <v>502134.03862540936</v>
      </c>
      <c r="C168">
        <v>186348.67941313726</v>
      </c>
      <c r="D168">
        <f>(B168-M$4)^2</f>
        <v>102.03481557854812</v>
      </c>
      <c r="E168">
        <f>(C168-N$4)^2</f>
        <v>31.718919208831231</v>
      </c>
      <c r="F168">
        <f>(B168-M$4)/O$4</f>
        <v>1.9021369814917026</v>
      </c>
      <c r="G168">
        <f>(C168-N$4)/P$4</f>
        <v>0.82592048758672043</v>
      </c>
      <c r="H168">
        <f>EXP(-((B168-M$4)^2)/(2*(O$4^2)))/(O$4*SQRT(2*PI()))</f>
        <v>1.2305854647290747E-2</v>
      </c>
      <c r="I168">
        <f>EXP(-((C168-N$4)^2)/(2*(P$4^2)))/(O$4*SQRT(2*PI()))</f>
        <v>5.3413598066430146E-2</v>
      </c>
      <c r="J168" s="3" t="str">
        <f>IF(ABS(F168)&gt;Q$4,"Gross Error","OK")</f>
        <v>OK</v>
      </c>
      <c r="K168" s="3" t="str">
        <f>IF(ABS(G168)&gt;Q$4,"Gross Error","OK")</f>
        <v>OK</v>
      </c>
    </row>
    <row r="169" spans="1:11" x14ac:dyDescent="0.25">
      <c r="A169">
        <v>84</v>
      </c>
      <c r="B169">
        <v>502117.75856205105</v>
      </c>
      <c r="C169">
        <v>186336.44271832993</v>
      </c>
      <c r="D169">
        <f>(B169-M$4)^2</f>
        <v>38.178001203731817</v>
      </c>
      <c r="E169">
        <f>(C169-N$4)^2</f>
        <v>43.622585475307382</v>
      </c>
      <c r="F169">
        <f>(B169-M$4)/O$4</f>
        <v>-1.1635209057957465</v>
      </c>
      <c r="G169">
        <f>(C169-N$4)/P$4</f>
        <v>-0.9685783337398427</v>
      </c>
      <c r="H169">
        <f>EXP(-((B169-M$4)^2)/(2*(O$4^2)))/(O$4*SQRT(2*PI()))</f>
        <v>3.8177534319256634E-2</v>
      </c>
      <c r="I169">
        <f>EXP(-((C169-N$4)^2)/(2*(P$4^2)))/(O$4*SQRT(2*PI()))</f>
        <v>4.6996150335536238E-2</v>
      </c>
      <c r="J169" s="3" t="str">
        <f>IF(ABS(F169)&gt;Q$4,"Gross Error","OK")</f>
        <v>OK</v>
      </c>
      <c r="K169" s="3" t="str">
        <f>IF(ABS(G169)&gt;Q$4,"Gross Error","OK")</f>
        <v>OK</v>
      </c>
    </row>
    <row r="170" spans="1:11" x14ac:dyDescent="0.25">
      <c r="A170">
        <v>84.5</v>
      </c>
      <c r="B170">
        <v>502120.01595223654</v>
      </c>
      <c r="C170">
        <v>186336.05562174239</v>
      </c>
      <c r="D170">
        <f>(B170-M$4)^2</f>
        <v>15.377728955020594</v>
      </c>
      <c r="E170">
        <f>(C170-N$4)^2</f>
        <v>48.88577358196941</v>
      </c>
      <c r="F170">
        <f>(B170-M$4)/O$4</f>
        <v>-0.73843742334684859</v>
      </c>
      <c r="G170">
        <f>(C170-N$4)/P$4</f>
        <v>-1.0253456537569103</v>
      </c>
      <c r="H170">
        <f>EXP(-((B170-M$4)^2)/(2*(O$4^2)))/(O$4*SQRT(2*PI()))</f>
        <v>5.7196503608755736E-2</v>
      </c>
      <c r="I170">
        <f>EXP(-((C170-N$4)^2)/(2*(P$4^2)))/(O$4*SQRT(2*PI()))</f>
        <v>4.4410273599879452E-2</v>
      </c>
      <c r="J170" s="3" t="str">
        <f>IF(ABS(F170)&gt;Q$4,"Gross Error","OK")</f>
        <v>OK</v>
      </c>
      <c r="K170" s="3" t="str">
        <f>IF(ABS(G170)&gt;Q$4,"Gross Error","OK")</f>
        <v>OK</v>
      </c>
    </row>
    <row r="171" spans="1:11" x14ac:dyDescent="0.25">
      <c r="A171">
        <v>85</v>
      </c>
      <c r="B171">
        <v>502124.0199766545</v>
      </c>
      <c r="C171">
        <v>186346.69633139874</v>
      </c>
      <c r="D171">
        <f>(B171-M$4)^2</f>
        <v>6.8194009757753873E-3</v>
      </c>
      <c r="E171">
        <f>(C171-N$4)^2</f>
        <v>13.314277430339374</v>
      </c>
      <c r="F171">
        <f>(B171-M$4)/O$4</f>
        <v>1.5550369429645338E-2</v>
      </c>
      <c r="G171">
        <f>(C171-N$4)/P$4</f>
        <v>0.53510357187505686</v>
      </c>
      <c r="H171">
        <f>EXP(-((B171-M$4)^2)/(2*(O$4^2)))/(O$4*SQRT(2*PI()))</f>
        <v>7.5114737502597603E-2</v>
      </c>
      <c r="I171">
        <f>EXP(-((C171-N$4)^2)/(2*(P$4^2)))/(O$4*SQRT(2*PI()))</f>
        <v>6.5102943847205261E-2</v>
      </c>
      <c r="J171" s="3" t="str">
        <f>IF(ABS(F171)&gt;Q$4,"Gross Error","OK")</f>
        <v>OK</v>
      </c>
      <c r="K171" s="3" t="str">
        <f>IF(ABS(G171)&gt;Q$4,"Gross Error","OK")</f>
        <v>OK</v>
      </c>
    </row>
    <row r="172" spans="1:11" x14ac:dyDescent="0.25">
      <c r="A172">
        <v>85.5</v>
      </c>
      <c r="B172">
        <v>502117.67720204877</v>
      </c>
      <c r="C172">
        <v>186340.25861451009</v>
      </c>
      <c r="D172">
        <f>(B172-M$4)^2</f>
        <v>39.190040703170986</v>
      </c>
      <c r="E172">
        <f>(C172-N$4)^2</f>
        <v>7.7776477434291893</v>
      </c>
      <c r="F172">
        <f>(B172-M$4)/O$4</f>
        <v>-1.1788416037078708</v>
      </c>
      <c r="G172">
        <f>(C172-N$4)/P$4</f>
        <v>-0.40898104824476739</v>
      </c>
      <c r="H172">
        <f>EXP(-((B172-M$4)^2)/(2*(O$4^2)))/(O$4*SQRT(2*PI()))</f>
        <v>3.7498612098310805E-2</v>
      </c>
      <c r="I172">
        <f>EXP(-((C172-N$4)^2)/(2*(P$4^2)))/(O$4*SQRT(2*PI()))</f>
        <v>6.9096559265724958E-2</v>
      </c>
      <c r="J172" s="3" t="str">
        <f>IF(ABS(F172)&gt;Q$4,"Gross Error","OK")</f>
        <v>OK</v>
      </c>
      <c r="K172" s="3" t="str">
        <f>IF(ABS(G172)&gt;Q$4,"Gross Error","OK")</f>
        <v>OK</v>
      </c>
    </row>
    <row r="173" spans="1:11" x14ac:dyDescent="0.25">
      <c r="A173">
        <v>86</v>
      </c>
      <c r="B173">
        <v>502128.64375749585</v>
      </c>
      <c r="C173">
        <v>186351.85160262085</v>
      </c>
      <c r="D173">
        <f>(B173-M$4)^2</f>
        <v>22.149829210341409</v>
      </c>
      <c r="E173">
        <f>(C173-N$4)^2</f>
        <v>77.512963350189523</v>
      </c>
      <c r="F173">
        <f>(B173-M$4)/O$4</f>
        <v>0.8862429394410104</v>
      </c>
      <c r="G173">
        <f>(C173-N$4)/P$4</f>
        <v>1.2911188421229827</v>
      </c>
      <c r="H173">
        <f>EXP(-((B173-M$4)^2)/(2*(O$4^2)))/(O$4*SQRT(2*PI()))</f>
        <v>5.07252802731189E-2</v>
      </c>
      <c r="I173">
        <f>EXP(-((C173-N$4)^2)/(2*(P$4^2)))/(O$4*SQRT(2*PI()))</f>
        <v>3.2643434644978292E-2</v>
      </c>
      <c r="J173" s="3" t="str">
        <f>IF(ABS(F173)&gt;Q$4,"Gross Error","OK")</f>
        <v>OK</v>
      </c>
      <c r="K173" s="3" t="str">
        <f>IF(ABS(G173)&gt;Q$4,"Gross Error","OK")</f>
        <v>OK</v>
      </c>
    </row>
    <row r="174" spans="1:11" x14ac:dyDescent="0.25">
      <c r="A174">
        <v>86.5</v>
      </c>
      <c r="B174">
        <v>502125.35243729863</v>
      </c>
      <c r="C174">
        <v>186339.80289637175</v>
      </c>
      <c r="D174">
        <f>(B174-M$4)^2</f>
        <v>2.0023390748252332</v>
      </c>
      <c r="E174">
        <f>(C174-N$4)^2</f>
        <v>10.527179847986288</v>
      </c>
      <c r="F174">
        <f>(B174-M$4)/O$4</f>
        <v>0.26646269042472204</v>
      </c>
      <c r="G174">
        <f>(C174-N$4)/P$4</f>
        <v>-0.47581164874505255</v>
      </c>
      <c r="H174">
        <f>EXP(-((B174-M$4)^2)/(2*(O$4^2)))/(O$4*SQRT(2*PI()))</f>
        <v>7.2503620765146826E-2</v>
      </c>
      <c r="I174">
        <f>EXP(-((C174-N$4)^2)/(2*(P$4^2)))/(O$4*SQRT(2*PI()))</f>
        <v>6.7083581188240274E-2</v>
      </c>
      <c r="J174" s="3" t="str">
        <f>IF(ABS(F174)&gt;Q$4,"Gross Error","OK")</f>
        <v>OK</v>
      </c>
      <c r="K174" s="3" t="str">
        <f>IF(ABS(G174)&gt;Q$4,"Gross Error","OK")</f>
        <v>OK</v>
      </c>
    </row>
    <row r="175" spans="1:11" x14ac:dyDescent="0.25">
      <c r="A175">
        <v>87</v>
      </c>
      <c r="B175">
        <v>502119.57666044473</v>
      </c>
      <c r="C175">
        <v>186340.6084917569</v>
      </c>
      <c r="D175">
        <f>(B175-M$4)^2</f>
        <v>19.016023217950501</v>
      </c>
      <c r="E175">
        <f>(C175-N$4)^2</f>
        <v>5.9485561008359653</v>
      </c>
      <c r="F175">
        <f>(B175-M$4)/O$4</f>
        <v>-0.82115935856052458</v>
      </c>
      <c r="G175">
        <f>(C175-N$4)/P$4</f>
        <v>-0.35767190661142018</v>
      </c>
      <c r="H175">
        <f>EXP(-((B175-M$4)^2)/(2*(O$4^2)))/(O$4*SQRT(2*PI()))</f>
        <v>5.3623442836910888E-2</v>
      </c>
      <c r="I175">
        <f>EXP(-((C175-N$4)^2)/(2*(P$4^2)))/(O$4*SQRT(2*PI()))</f>
        <v>7.046901350918261E-2</v>
      </c>
      <c r="J175" s="3" t="str">
        <f>IF(ABS(F175)&gt;Q$4,"Gross Error","OK")</f>
        <v>OK</v>
      </c>
      <c r="K175" s="3" t="str">
        <f>IF(ABS(G175)&gt;Q$4,"Gross Error","OK")</f>
        <v>OK</v>
      </c>
    </row>
    <row r="176" spans="1:11" x14ac:dyDescent="0.25">
      <c r="A176">
        <v>87.5</v>
      </c>
      <c r="B176">
        <v>502114.88629286463</v>
      </c>
      <c r="C176">
        <v>186336.89205306821</v>
      </c>
      <c r="D176">
        <f>(B176-M$4)^2</f>
        <v>81.922485889744621</v>
      </c>
      <c r="E176">
        <f>(C176-N$4)^2</f>
        <v>37.889009283337828</v>
      </c>
      <c r="F176">
        <f>(B176-M$4)/O$4</f>
        <v>-1.7043907102906419</v>
      </c>
      <c r="G176">
        <f>(C176-N$4)/P$4</f>
        <v>-0.90268385235229032</v>
      </c>
      <c r="H176">
        <f>EXP(-((B176-M$4)^2)/(2*(O$4^2)))/(O$4*SQRT(2*PI()))</f>
        <v>1.7578276294775694E-2</v>
      </c>
      <c r="I176">
        <f>EXP(-((C176-N$4)^2)/(2*(P$4^2)))/(O$4*SQRT(2*PI()))</f>
        <v>4.9984782857038355E-2</v>
      </c>
      <c r="J176" s="3" t="str">
        <f>IF(ABS(F176)&gt;Q$4,"Gross Error","OK")</f>
        <v>OK</v>
      </c>
      <c r="K176" s="3" t="str">
        <f>IF(ABS(G176)&gt;Q$4,"Gross Error","OK")</f>
        <v>OK</v>
      </c>
    </row>
    <row r="177" spans="1:11" x14ac:dyDescent="0.25">
      <c r="A177">
        <v>88</v>
      </c>
      <c r="B177">
        <v>502119.0124669497</v>
      </c>
      <c r="C177">
        <v>186346.52175956342</v>
      </c>
      <c r="D177">
        <f>(B177-M$4)^2</f>
        <v>24.254935902591345</v>
      </c>
      <c r="E177">
        <f>(C177-N$4)^2</f>
        <v>12.070771687133405</v>
      </c>
      <c r="F177">
        <f>(B177-M$4)/O$4</f>
        <v>-0.92740122014996251</v>
      </c>
      <c r="G177">
        <f>(C177-N$4)/P$4</f>
        <v>0.50950279015661704</v>
      </c>
      <c r="H177">
        <f>EXP(-((B177-M$4)^2)/(2*(O$4^2)))/(O$4*SQRT(2*PI()))</f>
        <v>4.8866943865757517E-2</v>
      </c>
      <c r="I177">
        <f>EXP(-((C177-N$4)^2)/(2*(P$4^2)))/(O$4*SQRT(2*PI()))</f>
        <v>6.5979305399660682E-2</v>
      </c>
      <c r="J177" s="3" t="str">
        <f>IF(ABS(F177)&gt;Q$4,"Gross Error","OK")</f>
        <v>OK</v>
      </c>
      <c r="K177" s="3" t="str">
        <f>IF(ABS(G177)&gt;Q$4,"Gross Error","OK")</f>
        <v>OK</v>
      </c>
    </row>
    <row r="178" spans="1:11" x14ac:dyDescent="0.25">
      <c r="A178">
        <v>88.5</v>
      </c>
      <c r="B178">
        <v>502118.1306039</v>
      </c>
      <c r="C178">
        <v>186348.50516948081</v>
      </c>
      <c r="D178">
        <f>(B178-M$4)^2</f>
        <v>33.718845990913273</v>
      </c>
      <c r="E178">
        <f>(C178-N$4)^2</f>
        <v>29.786615131728176</v>
      </c>
      <c r="F178">
        <f>(B178-M$4)/O$4</f>
        <v>-1.0934626386045398</v>
      </c>
      <c r="G178">
        <f>(C178-N$4)/P$4</f>
        <v>0.80036783296459779</v>
      </c>
      <c r="H178">
        <f>EXP(-((B178-M$4)^2)/(2*(O$4^2)))/(O$4*SQRT(2*PI()))</f>
        <v>4.1318379033013691E-2</v>
      </c>
      <c r="I178">
        <f>EXP(-((C178-N$4)^2)/(2*(P$4^2)))/(O$4*SQRT(2*PI()))</f>
        <v>5.4535035638256915E-2</v>
      </c>
      <c r="J178" s="3" t="str">
        <f>IF(ABS(F178)&gt;Q$4,"Gross Error","OK")</f>
        <v>OK</v>
      </c>
      <c r="K178" s="3" t="str">
        <f>IF(ABS(G178)&gt;Q$4,"Gross Error","OK")</f>
        <v>OK</v>
      </c>
    </row>
    <row r="179" spans="1:11" x14ac:dyDescent="0.25">
      <c r="A179">
        <v>89</v>
      </c>
      <c r="B179">
        <v>502127.992344825</v>
      </c>
      <c r="C179">
        <v>186346.09938696862</v>
      </c>
      <c r="D179">
        <f>(B179-M$4)^2</f>
        <v>16.442601943983938</v>
      </c>
      <c r="E179">
        <f>(C179-N$4)^2</f>
        <v>9.3142707225278496</v>
      </c>
      <c r="F179">
        <f>(B179-M$4)/O$4</f>
        <v>0.76357705366911188</v>
      </c>
      <c r="G179">
        <f>(C179-N$4)/P$4</f>
        <v>0.44756227963022061</v>
      </c>
      <c r="H179">
        <f>EXP(-((B179-M$4)^2)/(2*(O$4^2)))/(O$4*SQRT(2*PI()))</f>
        <v>5.6126761251944025E-2</v>
      </c>
      <c r="I179">
        <f>EXP(-((C179-N$4)^2)/(2*(P$4^2)))/(O$4*SQRT(2*PI()))</f>
        <v>6.7964240225883807E-2</v>
      </c>
      <c r="J179" s="3" t="str">
        <f>IF(ABS(F179)&gt;Q$4,"Gross Error","OK")</f>
        <v>OK</v>
      </c>
      <c r="K179" s="3" t="str">
        <f>IF(ABS(G179)&gt;Q$4,"Gross Error","OK")</f>
        <v>OK</v>
      </c>
    </row>
    <row r="180" spans="1:11" x14ac:dyDescent="0.25">
      <c r="A180">
        <v>89.5</v>
      </c>
      <c r="B180">
        <v>502119.11845070793</v>
      </c>
      <c r="C180">
        <v>186341.23764378802</v>
      </c>
      <c r="D180">
        <f>(B180-M$4)^2</f>
        <v>23.222243270213561</v>
      </c>
      <c r="E180">
        <f>(C180-N$4)^2</f>
        <v>3.2754273081369956</v>
      </c>
      <c r="F180">
        <f>(B180-M$4)/O$4</f>
        <v>-0.90744368453185131</v>
      </c>
      <c r="G180">
        <f>(C180-N$4)/P$4</f>
        <v>-0.26540740250654993</v>
      </c>
      <c r="H180">
        <f>EXP(-((B180-M$4)^2)/(2*(O$4^2)))/(O$4*SQRT(2*PI()))</f>
        <v>4.9769913983935994E-2</v>
      </c>
      <c r="I180">
        <f>EXP(-((C180-N$4)^2)/(2*(P$4^2)))/(O$4*SQRT(2*PI()))</f>
        <v>7.2523970894660589E-2</v>
      </c>
      <c r="J180" s="3" t="str">
        <f>IF(ABS(F180)&gt;Q$4,"Gross Error","OK")</f>
        <v>OK</v>
      </c>
      <c r="K180" s="3" t="str">
        <f>IF(ABS(G180)&gt;Q$4,"Gross Error","OK")</f>
        <v>OK</v>
      </c>
    </row>
    <row r="181" spans="1:11" x14ac:dyDescent="0.25">
      <c r="A181">
        <v>90</v>
      </c>
      <c r="B181">
        <v>502117.5583475139</v>
      </c>
      <c r="C181">
        <v>186346.76844708886</v>
      </c>
      <c r="D181">
        <f>(B181-M$4)^2</f>
        <v>40.692272219525506</v>
      </c>
      <c r="E181">
        <f>(C181-N$4)^2</f>
        <v>13.845760156699491</v>
      </c>
      <c r="F181">
        <f>(B181-M$4)/O$4</f>
        <v>-1.2012228029849348</v>
      </c>
      <c r="G181">
        <f>(C181-N$4)/P$4</f>
        <v>0.54567926432878666</v>
      </c>
      <c r="H181">
        <f>EXP(-((B181-M$4)^2)/(2*(O$4^2)))/(O$4*SQRT(2*PI()))</f>
        <v>3.6513044258529186E-2</v>
      </c>
      <c r="I181">
        <f>EXP(-((C181-N$4)^2)/(2*(P$4^2)))/(O$4*SQRT(2*PI()))</f>
        <v>6.4731940801458915E-2</v>
      </c>
      <c r="J181" s="3" t="str">
        <f>IF(ABS(F181)&gt;Q$4,"Gross Error","OK")</f>
        <v>OK</v>
      </c>
      <c r="K181" s="3" t="str">
        <f>IF(ABS(G181)&gt;Q$4,"Gross Error","OK")</f>
        <v>OK</v>
      </c>
    </row>
    <row r="182" spans="1:11" x14ac:dyDescent="0.25">
      <c r="A182">
        <v>90.5</v>
      </c>
      <c r="B182">
        <v>502120.08782894211</v>
      </c>
      <c r="C182">
        <v>186339.23080987963</v>
      </c>
      <c r="D182">
        <f>(B182-M$4)^2</f>
        <v>14.819174155937736</v>
      </c>
      <c r="E182">
        <f>(C182-N$4)^2</f>
        <v>14.566802508244608</v>
      </c>
      <c r="F182">
        <f>(B182-M$4)/O$4</f>
        <v>-0.72490250124729594</v>
      </c>
      <c r="G182">
        <f>(C182-N$4)/P$4</f>
        <v>-0.55970754971867931</v>
      </c>
      <c r="H182">
        <f>EXP(-((B182-M$4)^2)/(2*(O$4^2)))/(O$4*SQRT(2*PI()))</f>
        <v>5.7765740020818003E-2</v>
      </c>
      <c r="I182">
        <f>EXP(-((C182-N$4)^2)/(2*(P$4^2)))/(O$4*SQRT(2*PI()))</f>
        <v>6.4231992639500454E-2</v>
      </c>
      <c r="J182" s="3" t="str">
        <f>IF(ABS(F182)&gt;Q$4,"Gross Error","OK")</f>
        <v>OK</v>
      </c>
      <c r="K182" s="3" t="str">
        <f>IF(ABS(G182)&gt;Q$4,"Gross Error","OK")</f>
        <v>OK</v>
      </c>
    </row>
    <row r="183" spans="1:11" x14ac:dyDescent="0.25">
      <c r="A183">
        <v>91</v>
      </c>
      <c r="B183">
        <v>502122.82152502058</v>
      </c>
      <c r="C183">
        <v>186336.99794543878</v>
      </c>
      <c r="D183">
        <f>(B183-M$4)^2</f>
        <v>1.2451702523025017</v>
      </c>
      <c r="E183">
        <f>(C183-N$4)^2</f>
        <v>36.596601647541505</v>
      </c>
      <c r="F183">
        <f>(B183-M$4)/O$4</f>
        <v>-0.21012705105574353</v>
      </c>
      <c r="G183">
        <f>(C183-N$4)/P$4</f>
        <v>-0.8871548441380821</v>
      </c>
      <c r="H183">
        <f>EXP(-((B183-M$4)^2)/(2*(O$4^2)))/(O$4*SQRT(2*PI()))</f>
        <v>7.3483507707100826E-2</v>
      </c>
      <c r="I183">
        <f>EXP(-((C183-N$4)^2)/(2*(P$4^2)))/(O$4*SQRT(2*PI()))</f>
        <v>5.0684281156104551E-2</v>
      </c>
      <c r="J183" s="3" t="str">
        <f>IF(ABS(F183)&gt;Q$4,"Gross Error","OK")</f>
        <v>OK</v>
      </c>
      <c r="K183" s="3" t="str">
        <f>IF(ABS(G183)&gt;Q$4,"Gross Error","OK")</f>
        <v>OK</v>
      </c>
    </row>
    <row r="184" spans="1:11" x14ac:dyDescent="0.25">
      <c r="A184">
        <v>91.5</v>
      </c>
      <c r="B184">
        <v>502117.89352147985</v>
      </c>
      <c r="C184">
        <v>186326.33372916907</v>
      </c>
      <c r="D184">
        <f>(B184-M$4)^2</f>
        <v>36.528431183064605</v>
      </c>
      <c r="E184">
        <f>(C184-N$4)^2</f>
        <v>279.34872982916193</v>
      </c>
      <c r="F184">
        <f>(B184-M$4)/O$4</f>
        <v>-1.1381070343463098</v>
      </c>
      <c r="G184">
        <f>(C184-N$4)/P$4</f>
        <v>-2.4510512906604753</v>
      </c>
      <c r="H184">
        <f>EXP(-((B184-M$4)^2)/(2*(O$4^2)))/(O$4*SQRT(2*PI()))</f>
        <v>3.9310587085395532E-2</v>
      </c>
      <c r="I184">
        <f>EXP(-((C184-N$4)^2)/(2*(P$4^2)))/(O$4*SQRT(2*PI()))</f>
        <v>3.7259113147752195E-3</v>
      </c>
      <c r="J184" s="3" t="str">
        <f>IF(ABS(F184)&gt;Q$4,"Gross Error","OK")</f>
        <v>OK</v>
      </c>
      <c r="K184" s="3" t="str">
        <f>IF(ABS(G184)&gt;Q$4,"Gross Error","OK")</f>
        <v>OK</v>
      </c>
    </row>
    <row r="185" spans="1:11" x14ac:dyDescent="0.25">
      <c r="A185">
        <v>92</v>
      </c>
      <c r="B185">
        <v>502123.2120948084</v>
      </c>
      <c r="C185">
        <v>186334.24739497382</v>
      </c>
      <c r="D185">
        <f>(B185-M$4)^2</f>
        <v>0.52606325473860516</v>
      </c>
      <c r="E185">
        <f>(C185-N$4)^2</f>
        <v>77.441108419838116</v>
      </c>
      <c r="F185">
        <f>(B185-M$4)/O$4</f>
        <v>-0.13657983417954561</v>
      </c>
      <c r="G185">
        <f>(C185-N$4)/P$4</f>
        <v>-1.2905202663444155</v>
      </c>
      <c r="H185">
        <f>EXP(-((B185-M$4)^2)/(2*(O$4^2)))/(O$4*SQRT(2*PI()))</f>
        <v>7.4426395663575617E-2</v>
      </c>
      <c r="I185">
        <f>EXP(-((C185-N$4)^2)/(2*(P$4^2)))/(O$4*SQRT(2*PI()))</f>
        <v>3.2668666449585528E-2</v>
      </c>
      <c r="J185" s="3" t="str">
        <f>IF(ABS(F185)&gt;Q$4,"Gross Error","OK")</f>
        <v>OK</v>
      </c>
      <c r="K185" s="3" t="str">
        <f>IF(ABS(G185)&gt;Q$4,"Gross Error","OK")</f>
        <v>OK</v>
      </c>
    </row>
    <row r="186" spans="1:11" x14ac:dyDescent="0.25">
      <c r="A186">
        <v>92.5</v>
      </c>
      <c r="B186">
        <v>502127.86222104204</v>
      </c>
      <c r="C186">
        <v>186347.89121766522</v>
      </c>
      <c r="D186">
        <f>(B186-M$4)^2</f>
        <v>15.404243838894146</v>
      </c>
      <c r="E186">
        <f>(C186-N$4)^2</f>
        <v>23.462008159498268</v>
      </c>
      <c r="F186">
        <f>(B186-M$4)/O$4</f>
        <v>0.73907377055658363</v>
      </c>
      <c r="G186">
        <f>(C186-N$4)/P$4</f>
        <v>0.71033242497556037</v>
      </c>
      <c r="H186">
        <f>EXP(-((B186-M$4)^2)/(2*(O$4^2)))/(O$4*SQRT(2*PI()))</f>
        <v>5.716962156202323E-2</v>
      </c>
      <c r="I186">
        <f>EXP(-((C186-N$4)^2)/(2*(P$4^2)))/(O$4*SQRT(2*PI()))</f>
        <v>5.8372892228949438E-2</v>
      </c>
      <c r="J186" s="3" t="str">
        <f>IF(ABS(F186)&gt;Q$4,"Gross Error","OK")</f>
        <v>OK</v>
      </c>
      <c r="K186" s="3" t="str">
        <f>IF(ABS(G186)&gt;Q$4,"Gross Error","OK")</f>
        <v>OK</v>
      </c>
    </row>
    <row r="187" spans="1:11" x14ac:dyDescent="0.25">
      <c r="A187">
        <v>93</v>
      </c>
      <c r="B187">
        <v>502119.49074678886</v>
      </c>
      <c r="C187">
        <v>186348.9306951664</v>
      </c>
      <c r="D187">
        <f>(B187-M$4)^2</f>
        <v>19.772698012027014</v>
      </c>
      <c r="E187">
        <f>(C187-N$4)^2</f>
        <v>34.61248012101575</v>
      </c>
      <c r="F187">
        <f>(B187-M$4)/O$4</f>
        <v>-0.83733754355605317</v>
      </c>
      <c r="G187">
        <f>(C187-N$4)/P$4</f>
        <v>0.86277074104330997</v>
      </c>
      <c r="H187">
        <f>EXP(-((B187-M$4)^2)/(2*(O$4^2)))/(O$4*SQRT(2*PI()))</f>
        <v>5.2908849064236797E-2</v>
      </c>
      <c r="I187">
        <f>EXP(-((C187-N$4)^2)/(2*(P$4^2)))/(O$4*SQRT(2*PI()))</f>
        <v>5.1777257533143696E-2</v>
      </c>
      <c r="J187" s="3" t="str">
        <f>IF(ABS(F187)&gt;Q$4,"Gross Error","OK")</f>
        <v>OK</v>
      </c>
      <c r="K187" s="3" t="str">
        <f>IF(ABS(G187)&gt;Q$4,"Gross Error","OK")</f>
        <v>OK</v>
      </c>
    </row>
    <row r="188" spans="1:11" x14ac:dyDescent="0.25">
      <c r="A188">
        <v>93.5</v>
      </c>
      <c r="B188">
        <v>502153.00404722948</v>
      </c>
      <c r="C188">
        <v>186371.24701586485</v>
      </c>
      <c r="D188">
        <f>(B188-M$4)^2</f>
        <v>844.87015613969913</v>
      </c>
      <c r="E188">
        <f>(C188-N$4)^2</f>
        <v>795.21506648052548</v>
      </c>
      <c r="F188">
        <f>(B188-M$4)/O$4</f>
        <v>5.4734679836464837</v>
      </c>
      <c r="G188">
        <f>(C188-N$4)/P$4</f>
        <v>4.1354364257110037</v>
      </c>
      <c r="H188">
        <f>EXP(-((B188-M$4)^2)/(2*(O$4^2)))/(O$4*SQRT(2*PI()))</f>
        <v>2.3458252661835217E-8</v>
      </c>
      <c r="I188">
        <f>EXP(-((C188-N$4)^2)/(2*(P$4^2)))/(O$4*SQRT(2*PI()))</f>
        <v>1.452651715144469E-5</v>
      </c>
      <c r="J188" s="3" t="str">
        <f>IF(ABS(F188)&gt;Q$4,"Gross Error","OK")</f>
        <v>Gross Error</v>
      </c>
      <c r="K188" s="3" t="str">
        <f>IF(ABS(G188)&gt;Q$4,"Gross Error","OK")</f>
        <v>Gross Error</v>
      </c>
    </row>
    <row r="189" spans="1:11" x14ac:dyDescent="0.25">
      <c r="A189">
        <v>94</v>
      </c>
      <c r="B189">
        <v>502126.42900036933</v>
      </c>
      <c r="C189">
        <v>186336.22350773826</v>
      </c>
      <c r="D189">
        <f>(B189-M$4)^2</f>
        <v>6.2080873995110952</v>
      </c>
      <c r="E189">
        <f>(C189-N$4)^2</f>
        <v>46.56629651945758</v>
      </c>
      <c r="F189">
        <f>(B189-M$4)/O$4</f>
        <v>0.46918758136796646</v>
      </c>
      <c r="G189">
        <f>(C189-N$4)/P$4</f>
        <v>-1.0007253435781533</v>
      </c>
      <c r="H189">
        <f>EXP(-((B189-M$4)^2)/(2*(O$4^2)))/(O$4*SQRT(2*PI()))</f>
        <v>6.729387294977475E-2</v>
      </c>
      <c r="I189">
        <f>EXP(-((C189-N$4)^2)/(2*(P$4^2)))/(O$4*SQRT(2*PI()))</f>
        <v>4.5531849871829087E-2</v>
      </c>
      <c r="J189" s="3" t="str">
        <f>IF(ABS(F189)&gt;Q$4,"Gross Error","OK")</f>
        <v>OK</v>
      </c>
      <c r="K189" s="3" t="str">
        <f>IF(ABS(G189)&gt;Q$4,"Gross Error","OK")</f>
        <v>OK</v>
      </c>
    </row>
    <row r="190" spans="1:11" x14ac:dyDescent="0.25">
      <c r="A190">
        <v>94.5</v>
      </c>
      <c r="B190">
        <v>502126.16372916277</v>
      </c>
      <c r="C190">
        <v>186343.75734836885</v>
      </c>
      <c r="D190">
        <f>(B190-M$4)^2</f>
        <v>4.9565549431689089</v>
      </c>
      <c r="E190">
        <f>(C190-N$4)^2</f>
        <v>0.50394440393891882</v>
      </c>
      <c r="F190">
        <f>(B190-M$4)/O$4</f>
        <v>0.41923502597763951</v>
      </c>
      <c r="G190">
        <f>(C190-N$4)/P$4</f>
        <v>0.10410470608038616</v>
      </c>
      <c r="H190">
        <f>EXP(-((B190-M$4)^2)/(2*(O$4^2)))/(O$4*SQRT(2*PI()))</f>
        <v>6.8803779731820877E-2</v>
      </c>
      <c r="I190">
        <f>EXP(-((C190-N$4)^2)/(2*(P$4^2)))/(O$4*SQRT(2*PI()))</f>
        <v>7.4717832857134542E-2</v>
      </c>
      <c r="J190" s="3" t="str">
        <f>IF(ABS(F190)&gt;Q$4,"Gross Error","OK")</f>
        <v>OK</v>
      </c>
      <c r="K190" s="3" t="str">
        <f>IF(ABS(G190)&gt;Q$4,"Gross Error","OK")</f>
        <v>OK</v>
      </c>
    </row>
    <row r="191" spans="1:11" x14ac:dyDescent="0.25">
      <c r="A191">
        <v>95</v>
      </c>
      <c r="B191">
        <v>502125.83127067826</v>
      </c>
      <c r="C191">
        <v>186330.60278240571</v>
      </c>
      <c r="D191">
        <f>(B191-M$4)^2</f>
        <v>3.5867575467910973</v>
      </c>
      <c r="E191">
        <f>(C191-N$4)^2</f>
        <v>154.86994945230381</v>
      </c>
      <c r="F191">
        <f>(B191-M$4)/O$4</f>
        <v>0.35663060283731024</v>
      </c>
      <c r="G191">
        <f>(C191-N$4)/P$4</f>
        <v>-1.8249989847110184</v>
      </c>
      <c r="H191">
        <f>EXP(-((B191-M$4)^2)/(2*(O$4^2)))/(O$4*SQRT(2*PI()))</f>
        <v>7.0495226017105478E-2</v>
      </c>
      <c r="I191">
        <f>EXP(-((C191-N$4)^2)/(2*(P$4^2)))/(O$4*SQRT(2*PI()))</f>
        <v>1.4208310470187151E-2</v>
      </c>
      <c r="J191" s="3" t="str">
        <f>IF(ABS(F191)&gt;Q$4,"Gross Error","OK")</f>
        <v>OK</v>
      </c>
      <c r="K191" s="3" t="str">
        <f>IF(ABS(G191)&gt;Q$4,"Gross Error","OK")</f>
        <v>OK</v>
      </c>
    </row>
    <row r="192" spans="1:11" x14ac:dyDescent="0.25">
      <c r="A192">
        <v>95.5</v>
      </c>
      <c r="B192">
        <v>502123.63802852028</v>
      </c>
      <c r="C192">
        <v>186336.17000815336</v>
      </c>
      <c r="D192">
        <f>(B192-M$4)^2</f>
        <v>8.9621480711151363E-2</v>
      </c>
      <c r="E192">
        <f>(C192-N$4)^2</f>
        <v>47.299315732683397</v>
      </c>
      <c r="F192">
        <f>(B192-M$4)/O$4</f>
        <v>-5.6373325487271794E-2</v>
      </c>
      <c r="G192">
        <f>(C192-N$4)/P$4</f>
        <v>-1.0085710031748152</v>
      </c>
      <c r="H192">
        <f>EXP(-((B192-M$4)^2)/(2*(O$4^2)))/(O$4*SQRT(2*PI()))</f>
        <v>7.5004544796179698E-2</v>
      </c>
      <c r="I192">
        <f>EXP(-((C192-N$4)^2)/(2*(P$4^2)))/(O$4*SQRT(2*PI()))</f>
        <v>4.5174372713123072E-2</v>
      </c>
      <c r="J192" s="3" t="str">
        <f>IF(ABS(F192)&gt;Q$4,"Gross Error","OK")</f>
        <v>OK</v>
      </c>
      <c r="K192" s="3" t="str">
        <f>IF(ABS(G192)&gt;Q$4,"Gross Error","OK")</f>
        <v>OK</v>
      </c>
    </row>
    <row r="193" spans="1:11" x14ac:dyDescent="0.25">
      <c r="A193">
        <v>96</v>
      </c>
      <c r="B193">
        <v>502128.73762960121</v>
      </c>
      <c r="C193">
        <v>186342.35338644529</v>
      </c>
      <c r="D193">
        <f>(B193-M$4)^2</f>
        <v>23.042233120964799</v>
      </c>
      <c r="E193">
        <f>(C193-N$4)^2</f>
        <v>0.48173525641702758</v>
      </c>
      <c r="F193">
        <f>(B193-M$4)/O$4</f>
        <v>0.90391976009210295</v>
      </c>
      <c r="G193">
        <f>(C193-N$4)/P$4</f>
        <v>-0.10178487903029541</v>
      </c>
      <c r="H193">
        <f>EXP(-((B193-M$4)^2)/(2*(O$4^2)))/(O$4*SQRT(2*PI()))</f>
        <v>4.9929011098260832E-2</v>
      </c>
      <c r="I193">
        <f>EXP(-((C193-N$4)^2)/(2*(P$4^2)))/(O$4*SQRT(2*PI()))</f>
        <v>7.4735678661051005E-2</v>
      </c>
      <c r="J193" s="3" t="str">
        <f>IF(ABS(F193)&gt;Q$4,"Gross Error","OK")</f>
        <v>OK</v>
      </c>
      <c r="K193" s="3" t="str">
        <f>IF(ABS(G193)&gt;Q$4,"Gross Error","OK")</f>
        <v>OK</v>
      </c>
    </row>
    <row r="194" spans="1:11" x14ac:dyDescent="0.25">
      <c r="A194">
        <v>96.5</v>
      </c>
      <c r="B194">
        <v>502126.10772757966</v>
      </c>
      <c r="C194">
        <v>186346.857544425</v>
      </c>
      <c r="D194">
        <f>(B194-M$4)^2</f>
        <v>4.710334868062124</v>
      </c>
      <c r="E194">
        <f>(C194-N$4)^2</f>
        <v>14.516758931796153</v>
      </c>
      <c r="F194">
        <f>(B194-M$4)/O$4</f>
        <v>0.4086895083591715</v>
      </c>
      <c r="G194">
        <f>(C194-N$4)/P$4</f>
        <v>0.55874529786161864</v>
      </c>
      <c r="H194">
        <f>EXP(-((B194-M$4)^2)/(2*(O$4^2)))/(O$4*SQRT(2*PI()))</f>
        <v>6.9104795499160862E-2</v>
      </c>
      <c r="I194">
        <f>EXP(-((C194-N$4)^2)/(2*(P$4^2)))/(O$4*SQRT(2*PI()))</f>
        <v>6.4266566246636472E-2</v>
      </c>
      <c r="J194" s="3" t="str">
        <f>IF(ABS(F194)&gt;Q$4,"Gross Error","OK")</f>
        <v>OK</v>
      </c>
      <c r="K194" s="3" t="str">
        <f>IF(ABS(G194)&gt;Q$4,"Gross Error","OK")</f>
        <v>OK</v>
      </c>
    </row>
    <row r="195" spans="1:11" x14ac:dyDescent="0.25">
      <c r="A195">
        <v>97</v>
      </c>
      <c r="B195">
        <v>502126.06051997875</v>
      </c>
      <c r="C195">
        <v>186345.74513400401</v>
      </c>
      <c r="D195">
        <f>(B195-M$4)^2</f>
        <v>4.5076512250453034</v>
      </c>
      <c r="E195">
        <f>(C195-N$4)^2</f>
        <v>7.2774560816380749</v>
      </c>
      <c r="F195">
        <f>(B195-M$4)/O$4</f>
        <v>0.39979996346845037</v>
      </c>
      <c r="G195">
        <f>(C195-N$4)/P$4</f>
        <v>0.39561144344048615</v>
      </c>
      <c r="H195">
        <f>EXP(-((B195-M$4)^2)/(2*(O$4^2)))/(O$4*SQRT(2*PI()))</f>
        <v>6.9353573887637923E-2</v>
      </c>
      <c r="I195">
        <f>EXP(-((C195-N$4)^2)/(2*(P$4^2)))/(O$4*SQRT(2*PI()))</f>
        <v>6.9469199230920153E-2</v>
      </c>
      <c r="J195" s="3" t="str">
        <f>IF(ABS(F195)&gt;Q$4,"Gross Error","OK")</f>
        <v>OK</v>
      </c>
      <c r="K195" s="3" t="str">
        <f>IF(ABS(G195)&gt;Q$4,"Gross Error","OK")</f>
        <v>OK</v>
      </c>
    </row>
    <row r="196" spans="1:11" x14ac:dyDescent="0.25">
      <c r="A196">
        <v>97.5</v>
      </c>
      <c r="B196">
        <v>502126.03962121566</v>
      </c>
      <c r="C196">
        <v>186343.61776297126</v>
      </c>
      <c r="D196">
        <f>(B196-M$4)^2</f>
        <v>4.4193466946398781</v>
      </c>
      <c r="E196">
        <f>(C196-N$4)^2</f>
        <v>0.32524781500208533</v>
      </c>
      <c r="F196">
        <f>(B196-M$4)/O$4</f>
        <v>0.39586456982209534</v>
      </c>
      <c r="G196">
        <f>(C196-N$4)/P$4</f>
        <v>8.363464979608079E-2</v>
      </c>
      <c r="H196">
        <f>EXP(-((B196-M$4)^2)/(2*(O$4^2)))/(O$4*SQRT(2*PI()))</f>
        <v>6.9462240729601818E-2</v>
      </c>
      <c r="I196">
        <f>EXP(-((C196-N$4)^2)/(2*(P$4^2)))/(O$4*SQRT(2*PI()))</f>
        <v>7.4861542513413717E-2</v>
      </c>
      <c r="J196" s="3" t="str">
        <f>IF(ABS(F196)&gt;Q$4,"Gross Error","OK")</f>
        <v>OK</v>
      </c>
      <c r="K196" s="3" t="str">
        <f>IF(ABS(G196)&gt;Q$4,"Gross Error","OK")</f>
        <v>OK</v>
      </c>
    </row>
    <row r="197" spans="1:11" x14ac:dyDescent="0.25">
      <c r="A197">
        <v>98</v>
      </c>
      <c r="B197">
        <v>502126.14705506217</v>
      </c>
      <c r="C197">
        <v>186334.80733241417</v>
      </c>
      <c r="D197">
        <f>(B197-M$4)^2</f>
        <v>4.882588795584434</v>
      </c>
      <c r="E197">
        <f>(C197-N$4)^2</f>
        <v>67.899668879047496</v>
      </c>
      <c r="F197">
        <f>(B197-M$4)/O$4</f>
        <v>0.41609516792669188</v>
      </c>
      <c r="G197">
        <f>(C197-N$4)/P$4</f>
        <v>-1.2084060114290109</v>
      </c>
      <c r="H197">
        <f>EXP(-((B197-M$4)^2)/(2*(O$4^2)))/(O$4*SQRT(2*PI()))</f>
        <v>6.8894068825894189E-2</v>
      </c>
      <c r="I197">
        <f>EXP(-((C197-N$4)^2)/(2*(P$4^2)))/(O$4*SQRT(2*PI()))</f>
        <v>3.6198408025447854E-2</v>
      </c>
      <c r="J197" s="3" t="str">
        <f>IF(ABS(F197)&gt;Q$4,"Gross Error","OK")</f>
        <v>OK</v>
      </c>
      <c r="K197" s="3" t="str">
        <f>IF(ABS(G197)&gt;Q$4,"Gross Error","OK")</f>
        <v>OK</v>
      </c>
    </row>
    <row r="198" spans="1:11" x14ac:dyDescent="0.25">
      <c r="A198">
        <v>98.5</v>
      </c>
      <c r="B198">
        <v>502120.87860847695</v>
      </c>
      <c r="C198">
        <v>186342.09855236291</v>
      </c>
      <c r="D198">
        <f>(B198-M$4)^2</f>
        <v>9.356187168022112</v>
      </c>
      <c r="E198">
        <f>(C198-N$4)^2</f>
        <v>0.90042181700263235</v>
      </c>
      <c r="F198">
        <f>(B198-M$4)/O$4</f>
        <v>-0.57599279096279754</v>
      </c>
      <c r="G198">
        <f>(C198-N$4)/P$4</f>
        <v>-0.13915603747414343</v>
      </c>
      <c r="H198">
        <f>EXP(-((B198-M$4)^2)/(2*(O$4^2)))/(O$4*SQRT(2*PI()))</f>
        <v>6.3640740379712249E-2</v>
      </c>
      <c r="I198">
        <f>EXP(-((C198-N$4)^2)/(2*(P$4^2)))/(O$4*SQRT(2*PI()))</f>
        <v>7.4399965900569284E-2</v>
      </c>
      <c r="J198" s="3" t="str">
        <f>IF(ABS(F198)&gt;Q$4,"Gross Error","OK")</f>
        <v>OK</v>
      </c>
      <c r="K198" s="3" t="str">
        <f>IF(ABS(G198)&gt;Q$4,"Gross Error","OK")</f>
        <v>OK</v>
      </c>
    </row>
    <row r="199" spans="1:11" x14ac:dyDescent="0.25">
      <c r="A199">
        <v>99</v>
      </c>
      <c r="B199">
        <v>502123.62327092292</v>
      </c>
      <c r="C199">
        <v>186338.27557138083</v>
      </c>
      <c r="D199">
        <f>(B199-M$4)^2</f>
        <v>9.8675186066000647E-2</v>
      </c>
      <c r="E199">
        <f>(C199-N$4)^2</f>
        <v>22.770901448064301</v>
      </c>
      <c r="F199">
        <f>(B199-M$4)/O$4</f>
        <v>-5.9152291620747664E-2</v>
      </c>
      <c r="G199">
        <f>(C199-N$4)/P$4</f>
        <v>-0.69979230194811226</v>
      </c>
      <c r="H199">
        <f>EXP(-((B199-M$4)^2)/(2*(O$4^2)))/(O$4*SQRT(2*PI()))</f>
        <v>7.4992505966256715E-2</v>
      </c>
      <c r="I199">
        <f>EXP(-((C199-N$4)^2)/(2*(P$4^2)))/(O$4*SQRT(2*PI()))</f>
        <v>5.8808302973204406E-2</v>
      </c>
      <c r="J199" s="3" t="str">
        <f>IF(ABS(F199)&gt;Q$4,"Gross Error","OK")</f>
        <v>OK</v>
      </c>
      <c r="K199" s="3" t="str">
        <f>IF(ABS(G199)&gt;Q$4,"Gross Error","OK")</f>
        <v>OK</v>
      </c>
    </row>
    <row r="200" spans="1:11" x14ac:dyDescent="0.25">
      <c r="A200">
        <v>99.5</v>
      </c>
      <c r="B200">
        <v>502123.22163032606</v>
      </c>
      <c r="C200">
        <v>186345.9069840833</v>
      </c>
      <c r="D200">
        <f>(B200-M$4)^2</f>
        <v>0.51232191731134724</v>
      </c>
      <c r="E200">
        <f>(C200-N$4)^2</f>
        <v>8.1768896955996588</v>
      </c>
      <c r="F200">
        <f>(B200-M$4)/O$4</f>
        <v>-0.13478422477187502</v>
      </c>
      <c r="G200">
        <f>(C200-N$4)/P$4</f>
        <v>0.41934659260271878</v>
      </c>
      <c r="H200">
        <f>EXP(-((B200-M$4)^2)/(2*(O$4^2)))/(O$4*SQRT(2*PI()))</f>
        <v>7.4444530518913463E-2</v>
      </c>
      <c r="I200">
        <f>EXP(-((C200-N$4)^2)/(2*(P$4^2)))/(O$4*SQRT(2*PI()))</f>
        <v>6.8800561244684769E-2</v>
      </c>
      <c r="J200" s="3" t="str">
        <f>IF(ABS(F200)&gt;Q$4,"Gross Error","OK")</f>
        <v>OK</v>
      </c>
      <c r="K200" s="3" t="str">
        <f>IF(ABS(G200)&gt;Q$4,"Gross Error","OK")</f>
        <v>OK</v>
      </c>
    </row>
    <row r="201" spans="1:11" x14ac:dyDescent="0.25">
      <c r="A201">
        <v>100</v>
      </c>
      <c r="B201">
        <v>502130.20827169734</v>
      </c>
      <c r="C201">
        <v>186339.87375082559</v>
      </c>
      <c r="D201">
        <f>(B201-M$4)^2</f>
        <v>39.323869594166993</v>
      </c>
      <c r="E201">
        <f>(C201-N$4)^2</f>
        <v>10.072416924206278</v>
      </c>
      <c r="F201">
        <f>(B201-M$4)/O$4</f>
        <v>1.1808526836410198</v>
      </c>
      <c r="G201">
        <f>(C201-N$4)/P$4</f>
        <v>-0.46542091530798102</v>
      </c>
      <c r="H201">
        <f>EXP(-((B201-M$4)^2)/(2*(O$4^2)))/(O$4*SQRT(2*PI()))</f>
        <v>3.740974210775367E-2</v>
      </c>
      <c r="I201">
        <f>EXP(-((C201-N$4)^2)/(2*(P$4^2)))/(O$4*SQRT(2*PI()))</f>
        <v>6.7412426522410959E-2</v>
      </c>
      <c r="J201" s="3" t="str">
        <f>IF(ABS(F201)&gt;Q$4,"Gross Error","OK")</f>
        <v>OK</v>
      </c>
      <c r="K201" s="3" t="str">
        <f>IF(ABS(G201)&gt;Q$4,"Gross Error","OK")</f>
        <v>OK</v>
      </c>
    </row>
    <row r="202" spans="1:11" x14ac:dyDescent="0.25">
      <c r="A202">
        <v>100.5</v>
      </c>
      <c r="B202">
        <v>502118.98299353168</v>
      </c>
      <c r="C202">
        <v>186342.09811479112</v>
      </c>
      <c r="D202">
        <f>(B202-M$4)^2</f>
        <v>24.546113628565976</v>
      </c>
      <c r="E202">
        <f>(C202-N$4)^2</f>
        <v>0.90125243709377389</v>
      </c>
      <c r="F202">
        <f>(B202-M$4)/O$4</f>
        <v>-0.93295128555398832</v>
      </c>
      <c r="G202">
        <f>(C202-N$4)/P$4</f>
        <v>-0.13922020693020895</v>
      </c>
      <c r="H202">
        <f>EXP(-((B202-M$4)^2)/(2*(O$4^2)))/(O$4*SQRT(2*PI()))</f>
        <v>4.8615316437327478E-2</v>
      </c>
      <c r="I202">
        <f>EXP(-((C202-N$4)^2)/(2*(P$4^2)))/(O$4*SQRT(2*PI()))</f>
        <v>7.4399301390860151E-2</v>
      </c>
      <c r="J202" s="3" t="str">
        <f>IF(ABS(F202)&gt;Q$4,"Gross Error","OK")</f>
        <v>OK</v>
      </c>
      <c r="K202" s="3" t="str">
        <f>IF(ABS(G202)&gt;Q$4,"Gross Error","OK")</f>
        <v>OK</v>
      </c>
    </row>
    <row r="203" spans="1:11" x14ac:dyDescent="0.25">
      <c r="A203">
        <v>101</v>
      </c>
      <c r="B203">
        <v>502116.21403797081</v>
      </c>
      <c r="C203">
        <v>186338.86331393383</v>
      </c>
      <c r="D203">
        <f>(B203-M$4)^2</f>
        <v>59.650274540426743</v>
      </c>
      <c r="E203">
        <f>(C203-N$4)^2</f>
        <v>17.507061164701714</v>
      </c>
      <c r="F203">
        <f>(B203-M$4)/O$4</f>
        <v>-1.4543663604152628</v>
      </c>
      <c r="G203">
        <f>(C203-N$4)/P$4</f>
        <v>-0.61360045560253151</v>
      </c>
      <c r="H203">
        <f>EXP(-((B203-M$4)^2)/(2*(O$4^2)))/(O$4*SQRT(2*PI()))</f>
        <v>2.6089865130535784E-2</v>
      </c>
      <c r="I203">
        <f>EXP(-((C203-N$4)^2)/(2*(P$4^2)))/(O$4*SQRT(2*PI()))</f>
        <v>6.2232970106968599E-2</v>
      </c>
      <c r="J203" s="3" t="str">
        <f>IF(ABS(F203)&gt;Q$4,"Gross Error","OK")</f>
        <v>OK</v>
      </c>
      <c r="K203" s="3" t="str">
        <f>IF(ABS(G203)&gt;Q$4,"Gross Error","OK")</f>
        <v>OK</v>
      </c>
    </row>
    <row r="204" spans="1:11" x14ac:dyDescent="0.25">
      <c r="A204">
        <v>101.5</v>
      </c>
      <c r="B204">
        <v>502126.98218572023</v>
      </c>
      <c r="C204">
        <v>186344.11206464475</v>
      </c>
      <c r="D204">
        <f>(B204-M$4)^2</f>
        <v>9.2707384112858531</v>
      </c>
      <c r="E204">
        <f>(C204-N$4)^2</f>
        <v>1.1333874102659545</v>
      </c>
      <c r="F204">
        <f>(B204-M$4)/O$4</f>
        <v>0.57335652695494199</v>
      </c>
      <c r="G204">
        <f>(C204-N$4)/P$4</f>
        <v>0.15612348639982129</v>
      </c>
      <c r="H204">
        <f>EXP(-((B204-M$4)^2)/(2*(O$4^2)))/(O$4*SQRT(2*PI()))</f>
        <v>6.3737228798395426E-2</v>
      </c>
      <c r="I204">
        <f>EXP(-((C204-N$4)^2)/(2*(P$4^2)))/(O$4*SQRT(2*PI()))</f>
        <v>7.4213822018140446E-2</v>
      </c>
      <c r="J204" s="3" t="str">
        <f>IF(ABS(F204)&gt;Q$4,"Gross Error","OK")</f>
        <v>OK</v>
      </c>
      <c r="K204" s="3" t="str">
        <f>IF(ABS(G204)&gt;Q$4,"Gross Error","OK")</f>
        <v>OK</v>
      </c>
    </row>
    <row r="205" spans="1:11" x14ac:dyDescent="0.25">
      <c r="A205">
        <v>102</v>
      </c>
      <c r="B205">
        <v>502121.9620229163</v>
      </c>
      <c r="C205">
        <v>186343.46290760554</v>
      </c>
      <c r="D205">
        <f>(B205-M$4)^2</f>
        <v>3.9021027313609133</v>
      </c>
      <c r="E205">
        <f>(C205-N$4)^2</f>
        <v>0.17259841463350331</v>
      </c>
      <c r="F205">
        <f>(B205-M$4)/O$4</f>
        <v>-0.37197773597942507</v>
      </c>
      <c r="G205">
        <f>(C205-N$4)/P$4</f>
        <v>6.0925268248616632E-2</v>
      </c>
      <c r="H205">
        <f>EXP(-((B205-M$4)^2)/(2*(O$4^2)))/(O$4*SQRT(2*PI()))</f>
        <v>7.0102185248971827E-2</v>
      </c>
      <c r="I205">
        <f>EXP(-((C205-N$4)^2)/(2*(P$4^2)))/(O$4*SQRT(2*PI()))</f>
        <v>7.4984523637313963E-2</v>
      </c>
      <c r="J205" s="3" t="str">
        <f>IF(ABS(F205)&gt;Q$4,"Gross Error","OK")</f>
        <v>OK</v>
      </c>
      <c r="K205" s="3" t="str">
        <f>IF(ABS(G205)&gt;Q$4,"Gross Error","OK")</f>
        <v>OK</v>
      </c>
    </row>
    <row r="206" spans="1:11" x14ac:dyDescent="0.25">
      <c r="A206">
        <v>102.5</v>
      </c>
      <c r="B206">
        <v>502116.10163792648</v>
      </c>
      <c r="C206">
        <v>186344.85876158142</v>
      </c>
      <c r="D206">
        <f>(B206-M$4)^2</f>
        <v>61.399120102798364</v>
      </c>
      <c r="E206">
        <f>(C206-N$4)^2</f>
        <v>3.2808208379627137</v>
      </c>
      <c r="F206">
        <f>(B206-M$4)/O$4</f>
        <v>-1.4755321307732685</v>
      </c>
      <c r="G206">
        <f>(C206-N$4)/P$4</f>
        <v>0.26562583109593846</v>
      </c>
      <c r="H206">
        <f>EXP(-((B206-M$4)^2)/(2*(O$4^2)))/(O$4*SQRT(2*PI()))</f>
        <v>2.529331547688262E-2</v>
      </c>
      <c r="I206">
        <f>EXP(-((C206-N$4)^2)/(2*(P$4^2)))/(O$4*SQRT(2*PI()))</f>
        <v>7.2519764885947552E-2</v>
      </c>
      <c r="J206" s="3" t="str">
        <f>IF(ABS(F206)&gt;Q$4,"Gross Error","OK")</f>
        <v>OK</v>
      </c>
      <c r="K206" s="3" t="str">
        <f>IF(ABS(G206)&gt;Q$4,"Gross Error","OK")</f>
        <v>OK</v>
      </c>
    </row>
    <row r="207" spans="1:11" x14ac:dyDescent="0.25">
      <c r="A207">
        <v>103</v>
      </c>
      <c r="B207">
        <v>502118.35308538523</v>
      </c>
      <c r="C207">
        <v>186337.37581440969</v>
      </c>
      <c r="D207">
        <f>(B207-M$4)^2</f>
        <v>31.184536100051915</v>
      </c>
      <c r="E207">
        <f>(C207-N$4)^2</f>
        <v>32.167540470918333</v>
      </c>
      <c r="F207">
        <f>(B207-M$4)/O$4</f>
        <v>-1.0515677082876758</v>
      </c>
      <c r="G207">
        <f>(C207-N$4)/P$4</f>
        <v>-0.83174074469390502</v>
      </c>
      <c r="H207">
        <f>EXP(-((B207-M$4)^2)/(2*(O$4^2)))/(O$4*SQRT(2*PI()))</f>
        <v>4.3217277712419684E-2</v>
      </c>
      <c r="I207">
        <f>EXP(-((C207-N$4)^2)/(2*(P$4^2)))/(O$4*SQRT(2*PI()))</f>
        <v>5.3156550977274668E-2</v>
      </c>
      <c r="J207" s="3" t="str">
        <f>IF(ABS(F207)&gt;Q$4,"Gross Error","OK")</f>
        <v>OK</v>
      </c>
      <c r="K207" s="3" t="str">
        <f>IF(ABS(G207)&gt;Q$4,"Gross Error","OK")</f>
        <v>OK</v>
      </c>
    </row>
    <row r="208" spans="1:11" x14ac:dyDescent="0.25">
      <c r="A208">
        <v>103.5</v>
      </c>
      <c r="B208">
        <v>502120.71235312434</v>
      </c>
      <c r="C208">
        <v>186343.05884224179</v>
      </c>
      <c r="D208">
        <f>(B208-M$4)^2</f>
        <v>10.400907935919097</v>
      </c>
      <c r="E208">
        <f>(C208-N$4)^2</f>
        <v>1.2960205422819109E-4</v>
      </c>
      <c r="F208">
        <f>(B208-M$4)/O$4</f>
        <v>-0.60729991930858962</v>
      </c>
      <c r="G208">
        <f>(C208-N$4)/P$4</f>
        <v>1.6694944956664071E-3</v>
      </c>
      <c r="H208">
        <f>EXP(-((B208-M$4)^2)/(2*(O$4^2)))/(O$4*SQRT(2*PI()))</f>
        <v>6.2472789184994125E-2</v>
      </c>
      <c r="I208">
        <f>EXP(-((C208-N$4)^2)/(2*(P$4^2)))/(O$4*SQRT(2*PI()))</f>
        <v>7.5123715255892815E-2</v>
      </c>
      <c r="J208" s="3" t="str">
        <f>IF(ABS(F208)&gt;Q$4,"Gross Error","OK")</f>
        <v>OK</v>
      </c>
      <c r="K208" s="3" t="str">
        <f>IF(ABS(G208)&gt;Q$4,"Gross Error","OK")</f>
        <v>OK</v>
      </c>
    </row>
    <row r="209" spans="1:11" x14ac:dyDescent="0.25">
      <c r="A209">
        <v>104</v>
      </c>
      <c r="B209">
        <v>502127.26804236515</v>
      </c>
      <c r="C209">
        <v>186353.1156445331</v>
      </c>
      <c r="D209">
        <f>(B209-M$4)^2</f>
        <v>11.093198614476261</v>
      </c>
      <c r="E209">
        <f>(C209-N$4)^2</f>
        <v>101.36838103195673</v>
      </c>
      <c r="F209">
        <f>(B209-M$4)/O$4</f>
        <v>0.62718547459640595</v>
      </c>
      <c r="G209">
        <f>(C209-N$4)/P$4</f>
        <v>1.4764893001878341</v>
      </c>
      <c r="H209">
        <f>EXP(-((B209-M$4)^2)/(2*(O$4^2)))/(O$4*SQRT(2*PI()))</f>
        <v>6.1710671580667016E-2</v>
      </c>
      <c r="I209">
        <f>EXP(-((C209-N$4)^2)/(2*(P$4^2)))/(O$4*SQRT(2*PI()))</f>
        <v>2.5257606505840462E-2</v>
      </c>
      <c r="J209" s="3" t="str">
        <f>IF(ABS(F209)&gt;Q$4,"Gross Error","OK")</f>
        <v>OK</v>
      </c>
      <c r="K209" s="3" t="str">
        <f>IF(ABS(G209)&gt;Q$4,"Gross Error","OK")</f>
        <v>OK</v>
      </c>
    </row>
    <row r="210" spans="1:11" x14ac:dyDescent="0.25">
      <c r="A210">
        <v>104.5</v>
      </c>
      <c r="B210">
        <v>502129.55146984028</v>
      </c>
      <c r="C210">
        <v>186345.89958397235</v>
      </c>
      <c r="D210">
        <f>(B210-M$4)^2</f>
        <v>31.517813967429852</v>
      </c>
      <c r="E210">
        <f>(C210-N$4)^2</f>
        <v>8.1346228359922179</v>
      </c>
      <c r="F210">
        <f>(B210-M$4)/O$4</f>
        <v>1.0571719737354559</v>
      </c>
      <c r="G210">
        <f>(C210-N$4)/P$4</f>
        <v>0.41826137387499568</v>
      </c>
      <c r="H210">
        <f>EXP(-((B210-M$4)^2)/(2*(O$4^2)))/(O$4*SQRT(2*PI()))</f>
        <v>4.2962661182464425E-2</v>
      </c>
      <c r="I210">
        <f>EXP(-((C210-N$4)^2)/(2*(P$4^2)))/(O$4*SQRT(2*PI()))</f>
        <v>6.8831837788827233E-2</v>
      </c>
      <c r="J210" s="3" t="str">
        <f>IF(ABS(F210)&gt;Q$4,"Gross Error","OK")</f>
        <v>OK</v>
      </c>
      <c r="K210" s="3" t="str">
        <f>IF(ABS(G210)&gt;Q$4,"Gross Error","OK")</f>
        <v>OK</v>
      </c>
    </row>
    <row r="211" spans="1:11" x14ac:dyDescent="0.25">
      <c r="A211">
        <v>105</v>
      </c>
      <c r="B211">
        <v>502124.10744126799</v>
      </c>
      <c r="C211">
        <v>186351.14029108436</v>
      </c>
      <c r="D211">
        <f>(B211-M$4)^2</f>
        <v>2.8915056450298727E-2</v>
      </c>
      <c r="E211">
        <f>(C211-N$4)^2</f>
        <v>65.493948108331395</v>
      </c>
      <c r="F211">
        <f>(B211-M$4)/O$4</f>
        <v>3.202061136328984E-2</v>
      </c>
      <c r="G211">
        <f>(C211-N$4)/P$4</f>
        <v>1.1868057302959427</v>
      </c>
      <c r="H211">
        <f>EXP(-((B211-M$4)^2)/(2*(O$4^2)))/(O$4*SQRT(2*PI()))</f>
        <v>7.5085316858447174E-2</v>
      </c>
      <c r="I211">
        <f>EXP(-((C211-N$4)^2)/(2*(P$4^2)))/(O$4*SQRT(2*PI()))</f>
        <v>3.7147027858869967E-2</v>
      </c>
      <c r="J211" s="3" t="str">
        <f>IF(ABS(F211)&gt;Q$4,"Gross Error","OK")</f>
        <v>OK</v>
      </c>
      <c r="K211" s="3" t="str">
        <f>IF(ABS(G211)&gt;Q$4,"Gross Error","OK")</f>
        <v>OK</v>
      </c>
    </row>
    <row r="212" spans="1:11" x14ac:dyDescent="0.25">
      <c r="A212">
        <v>105.5</v>
      </c>
      <c r="B212">
        <v>502113.75473085011</v>
      </c>
      <c r="C212">
        <v>186338.03002282899</v>
      </c>
      <c r="D212">
        <f>(B212-M$4)^2</f>
        <v>103.68668971805499</v>
      </c>
      <c r="E212">
        <f>(C212-N$4)^2</f>
        <v>25.174655213603423</v>
      </c>
      <c r="F212">
        <f>(B212-M$4)/O$4</f>
        <v>-1.9174723143613506</v>
      </c>
      <c r="G212">
        <f>(C212-N$4)/P$4</f>
        <v>-0.73580174680232358</v>
      </c>
      <c r="H212">
        <f>EXP(-((B212-M$4)^2)/(2*(O$4^2)))/(O$4*SQRT(2*PI()))</f>
        <v>1.1950673620736162E-2</v>
      </c>
      <c r="I212">
        <f>EXP(-((C212-N$4)^2)/(2*(P$4^2)))/(O$4*SQRT(2*PI()))</f>
        <v>5.7307733493560102E-2</v>
      </c>
      <c r="J212" s="3" t="str">
        <f>IF(ABS(F212)&gt;Q$4,"Gross Error","OK")</f>
        <v>OK</v>
      </c>
      <c r="K212" s="3" t="str">
        <f>IF(ABS(G212)&gt;Q$4,"Gross Error","OK")</f>
        <v>OK</v>
      </c>
    </row>
    <row r="213" spans="1:11" x14ac:dyDescent="0.25">
      <c r="A213">
        <v>106</v>
      </c>
      <c r="B213">
        <v>502128.27985164715</v>
      </c>
      <c r="C213">
        <v>186340.60280975865</v>
      </c>
      <c r="D213">
        <f>(B213-M$4)^2</f>
        <v>18.856912448752315</v>
      </c>
      <c r="E213">
        <f>(C213-N$4)^2</f>
        <v>5.976304789205324</v>
      </c>
      <c r="F213">
        <f>(B213-M$4)/O$4</f>
        <v>0.81771674204540057</v>
      </c>
      <c r="G213">
        <f>(C213-N$4)/P$4</f>
        <v>-0.35850516586226017</v>
      </c>
      <c r="H213">
        <f>EXP(-((B213-M$4)^2)/(2*(O$4^2)))/(O$4*SQRT(2*PI()))</f>
        <v>5.3774928728358637E-2</v>
      </c>
      <c r="I213">
        <f>EXP(-((C213-N$4)^2)/(2*(P$4^2)))/(O$4*SQRT(2*PI()))</f>
        <v>7.0447990060326884E-2</v>
      </c>
      <c r="J213" s="3" t="str">
        <f>IF(ABS(F213)&gt;Q$4,"Gross Error","OK")</f>
        <v>OK</v>
      </c>
      <c r="K213" s="3" t="str">
        <f>IF(ABS(G213)&gt;Q$4,"Gross Error","OK")</f>
        <v>OK</v>
      </c>
    </row>
    <row r="214" spans="1:11" x14ac:dyDescent="0.25">
      <c r="A214">
        <v>106.5</v>
      </c>
      <c r="B214">
        <v>502117.59778450441</v>
      </c>
      <c r="C214">
        <v>186330.5833481733</v>
      </c>
      <c r="D214">
        <f>(B214-M$4)^2</f>
        <v>40.190686468415961</v>
      </c>
      <c r="E214">
        <f>(C214-N$4)^2</f>
        <v>155.35403257536714</v>
      </c>
      <c r="F214">
        <f>(B214-M$4)/O$4</f>
        <v>-1.1937965222419262</v>
      </c>
      <c r="G214">
        <f>(C214-N$4)/P$4</f>
        <v>-1.827848995085775</v>
      </c>
      <c r="H214">
        <f>EXP(-((B214-M$4)^2)/(2*(O$4^2)))/(O$4*SQRT(2*PI()))</f>
        <v>3.6839204458016271E-2</v>
      </c>
      <c r="I214">
        <f>EXP(-((C214-N$4)^2)/(2*(P$4^2)))/(O$4*SQRT(2*PI()))</f>
        <v>1.4134543720128309E-2</v>
      </c>
      <c r="J214" s="3" t="str">
        <f>IF(ABS(F214)&gt;Q$4,"Gross Error","OK")</f>
        <v>OK</v>
      </c>
      <c r="K214" s="3" t="str">
        <f>IF(ABS(G214)&gt;Q$4,"Gross Error","OK")</f>
        <v>OK</v>
      </c>
    </row>
    <row r="215" spans="1:11" x14ac:dyDescent="0.25">
      <c r="A215">
        <v>107</v>
      </c>
      <c r="B215">
        <v>502125.24429847143</v>
      </c>
      <c r="C215">
        <v>186357.65068993249</v>
      </c>
      <c r="D215">
        <f>(B215-M$4)^2</f>
        <v>1.707991481959569</v>
      </c>
      <c r="E215">
        <f>(C215-N$4)^2</f>
        <v>213.25438427613605</v>
      </c>
      <c r="F215">
        <f>(B215-M$4)/O$4</f>
        <v>0.24609933917540452</v>
      </c>
      <c r="G215">
        <f>(C215-N$4)/P$4</f>
        <v>2.1415490856937378</v>
      </c>
      <c r="H215">
        <f>EXP(-((B215-M$4)^2)/(2*(O$4^2)))/(O$4*SQRT(2*PI()))</f>
        <v>7.2882987381307315E-2</v>
      </c>
      <c r="I215">
        <f>EXP(-((C215-N$4)^2)/(2*(P$4^2)))/(O$4*SQRT(2*PI()))</f>
        <v>7.5838534537016854E-3</v>
      </c>
      <c r="J215" s="3" t="str">
        <f>IF(ABS(F215)&gt;Q$4,"Gross Error","OK")</f>
        <v>OK</v>
      </c>
      <c r="K215" s="3" t="str">
        <f>IF(ABS(G215)&gt;Q$4,"Gross Error","OK")</f>
        <v>OK</v>
      </c>
    </row>
    <row r="216" spans="1:11" x14ac:dyDescent="0.25">
      <c r="A216">
        <v>107.5</v>
      </c>
      <c r="B216">
        <v>502127.992344825</v>
      </c>
      <c r="C216">
        <v>186342.39520672461</v>
      </c>
      <c r="D216">
        <f>(B216-M$4)^2</f>
        <v>16.442601943983938</v>
      </c>
      <c r="E216">
        <f>(C216-N$4)^2</f>
        <v>0.42543166361933615</v>
      </c>
      <c r="F216">
        <f>(B216-M$4)/O$4</f>
        <v>0.76357705366911188</v>
      </c>
      <c r="G216">
        <f>(C216-N$4)/P$4</f>
        <v>-9.5651977692679163E-2</v>
      </c>
      <c r="H216">
        <f>EXP(-((B216-M$4)^2)/(2*(O$4^2)))/(O$4*SQRT(2*PI()))</f>
        <v>5.6126761251944025E-2</v>
      </c>
      <c r="I216">
        <f>EXP(-((C216-N$4)^2)/(2*(P$4^2)))/(O$4*SQRT(2*PI()))</f>
        <v>7.4780939611277533E-2</v>
      </c>
      <c r="J216" s="3" t="str">
        <f>IF(ABS(F216)&gt;Q$4,"Gross Error","OK")</f>
        <v>OK</v>
      </c>
      <c r="K216" s="3" t="str">
        <f>IF(ABS(G216)&gt;Q$4,"Gross Error","OK")</f>
        <v>OK</v>
      </c>
    </row>
    <row r="217" spans="1:11" x14ac:dyDescent="0.25">
      <c r="A217">
        <v>108</v>
      </c>
      <c r="B217">
        <v>502120.01547180524</v>
      </c>
      <c r="C217">
        <v>186359.30584379687</v>
      </c>
      <c r="D217">
        <f>(B217-M$4)^2</f>
        <v>15.38149715548856</v>
      </c>
      <c r="E217">
        <f>(C217-N$4)^2</f>
        <v>264.33511028092676</v>
      </c>
      <c r="F217">
        <f>(B217-M$4)/O$4</f>
        <v>-0.73852789216088754</v>
      </c>
      <c r="G217">
        <f>(C217-N$4)/P$4</f>
        <v>2.384275712901152</v>
      </c>
      <c r="H217">
        <f>EXP(-((B217-M$4)^2)/(2*(O$4^2)))/(O$4*SQRT(2*PI()))</f>
        <v>5.719268245800125E-2</v>
      </c>
      <c r="I217">
        <f>EXP(-((C217-N$4)^2)/(2*(P$4^2)))/(O$4*SQRT(2*PI()))</f>
        <v>4.3787020608373854E-3</v>
      </c>
      <c r="J217" s="3" t="str">
        <f>IF(ABS(F217)&gt;Q$4,"Gross Error","OK")</f>
        <v>OK</v>
      </c>
      <c r="K217" s="3" t="str">
        <f>IF(ABS(G217)&gt;Q$4,"Gross Error","OK")</f>
        <v>OK</v>
      </c>
    </row>
    <row r="218" spans="1:11" x14ac:dyDescent="0.25">
      <c r="A218">
        <v>108.5</v>
      </c>
      <c r="B218">
        <v>502130.89025442302</v>
      </c>
      <c r="C218">
        <v>186335.66520475721</v>
      </c>
      <c r="D218">
        <f>(B218-M$4)^2</f>
        <v>48.342226482860838</v>
      </c>
      <c r="E218">
        <f>(C218-N$4)^2</f>
        <v>54.497662231851145</v>
      </c>
      <c r="F218">
        <f>(B218-M$4)/O$4</f>
        <v>1.3092751397440507</v>
      </c>
      <c r="G218">
        <f>(C218-N$4)/P$4</f>
        <v>-1.0825999067027883</v>
      </c>
      <c r="H218">
        <f>EXP(-((B218-M$4)^2)/(2*(O$4^2)))/(O$4*SQRT(2*PI()))</f>
        <v>3.1881853403988789E-2</v>
      </c>
      <c r="I218">
        <f>EXP(-((C218-N$4)^2)/(2*(P$4^2)))/(O$4*SQRT(2*PI()))</f>
        <v>4.1809617880551292E-2</v>
      </c>
      <c r="J218" s="3" t="str">
        <f>IF(ABS(F218)&gt;Q$4,"Gross Error","OK")</f>
        <v>OK</v>
      </c>
      <c r="K218" s="3" t="str">
        <f>IF(ABS(G218)&gt;Q$4,"Gross Error","OK")</f>
        <v>OK</v>
      </c>
    </row>
    <row r="219" spans="1:11" x14ac:dyDescent="0.25">
      <c r="A219">
        <v>109</v>
      </c>
      <c r="B219">
        <v>502120.5421289911</v>
      </c>
      <c r="C219">
        <v>186344.80628514232</v>
      </c>
      <c r="D219">
        <f>(B219-M$4)^2</f>
        <v>11.52784478485898</v>
      </c>
      <c r="E219">
        <f>(C219-N$4)^2</f>
        <v>3.0934730854171621</v>
      </c>
      <c r="F219">
        <f>(B219-M$4)/O$4</f>
        <v>-0.6393543987773932</v>
      </c>
      <c r="G219">
        <f>(C219-N$4)/P$4</f>
        <v>0.25793021478801087</v>
      </c>
      <c r="H219">
        <f>EXP(-((B219-M$4)^2)/(2*(O$4^2)))/(O$4*SQRT(2*PI()))</f>
        <v>6.1236943617789377E-2</v>
      </c>
      <c r="I219">
        <f>EXP(-((C219-N$4)^2)/(2*(P$4^2)))/(O$4*SQRT(2*PI()))</f>
        <v>7.2666006342197859E-2</v>
      </c>
      <c r="J219" s="3" t="str">
        <f>IF(ABS(F219)&gt;Q$4,"Gross Error","OK")</f>
        <v>OK</v>
      </c>
      <c r="K219" s="3" t="str">
        <f>IF(ABS(G219)&gt;Q$4,"Gross Error","OK")</f>
        <v>OK</v>
      </c>
    </row>
    <row r="220" spans="1:11" x14ac:dyDescent="0.25">
      <c r="A220">
        <v>109.5</v>
      </c>
      <c r="B220">
        <v>502129.05374297616</v>
      </c>
      <c r="C220">
        <v>186335.56170616162</v>
      </c>
      <c r="D220">
        <f>(B220-M$4)^2</f>
        <v>26.176996249313923</v>
      </c>
      <c r="E220">
        <f>(C220-N$4)^2</f>
        <v>56.036479867070895</v>
      </c>
      <c r="F220">
        <f>(B220-M$4)/O$4</f>
        <v>0.96344627665852045</v>
      </c>
      <c r="G220">
        <f>(C220-N$4)/P$4</f>
        <v>-1.0977778702561236</v>
      </c>
      <c r="H220">
        <f>EXP(-((B220-M$4)^2)/(2*(O$4^2)))/(O$4*SQRT(2*PI()))</f>
        <v>4.7229718367613062E-2</v>
      </c>
      <c r="I220">
        <f>EXP(-((C220-N$4)^2)/(2*(P$4^2)))/(O$4*SQRT(2*PI()))</f>
        <v>4.1123492779856156E-2</v>
      </c>
      <c r="J220" s="3" t="str">
        <f>IF(ABS(F220)&gt;Q$4,"Gross Error","OK")</f>
        <v>OK</v>
      </c>
      <c r="K220" s="3" t="str">
        <f>IF(ABS(G220)&gt;Q$4,"Gross Error","OK")</f>
        <v>OK</v>
      </c>
    </row>
    <row r="221" spans="1:11" x14ac:dyDescent="0.25">
      <c r="A221">
        <v>110</v>
      </c>
      <c r="B221">
        <v>502126.86163923156</v>
      </c>
      <c r="C221">
        <v>186342.11302440602</v>
      </c>
      <c r="D221">
        <f>(B221-M$4)^2</f>
        <v>8.5511926868718593</v>
      </c>
      <c r="E221">
        <f>(C221-N$4)^2</f>
        <v>0.87316605184430995</v>
      </c>
      <c r="F221">
        <f>(B221-M$4)/O$4</f>
        <v>0.55065672010204936</v>
      </c>
      <c r="G221">
        <f>(C221-N$4)/P$4</f>
        <v>-0.13703372710221029</v>
      </c>
      <c r="H221">
        <f>EXP(-((B221-M$4)^2)/(2*(O$4^2)))/(O$4*SQRT(2*PI()))</f>
        <v>6.4555561603349271E-2</v>
      </c>
      <c r="I221">
        <f>EXP(-((C221-N$4)^2)/(2*(P$4^2)))/(O$4*SQRT(2*PI()))</f>
        <v>7.442177425317123E-2</v>
      </c>
      <c r="J221" s="3" t="str">
        <f>IF(ABS(F221)&gt;Q$4,"Gross Error","OK")</f>
        <v>OK</v>
      </c>
      <c r="K221" s="3" t="str">
        <f>IF(ABS(G221)&gt;Q$4,"Gross Error","OK")</f>
        <v>OK</v>
      </c>
    </row>
    <row r="222" spans="1:11" x14ac:dyDescent="0.25">
      <c r="A222">
        <v>110.5</v>
      </c>
      <c r="B222">
        <v>502147.04925567651</v>
      </c>
      <c r="C222">
        <v>186380.21789176902</v>
      </c>
      <c r="D222">
        <f>(B222-M$4)^2</f>
        <v>534.15801194161349</v>
      </c>
      <c r="E222">
        <f>(C222-N$4)^2</f>
        <v>1381.6411501457521</v>
      </c>
      <c r="F222">
        <f>(B222-M$4)/O$4</f>
        <v>4.352136125795055</v>
      </c>
      <c r="G222">
        <f>(C222-N$4)/P$4</f>
        <v>5.4510062335524028</v>
      </c>
      <c r="H222">
        <f>EXP(-((B222-M$4)^2)/(2*(O$4^2)))/(O$4*SQRT(2*PI()))</f>
        <v>5.7912521856426714E-6</v>
      </c>
      <c r="I222">
        <f>EXP(-((C222-N$4)^2)/(2*(P$4^2)))/(O$4*SQRT(2*PI()))</f>
        <v>2.6520387153164305E-8</v>
      </c>
      <c r="J222" s="3" t="str">
        <f>IF(ABS(F222)&gt;Q$4,"Gross Error","OK")</f>
        <v>Gross Error</v>
      </c>
      <c r="K222" s="3" t="str">
        <f>IF(ABS(G222)&gt;Q$4,"Gross Error","OK")</f>
        <v>Gross Error</v>
      </c>
    </row>
    <row r="223" spans="1:11" x14ac:dyDescent="0.25">
      <c r="A223">
        <v>111</v>
      </c>
      <c r="B223">
        <v>502119.00305676204</v>
      </c>
      <c r="C223">
        <v>186333.602903222</v>
      </c>
      <c r="D223">
        <f>(B223-M$4)^2</f>
        <v>24.347713486010225</v>
      </c>
      <c r="E223">
        <f>(C223-N$4)^2</f>
        <v>89.199614047934105</v>
      </c>
      <c r="F223">
        <f>(B223-M$4)/O$4</f>
        <v>-0.92917322897981625</v>
      </c>
      <c r="G223">
        <f>(C223-N$4)/P$4</f>
        <v>-1.3850343248555026</v>
      </c>
      <c r="H223">
        <f>EXP(-((B223-M$4)^2)/(2*(O$4^2)))/(O$4*SQRT(2*PI()))</f>
        <v>4.8786627085412503E-2</v>
      </c>
      <c r="I223">
        <f>EXP(-((C223-N$4)^2)/(2*(P$4^2)))/(O$4*SQRT(2*PI()))</f>
        <v>2.8788547286284084E-2</v>
      </c>
      <c r="J223" s="3" t="str">
        <f>IF(ABS(F223)&gt;Q$4,"Gross Error","OK")</f>
        <v>OK</v>
      </c>
      <c r="K223" s="3" t="str">
        <f>IF(ABS(G223)&gt;Q$4,"Gross Error","OK")</f>
        <v>OK</v>
      </c>
    </row>
    <row r="224" spans="1:11" x14ac:dyDescent="0.25">
      <c r="A224">
        <v>111.5</v>
      </c>
      <c r="B224">
        <v>502116.09754381602</v>
      </c>
      <c r="C224">
        <v>186350.0837482838</v>
      </c>
      <c r="D224">
        <f>(B224-M$4)^2</f>
        <v>61.463297790710975</v>
      </c>
      <c r="E224">
        <f>(C224-N$4)^2</f>
        <v>49.509381633408402</v>
      </c>
      <c r="F224">
        <f>(B224-M$4)/O$4</f>
        <v>-1.476303082441214</v>
      </c>
      <c r="G224">
        <f>(C224-N$4)/P$4</f>
        <v>1.0318648054672457</v>
      </c>
      <c r="H224">
        <f>EXP(-((B224-M$4)^2)/(2*(O$4^2)))/(O$4*SQRT(2*PI()))</f>
        <v>2.5264551563858342E-2</v>
      </c>
      <c r="I224">
        <f>EXP(-((C224-N$4)^2)/(2*(P$4^2)))/(O$4*SQRT(2*PI()))</f>
        <v>4.4113470817128277E-2</v>
      </c>
      <c r="J224" s="3" t="str">
        <f>IF(ABS(F224)&gt;Q$4,"Gross Error","OK")</f>
        <v>OK</v>
      </c>
      <c r="K224" s="3" t="str">
        <f>IF(ABS(G224)&gt;Q$4,"Gross Error","OK")</f>
        <v>OK</v>
      </c>
    </row>
    <row r="225" spans="1:11" x14ac:dyDescent="0.25">
      <c r="A225">
        <v>112</v>
      </c>
      <c r="B225">
        <v>502126.61823809496</v>
      </c>
      <c r="C225">
        <v>186339.86819752492</v>
      </c>
      <c r="D225">
        <f>(B225-M$4)^2</f>
        <v>7.1869090296365572</v>
      </c>
      <c r="E225">
        <f>(C225-N$4)^2</f>
        <v>10.107696863159015</v>
      </c>
      <c r="F225">
        <f>(B225-M$4)/O$4</f>
        <v>0.5048224627183282</v>
      </c>
      <c r="G225">
        <f>(C225-N$4)/P$4</f>
        <v>-0.46623530119064527</v>
      </c>
      <c r="H225">
        <f>EXP(-((B225-M$4)^2)/(2*(O$4^2)))/(O$4*SQRT(2*PI()))</f>
        <v>6.6136105653213345E-2</v>
      </c>
      <c r="I225">
        <f>EXP(-((C225-N$4)^2)/(2*(P$4^2)))/(O$4*SQRT(2*PI()))</f>
        <v>6.7386857536032588E-2</v>
      </c>
      <c r="J225" s="3" t="str">
        <f>IF(ABS(F225)&gt;Q$4,"Gross Error","OK")</f>
        <v>OK</v>
      </c>
      <c r="K225" s="3" t="str">
        <f>IF(ABS(G225)&gt;Q$4,"Gross Error","OK")</f>
        <v>OK</v>
      </c>
    </row>
    <row r="226" spans="1:11" x14ac:dyDescent="0.25">
      <c r="A226">
        <v>112.5</v>
      </c>
      <c r="B226">
        <v>502118.37499723182</v>
      </c>
      <c r="C226">
        <v>186338.76770450006</v>
      </c>
      <c r="D226">
        <f>(B226-M$4)^2</f>
        <v>30.94029107067794</v>
      </c>
      <c r="E226">
        <f>(C226-N$4)^2</f>
        <v>18.316289609341709</v>
      </c>
      <c r="F226">
        <f>(B226-M$4)/O$4</f>
        <v>-1.0474415434291051</v>
      </c>
      <c r="G226">
        <f>(C226-N$4)/P$4</f>
        <v>-0.62762148161627207</v>
      </c>
      <c r="H226">
        <f>EXP(-((B226-M$4)^2)/(2*(O$4^2)))/(O$4*SQRT(2*PI()))</f>
        <v>4.3404832873782155E-2</v>
      </c>
      <c r="I226">
        <f>EXP(-((C226-N$4)^2)/(2*(P$4^2)))/(O$4*SQRT(2*PI()))</f>
        <v>6.1693792791962701E-2</v>
      </c>
      <c r="J226" s="3" t="str">
        <f>IF(ABS(F226)&gt;Q$4,"Gross Error","OK")</f>
        <v>OK</v>
      </c>
      <c r="K226" s="3" t="str">
        <f>IF(ABS(G226)&gt;Q$4,"Gross Error","OK")</f>
        <v>OK</v>
      </c>
    </row>
    <row r="227" spans="1:11" x14ac:dyDescent="0.25">
      <c r="A227">
        <v>113</v>
      </c>
      <c r="B227">
        <v>502122.17709949246</v>
      </c>
      <c r="C227">
        <v>186347.16479059772</v>
      </c>
      <c r="D227">
        <f>(B227-M$4)^2</f>
        <v>3.0986472801202356</v>
      </c>
      <c r="E227">
        <f>(C227-N$4)^2</f>
        <v>16.952428115520178</v>
      </c>
      <c r="F227">
        <f>(B227-M$4)/O$4</f>
        <v>-0.33147720551040699</v>
      </c>
      <c r="G227">
        <f>(C227-N$4)/P$4</f>
        <v>0.60380263593144046</v>
      </c>
      <c r="H227">
        <f>EXP(-((B227-M$4)^2)/(2*(O$4^2)))/(O$4*SQRT(2*PI()))</f>
        <v>7.1107947945342156E-2</v>
      </c>
      <c r="I227">
        <f>EXP(-((C227-N$4)^2)/(2*(P$4^2)))/(O$4*SQRT(2*PI()))</f>
        <v>6.2605233278949193E-2</v>
      </c>
      <c r="J227" s="3" t="str">
        <f>IF(ABS(F227)&gt;Q$4,"Gross Error","OK")</f>
        <v>OK</v>
      </c>
      <c r="K227" s="3" t="str">
        <f>IF(ABS(G227)&gt;Q$4,"Gross Error","OK")</f>
        <v>OK</v>
      </c>
    </row>
    <row r="228" spans="1:11" x14ac:dyDescent="0.25">
      <c r="A228">
        <v>113.5</v>
      </c>
      <c r="B228">
        <v>502125.0474417315</v>
      </c>
      <c r="C228">
        <v>186341.7226782045</v>
      </c>
      <c r="D228">
        <f>(B228-M$4)^2</f>
        <v>1.2321993279564294</v>
      </c>
      <c r="E228">
        <f>(C228-N$4)^2</f>
        <v>1.7550413793610944</v>
      </c>
      <c r="F228">
        <f>(B228-M$4)/O$4</f>
        <v>0.20902974035676578</v>
      </c>
      <c r="G228">
        <f>(C228-N$4)/P$4</f>
        <v>-0.19427759969665848</v>
      </c>
      <c r="H228">
        <f>EXP(-((B228-M$4)^2)/(2*(O$4^2)))/(O$4*SQRT(2*PI()))</f>
        <v>7.3500408844917445E-2</v>
      </c>
      <c r="I228">
        <f>EXP(-((C228-N$4)^2)/(2*(P$4^2)))/(O$4*SQRT(2*PI()))</f>
        <v>7.3719385120442724E-2</v>
      </c>
      <c r="J228" s="3" t="str">
        <f>IF(ABS(F228)&gt;Q$4,"Gross Error","OK")</f>
        <v>OK</v>
      </c>
      <c r="K228" s="3" t="str">
        <f>IF(ABS(G228)&gt;Q$4,"Gross Error","OK")</f>
        <v>OK</v>
      </c>
    </row>
    <row r="229" spans="1:11" x14ac:dyDescent="0.25">
      <c r="A229">
        <v>114</v>
      </c>
      <c r="B229">
        <v>502127.82663779077</v>
      </c>
      <c r="C229">
        <v>186338.27618269436</v>
      </c>
      <c r="D229">
        <f>(B229-M$4)^2</f>
        <v>15.12619400578366</v>
      </c>
      <c r="E229">
        <f>(C229-N$4)^2</f>
        <v>22.765067584105939</v>
      </c>
      <c r="F229">
        <f>(B229-M$4)/O$4</f>
        <v>0.73237317778139266</v>
      </c>
      <c r="G229">
        <f>(C229-N$4)/P$4</f>
        <v>-0.69970265344180849</v>
      </c>
      <c r="H229">
        <f>EXP(-((B229-M$4)^2)/(2*(O$4^2)))/(O$4*SQRT(2*PI()))</f>
        <v>5.7452151246014847E-2</v>
      </c>
      <c r="I229">
        <f>EXP(-((C229-N$4)^2)/(2*(P$4^2)))/(O$4*SQRT(2*PI()))</f>
        <v>5.8811992211165523E-2</v>
      </c>
      <c r="J229" s="3" t="str">
        <f>IF(ABS(F229)&gt;Q$4,"Gross Error","OK")</f>
        <v>OK</v>
      </c>
      <c r="K229" s="3" t="str">
        <f>IF(ABS(G229)&gt;Q$4,"Gross Error","OK")</f>
        <v>OK</v>
      </c>
    </row>
    <row r="230" spans="1:11" x14ac:dyDescent="0.25">
      <c r="A230">
        <v>114.5</v>
      </c>
      <c r="B230">
        <v>502119.83818219812</v>
      </c>
      <c r="C230">
        <v>186344.84962405311</v>
      </c>
      <c r="D230">
        <f>(B230-M$4)^2</f>
        <v>16.803561910628165</v>
      </c>
      <c r="E230">
        <f>(C230-N$4)^2</f>
        <v>3.2478026560090858</v>
      </c>
      <c r="F230">
        <f>(B230-M$4)/O$4</f>
        <v>-0.77191285329025017</v>
      </c>
      <c r="G230">
        <f>(C230-N$4)/P$4</f>
        <v>0.26428582188290489</v>
      </c>
      <c r="H230">
        <f>EXP(-((B230-M$4)^2)/(2*(O$4^2)))/(O$4*SQRT(2*PI()))</f>
        <v>5.5768709940894078E-2</v>
      </c>
      <c r="I230">
        <f>EXP(-((C230-N$4)^2)/(2*(P$4^2)))/(O$4*SQRT(2*PI()))</f>
        <v>7.2545517110162383E-2</v>
      </c>
      <c r="J230" s="3" t="str">
        <f>IF(ABS(F230)&gt;Q$4,"Gross Error","OK")</f>
        <v>OK</v>
      </c>
      <c r="K230" s="3" t="str">
        <f>IF(ABS(G230)&gt;Q$4,"Gross Error","OK")</f>
        <v>OK</v>
      </c>
    </row>
    <row r="231" spans="1:11" x14ac:dyDescent="0.25">
      <c r="A231">
        <v>115</v>
      </c>
      <c r="B231">
        <v>502120.31953784218</v>
      </c>
      <c r="C231">
        <v>186344.49496569112</v>
      </c>
      <c r="D231">
        <f>(B231-M$4)^2</f>
        <v>13.088904814018566</v>
      </c>
      <c r="E231">
        <f>(C231-N$4)^2</f>
        <v>2.0952786548275948</v>
      </c>
      <c r="F231">
        <f>(B231-M$4)/O$4</f>
        <v>-0.68126997959025626</v>
      </c>
      <c r="G231">
        <f>(C231-N$4)/P$4</f>
        <v>0.21227553458021581</v>
      </c>
      <c r="H231">
        <f>EXP(-((B231-M$4)^2)/(2*(O$4^2)))/(O$4*SQRT(2*PI()))</f>
        <v>5.9565306111232418E-2</v>
      </c>
      <c r="I231">
        <f>EXP(-((C231-N$4)^2)/(2*(P$4^2)))/(O$4*SQRT(2*PI()))</f>
        <v>7.3450171211082146E-2</v>
      </c>
      <c r="J231" s="3" t="str">
        <f>IF(ABS(F231)&gt;Q$4,"Gross Error","OK")</f>
        <v>OK</v>
      </c>
      <c r="K231" s="3" t="str">
        <f>IF(ABS(G231)&gt;Q$4,"Gross Error","OK")</f>
        <v>OK</v>
      </c>
    </row>
    <row r="232" spans="1:11" x14ac:dyDescent="0.25">
      <c r="A232">
        <v>115.5</v>
      </c>
      <c r="B232">
        <v>502125.84069653216</v>
      </c>
      <c r="C232">
        <v>186342.31196512849</v>
      </c>
      <c r="D232">
        <f>(B232-M$4)^2</f>
        <v>3.6225491469037618</v>
      </c>
      <c r="E232">
        <f>(C232-N$4)^2</f>
        <v>0.5409496934199336</v>
      </c>
      <c r="F232">
        <f>(B232-M$4)/O$4</f>
        <v>0.35840556173802091</v>
      </c>
      <c r="G232">
        <f>(C232-N$4)/P$4</f>
        <v>-0.10785927292016484</v>
      </c>
      <c r="H232">
        <f>EXP(-((B232-M$4)^2)/(2*(O$4^2)))/(O$4*SQRT(2*PI()))</f>
        <v>7.045050535438302E-2</v>
      </c>
      <c r="I232">
        <f>EXP(-((C232-N$4)^2)/(2*(P$4^2)))/(O$4*SQRT(2*PI()))</f>
        <v>7.4688107315865115E-2</v>
      </c>
      <c r="J232" s="3" t="str">
        <f>IF(ABS(F232)&gt;Q$4,"Gross Error","OK")</f>
        <v>OK</v>
      </c>
      <c r="K232" s="3" t="str">
        <f>IF(ABS(G232)&gt;Q$4,"Gross Error","OK")</f>
        <v>OK</v>
      </c>
    </row>
    <row r="233" spans="1:11" x14ac:dyDescent="0.25">
      <c r="A233">
        <v>116</v>
      </c>
      <c r="B233">
        <v>502130.1242171019</v>
      </c>
      <c r="C233">
        <v>186342.52222480331</v>
      </c>
      <c r="D233">
        <f>(B233-M$4)^2</f>
        <v>38.276743096014783</v>
      </c>
      <c r="E233">
        <f>(C233-N$4)^2</f>
        <v>0.27586986047702605</v>
      </c>
      <c r="F233">
        <f>(B233-M$4)/O$4</f>
        <v>1.1650245736511018</v>
      </c>
      <c r="G233">
        <f>(C233-N$4)/P$4</f>
        <v>-7.7024905914233943E-2</v>
      </c>
      <c r="H233">
        <f>EXP(-((B233-M$4)^2)/(2*(O$4^2)))/(O$4*SQRT(2*PI()))</f>
        <v>3.8110756163437724E-2</v>
      </c>
      <c r="I233">
        <f>EXP(-((C233-N$4)^2)/(2*(P$4^2)))/(O$4*SQRT(2*PI()))</f>
        <v>7.4901301496723596E-2</v>
      </c>
      <c r="J233" s="3" t="str">
        <f>IF(ABS(F233)&gt;Q$4,"Gross Error","OK")</f>
        <v>OK</v>
      </c>
      <c r="K233" s="3" t="str">
        <f>IF(ABS(G233)&gt;Q$4,"Gross Error","OK")</f>
        <v>OK</v>
      </c>
    </row>
    <row r="234" spans="1:11" x14ac:dyDescent="0.25">
      <c r="A234">
        <v>116.5</v>
      </c>
      <c r="B234">
        <v>502121.58969907509</v>
      </c>
      <c r="C234">
        <v>186344.40234847611</v>
      </c>
      <c r="D234">
        <f>(B234-M$4)^2</f>
        <v>5.5116855000271432</v>
      </c>
      <c r="E234">
        <f>(C234-N$4)^2</f>
        <v>1.8357283323465725</v>
      </c>
      <c r="F234">
        <f>(B234-M$4)/O$4</f>
        <v>-0.44208910442413568</v>
      </c>
      <c r="G234">
        <f>(C234-N$4)/P$4</f>
        <v>0.19869331439896831</v>
      </c>
      <c r="H234">
        <f>EXP(-((B234-M$4)^2)/(2*(O$4^2)))/(O$4*SQRT(2*PI()))</f>
        <v>6.8129908159811417E-2</v>
      </c>
      <c r="I234">
        <f>EXP(-((C234-N$4)^2)/(2*(P$4^2)))/(O$4*SQRT(2*PI()))</f>
        <v>7.3655452172061472E-2</v>
      </c>
      <c r="J234" s="3" t="str">
        <f>IF(ABS(F234)&gt;Q$4,"Gross Error","OK")</f>
        <v>OK</v>
      </c>
      <c r="K234" s="3" t="str">
        <f>IF(ABS(G234)&gt;Q$4,"Gross Error","OK")</f>
        <v>OK</v>
      </c>
    </row>
    <row r="235" spans="1:11" x14ac:dyDescent="0.25">
      <c r="A235">
        <v>117</v>
      </c>
      <c r="B235">
        <v>502125.14072374185</v>
      </c>
      <c r="C235">
        <v>186344.94948694197</v>
      </c>
      <c r="D235">
        <f>(B235-M$4)^2</f>
        <v>1.4479952715230642</v>
      </c>
      <c r="E235">
        <f>(C235-N$4)^2</f>
        <v>3.6177142787172429</v>
      </c>
      <c r="F235">
        <f>(B235-M$4)/O$4</f>
        <v>0.22659544169782042</v>
      </c>
      <c r="G235">
        <f>(C235-N$4)/P$4</f>
        <v>0.27893061275006459</v>
      </c>
      <c r="H235">
        <f>EXP(-((B235-M$4)^2)/(2*(O$4^2)))/(O$4*SQRT(2*PI()))</f>
        <v>7.3219731290767032E-2</v>
      </c>
      <c r="I235">
        <f>EXP(-((C235-N$4)^2)/(2*(P$4^2)))/(O$4*SQRT(2*PI()))</f>
        <v>7.2257529892791397E-2</v>
      </c>
      <c r="J235" s="3" t="str">
        <f>IF(ABS(F235)&gt;Q$4,"Gross Error","OK")</f>
        <v>OK</v>
      </c>
      <c r="K235" s="3" t="str">
        <f>IF(ABS(G235)&gt;Q$4,"Gross Error","OK")</f>
        <v>OK</v>
      </c>
    </row>
    <row r="236" spans="1:11" x14ac:dyDescent="0.25">
      <c r="A236">
        <v>117.5</v>
      </c>
      <c r="B236">
        <v>502115.9572996425</v>
      </c>
      <c r="C236">
        <v>186348.98419475128</v>
      </c>
      <c r="D236">
        <f>(B236-M$4)^2</f>
        <v>63.681953676844266</v>
      </c>
      <c r="E236">
        <f>(C236-N$4)^2</f>
        <v>35.244843823946582</v>
      </c>
      <c r="F236">
        <f>(B236-M$4)/O$4</f>
        <v>-1.5027121109108448</v>
      </c>
      <c r="G236">
        <f>(C236-N$4)/P$4</f>
        <v>0.87061640063570378</v>
      </c>
      <c r="H236">
        <f>EXP(-((B236-M$4)^2)/(2*(O$4^2)))/(O$4*SQRT(2*PI()))</f>
        <v>2.4290026664188891E-2</v>
      </c>
      <c r="I236">
        <f>EXP(-((C236-N$4)^2)/(2*(P$4^2)))/(O$4*SQRT(2*PI()))</f>
        <v>5.1426377736839536E-2</v>
      </c>
      <c r="J236" s="3" t="str">
        <f>IF(ABS(F236)&gt;Q$4,"Gross Error","OK")</f>
        <v>OK</v>
      </c>
      <c r="K236" s="3" t="str">
        <f>IF(ABS(G236)&gt;Q$4,"Gross Error","OK")</f>
        <v>OK</v>
      </c>
    </row>
    <row r="237" spans="1:11" x14ac:dyDescent="0.25">
      <c r="A237">
        <v>118</v>
      </c>
      <c r="B237">
        <v>502126.16413648496</v>
      </c>
      <c r="C237">
        <v>186348.37393655631</v>
      </c>
      <c r="D237">
        <f>(B237-M$4)^2</f>
        <v>4.9583687780883423</v>
      </c>
      <c r="E237">
        <f>(C237-N$4)^2</f>
        <v>28.371374322221378</v>
      </c>
      <c r="F237">
        <f>(B237-M$4)/O$4</f>
        <v>0.41931172779799947</v>
      </c>
      <c r="G237">
        <f>(C237-N$4)/P$4</f>
        <v>0.78112265834532013</v>
      </c>
      <c r="H237">
        <f>EXP(-((B237-M$4)^2)/(2*(O$4^2)))/(O$4*SQRT(2*PI()))</f>
        <v>6.8801567104497516E-2</v>
      </c>
      <c r="I237">
        <f>EXP(-((C237-N$4)^2)/(2*(P$4^2)))/(O$4*SQRT(2*PI()))</f>
        <v>5.5371298462261749E-2</v>
      </c>
      <c r="J237" s="3" t="str">
        <f>IF(ABS(F237)&gt;Q$4,"Gross Error","OK")</f>
        <v>OK</v>
      </c>
      <c r="K237" s="3" t="str">
        <f>IF(ABS(G237)&gt;Q$4,"Gross Error","OK")</f>
        <v>OK</v>
      </c>
    </row>
    <row r="238" spans="1:11" x14ac:dyDescent="0.25">
      <c r="A238">
        <v>118.5</v>
      </c>
      <c r="B238">
        <v>502127.43716463965</v>
      </c>
      <c r="C238">
        <v>186344.80036505352</v>
      </c>
      <c r="D238">
        <f>(B238-M$4)^2</f>
        <v>12.248373600973563</v>
      </c>
      <c r="E238">
        <f>(C238-N$4)^2</f>
        <v>3.0726833065963453</v>
      </c>
      <c r="F238">
        <f>(B238-M$4)/O$4</f>
        <v>0.65903246581037966</v>
      </c>
      <c r="G238">
        <f>(C238-N$4)/P$4</f>
        <v>0.25706203980071074</v>
      </c>
      <c r="H238">
        <f>EXP(-((B238-M$4)^2)/(2*(O$4^2)))/(O$4*SQRT(2*PI()))</f>
        <v>6.0459625152103132E-2</v>
      </c>
      <c r="I238">
        <f>EXP(-((C238-N$4)^2)/(2*(P$4^2)))/(O$4*SQRT(2*PI()))</f>
        <v>7.2682252767123298E-2</v>
      </c>
      <c r="J238" s="3" t="str">
        <f>IF(ABS(F238)&gt;Q$4,"Gross Error","OK")</f>
        <v>OK</v>
      </c>
      <c r="K238" s="3" t="str">
        <f>IF(ABS(G238)&gt;Q$4,"Gross Error","OK")</f>
        <v>OK</v>
      </c>
    </row>
    <row r="239" spans="1:11" x14ac:dyDescent="0.25">
      <c r="A239">
        <v>119</v>
      </c>
      <c r="B239">
        <v>502121.57060715155</v>
      </c>
      <c r="C239">
        <v>186346.31444062837</v>
      </c>
      <c r="D239">
        <f>(B239-M$4)^2</f>
        <v>5.6016941397782638</v>
      </c>
      <c r="E239">
        <f>(C239-N$4)^2</f>
        <v>10.673175807728004</v>
      </c>
      <c r="F239">
        <f>(B239-M$4)/O$4</f>
        <v>-0.4456842566490179</v>
      </c>
      <c r="G239">
        <f>(C239-N$4)/P$4</f>
        <v>0.47909967964017686</v>
      </c>
      <c r="H239">
        <f>EXP(-((B239-M$4)^2)/(2*(O$4^2)))/(O$4*SQRT(2*PI()))</f>
        <v>6.8021270421714589E-2</v>
      </c>
      <c r="I239">
        <f>EXP(-((C239-N$4)^2)/(2*(P$4^2)))/(O$4*SQRT(2*PI()))</f>
        <v>6.697835003596006E-2</v>
      </c>
      <c r="J239" s="3" t="str">
        <f>IF(ABS(F239)&gt;Q$4,"Gross Error","OK")</f>
        <v>OK</v>
      </c>
      <c r="K239" s="3" t="str">
        <f>IF(ABS(G239)&gt;Q$4,"Gross Error","OK")</f>
        <v>OK</v>
      </c>
    </row>
    <row r="240" spans="1:11" x14ac:dyDescent="0.25">
      <c r="A240">
        <v>119.5</v>
      </c>
      <c r="B240">
        <v>502128.97492090455</v>
      </c>
      <c r="C240">
        <v>186343.93731906771</v>
      </c>
      <c r="D240">
        <f>(B240-M$4)^2</f>
        <v>25.376647188935614</v>
      </c>
      <c r="E240">
        <f>(C240-N$4)^2</f>
        <v>0.79185280527066226</v>
      </c>
      <c r="F240">
        <f>(B240-M$4)/O$4</f>
        <v>0.94860349010465883</v>
      </c>
      <c r="G240">
        <f>(C240-N$4)/P$4</f>
        <v>0.13049722563541127</v>
      </c>
      <c r="H240">
        <f>EXP(-((B240-M$4)^2)/(2*(O$4^2)))/(O$4*SQRT(2*PI()))</f>
        <v>4.7904689148999209E-2</v>
      </c>
      <c r="I240">
        <f>EXP(-((C240-N$4)^2)/(2*(P$4^2)))/(O$4*SQRT(2*PI()))</f>
        <v>7.4486874000268641E-2</v>
      </c>
      <c r="J240" s="3" t="str">
        <f>IF(ABS(F240)&gt;Q$4,"Gross Error","OK")</f>
        <v>OK</v>
      </c>
      <c r="K240" s="3" t="str">
        <f>IF(ABS(G240)&gt;Q$4,"Gross Error","OK")</f>
        <v>OK</v>
      </c>
    </row>
    <row r="241" spans="1:11" x14ac:dyDescent="0.25">
      <c r="A241">
        <v>120</v>
      </c>
      <c r="B241">
        <v>502126.58377759071</v>
      </c>
      <c r="C241">
        <v>186341.19860878028</v>
      </c>
      <c r="D241">
        <f>(B241-M$4)^2</f>
        <v>7.0033302834219935</v>
      </c>
      <c r="E241">
        <f>(C241-N$4)^2</f>
        <v>3.4182432597489916</v>
      </c>
      <c r="F241">
        <f>(B241-M$4)/O$4</f>
        <v>0.49833329161846923</v>
      </c>
      <c r="G241">
        <f>(C241-N$4)/P$4</f>
        <v>-0.27113184660485801</v>
      </c>
      <c r="H241">
        <f>EXP(-((B241-M$4)^2)/(2*(O$4^2)))/(O$4*SQRT(2*PI()))</f>
        <v>6.6351717780618241E-2</v>
      </c>
      <c r="I241">
        <f>EXP(-((C241-N$4)^2)/(2*(P$4^2)))/(O$4*SQRT(2*PI()))</f>
        <v>7.2412681708649965E-2</v>
      </c>
      <c r="J241" s="3" t="str">
        <f>IF(ABS(F241)&gt;Q$4,"Gross Error","OK")</f>
        <v>OK</v>
      </c>
      <c r="K241" s="3" t="str">
        <f>IF(ABS(G241)&gt;Q$4,"Gross Error","OK")</f>
        <v>OK</v>
      </c>
    </row>
    <row r="242" spans="1:11" x14ac:dyDescent="0.25">
      <c r="A242">
        <v>120.5</v>
      </c>
      <c r="B242">
        <v>502120.89085947606</v>
      </c>
      <c r="C242">
        <v>186337.91048851472</v>
      </c>
      <c r="D242">
        <f>(B242-M$4)^2</f>
        <v>9.2813908243268468</v>
      </c>
      <c r="E242">
        <f>(C242-N$4)^2</f>
        <v>26.388454999443255</v>
      </c>
      <c r="F242">
        <f>(B242-M$4)/O$4</f>
        <v>-0.57368583605683132</v>
      </c>
      <c r="G242">
        <f>(C242-N$4)/P$4</f>
        <v>-0.7533313321541284</v>
      </c>
      <c r="H242">
        <f>EXP(-((B242-M$4)^2)/(2*(O$4^2)))/(O$4*SQRT(2*PI()))</f>
        <v>6.372519215587219E-2</v>
      </c>
      <c r="I242">
        <f>EXP(-((C242-N$4)^2)/(2*(P$4^2)))/(O$4*SQRT(2*PI()))</f>
        <v>5.6564616350038455E-2</v>
      </c>
      <c r="J242" s="3" t="str">
        <f>IF(ABS(F242)&gt;Q$4,"Gross Error","OK")</f>
        <v>OK</v>
      </c>
      <c r="K242" s="3" t="str">
        <f>IF(ABS(G242)&gt;Q$4,"Gross Error","OK")</f>
        <v>OK</v>
      </c>
    </row>
    <row r="243" spans="1:11" x14ac:dyDescent="0.25">
      <c r="A243">
        <v>121</v>
      </c>
      <c r="B243">
        <v>502127.45540014206</v>
      </c>
      <c r="C243">
        <v>186346.6051684664</v>
      </c>
      <c r="D243">
        <f>(B243-M$4)^2</f>
        <v>12.376346177375588</v>
      </c>
      <c r="E243">
        <f>(C243-N$4)^2</f>
        <v>12.657304104299918</v>
      </c>
      <c r="F243">
        <f>(B243-M$4)/O$4</f>
        <v>0.66246634752065503</v>
      </c>
      <c r="G243">
        <f>(C243-N$4)/P$4</f>
        <v>0.52173462076486521</v>
      </c>
      <c r="H243">
        <f>EXP(-((B243-M$4)^2)/(2*(O$4^2)))/(O$4*SQRT(2*PI()))</f>
        <v>6.0322601681690603E-2</v>
      </c>
      <c r="I243">
        <f>EXP(-((C243-N$4)^2)/(2*(P$4^2)))/(O$4*SQRT(2*PI()))</f>
        <v>6.5564486015706941E-2</v>
      </c>
      <c r="J243" s="3" t="str">
        <f>IF(ABS(F243)&gt;Q$4,"Gross Error","OK")</f>
        <v>OK</v>
      </c>
      <c r="K243" s="3" t="str">
        <f>IF(ABS(G243)&gt;Q$4,"Gross Error","OK")</f>
        <v>OK</v>
      </c>
    </row>
    <row r="244" spans="1:11" x14ac:dyDescent="0.25">
      <c r="A244">
        <v>121.5</v>
      </c>
      <c r="B244">
        <v>502129.1420274562</v>
      </c>
      <c r="C244">
        <v>186343.78488321655</v>
      </c>
      <c r="D244">
        <f>(B244-M$4)^2</f>
        <v>27.088178288862949</v>
      </c>
      <c r="E244">
        <f>(C244-N$4)^2</f>
        <v>0.54379602080130818</v>
      </c>
      <c r="F244">
        <f>(B244-M$4)/O$4</f>
        <v>0.98007090560445187</v>
      </c>
      <c r="G244">
        <f>(C244-N$4)/P$4</f>
        <v>0.10814266343099109</v>
      </c>
      <c r="H244">
        <f>EXP(-((B244-M$4)^2)/(2*(O$4^2)))/(O$4*SQRT(2*PI()))</f>
        <v>4.6472846457993294E-2</v>
      </c>
      <c r="I244">
        <f>EXP(-((C244-N$4)^2)/(2*(P$4^2)))/(O$4*SQRT(2*PI()))</f>
        <v>7.4685821413059086E-2</v>
      </c>
      <c r="J244" s="3" t="str">
        <f>IF(ABS(F244)&gt;Q$4,"Gross Error","OK")</f>
        <v>OK</v>
      </c>
      <c r="K244" s="3" t="str">
        <f>IF(ABS(G244)&gt;Q$4,"Gross Error","OK")</f>
        <v>OK</v>
      </c>
    </row>
    <row r="245" spans="1:11" x14ac:dyDescent="0.25">
      <c r="A245">
        <v>122</v>
      </c>
      <c r="B245">
        <v>502114.64240085252</v>
      </c>
      <c r="C245">
        <v>186350.42120621391</v>
      </c>
      <c r="D245">
        <f>(B245-M$4)^2</f>
        <v>86.396953197183834</v>
      </c>
      <c r="E245">
        <f>(C245-N$4)^2</f>
        <v>54.372163430139921</v>
      </c>
      <c r="F245">
        <f>(B245-M$4)/O$4</f>
        <v>-1.750317403209614</v>
      </c>
      <c r="G245">
        <f>(C245-N$4)/P$4</f>
        <v>1.0813526669670679</v>
      </c>
      <c r="H245">
        <f>EXP(-((B245-M$4)^2)/(2*(O$4^2)))/(O$4*SQRT(2*PI()))</f>
        <v>1.6237642840455552E-2</v>
      </c>
      <c r="I245">
        <f>EXP(-((C245-N$4)^2)/(2*(P$4^2)))/(O$4*SQRT(2*PI()))</f>
        <v>4.1866077370335555E-2</v>
      </c>
      <c r="J245" s="3" t="str">
        <f>IF(ABS(F245)&gt;Q$4,"Gross Error","OK")</f>
        <v>OK</v>
      </c>
      <c r="K245" s="3" t="str">
        <f>IF(ABS(G245)&gt;Q$4,"Gross Error","OK")</f>
        <v>OK</v>
      </c>
    </row>
    <row r="246" spans="1:11" x14ac:dyDescent="0.25">
      <c r="A246">
        <v>122.5</v>
      </c>
      <c r="B246">
        <v>502126.98309436213</v>
      </c>
      <c r="C246">
        <v>186339.05439123404</v>
      </c>
      <c r="D246">
        <f>(B246-M$4)^2</f>
        <v>9.2762724821578111</v>
      </c>
      <c r="E246">
        <f>(C246-N$4)^2</f>
        <v>15.944581814062635</v>
      </c>
      <c r="F246">
        <f>(B246-M$4)/O$4</f>
        <v>0.57352763103176485</v>
      </c>
      <c r="G246">
        <f>(C246-N$4)/P$4</f>
        <v>-0.58557916428217793</v>
      </c>
      <c r="H246">
        <f>EXP(-((B246-M$4)^2)/(2*(O$4^2)))/(O$4*SQRT(2*PI()))</f>
        <v>6.3730975318086094E-2</v>
      </c>
      <c r="I246">
        <f>EXP(-((C246-N$4)^2)/(2*(P$4^2)))/(O$4*SQRT(2*PI()))</f>
        <v>6.3287396764202739E-2</v>
      </c>
      <c r="J246" s="3" t="str">
        <f>IF(ABS(F246)&gt;Q$4,"Gross Error","OK")</f>
        <v>OK</v>
      </c>
      <c r="K246" s="3" t="str">
        <f>IF(ABS(G246)&gt;Q$4,"Gross Error","OK")</f>
        <v>OK</v>
      </c>
    </row>
    <row r="247" spans="1:11" x14ac:dyDescent="0.25">
      <c r="A247">
        <v>123</v>
      </c>
      <c r="B247">
        <v>502122.56269786041</v>
      </c>
      <c r="C247">
        <v>186338.00896790455</v>
      </c>
      <c r="D247">
        <f>(B247-M$4)^2</f>
        <v>1.8897976971011718</v>
      </c>
      <c r="E247">
        <f>(C247-N$4)^2</f>
        <v>25.386381958207565</v>
      </c>
      <c r="F247">
        <f>(B247-M$4)/O$4</f>
        <v>-0.2588661442372634</v>
      </c>
      <c r="G247">
        <f>(C247-N$4)/P$4</f>
        <v>-0.73888943001086294</v>
      </c>
      <c r="H247">
        <f>EXP(-((B247-M$4)^2)/(2*(O$4^2)))/(O$4*SQRT(2*PI()))</f>
        <v>7.2648434740906709E-2</v>
      </c>
      <c r="I247">
        <f>EXP(-((C247-N$4)^2)/(2*(P$4^2)))/(O$4*SQRT(2*PI()))</f>
        <v>5.7177409982544863E-2</v>
      </c>
      <c r="J247" s="3" t="str">
        <f>IF(ABS(F247)&gt;Q$4,"Gross Error","OK")</f>
        <v>OK</v>
      </c>
      <c r="K247" s="3" t="str">
        <f>IF(ABS(G247)&gt;Q$4,"Gross Error","OK")</f>
        <v>OK</v>
      </c>
    </row>
    <row r="248" spans="1:11" x14ac:dyDescent="0.25">
      <c r="A248">
        <v>123.5</v>
      </c>
      <c r="B248">
        <v>502121.84206130059</v>
      </c>
      <c r="C248">
        <v>186344.50348547107</v>
      </c>
      <c r="D248">
        <f>(B248-M$4)^2</f>
        <v>4.3904316516494006</v>
      </c>
      <c r="E248">
        <f>(C248-N$4)^2</f>
        <v>2.1200161363015697</v>
      </c>
      <c r="F248">
        <f>(B248-M$4)/O$4</f>
        <v>-0.39456740687192493</v>
      </c>
      <c r="G248">
        <f>(C248-N$4)/P$4</f>
        <v>0.21352495162600593</v>
      </c>
      <c r="H248">
        <f>EXP(-((B248-M$4)^2)/(2*(O$4^2)))/(O$4*SQRT(2*PI()))</f>
        <v>6.9497860339387138E-2</v>
      </c>
      <c r="I248">
        <f>EXP(-((C248-N$4)^2)/(2*(P$4^2)))/(O$4*SQRT(2*PI()))</f>
        <v>7.3430635976242747E-2</v>
      </c>
      <c r="J248" s="3" t="str">
        <f>IF(ABS(F248)&gt;Q$4,"Gross Error","OK")</f>
        <v>OK</v>
      </c>
      <c r="K248" s="3" t="str">
        <f>IF(ABS(G248)&gt;Q$4,"Gross Error","OK")</f>
        <v>OK</v>
      </c>
    </row>
    <row r="249" spans="1:11" x14ac:dyDescent="0.25">
      <c r="A249">
        <v>124</v>
      </c>
      <c r="B249">
        <v>502118.22184407723</v>
      </c>
      <c r="C249">
        <v>186345.944100466</v>
      </c>
      <c r="D249">
        <f>(B249-M$4)^2</f>
        <v>32.667545099592672</v>
      </c>
      <c r="E249">
        <f>(C249-N$4)^2</f>
        <v>8.390537853968592</v>
      </c>
      <c r="F249">
        <f>(B249-M$4)/O$4</f>
        <v>-1.0762814297368519</v>
      </c>
      <c r="G249">
        <f>(C249-N$4)/P$4</f>
        <v>0.42478967229616671</v>
      </c>
      <c r="H249">
        <f>EXP(-((B249-M$4)^2)/(2*(O$4^2)))/(O$4*SQRT(2*PI()))</f>
        <v>4.209575174377634E-2</v>
      </c>
      <c r="I249">
        <f>EXP(-((C249-N$4)^2)/(2*(P$4^2)))/(O$4*SQRT(2*PI()))</f>
        <v>6.8642683661725129E-2</v>
      </c>
      <c r="J249" s="3" t="str">
        <f>IF(ABS(F249)&gt;Q$4,"Gross Error","OK")</f>
        <v>OK</v>
      </c>
      <c r="K249" s="3" t="str">
        <f>IF(ABS(G249)&gt;Q$4,"Gross Error","OK")</f>
        <v>OK</v>
      </c>
    </row>
    <row r="250" spans="1:11" x14ac:dyDescent="0.25">
      <c r="A250">
        <v>124.5</v>
      </c>
      <c r="B250">
        <v>502133.78545898362</v>
      </c>
      <c r="C250">
        <v>186344.20979758861</v>
      </c>
      <c r="D250">
        <f>(B250-M$4)^2</f>
        <v>96.984325028676452</v>
      </c>
      <c r="E250">
        <f>(C250-N$4)^2</f>
        <v>1.3510334308566017</v>
      </c>
      <c r="F250">
        <f>(B250-M$4)/O$4</f>
        <v>1.8544638470090231</v>
      </c>
      <c r="G250">
        <f>(C250-N$4)/P$4</f>
        <v>0.17045592300339948</v>
      </c>
      <c r="H250">
        <f>EXP(-((B250-M$4)^2)/(2*(O$4^2)))/(O$4*SQRT(2*PI()))</f>
        <v>1.3458617469871193E-2</v>
      </c>
      <c r="I250">
        <f>EXP(-((C250-N$4)^2)/(2*(P$4^2)))/(O$4*SQRT(2*PI()))</f>
        <v>7.4040339573928721E-2</v>
      </c>
      <c r="J250" s="3" t="str">
        <f>IF(ABS(F250)&gt;Q$4,"Gross Error","OK")</f>
        <v>OK</v>
      </c>
      <c r="K250" s="3" t="str">
        <f>IF(ABS(G250)&gt;Q$4,"Gross Error","OK")</f>
        <v>OK</v>
      </c>
    </row>
    <row r="251" spans="1:11" x14ac:dyDescent="0.25">
      <c r="A251">
        <v>125</v>
      </c>
      <c r="B251">
        <v>502122.73307865602</v>
      </c>
      <c r="C251">
        <v>186340.83901486604</v>
      </c>
      <c r="D251">
        <f>(B251-M$4)^2</f>
        <v>1.4503826497469394</v>
      </c>
      <c r="E251">
        <f>(C251-N$4)^2</f>
        <v>4.8772208638982866</v>
      </c>
      <c r="F251">
        <f>(B251-M$4)/O$4</f>
        <v>-0.22678216407085081</v>
      </c>
      <c r="G251">
        <f>(C251-N$4)/P$4</f>
        <v>-0.32386592761443173</v>
      </c>
      <c r="H251">
        <f>EXP(-((B251-M$4)^2)/(2*(O$4^2)))/(O$4*SQRT(2*PI()))</f>
        <v>7.3216632121001726E-2</v>
      </c>
      <c r="I251">
        <f>EXP(-((C251-N$4)^2)/(2*(P$4^2)))/(O$4*SQRT(2*PI()))</f>
        <v>7.1285512452264208E-2</v>
      </c>
      <c r="J251" s="3" t="str">
        <f>IF(ABS(F251)&gt;Q$4,"Gross Error","OK")</f>
        <v>OK</v>
      </c>
      <c r="K251" s="3" t="str">
        <f>IF(ABS(G251)&gt;Q$4,"Gross Error","OK")</f>
        <v>OK</v>
      </c>
    </row>
    <row r="252" spans="1:11" x14ac:dyDescent="0.25">
      <c r="A252">
        <v>125.5</v>
      </c>
      <c r="B252">
        <v>502126.34944720659</v>
      </c>
      <c r="C252">
        <v>186342.92157983556</v>
      </c>
      <c r="D252">
        <f>(B252-M$4)^2</f>
        <v>5.8179862469994434</v>
      </c>
      <c r="E252">
        <f>(C252-N$4)^2</f>
        <v>1.5845300197492754E-2</v>
      </c>
      <c r="F252">
        <f>(B252-M$4)/O$4</f>
        <v>0.45420712487731485</v>
      </c>
      <c r="G252">
        <f>(C252-N$4)/P$4</f>
        <v>-1.845989747492785E-2</v>
      </c>
      <c r="H252">
        <f>EXP(-((B252-M$4)^2)/(2*(O$4^2)))/(O$4*SQRT(2*PI()))</f>
        <v>6.7760920079142514E-2</v>
      </c>
      <c r="I252">
        <f>EXP(-((C252-N$4)^2)/(2*(P$4^2)))/(O$4*SQRT(2*PI()))</f>
        <v>7.5111021149225826E-2</v>
      </c>
      <c r="J252" s="3" t="str">
        <f>IF(ABS(F252)&gt;Q$4,"Gross Error","OK")</f>
        <v>OK</v>
      </c>
      <c r="K252" s="3" t="str">
        <f>IF(ABS(G252)&gt;Q$4,"Gross Error","OK")</f>
        <v>OK</v>
      </c>
    </row>
    <row r="253" spans="1:11" x14ac:dyDescent="0.25">
      <c r="A253">
        <v>126</v>
      </c>
      <c r="B253">
        <v>502122.19301639148</v>
      </c>
      <c r="C253">
        <v>186335.06187049212</v>
      </c>
      <c r="D253">
        <f>(B253-M$4)^2</f>
        <v>3.0428636727608009</v>
      </c>
      <c r="E253">
        <f>(C253-N$4)^2</f>
        <v>63.769607079272554</v>
      </c>
      <c r="F253">
        <f>(B253-M$4)/O$4</f>
        <v>-0.32847993418831828</v>
      </c>
      <c r="G253">
        <f>(C253-N$4)/P$4</f>
        <v>-1.1710782617341011</v>
      </c>
      <c r="H253">
        <f>EXP(-((B253-M$4)^2)/(2*(O$4^2)))/(O$4*SQRT(2*PI()))</f>
        <v>7.1178311006317385E-2</v>
      </c>
      <c r="I253">
        <f>EXP(-((C253-N$4)^2)/(2*(P$4^2)))/(O$4*SQRT(2*PI()))</f>
        <v>3.7842224798546958E-2</v>
      </c>
      <c r="J253" s="3" t="str">
        <f>IF(ABS(F253)&gt;Q$4,"Gross Error","OK")</f>
        <v>OK</v>
      </c>
      <c r="K253" s="3" t="str">
        <f>IF(ABS(G253)&gt;Q$4,"Gross Error","OK")</f>
        <v>OK</v>
      </c>
    </row>
    <row r="254" spans="1:11" x14ac:dyDescent="0.25">
      <c r="A254">
        <v>126.5</v>
      </c>
      <c r="B254">
        <v>502119.32098742074</v>
      </c>
      <c r="C254">
        <v>186346.6546333821</v>
      </c>
      <c r="D254">
        <f>(B254-M$4)^2</f>
        <v>21.311237311879427</v>
      </c>
      <c r="E254">
        <f>(C254-N$4)^2</f>
        <v>13.011714583577197</v>
      </c>
      <c r="F254">
        <f>(B254-M$4)/O$4</f>
        <v>-0.86930450427071393</v>
      </c>
      <c r="G254">
        <f>(C254-N$4)/P$4</f>
        <v>0.52898860023614047</v>
      </c>
      <c r="H254">
        <f>EXP(-((B254-M$4)^2)/(2*(O$4^2)))/(O$4*SQRT(2*PI()))</f>
        <v>5.1485104062339991E-2</v>
      </c>
      <c r="I254">
        <f>EXP(-((C254-N$4)^2)/(2*(P$4^2)))/(O$4*SQRT(2*PI()))</f>
        <v>6.5315097735322264E-2</v>
      </c>
      <c r="J254" s="3" t="str">
        <f>IF(ABS(F254)&gt;Q$4,"Gross Error","OK")</f>
        <v>OK</v>
      </c>
      <c r="K254" s="3" t="str">
        <f>IF(ABS(G254)&gt;Q$4,"Gross Error","OK")</f>
        <v>OK</v>
      </c>
    </row>
    <row r="255" spans="1:11" x14ac:dyDescent="0.25">
      <c r="A255">
        <v>127</v>
      </c>
      <c r="B255">
        <v>502126.24885950662</v>
      </c>
      <c r="C255">
        <v>186344.61141126344</v>
      </c>
      <c r="D255">
        <f>(B255-M$4)^2</f>
        <v>5.3428589654026259</v>
      </c>
      <c r="E255">
        <f>(C255-N$4)^2</f>
        <v>2.4459499603781953</v>
      </c>
      <c r="F255">
        <f>(B255-M$4)/O$4</f>
        <v>0.4352657074522403</v>
      </c>
      <c r="G255">
        <f>(C255-N$4)/P$4</f>
        <v>0.22935215907446285</v>
      </c>
      <c r="H255">
        <f>EXP(-((B255-M$4)^2)/(2*(O$4^2)))/(O$4*SQRT(2*PI()))</f>
        <v>6.8334144891043058E-2</v>
      </c>
      <c r="I255">
        <f>EXP(-((C255-N$4)^2)/(2*(P$4^2)))/(O$4*SQRT(2*PI()))</f>
        <v>7.3173730123434449E-2</v>
      </c>
      <c r="J255" s="3" t="str">
        <f>IF(ABS(F255)&gt;Q$4,"Gross Error","OK")</f>
        <v>OK</v>
      </c>
      <c r="K255" s="3" t="str">
        <f>IF(ABS(G255)&gt;Q$4,"Gross Error","OK")</f>
        <v>OK</v>
      </c>
    </row>
    <row r="256" spans="1:11" x14ac:dyDescent="0.25">
      <c r="A256">
        <v>127.5</v>
      </c>
      <c r="B256">
        <v>502145.67889659415</v>
      </c>
      <c r="C256">
        <v>186369.53489659348</v>
      </c>
      <c r="D256">
        <f>(B256-M$4)^2</f>
        <v>472.69280503400279</v>
      </c>
      <c r="E256">
        <f>(C256-N$4)^2</f>
        <v>701.58440578662089</v>
      </c>
      <c r="F256">
        <f>(B256-M$4)/O$4</f>
        <v>4.0940872449779304</v>
      </c>
      <c r="G256">
        <f>(C256-N$4)/P$4</f>
        <v>3.8843558796309794</v>
      </c>
      <c r="H256">
        <f>EXP(-((B256-M$4)^2)/(2*(O$4^2)))/(O$4*SQRT(2*PI()))</f>
        <v>1.7220796962333134E-5</v>
      </c>
      <c r="I256">
        <f>EXP(-((C256-N$4)^2)/(2*(P$4^2)))/(O$4*SQRT(2*PI()))</f>
        <v>3.9756870306551934E-5</v>
      </c>
      <c r="J256" s="3" t="str">
        <f>IF(ABS(F256)&gt;Q$4,"Gross Error","OK")</f>
        <v>Gross Error</v>
      </c>
      <c r="K256" s="3" t="str">
        <f>IF(ABS(G256)&gt;Q$4,"Gross Error","OK")</f>
        <v>Gross Error</v>
      </c>
    </row>
    <row r="257" spans="1:11" x14ac:dyDescent="0.25">
      <c r="A257">
        <v>128</v>
      </c>
      <c r="B257">
        <v>502124.57539183344</v>
      </c>
      <c r="C257">
        <v>186345.82478493758</v>
      </c>
      <c r="D257">
        <f>(B257-M$4)^2</f>
        <v>0.40703742015459182</v>
      </c>
      <c r="E257">
        <f>(C257-N$4)^2</f>
        <v>7.7135451848446452</v>
      </c>
      <c r="F257">
        <f>(B257-M$4)/O$4</f>
        <v>0.12013920834027161</v>
      </c>
      <c r="G257">
        <f>(C257-N$4)/P$4</f>
        <v>0.40729217166385862</v>
      </c>
      <c r="H257">
        <f>EXP(-((B257-M$4)^2)/(2*(O$4^2)))/(O$4*SQRT(2*PI()))</f>
        <v>7.4583624337098128E-2</v>
      </c>
      <c r="I257">
        <f>EXP(-((C257-N$4)^2)/(2*(P$4^2)))/(O$4*SQRT(2*PI()))</f>
        <v>6.9144203414780031E-2</v>
      </c>
      <c r="J257" s="3" t="str">
        <f>IF(ABS(F257)&gt;Q$4,"Gross Error","OK")</f>
        <v>OK</v>
      </c>
      <c r="K257" s="3" t="str">
        <f>IF(ABS(G257)&gt;Q$4,"Gross Error","OK")</f>
        <v>OK</v>
      </c>
    </row>
    <row r="258" spans="1:11" x14ac:dyDescent="0.25">
      <c r="A258">
        <v>128.5</v>
      </c>
      <c r="B258">
        <v>502128.31136167631</v>
      </c>
      <c r="C258">
        <v>186347.85609609506</v>
      </c>
      <c r="D258">
        <f>(B258-M$4)^2</f>
        <v>19.131567076454822</v>
      </c>
      <c r="E258">
        <f>(C258-N$4)^2</f>
        <v>23.12300079091197</v>
      </c>
      <c r="F258">
        <f>(B258-M$4)/O$4</f>
        <v>0.82365031658410903</v>
      </c>
      <c r="G258">
        <f>(C258-N$4)/P$4</f>
        <v>0.70518188250804248</v>
      </c>
      <c r="H258">
        <f>EXP(-((B258-M$4)^2)/(2*(O$4^2)))/(O$4*SQRT(2*PI()))</f>
        <v>5.3513703585669072E-2</v>
      </c>
      <c r="I258">
        <f>EXP(-((C258-N$4)^2)/(2*(P$4^2)))/(O$4*SQRT(2*PI()))</f>
        <v>5.8586069189937424E-2</v>
      </c>
      <c r="J258" s="3" t="str">
        <f>IF(ABS(F258)&gt;Q$4,"Gross Error","OK")</f>
        <v>OK</v>
      </c>
      <c r="K258" s="3" t="str">
        <f>IF(ABS(G258)&gt;Q$4,"Gross Error","OK")</f>
        <v>OK</v>
      </c>
    </row>
    <row r="259" spans="1:11" x14ac:dyDescent="0.25">
      <c r="A259">
        <v>129</v>
      </c>
      <c r="B259">
        <v>502124.68169248867</v>
      </c>
      <c r="C259">
        <v>186337.11220315221</v>
      </c>
      <c r="D259">
        <f>(B259-M$4)^2</f>
        <v>0.55397578921992807</v>
      </c>
      <c r="E259">
        <f>(C259-N$4)^2</f>
        <v>35.227249538360923</v>
      </c>
      <c r="F259">
        <f>(B259-M$4)/O$4</f>
        <v>0.14015641803736328</v>
      </c>
      <c r="G259">
        <f>(C259-N$4)/P$4</f>
        <v>-0.87039906691989466</v>
      </c>
      <c r="H259">
        <f>EXP(-((B259-M$4)^2)/(2*(O$4^2)))/(O$4*SQRT(2*PI()))</f>
        <v>7.4389572253837161E-2</v>
      </c>
      <c r="I259">
        <f>EXP(-((C259-N$4)^2)/(2*(P$4^2)))/(O$4*SQRT(2*PI()))</f>
        <v>5.1436108048648371E-2</v>
      </c>
      <c r="J259" s="3" t="str">
        <f>IF(ABS(F259)&gt;Q$4,"Gross Error","OK")</f>
        <v>OK</v>
      </c>
      <c r="K259" s="3" t="str">
        <f>IF(ABS(G259)&gt;Q$4,"Gross Error","OK")</f>
        <v>OK</v>
      </c>
    </row>
    <row r="260" spans="1:11" x14ac:dyDescent="0.25">
      <c r="A260">
        <v>129.5</v>
      </c>
      <c r="B260">
        <v>502125.09824734525</v>
      </c>
      <c r="C260">
        <v>186344.08559155208</v>
      </c>
      <c r="D260">
        <f>(B260-M$4)^2</f>
        <v>1.3475735470955397</v>
      </c>
      <c r="E260">
        <f>(C260-N$4)^2</f>
        <v>1.0777213716284313</v>
      </c>
      <c r="F260">
        <f>(B260-M$4)/O$4</f>
        <v>0.21859681801957553</v>
      </c>
      <c r="G260">
        <f>(C260-N$4)/P$4</f>
        <v>0.15224123434200121</v>
      </c>
      <c r="H260">
        <f>EXP(-((B260-M$4)^2)/(2*(O$4^2)))/(O$4*SQRT(2*PI()))</f>
        <v>7.3350212413316795E-2</v>
      </c>
      <c r="I260">
        <f>EXP(-((C260-N$4)^2)/(2*(P$4^2)))/(O$4*SQRT(2*PI()))</f>
        <v>7.4258257838514627E-2</v>
      </c>
      <c r="J260" s="3" t="str">
        <f>IF(ABS(F260)&gt;Q$4,"Gross Error","OK")</f>
        <v>OK</v>
      </c>
      <c r="K260" s="3" t="str">
        <f>IF(ABS(G260)&gt;Q$4,"Gross Error","OK")</f>
        <v>OK</v>
      </c>
    </row>
    <row r="261" spans="1:11" x14ac:dyDescent="0.25">
      <c r="A261">
        <v>130</v>
      </c>
      <c r="B261">
        <v>502124.41077099176</v>
      </c>
      <c r="C261">
        <v>186349.31544945794</v>
      </c>
      <c r="D261">
        <f>(B261-M$4)^2</f>
        <v>0.2240829454682452</v>
      </c>
      <c r="E261">
        <f>(C261-N$4)^2</f>
        <v>39.287717518556157</v>
      </c>
      <c r="F261">
        <f>(B261-M$4)/O$4</f>
        <v>8.9139870647486241E-2</v>
      </c>
      <c r="G261">
        <f>(C261-N$4)/P$4</f>
        <v>0.91919456573823921</v>
      </c>
      <c r="H261">
        <f>EXP(-((B261-M$4)^2)/(2*(O$4^2)))/(O$4*SQRT(2*PI()))</f>
        <v>7.4825948254832519E-2</v>
      </c>
      <c r="I261">
        <f>EXP(-((C261-N$4)^2)/(2*(P$4^2)))/(O$4*SQRT(2*PI()))</f>
        <v>4.9238624191500033E-2</v>
      </c>
      <c r="J261" s="3" t="str">
        <f>IF(ABS(F261)&gt;Q$4,"Gross Error","OK")</f>
        <v>OK</v>
      </c>
      <c r="K261" s="3" t="str">
        <f>IF(ABS(G261)&gt;Q$4,"Gross Error","OK")</f>
        <v>OK</v>
      </c>
    </row>
    <row r="262" spans="1:11" x14ac:dyDescent="0.25">
      <c r="A262">
        <v>130.5</v>
      </c>
      <c r="B262">
        <v>502124.5277873546</v>
      </c>
      <c r="C262">
        <v>186350.64372433344</v>
      </c>
      <c r="D262">
        <f>(B262-M$4)^2</f>
        <v>0.34856078252165479</v>
      </c>
      <c r="E262">
        <f>(C262-N$4)^2</f>
        <v>57.703262937834246</v>
      </c>
      <c r="F262">
        <f>(B262-M$4)/O$4</f>
        <v>0.11117492836136339</v>
      </c>
      <c r="G262">
        <f>(C262-N$4)/P$4</f>
        <v>1.113984722395237</v>
      </c>
      <c r="H262">
        <f>EXP(-((B262-M$4)^2)/(2*(O$4^2)))/(O$4*SQRT(2*PI()))</f>
        <v>7.4660991421313952E-2</v>
      </c>
      <c r="I262">
        <f>EXP(-((C262-N$4)^2)/(2*(P$4^2)))/(O$4*SQRT(2*PI()))</f>
        <v>4.0393008135278706E-2</v>
      </c>
      <c r="J262" s="3" t="str">
        <f>IF(ABS(F262)&gt;Q$4,"Gross Error","OK")</f>
        <v>OK</v>
      </c>
      <c r="K262" s="3" t="str">
        <f>IF(ABS(G262)&gt;Q$4,"Gross Error","OK")</f>
        <v>OK</v>
      </c>
    </row>
    <row r="263" spans="1:11" x14ac:dyDescent="0.25">
      <c r="A263">
        <v>131</v>
      </c>
      <c r="B263">
        <v>502124.9284357563</v>
      </c>
      <c r="C263">
        <v>186344.65067689575</v>
      </c>
      <c r="D263">
        <f>(B263-M$4)^2</f>
        <v>0.98215783615866381</v>
      </c>
      <c r="E263">
        <f>(C263-N$4)^2</f>
        <v>2.5703109816108749</v>
      </c>
      <c r="F263">
        <f>(B263-M$4)/O$4</f>
        <v>0.18662002373173789</v>
      </c>
      <c r="G263">
        <f>(C263-N$4)/P$4</f>
        <v>0.23511042403138363</v>
      </c>
      <c r="H263">
        <f>EXP(-((B263-M$4)^2)/(2*(O$4^2)))/(O$4*SQRT(2*PI()))</f>
        <v>7.3826974153936881E-2</v>
      </c>
      <c r="I263">
        <f>EXP(-((C263-N$4)^2)/(2*(P$4^2)))/(O$4*SQRT(2*PI()))</f>
        <v>7.3075944000244322E-2</v>
      </c>
      <c r="J263" s="3" t="str">
        <f>IF(ABS(F263)&gt;Q$4,"Gross Error","OK")</f>
        <v>OK</v>
      </c>
      <c r="K263" s="3" t="str">
        <f>IF(ABS(G263)&gt;Q$4,"Gross Error","OK")</f>
        <v>OK</v>
      </c>
    </row>
    <row r="264" spans="1:11" x14ac:dyDescent="0.25">
      <c r="A264">
        <v>131.5</v>
      </c>
      <c r="B264">
        <v>502117.76337680861</v>
      </c>
      <c r="C264">
        <v>186346.42922600187</v>
      </c>
      <c r="D264">
        <f>(B264-M$4)^2</f>
        <v>38.118525201176901</v>
      </c>
      <c r="E264">
        <f>(C264-N$4)^2</f>
        <v>11.43635514316194</v>
      </c>
      <c r="F264">
        <f>(B264-M$4)/O$4</f>
        <v>-1.1626142508793402</v>
      </c>
      <c r="G264">
        <f>(C264-N$4)/P$4</f>
        <v>0.49593283767001883</v>
      </c>
      <c r="H264">
        <f>EXP(-((B264-M$4)^2)/(2*(O$4^2)))/(O$4*SQRT(2*PI()))</f>
        <v>3.8217813798649219E-2</v>
      </c>
      <c r="I264">
        <f>EXP(-((C264-N$4)^2)/(2*(P$4^2)))/(O$4*SQRT(2*PI()))</f>
        <v>6.6430945536748637E-2</v>
      </c>
      <c r="J264" s="3" t="str">
        <f>IF(ABS(F264)&gt;Q$4,"Gross Error","OK")</f>
        <v>OK</v>
      </c>
      <c r="K264" s="3" t="str">
        <f>IF(ABS(G264)&gt;Q$4,"Gross Error","OK")</f>
        <v>OK</v>
      </c>
    </row>
    <row r="265" spans="1:11" x14ac:dyDescent="0.25">
      <c r="A265">
        <v>132</v>
      </c>
      <c r="B265">
        <v>502134.8614580697</v>
      </c>
      <c r="C265">
        <v>186333.29554765631</v>
      </c>
      <c r="D265">
        <f>(B265-M$4)^2</f>
        <v>119.33511047139895</v>
      </c>
      <c r="E265">
        <f>(C265-N$4)^2</f>
        <v>95.099754415119961</v>
      </c>
      <c r="F265">
        <f>(B265-M$4)/O$4</f>
        <v>2.0570825354233375</v>
      </c>
      <c r="G265">
        <f>(C265-N$4)/P$4</f>
        <v>-1.4301077052936089</v>
      </c>
      <c r="H265">
        <f>EXP(-((B265-M$4)^2)/(2*(O$4^2)))/(O$4*SQRT(2*PI()))</f>
        <v>9.0552382835475988E-3</v>
      </c>
      <c r="I265">
        <f>EXP(-((C265-N$4)^2)/(2*(P$4^2)))/(O$4*SQRT(2*PI()))</f>
        <v>2.7018820008161228E-2</v>
      </c>
      <c r="J265" s="3" t="str">
        <f>IF(ABS(F265)&gt;Q$4,"Gross Error","OK")</f>
        <v>OK</v>
      </c>
      <c r="K265" s="3" t="str">
        <f>IF(ABS(G265)&gt;Q$4,"Gross Error","OK")</f>
        <v>OK</v>
      </c>
    </row>
    <row r="266" spans="1:11" x14ac:dyDescent="0.25">
      <c r="A266">
        <v>132.5</v>
      </c>
      <c r="B266">
        <v>502120.89549668285</v>
      </c>
      <c r="C266">
        <v>186345.45543574664</v>
      </c>
      <c r="D266">
        <f>(B266-M$4)^2</f>
        <v>9.2531574791327635</v>
      </c>
      <c r="E266">
        <f>(C266-N$4)^2</f>
        <v>5.7983570595095886</v>
      </c>
      <c r="F266">
        <f>(B266-M$4)/O$4</f>
        <v>-0.5728126152804579</v>
      </c>
      <c r="G266">
        <f>(C266-N$4)/P$4</f>
        <v>0.35312748926973975</v>
      </c>
      <c r="H266">
        <f>EXP(-((B266-M$4)^2)/(2*(O$4^2)))/(O$4*SQRT(2*PI()))</f>
        <v>6.3757099260270997E-2</v>
      </c>
      <c r="I266">
        <f>EXP(-((C266-N$4)^2)/(2*(P$4^2)))/(O$4*SQRT(2*PI()))</f>
        <v>7.0582918882838172E-2</v>
      </c>
      <c r="J266" s="3" t="str">
        <f>IF(ABS(F266)&gt;Q$4,"Gross Error","OK")</f>
        <v>OK</v>
      </c>
      <c r="K266" s="3" t="str">
        <f>IF(ABS(G266)&gt;Q$4,"Gross Error","OK")</f>
        <v>OK</v>
      </c>
    </row>
    <row r="267" spans="1:11" x14ac:dyDescent="0.25">
      <c r="A267">
        <v>133</v>
      </c>
      <c r="B267">
        <v>502128.73182264855</v>
      </c>
      <c r="C267">
        <v>186354.24617557361</v>
      </c>
      <c r="D267">
        <f>(B267-M$4)^2</f>
        <v>22.986517394635868</v>
      </c>
      <c r="E267">
        <f>(C267-N$4)^2</f>
        <v>125.41127636879898</v>
      </c>
      <c r="F267">
        <f>(B267-M$4)/O$4</f>
        <v>0.90282626740590477</v>
      </c>
      <c r="G267">
        <f>(C267-N$4)/P$4</f>
        <v>1.6422805249932229</v>
      </c>
      <c r="H267">
        <f>EXP(-((B267-M$4)^2)/(2*(O$4^2)))/(O$4*SQRT(2*PI()))</f>
        <v>4.9978356931017889E-2</v>
      </c>
      <c r="I267">
        <f>EXP(-((C267-N$4)^2)/(2*(P$4^2)))/(O$4*SQRT(2*PI()))</f>
        <v>1.9503521197716447E-2</v>
      </c>
      <c r="J267" s="3" t="str">
        <f>IF(ABS(F267)&gt;Q$4,"Gross Error","OK")</f>
        <v>OK</v>
      </c>
      <c r="K267" s="3" t="str">
        <f>IF(ABS(G267)&gt;Q$4,"Gross Error","OK")</f>
        <v>OK</v>
      </c>
    </row>
    <row r="268" spans="1:11" x14ac:dyDescent="0.25">
      <c r="A268">
        <v>133.5</v>
      </c>
      <c r="B268">
        <v>502121.88117467781</v>
      </c>
      <c r="C268">
        <v>186340.27369786671</v>
      </c>
      <c r="D268">
        <f>(B268-M$4)^2</f>
        <v>4.2280501974720544</v>
      </c>
      <c r="E268">
        <f>(C268-N$4)^2</f>
        <v>7.6937450107212246</v>
      </c>
      <c r="F268">
        <f>(B268-M$4)/O$4</f>
        <v>-0.38720206493579651</v>
      </c>
      <c r="G268">
        <f>(C268-N$4)/P$4</f>
        <v>-0.40676908937079853</v>
      </c>
      <c r="H268">
        <f>EXP(-((B268-M$4)^2)/(2*(O$4^2)))/(O$4*SQRT(2*PI()))</f>
        <v>6.9698232959022513E-2</v>
      </c>
      <c r="I268">
        <f>EXP(-((C268-N$4)^2)/(2*(P$4^2)))/(O$4*SQRT(2*PI()))</f>
        <v>6.9158926510072119E-2</v>
      </c>
      <c r="J268" s="3" t="str">
        <f>IF(ABS(F268)&gt;Q$4,"Gross Error","OK")</f>
        <v>OK</v>
      </c>
      <c r="K268" s="3" t="str">
        <f>IF(ABS(G268)&gt;Q$4,"Gross Error","OK")</f>
        <v>OK</v>
      </c>
    </row>
    <row r="269" spans="1:11" x14ac:dyDescent="0.25">
      <c r="A269">
        <v>134</v>
      </c>
      <c r="B269">
        <v>502131.02381433436</v>
      </c>
      <c r="C269">
        <v>186343.98696416002</v>
      </c>
      <c r="D269">
        <f>(B269-M$4)^2</f>
        <v>50.217310777346157</v>
      </c>
      <c r="E269">
        <f>(C269-N$4)^2</f>
        <v>0.88267191492567476</v>
      </c>
      <c r="F269">
        <f>(B269-M$4)/O$4</f>
        <v>1.3344254715704527</v>
      </c>
      <c r="G269">
        <f>(C269-N$4)/P$4</f>
        <v>0.13777762782213263</v>
      </c>
      <c r="H269">
        <f>EXP(-((B269-M$4)^2)/(2*(O$4^2)))/(O$4*SQRT(2*PI()))</f>
        <v>3.083936675684228E-2</v>
      </c>
      <c r="I269">
        <f>EXP(-((C269-N$4)^2)/(2*(P$4^2)))/(O$4*SQRT(2*PI()))</f>
        <v>7.4414167532292325E-2</v>
      </c>
      <c r="J269" s="3" t="str">
        <f>IF(ABS(F269)&gt;Q$4,"Gross Error","OK")</f>
        <v>OK</v>
      </c>
      <c r="K269" s="3" t="str">
        <f>IF(ABS(G269)&gt;Q$4,"Gross Error","OK")</f>
        <v>OK</v>
      </c>
    </row>
    <row r="270" spans="1:11" x14ac:dyDescent="0.25">
      <c r="A270">
        <v>134.5</v>
      </c>
      <c r="B270">
        <v>502115.28486287867</v>
      </c>
      <c r="C270">
        <v>186340.12640348397</v>
      </c>
      <c r="D270">
        <f>(B270-M$4)^2</f>
        <v>74.866346548991274</v>
      </c>
      <c r="E270">
        <f>(C270-N$4)^2</f>
        <v>8.5325592051660237</v>
      </c>
      <c r="F270">
        <f>(B270-M$4)/O$4</f>
        <v>-1.6293369908849933</v>
      </c>
      <c r="G270">
        <f>(C270-N$4)/P$4</f>
        <v>-0.42836966047071678</v>
      </c>
      <c r="H270">
        <f>EXP(-((B270-M$4)^2)/(2*(O$4^2)))/(O$4*SQRT(2*PI()))</f>
        <v>1.9920874861915901E-2</v>
      </c>
      <c r="I270">
        <f>EXP(-((C270-N$4)^2)/(2*(P$4^2)))/(O$4*SQRT(2*PI()))</f>
        <v>6.8537935979386524E-2</v>
      </c>
      <c r="J270" s="3" t="str">
        <f>IF(ABS(F270)&gt;Q$4,"Gross Error","OK")</f>
        <v>OK</v>
      </c>
      <c r="K270" s="3" t="str">
        <f>IF(ABS(G270)&gt;Q$4,"Gross Error","OK")</f>
        <v>OK</v>
      </c>
    </row>
    <row r="271" spans="1:11" x14ac:dyDescent="0.25">
      <c r="A271">
        <v>135</v>
      </c>
      <c r="B271">
        <v>502124.3865718742</v>
      </c>
      <c r="C271">
        <v>186337.68658046128</v>
      </c>
      <c r="D271">
        <f>(B271-M$4)^2</f>
        <v>0.20175807652840083</v>
      </c>
      <c r="E271">
        <f>(C271-N$4)^2</f>
        <v>28.739007470496023</v>
      </c>
      <c r="F271">
        <f>(B271-M$4)/O$4</f>
        <v>8.4582995531481756E-2</v>
      </c>
      <c r="G271">
        <f>(C271-N$4)/P$4</f>
        <v>-0.78616721997566774</v>
      </c>
      <c r="H271">
        <f>EXP(-((B271-M$4)^2)/(2*(O$4^2)))/(O$4*SQRT(2*PI()))</f>
        <v>7.4855571477264904E-2</v>
      </c>
      <c r="I271">
        <f>EXP(-((C271-N$4)^2)/(2*(P$4^2)))/(O$4*SQRT(2*PI()))</f>
        <v>5.5152839763946818E-2</v>
      </c>
      <c r="J271" s="3" t="str">
        <f>IF(ABS(F271)&gt;Q$4,"Gross Error","OK")</f>
        <v>OK</v>
      </c>
      <c r="K271" s="3" t="str">
        <f>IF(ABS(G271)&gt;Q$4,"Gross Error","OK")</f>
        <v>OK</v>
      </c>
    </row>
    <row r="272" spans="1:11" x14ac:dyDescent="0.25">
      <c r="A272">
        <v>135.5</v>
      </c>
      <c r="B272">
        <v>502127.57360713906</v>
      </c>
      <c r="C272">
        <v>186336.01407816284</v>
      </c>
      <c r="D272">
        <f>(B272-M$4)^2</f>
        <v>13.22202424754111</v>
      </c>
      <c r="E272">
        <f>(C272-N$4)^2</f>
        <v>49.468431258434748</v>
      </c>
      <c r="F272">
        <f>(B272-M$4)/O$4</f>
        <v>0.68472561056485903</v>
      </c>
      <c r="G272">
        <f>(C272-N$4)/P$4</f>
        <v>-1.0314379773540159</v>
      </c>
      <c r="H272">
        <f>EXP(-((B272-M$4)^2)/(2*(O$4^2)))/(O$4*SQRT(2*PI()))</f>
        <v>5.9424886543999383E-2</v>
      </c>
      <c r="I272">
        <f>EXP(-((C272-N$4)^2)/(2*(P$4^2)))/(O$4*SQRT(2*PI()))</f>
        <v>4.4132899923935369E-2</v>
      </c>
      <c r="J272" s="3" t="str">
        <f>IF(ABS(F272)&gt;Q$4,"Gross Error","OK")</f>
        <v>OK</v>
      </c>
      <c r="K272" s="3" t="str">
        <f>IF(ABS(G272)&gt;Q$4,"Gross Error","OK")</f>
        <v>OK</v>
      </c>
    </row>
    <row r="273" spans="1:11" x14ac:dyDescent="0.25">
      <c r="A273">
        <v>136</v>
      </c>
      <c r="B273">
        <v>502123.53927377029</v>
      </c>
      <c r="C273">
        <v>186349.35026215392</v>
      </c>
      <c r="D273">
        <f>(B273-M$4)^2</f>
        <v>0.15850209813108643</v>
      </c>
      <c r="E273">
        <f>(C273-N$4)^2</f>
        <v>39.725340807849648</v>
      </c>
      <c r="F273">
        <f>(B273-M$4)/O$4</f>
        <v>-7.4969584698804576E-2</v>
      </c>
      <c r="G273">
        <f>(C273-N$4)/P$4</f>
        <v>0.9242998121221353</v>
      </c>
      <c r="H273">
        <f>EXP(-((B273-M$4)^2)/(2*(O$4^2)))/(O$4*SQRT(2*PI()))</f>
        <v>7.491300190020557E-2</v>
      </c>
      <c r="I273">
        <f>EXP(-((C273-N$4)^2)/(2*(P$4^2)))/(O$4*SQRT(2*PI()))</f>
        <v>4.9007464025031734E-2</v>
      </c>
      <c r="J273" s="3" t="str">
        <f>IF(ABS(F273)&gt;Q$4,"Gross Error","OK")</f>
        <v>OK</v>
      </c>
      <c r="K273" s="3" t="str">
        <f>IF(ABS(G273)&gt;Q$4,"Gross Error","OK")</f>
        <v>OK</v>
      </c>
    </row>
    <row r="274" spans="1:11" x14ac:dyDescent="0.25">
      <c r="A274">
        <v>136.5</v>
      </c>
      <c r="B274">
        <v>502116.77100410743</v>
      </c>
      <c r="C274">
        <v>186348.8963200422</v>
      </c>
      <c r="D274">
        <f>(B274-M$4)^2</f>
        <v>51.357186948433451</v>
      </c>
      <c r="E274">
        <f>(C274-N$4)^2</f>
        <v>34.209187750251701</v>
      </c>
      <c r="F274">
        <f>(B274-M$4)/O$4</f>
        <v>-1.3494854645555596</v>
      </c>
      <c r="G274">
        <f>(C274-N$4)/P$4</f>
        <v>0.85772966411547935</v>
      </c>
      <c r="H274">
        <f>EXP(-((B274-M$4)^2)/(2*(O$4^2)))/(O$4*SQRT(2*PI()))</f>
        <v>3.0222363856365189E-2</v>
      </c>
      <c r="I274">
        <f>EXP(-((C274-N$4)^2)/(2*(P$4^2)))/(O$4*SQRT(2*PI()))</f>
        <v>5.2002281704121328E-2</v>
      </c>
      <c r="J274" s="3" t="str">
        <f>IF(ABS(F274)&gt;Q$4,"Gross Error","OK")</f>
        <v>OK</v>
      </c>
      <c r="K274" s="3" t="str">
        <f>IF(ABS(G274)&gt;Q$4,"Gross Error","OK")</f>
        <v>OK</v>
      </c>
    </row>
    <row r="275" spans="1:11" x14ac:dyDescent="0.25">
      <c r="A275">
        <v>137</v>
      </c>
      <c r="B275">
        <v>502121.84130409895</v>
      </c>
      <c r="C275">
        <v>186346.71725762557</v>
      </c>
      <c r="D275">
        <f>(B275-M$4)^2</f>
        <v>4.393605408215036</v>
      </c>
      <c r="E275">
        <f>(C275-N$4)^2</f>
        <v>13.467429644169297</v>
      </c>
      <c r="F275">
        <f>(B275-M$4)/O$4</f>
        <v>-0.39470999361174475</v>
      </c>
      <c r="G275">
        <f>(C275-N$4)/P$4</f>
        <v>0.53817238171115245</v>
      </c>
      <c r="H275">
        <f>EXP(-((B275-M$4)^2)/(2*(O$4^2)))/(O$4*SQRT(2*PI()))</f>
        <v>6.9493949787736889E-2</v>
      </c>
      <c r="I275">
        <f>EXP(-((C275-N$4)^2)/(2*(P$4^2)))/(O$4*SQRT(2*PI()))</f>
        <v>6.4995817955373486E-2</v>
      </c>
      <c r="J275" s="3" t="str">
        <f>IF(ABS(F275)&gt;Q$4,"Gross Error","OK")</f>
        <v>OK</v>
      </c>
      <c r="K275" s="3" t="str">
        <f>IF(ABS(G275)&gt;Q$4,"Gross Error","OK")</f>
        <v>OK</v>
      </c>
    </row>
    <row r="276" spans="1:11" x14ac:dyDescent="0.25">
      <c r="A276">
        <v>137.5</v>
      </c>
      <c r="B276">
        <v>502119.83071462408</v>
      </c>
      <c r="C276">
        <v>186337.25101636432</v>
      </c>
      <c r="D276">
        <f>(B276-M$4)^2</f>
        <v>16.864840055158176</v>
      </c>
      <c r="E276">
        <f>(C276-N$4)^2</f>
        <v>33.598735079359471</v>
      </c>
      <c r="F276">
        <f>(B276-M$4)/O$4</f>
        <v>-0.77331905342152407</v>
      </c>
      <c r="G276">
        <f>(C276-N$4)/P$4</f>
        <v>-0.85004225084891172</v>
      </c>
      <c r="H276">
        <f>EXP(-((B276-M$4)^2)/(2*(O$4^2)))/(O$4*SQRT(2*PI()))</f>
        <v>5.5708152780111764E-2</v>
      </c>
      <c r="I276">
        <f>EXP(-((C276-N$4)^2)/(2*(P$4^2)))/(O$4*SQRT(2*PI()))</f>
        <v>5.2344756544523488E-2</v>
      </c>
      <c r="J276" s="3" t="str">
        <f>IF(ABS(F276)&gt;Q$4,"Gross Error","OK")</f>
        <v>OK</v>
      </c>
      <c r="K276" s="3" t="str">
        <f>IF(ABS(G276)&gt;Q$4,"Gross Error","OK")</f>
        <v>OK</v>
      </c>
    </row>
    <row r="277" spans="1:11" x14ac:dyDescent="0.25">
      <c r="A277">
        <v>138</v>
      </c>
      <c r="B277">
        <v>502128.73568698752</v>
      </c>
      <c r="C277">
        <v>186340.46186016669</v>
      </c>
      <c r="D277">
        <f>(B277-M$4)^2</f>
        <v>23.023586899580295</v>
      </c>
      <c r="E277">
        <f>(C277-N$4)^2</f>
        <v>6.6853159073801356</v>
      </c>
      <c r="F277">
        <f>(B277-M$4)/O$4</f>
        <v>0.90355395138256223</v>
      </c>
      <c r="G277">
        <f>(C277-N$4)/P$4</f>
        <v>-0.37917527986203242</v>
      </c>
      <c r="H277">
        <f>EXP(-((B277-M$4)^2)/(2*(O$4^2)))/(O$4*SQRT(2*PI()))</f>
        <v>4.9945520099090882E-2</v>
      </c>
      <c r="I277">
        <f>EXP(-((C277-N$4)^2)/(2*(P$4^2)))/(O$4*SQRT(2*PI()))</f>
        <v>6.9912938934360597E-2</v>
      </c>
      <c r="J277" s="3" t="str">
        <f>IF(ABS(F277)&gt;Q$4,"Gross Error","OK")</f>
        <v>OK</v>
      </c>
      <c r="K277" s="3" t="str">
        <f>IF(ABS(G277)&gt;Q$4,"Gross Error","OK")</f>
        <v>OK</v>
      </c>
    </row>
    <row r="278" spans="1:11" x14ac:dyDescent="0.25">
      <c r="A278">
        <v>138.5</v>
      </c>
      <c r="B278">
        <v>502126.73754172865</v>
      </c>
      <c r="C278">
        <v>186335.02230885538</v>
      </c>
      <c r="D278">
        <f>(B278-M$4)^2</f>
        <v>7.8408105569743469</v>
      </c>
      <c r="E278">
        <f>(C278-N$4)^2</f>
        <v>64.403018022955223</v>
      </c>
      <c r="F278">
        <f>(B278-M$4)/O$4</f>
        <v>0.52728823066771713</v>
      </c>
      <c r="G278">
        <f>(C278-N$4)/P$4</f>
        <v>-1.1768799354399599</v>
      </c>
      <c r="H278">
        <f>EXP(-((B278-M$4)^2)/(2*(O$4^2)))/(O$4*SQRT(2*PI()))</f>
        <v>6.5373779029368445E-2</v>
      </c>
      <c r="I278">
        <f>EXP(-((C278-N$4)^2)/(2*(P$4^2)))/(O$4*SQRT(2*PI()))</f>
        <v>3.7585355519925263E-2</v>
      </c>
      <c r="J278" s="3" t="str">
        <f>IF(ABS(F278)&gt;Q$4,"Gross Error","OK")</f>
        <v>OK</v>
      </c>
      <c r="K278" s="3" t="str">
        <f>IF(ABS(G278)&gt;Q$4,"Gross Error","OK")</f>
        <v>OK</v>
      </c>
    </row>
    <row r="279" spans="1:11" x14ac:dyDescent="0.25">
      <c r="A279">
        <v>139</v>
      </c>
      <c r="B279">
        <v>502120.87226887216</v>
      </c>
      <c r="C279">
        <v>186334.91567003881</v>
      </c>
      <c r="D279">
        <f>(B279-M$4)^2</f>
        <v>9.3950103792403485</v>
      </c>
      <c r="E279">
        <f>(C279-N$4)^2</f>
        <v>66.125974664973711</v>
      </c>
      <c r="F279">
        <f>(B279-M$4)/O$4</f>
        <v>-0.57718658603621165</v>
      </c>
      <c r="G279">
        <f>(C279-N$4)/P$4</f>
        <v>-1.1925184091981236</v>
      </c>
      <c r="H279">
        <f>EXP(-((B279-M$4)^2)/(2*(O$4^2)))/(O$4*SQRT(2*PI()))</f>
        <v>6.359694962634467E-2</v>
      </c>
      <c r="I279">
        <f>EXP(-((C279-N$4)^2)/(2*(P$4^2)))/(O$4*SQRT(2*PI()))</f>
        <v>3.6895426739168312E-2</v>
      </c>
      <c r="J279" s="3" t="str">
        <f>IF(ABS(F279)&gt;Q$4,"Gross Error","OK")</f>
        <v>OK</v>
      </c>
      <c r="K279" s="3" t="str">
        <f>IF(ABS(G279)&gt;Q$4,"Gross Error","OK")</f>
        <v>OK</v>
      </c>
    </row>
    <row r="280" spans="1:11" x14ac:dyDescent="0.25">
      <c r="A280">
        <v>139.5</v>
      </c>
      <c r="B280">
        <v>502121.43194004614</v>
      </c>
      <c r="C280">
        <v>186345.04395096723</v>
      </c>
      <c r="D280">
        <f>(B280-M$4)^2</f>
        <v>6.2773144979273576</v>
      </c>
      <c r="E280">
        <f>(C280-N$4)^2</f>
        <v>3.9859843598805105</v>
      </c>
      <c r="F280">
        <f>(B280-M$4)/O$4</f>
        <v>-0.471796311377503</v>
      </c>
      <c r="G280">
        <f>(C280-N$4)/P$4</f>
        <v>0.29278366577210291</v>
      </c>
      <c r="H280">
        <f>EXP(-((B280-M$4)^2)/(2*(O$4^2)))/(O$4*SQRT(2*PI()))</f>
        <v>6.7211328028913955E-2</v>
      </c>
      <c r="I280">
        <f>EXP(-((C280-N$4)^2)/(2*(P$4^2)))/(O$4*SQRT(2*PI()))</f>
        <v>7.1971956308278157E-2</v>
      </c>
      <c r="J280" s="3" t="str">
        <f>IF(ABS(F280)&gt;Q$4,"Gross Error","OK")</f>
        <v>OK</v>
      </c>
      <c r="K280" s="3" t="str">
        <f>IF(ABS(G280)&gt;Q$4,"Gross Error","OK")</f>
        <v>OK</v>
      </c>
    </row>
    <row r="281" spans="1:11" x14ac:dyDescent="0.25">
      <c r="A281">
        <v>140</v>
      </c>
      <c r="B281">
        <v>502123.28408117767</v>
      </c>
      <c r="C281">
        <v>186348.18134062464</v>
      </c>
      <c r="D281">
        <f>(B281-M$4)^2</f>
        <v>0.42682155074170719</v>
      </c>
      <c r="E281">
        <f>(C281-N$4)^2</f>
        <v>26.356751296457436</v>
      </c>
      <c r="F281">
        <f>(B281-M$4)/O$4</f>
        <v>-0.123024261583994</v>
      </c>
      <c r="G281">
        <f>(C281-N$4)/P$4</f>
        <v>0.75287866126768876</v>
      </c>
      <c r="H281">
        <f>EXP(-((B281-M$4)^2)/(2*(O$4^2)))/(O$4*SQRT(2*PI()))</f>
        <v>7.4557467243512227E-2</v>
      </c>
      <c r="I281">
        <f>EXP(-((C281-N$4)^2)/(2*(P$4^2)))/(O$4*SQRT(2*PI()))</f>
        <v>5.6583903007536747E-2</v>
      </c>
      <c r="J281" s="3" t="str">
        <f>IF(ABS(F281)&gt;Q$4,"Gross Error","OK")</f>
        <v>OK</v>
      </c>
      <c r="K281" s="3" t="str">
        <f>IF(ABS(G281)&gt;Q$4,"Gross Error","OK")</f>
        <v>OK</v>
      </c>
    </row>
    <row r="282" spans="1:11" x14ac:dyDescent="0.25">
      <c r="A282">
        <v>140.5</v>
      </c>
      <c r="B282">
        <v>502121.58658671554</v>
      </c>
      <c r="C282">
        <v>186343.64128888928</v>
      </c>
      <c r="D282">
        <f>(B282-M$4)^2</f>
        <v>5.5263089468827413</v>
      </c>
      <c r="E282">
        <f>(C282-N$4)^2</f>
        <v>0.3526351820789656</v>
      </c>
      <c r="F282">
        <f>(B282-M$4)/O$4</f>
        <v>-0.44267518504350117</v>
      </c>
      <c r="G282">
        <f>(C282-N$4)/P$4</f>
        <v>8.7084701694934361E-2</v>
      </c>
      <c r="H282">
        <f>EXP(-((B282-M$4)^2)/(2*(O$4^2)))/(O$4*SQRT(2*PI()))</f>
        <v>6.8112246299129209E-2</v>
      </c>
      <c r="I282">
        <f>EXP(-((C282-N$4)^2)/(2*(P$4^2)))/(O$4*SQRT(2*PI()))</f>
        <v>7.4839499386098129E-2</v>
      </c>
      <c r="J282" s="3" t="str">
        <f>IF(ABS(F282)&gt;Q$4,"Gross Error","OK")</f>
        <v>OK</v>
      </c>
      <c r="K282" s="3" t="str">
        <f>IF(ABS(G282)&gt;Q$4,"Gross Error","OK")</f>
        <v>OK</v>
      </c>
    </row>
    <row r="283" spans="1:11" x14ac:dyDescent="0.25">
      <c r="A283">
        <v>141</v>
      </c>
      <c r="B283">
        <v>502127.96778016188</v>
      </c>
      <c r="C283">
        <v>186342.26395449549</v>
      </c>
      <c r="D283">
        <f>(B283-M$4)^2</f>
        <v>16.243988511566634</v>
      </c>
      <c r="E283">
        <f>(C283-N$4)^2</f>
        <v>0.61387766635822549</v>
      </c>
      <c r="F283">
        <f>(B283-M$4)/O$4</f>
        <v>0.7589513435847125</v>
      </c>
      <c r="G283">
        <f>(C283-N$4)/P$4</f>
        <v>-0.11489998331611624</v>
      </c>
      <c r="H283">
        <f>EXP(-((B283-M$4)^2)/(2*(O$4^2)))/(O$4*SQRT(2*PI()))</f>
        <v>5.6324753725850989E-2</v>
      </c>
      <c r="I283">
        <f>EXP(-((C283-N$4)^2)/(2*(P$4^2)))/(O$4*SQRT(2*PI()))</f>
        <v>7.4629560480573523E-2</v>
      </c>
      <c r="J283" s="3" t="str">
        <f>IF(ABS(F283)&gt;Q$4,"Gross Error","OK")</f>
        <v>OK</v>
      </c>
      <c r="K283" s="3" t="str">
        <f>IF(ABS(G283)&gt;Q$4,"Gross Error","OK")</f>
        <v>OK</v>
      </c>
    </row>
    <row r="284" spans="1:11" x14ac:dyDescent="0.25">
      <c r="A284">
        <v>141.5</v>
      </c>
      <c r="B284">
        <v>502123.65806041815</v>
      </c>
      <c r="C284">
        <v>186341.69734408546</v>
      </c>
      <c r="D284">
        <f>(B284-M$4)^2</f>
        <v>7.8028920415509628E-2</v>
      </c>
      <c r="E284">
        <f>(C284-N$4)^2</f>
        <v>1.8228074525981841</v>
      </c>
      <c r="F284">
        <f>(B284-M$4)/O$4</f>
        <v>-5.2601169054813664E-2</v>
      </c>
      <c r="G284">
        <f>(C284-N$4)/P$4</f>
        <v>-0.19799282243225222</v>
      </c>
      <c r="H284">
        <f>EXP(-((B284-M$4)^2)/(2*(O$4^2)))/(O$4*SQRT(2*PI()))</f>
        <v>7.5019962396182235E-2</v>
      </c>
      <c r="I284">
        <f>EXP(-((C284-N$4)^2)/(2*(P$4^2)))/(O$4*SQRT(2*PI()))</f>
        <v>7.366568640404357E-2</v>
      </c>
      <c r="J284" s="3" t="str">
        <f>IF(ABS(F284)&gt;Q$4,"Gross Error","OK")</f>
        <v>OK</v>
      </c>
      <c r="K284" s="3" t="str">
        <f>IF(ABS(G284)&gt;Q$4,"Gross Error","OK")</f>
        <v>OK</v>
      </c>
    </row>
    <row r="285" spans="1:11" x14ac:dyDescent="0.25">
      <c r="A285">
        <v>142</v>
      </c>
      <c r="B285">
        <v>502120.56556568493</v>
      </c>
      <c r="C285">
        <v>186340.01152802215</v>
      </c>
      <c r="D285">
        <f>(B285-M$4)^2</f>
        <v>11.369246350392306</v>
      </c>
      <c r="E285">
        <f>(C285-N$4)^2</f>
        <v>9.2168705389189842</v>
      </c>
      <c r="F285">
        <f>(B285-M$4)/O$4</f>
        <v>-0.63494109376181451</v>
      </c>
      <c r="G285">
        <f>(C285-N$4)/P$4</f>
        <v>-0.44521602986041581</v>
      </c>
      <c r="H285">
        <f>EXP(-((B285-M$4)^2)/(2*(O$4^2)))/(O$4*SQRT(2*PI()))</f>
        <v>6.1409379779386999E-2</v>
      </c>
      <c r="I285">
        <f>EXP(-((C285-N$4)^2)/(2*(P$4^2)))/(O$4*SQRT(2*PI()))</f>
        <v>6.8035459212684987E-2</v>
      </c>
      <c r="J285" s="3" t="str">
        <f>IF(ABS(F285)&gt;Q$4,"Gross Error","OK")</f>
        <v>OK</v>
      </c>
      <c r="K285" s="3" t="str">
        <f>IF(ABS(G285)&gt;Q$4,"Gross Error","OK")</f>
        <v>OK</v>
      </c>
    </row>
    <row r="286" spans="1:11" x14ac:dyDescent="0.25">
      <c r="A286">
        <v>142.5</v>
      </c>
      <c r="B286">
        <v>502121.25254071876</v>
      </c>
      <c r="C286">
        <v>186342.5109251556</v>
      </c>
      <c r="D286">
        <f>(B286-M$4)^2</f>
        <v>7.2084531976089483</v>
      </c>
      <c r="E286">
        <f>(C286-N$4)^2</f>
        <v>0.2878674416079503</v>
      </c>
      <c r="F286">
        <f>(B286-M$4)/O$4</f>
        <v>-0.50557854863522722</v>
      </c>
      <c r="G286">
        <f>(C286-N$4)/P$4</f>
        <v>-7.8681987733960054E-2</v>
      </c>
      <c r="H286">
        <f>EXP(-((B286-M$4)^2)/(2*(O$4^2)))/(O$4*SQRT(2*PI()))</f>
        <v>6.6110848139256079E-2</v>
      </c>
      <c r="I286">
        <f>EXP(-((C286-N$4)^2)/(2*(P$4^2)))/(O$4*SQRT(2*PI()))</f>
        <v>7.4891639138202681E-2</v>
      </c>
      <c r="J286" s="3" t="str">
        <f>IF(ABS(F286)&gt;Q$4,"Gross Error","OK")</f>
        <v>OK</v>
      </c>
      <c r="K286" s="3" t="str">
        <f>IF(ABS(G286)&gt;Q$4,"Gross Error","OK")</f>
        <v>OK</v>
      </c>
    </row>
    <row r="287" spans="1:11" x14ac:dyDescent="0.25">
      <c r="A287">
        <v>143</v>
      </c>
      <c r="B287">
        <v>502129.43067269173</v>
      </c>
      <c r="C287">
        <v>186343.01727292276</v>
      </c>
      <c r="D287">
        <f>(B287-M$4)^2</f>
        <v>30.176077934342896</v>
      </c>
      <c r="E287">
        <f>(C287-N$4)^2</f>
        <v>9.111359896629849E-4</v>
      </c>
      <c r="F287">
        <f>(B287-M$4)/O$4</f>
        <v>1.0344249657488513</v>
      </c>
      <c r="G287">
        <f>(C287-N$4)/P$4</f>
        <v>-4.4266037708061414E-3</v>
      </c>
      <c r="H287">
        <f>EXP(-((B287-M$4)^2)/(2*(O$4^2)))/(O$4*SQRT(2*PI()))</f>
        <v>4.3996944134323909E-2</v>
      </c>
      <c r="I287">
        <f>EXP(-((C287-N$4)^2)/(2*(P$4^2)))/(O$4*SQRT(2*PI()))</f>
        <v>7.5123083933526513E-2</v>
      </c>
      <c r="J287" s="3" t="str">
        <f>IF(ABS(F287)&gt;Q$4,"Gross Error","OK")</f>
        <v>OK</v>
      </c>
      <c r="K287" s="3" t="str">
        <f>IF(ABS(G287)&gt;Q$4,"Gross Error","OK")</f>
        <v>OK</v>
      </c>
    </row>
    <row r="288" spans="1:11" x14ac:dyDescent="0.25">
      <c r="A288">
        <v>143.5</v>
      </c>
      <c r="B288">
        <v>502122.7768083518</v>
      </c>
      <c r="C288">
        <v>186337.19781278385</v>
      </c>
      <c r="D288">
        <f>(B288-M$4)^2</f>
        <v>1.3469659872928572</v>
      </c>
      <c r="E288">
        <f>(C288-N$4)^2</f>
        <v>34.218348593168926</v>
      </c>
      <c r="F288">
        <f>(B288-M$4)/O$4</f>
        <v>-0.21854753476789016</v>
      </c>
      <c r="G288">
        <f>(C288-N$4)/P$4</f>
        <v>-0.85784450169663529</v>
      </c>
      <c r="H288">
        <f>EXP(-((B288-M$4)^2)/(2*(O$4^2)))/(O$4*SQRT(2*PI()))</f>
        <v>7.3351002542215549E-2</v>
      </c>
      <c r="I288">
        <f>EXP(-((C288-N$4)^2)/(2*(P$4^2)))/(O$4*SQRT(2*PI()))</f>
        <v>5.199715940957747E-2</v>
      </c>
      <c r="J288" s="3" t="str">
        <f>IF(ABS(F288)&gt;Q$4,"Gross Error","OK")</f>
        <v>OK</v>
      </c>
      <c r="K288" s="3" t="str">
        <f>IF(ABS(G288)&gt;Q$4,"Gross Error","OK")</f>
        <v>OK</v>
      </c>
    </row>
    <row r="289" spans="1:11" x14ac:dyDescent="0.25">
      <c r="A289">
        <v>144</v>
      </c>
      <c r="B289">
        <v>502126.67415612482</v>
      </c>
      <c r="C289">
        <v>186340.40090255692</v>
      </c>
      <c r="D289">
        <f>(B289-M$4)^2</f>
        <v>7.4898505615986899</v>
      </c>
      <c r="E289">
        <f>(C289-N$4)^2</f>
        <v>7.0042554591704151</v>
      </c>
      <c r="F289">
        <f>(B289-M$4)/O$4</f>
        <v>0.51535224663286616</v>
      </c>
      <c r="G289">
        <f>(C289-N$4)/P$4</f>
        <v>-0.38811465120316341</v>
      </c>
      <c r="H289">
        <f>EXP(-((B289-M$4)^2)/(2*(O$4^2)))/(O$4*SQRT(2*PI()))</f>
        <v>6.5781833648340532E-2</v>
      </c>
      <c r="I289">
        <f>EXP(-((C289-N$4)^2)/(2*(P$4^2)))/(O$4*SQRT(2*PI()))</f>
        <v>6.9673580058085868E-2</v>
      </c>
      <c r="J289" s="3" t="str">
        <f>IF(ABS(F289)&gt;Q$4,"Gross Error","OK")</f>
        <v>OK</v>
      </c>
      <c r="K289" s="3" t="str">
        <f>IF(ABS(G289)&gt;Q$4,"Gross Error","OK")</f>
        <v>OK</v>
      </c>
    </row>
    <row r="290" spans="1:11" x14ac:dyDescent="0.25">
      <c r="A290">
        <v>144.5</v>
      </c>
      <c r="B290">
        <v>502114.46622877038</v>
      </c>
      <c r="C290">
        <v>186346.60676431644</v>
      </c>
      <c r="D290">
        <f>(B290-M$4)^2</f>
        <v>89.703027445740403</v>
      </c>
      <c r="E290">
        <f>(C290-N$4)^2</f>
        <v>12.668661796001999</v>
      </c>
      <c r="F290">
        <f>(B290-M$4)/O$4</f>
        <v>-1.7834919260132898</v>
      </c>
      <c r="G290">
        <f>(C290-N$4)/P$4</f>
        <v>0.52196865054731645</v>
      </c>
      <c r="H290">
        <f>EXP(-((B290-M$4)^2)/(2*(O$4^2)))/(O$4*SQRT(2*PI()))</f>
        <v>1.5313211611589305E-2</v>
      </c>
      <c r="I290">
        <f>EXP(-((C290-N$4)^2)/(2*(P$4^2)))/(O$4*SQRT(2*PI()))</f>
        <v>6.5556479191025557E-2</v>
      </c>
      <c r="J290" s="3" t="str">
        <f>IF(ABS(F290)&gt;Q$4,"Gross Error","OK")</f>
        <v>OK</v>
      </c>
      <c r="K290" s="3" t="str">
        <f>IF(ABS(G290)&gt;Q$4,"Gross Error","OK")</f>
        <v>OK</v>
      </c>
    </row>
    <row r="291" spans="1:11" x14ac:dyDescent="0.25">
      <c r="A291">
        <v>145</v>
      </c>
      <c r="B291">
        <v>502117.91745949339</v>
      </c>
      <c r="C291">
        <v>186340.25569307499</v>
      </c>
      <c r="D291">
        <f>(B291-M$4)^2</f>
        <v>36.23964746406083</v>
      </c>
      <c r="E291">
        <f>(C291-N$4)^2</f>
        <v>7.7939511285009244</v>
      </c>
      <c r="F291">
        <f>(B291-M$4)/O$4</f>
        <v>-1.1335993270742684</v>
      </c>
      <c r="G291">
        <f>(C291-N$4)/P$4</f>
        <v>-0.40940947372583075</v>
      </c>
      <c r="H291">
        <f>EXP(-((B291-M$4)^2)/(2*(O$4^2)))/(O$4*SQRT(2*PI()))</f>
        <v>3.9512377123533372E-2</v>
      </c>
      <c r="I291">
        <f>EXP(-((C291-N$4)^2)/(2*(P$4^2)))/(O$4*SQRT(2*PI()))</f>
        <v>6.9084447031997218E-2</v>
      </c>
      <c r="J291" s="3" t="str">
        <f>IF(ABS(F291)&gt;Q$4,"Gross Error","OK")</f>
        <v>OK</v>
      </c>
      <c r="K291" s="3" t="str">
        <f>IF(ABS(G291)&gt;Q$4,"Gross Error","OK")</f>
        <v>OK</v>
      </c>
    </row>
    <row r="292" spans="1:11" x14ac:dyDescent="0.25">
      <c r="A292">
        <v>145.5</v>
      </c>
      <c r="B292">
        <v>502125.70102156536</v>
      </c>
      <c r="C292">
        <v>186348.32723220374</v>
      </c>
      <c r="D292">
        <f>(B292-M$4)^2</f>
        <v>3.1103716425319794</v>
      </c>
      <c r="E292">
        <f>(C292-N$4)^2</f>
        <v>27.876016149370678</v>
      </c>
      <c r="F292">
        <f>(B292-M$4)/O$4</f>
        <v>0.33210371915792597</v>
      </c>
      <c r="G292">
        <f>(C292-N$4)/P$4</f>
        <v>0.77427351264382138</v>
      </c>
      <c r="H292">
        <f>EXP(-((B292-M$4)^2)/(2*(O$4^2)))/(O$4*SQRT(2*PI()))</f>
        <v>7.109316818331797E-2</v>
      </c>
      <c r="I292">
        <f>EXP(-((C292-N$4)^2)/(2*(P$4^2)))/(O$4*SQRT(2*PI()))</f>
        <v>5.5667024323725563E-2</v>
      </c>
      <c r="J292" s="3" t="str">
        <f>IF(ABS(F292)&gt;Q$4,"Gross Error","OK")</f>
        <v>OK</v>
      </c>
      <c r="K292" s="3" t="str">
        <f>IF(ABS(G292)&gt;Q$4,"Gross Error","OK")</f>
        <v>OK</v>
      </c>
    </row>
    <row r="293" spans="1:11" x14ac:dyDescent="0.25">
      <c r="A293">
        <v>146</v>
      </c>
      <c r="B293">
        <v>502121.4184775246</v>
      </c>
      <c r="C293">
        <v>186352.84913757999</v>
      </c>
      <c r="D293">
        <f>(B293-M$4)^2</f>
        <v>6.3449552735806165</v>
      </c>
      <c r="E293">
        <f>(C293-N$4)^2</f>
        <v>96.072923529929923</v>
      </c>
      <c r="F293">
        <f>(B293-M$4)/O$4</f>
        <v>-0.47433140503429805</v>
      </c>
      <c r="G293">
        <f>(C293-N$4)/P$4</f>
        <v>1.4374063271501483</v>
      </c>
      <c r="H293">
        <f>EXP(-((B293-M$4)^2)/(2*(O$4^2)))/(O$4*SQRT(2*PI()))</f>
        <v>6.7130772405207345E-2</v>
      </c>
      <c r="I293">
        <f>EXP(-((C293-N$4)^2)/(2*(P$4^2)))/(O$4*SQRT(2*PI()))</f>
        <v>2.673755710659767E-2</v>
      </c>
      <c r="J293" s="3" t="str">
        <f>IF(ABS(F293)&gt;Q$4,"Gross Error","OK")</f>
        <v>OK</v>
      </c>
      <c r="K293" s="3" t="str">
        <f>IF(ABS(G293)&gt;Q$4,"Gross Error","OK")</f>
        <v>OK</v>
      </c>
    </row>
    <row r="294" spans="1:11" x14ac:dyDescent="0.25">
      <c r="A294">
        <v>146.5</v>
      </c>
      <c r="B294">
        <v>502124.11097139394</v>
      </c>
      <c r="C294">
        <v>186349.46614145688</v>
      </c>
      <c r="D294">
        <f>(B294-M$4)^2</f>
        <v>3.0128073675241535E-2</v>
      </c>
      <c r="E294">
        <f>(C294-N$4)^2</f>
        <v>41.199497935940379</v>
      </c>
      <c r="F294">
        <f>(B294-M$4)/O$4</f>
        <v>3.268536052422729E-2</v>
      </c>
      <c r="G294">
        <f>(C294-N$4)/P$4</f>
        <v>0.94129339379214105</v>
      </c>
      <c r="H294">
        <f>EXP(-((B294-M$4)^2)/(2*(O$4^2)))/(O$4*SQRT(2*PI()))</f>
        <v>7.5083702044415071E-2</v>
      </c>
      <c r="I294">
        <f>EXP(-((C294-N$4)^2)/(2*(P$4^2)))/(O$4*SQRT(2*PI()))</f>
        <v>4.8236744193464534E-2</v>
      </c>
      <c r="J294" s="3" t="str">
        <f>IF(ABS(F294)&gt;Q$4,"Gross Error","OK")</f>
        <v>OK</v>
      </c>
      <c r="K294" s="3" t="str">
        <f>IF(ABS(G294)&gt;Q$4,"Gross Error","OK")</f>
        <v>OK</v>
      </c>
    </row>
    <row r="295" spans="1:11" x14ac:dyDescent="0.25">
      <c r="A295">
        <v>147</v>
      </c>
      <c r="B295">
        <v>502122.73343897954</v>
      </c>
      <c r="C295">
        <v>186346.38407889006</v>
      </c>
      <c r="D295">
        <f>(B295-M$4)^2</f>
        <v>1.4495148911285649</v>
      </c>
      <c r="E295">
        <f>(C295-N$4)^2</f>
        <v>11.133039284313536</v>
      </c>
      <c r="F295">
        <f>(B295-M$4)/O$4</f>
        <v>-0.22671431245210089</v>
      </c>
      <c r="G295">
        <f>(C295-N$4)/P$4</f>
        <v>0.48931205973838465</v>
      </c>
      <c r="H295">
        <f>EXP(-((B295-M$4)^2)/(2*(O$4^2)))/(O$4*SQRT(2*PI()))</f>
        <v>7.3217758584759332E-2</v>
      </c>
      <c r="I295">
        <f>EXP(-((C295-N$4)^2)/(2*(P$4^2)))/(O$4*SQRT(2*PI()))</f>
        <v>6.6647966697381933E-2</v>
      </c>
      <c r="J295" s="3" t="str">
        <f>IF(ABS(F295)&gt;Q$4,"Gross Error","OK")</f>
        <v>OK</v>
      </c>
      <c r="K295" s="3" t="str">
        <f>IF(ABS(G295)&gt;Q$4,"Gross Error","OK")</f>
        <v>OK</v>
      </c>
    </row>
    <row r="296" spans="1:11" x14ac:dyDescent="0.25">
      <c r="A296">
        <v>147.5</v>
      </c>
      <c r="B296">
        <v>502124.47278318863</v>
      </c>
      <c r="C296">
        <v>186340.03291112543</v>
      </c>
      <c r="D296">
        <f>(B296-M$4)^2</f>
        <v>0.28663838159731825</v>
      </c>
      <c r="E296">
        <f>(C296-N$4)^2</f>
        <v>9.087492569578016</v>
      </c>
      <c r="F296">
        <f>(B296-M$4)/O$4</f>
        <v>0.10081723186233237</v>
      </c>
      <c r="G296">
        <f>(C296-N$4)/P$4</f>
        <v>-0.44208021955982729</v>
      </c>
      <c r="H296">
        <f>EXP(-((B296-M$4)^2)/(2*(O$4^2)))/(O$4*SQRT(2*PI()))</f>
        <v>7.4743004886322795E-2</v>
      </c>
      <c r="I296">
        <f>EXP(-((C296-N$4)^2)/(2*(P$4^2)))/(O$4*SQRT(2*PI()))</f>
        <v>6.8130175765230283E-2</v>
      </c>
      <c r="J296" s="3" t="str">
        <f>IF(ABS(F296)&gt;Q$4,"Gross Error","OK")</f>
        <v>OK</v>
      </c>
      <c r="K296" s="3" t="str">
        <f>IF(ABS(G296)&gt;Q$4,"Gross Error","OK")</f>
        <v>OK</v>
      </c>
    </row>
    <row r="297" spans="1:11" x14ac:dyDescent="0.25">
      <c r="A297">
        <v>148</v>
      </c>
      <c r="B297">
        <v>502127.93252067949</v>
      </c>
      <c r="C297">
        <v>186351.99564095476</v>
      </c>
      <c r="D297">
        <f>(B297-M$4)^2</f>
        <v>15.961013293702065</v>
      </c>
      <c r="E297">
        <f>(C297-N$4)^2</f>
        <v>80.069979050977651</v>
      </c>
      <c r="F297">
        <f>(B297-M$4)/O$4</f>
        <v>0.75231171891499049</v>
      </c>
      <c r="G297">
        <f>(C297-N$4)/P$4</f>
        <v>1.3122419169803128</v>
      </c>
      <c r="H297">
        <f>EXP(-((B297-M$4)^2)/(2*(O$4^2)))/(O$4*SQRT(2*PI()))</f>
        <v>5.6608051270467551E-2</v>
      </c>
      <c r="I297">
        <f>EXP(-((C297-N$4)^2)/(2*(P$4^2)))/(O$4*SQRT(2*PI()))</f>
        <v>3.1758114279844984E-2</v>
      </c>
      <c r="J297" s="3" t="str">
        <f>IF(ABS(F297)&gt;Q$4,"Gross Error","OK")</f>
        <v>OK</v>
      </c>
      <c r="K297" s="3" t="str">
        <f>IF(ABS(G297)&gt;Q$4,"Gross Error","OK")</f>
        <v>OK</v>
      </c>
    </row>
    <row r="298" spans="1:11" x14ac:dyDescent="0.25">
      <c r="A298">
        <v>148.5</v>
      </c>
      <c r="B298">
        <v>502119.77210200106</v>
      </c>
      <c r="C298">
        <v>186336.54997489488</v>
      </c>
      <c r="D298">
        <f>(B298-M$4)^2</f>
        <v>17.349682345489992</v>
      </c>
      <c r="E298">
        <f>(C298-N$4)^2</f>
        <v>42.217286077502465</v>
      </c>
      <c r="F298">
        <f>(B298-M$4)/O$4</f>
        <v>-0.78435624941385562</v>
      </c>
      <c r="G298">
        <f>(C298-N$4)/P$4</f>
        <v>-0.95284926781016754</v>
      </c>
      <c r="H298">
        <f>EXP(-((B298-M$4)^2)/(2*(O$4^2)))/(O$4*SQRT(2*PI()))</f>
        <v>5.5231327633903149E-2</v>
      </c>
      <c r="I298">
        <f>EXP(-((C298-N$4)^2)/(2*(P$4^2)))/(O$4*SQRT(2*PI()))</f>
        <v>4.7711708133730234E-2</v>
      </c>
      <c r="J298" s="3" t="str">
        <f>IF(ABS(F298)&gt;Q$4,"Gross Error","OK")</f>
        <v>OK</v>
      </c>
      <c r="K298" s="3" t="str">
        <f>IF(ABS(G298)&gt;Q$4,"Gross Error","OK")</f>
        <v>OK</v>
      </c>
    </row>
    <row r="299" spans="1:11" x14ac:dyDescent="0.25">
      <c r="A299">
        <v>149</v>
      </c>
      <c r="B299">
        <v>502122.69070147898</v>
      </c>
      <c r="C299">
        <v>186334.46283472632</v>
      </c>
      <c r="D299">
        <f>(B299-M$4)^2</f>
        <v>1.5542496974000803</v>
      </c>
      <c r="E299">
        <f>(C299-N$4)^2</f>
        <v>73.695755926774041</v>
      </c>
      <c r="F299">
        <f>(B299-M$4)/O$4</f>
        <v>-0.23476210396334776</v>
      </c>
      <c r="G299">
        <f>(C299-N$4)/P$4</f>
        <v>-1.2589262462256641</v>
      </c>
      <c r="H299">
        <f>EXP(-((B299-M$4)^2)/(2*(O$4^2)))/(O$4*SQRT(2*PI()))</f>
        <v>7.3081924269787837E-2</v>
      </c>
      <c r="I299">
        <f>EXP(-((C299-N$4)^2)/(2*(P$4^2)))/(O$4*SQRT(2*PI()))</f>
        <v>3.4011205307154575E-2</v>
      </c>
      <c r="J299" s="3" t="str">
        <f>IF(ABS(F299)&gt;Q$4,"Gross Error","OK")</f>
        <v>OK</v>
      </c>
      <c r="K299" s="3" t="str">
        <f>IF(ABS(G299)&gt;Q$4,"Gross Error","OK")</f>
        <v>OK</v>
      </c>
    </row>
    <row r="300" spans="1:11" x14ac:dyDescent="0.25">
      <c r="A300">
        <v>149.5</v>
      </c>
      <c r="B300">
        <v>502133.42496837507</v>
      </c>
      <c r="C300">
        <v>186347.46648990465</v>
      </c>
      <c r="D300">
        <f>(B300-M$4)^2</f>
        <v>90.014010785292214</v>
      </c>
      <c r="E300">
        <f>(C300-N$4)^2</f>
        <v>19.527843398570951</v>
      </c>
      <c r="F300">
        <f>(B300-M$4)/O$4</f>
        <v>1.7865807649177459</v>
      </c>
      <c r="G300">
        <f>(C300-N$4)/P$4</f>
        <v>0.64804653178807381</v>
      </c>
      <c r="H300">
        <f>EXP(-((B300-M$4)^2)/(2*(O$4^2)))/(O$4*SQRT(2*PI()))</f>
        <v>1.522901165383558E-2</v>
      </c>
      <c r="I300">
        <f>EXP(-((C300-N$4)^2)/(2*(P$4^2)))/(O$4*SQRT(2*PI()))</f>
        <v>6.0895271694345603E-2</v>
      </c>
      <c r="J300" s="3" t="str">
        <f>IF(ABS(F300)&gt;Q$4,"Gross Error","OK")</f>
        <v>OK</v>
      </c>
      <c r="K300" s="3" t="str">
        <f>IF(ABS(G300)&gt;Q$4,"Gross Error","OK")</f>
        <v>OK</v>
      </c>
    </row>
    <row r="301" spans="1:11" x14ac:dyDescent="0.25">
      <c r="A301">
        <v>150</v>
      </c>
      <c r="B301">
        <v>502122.30728071829</v>
      </c>
      <c r="C301">
        <v>186343.34917111733</v>
      </c>
      <c r="D301">
        <f>(B301-M$4)^2</f>
        <v>2.6572790595427653</v>
      </c>
      <c r="E301">
        <f>(C301-N$4)^2</f>
        <v>9.1030834134854133E-2</v>
      </c>
      <c r="F301">
        <f>(B301-M$4)/O$4</f>
        <v>-0.30696310547505673</v>
      </c>
      <c r="G301">
        <f>(C301-N$4)/P$4</f>
        <v>4.4245928176875955E-2</v>
      </c>
      <c r="H301">
        <f>EXP(-((B301-M$4)^2)/(2*(O$4^2)))/(O$4*SQRT(2*PI()))</f>
        <v>7.1666578615263404E-2</v>
      </c>
      <c r="I301">
        <f>EXP(-((C301-N$4)^2)/(2*(P$4^2)))/(O$4*SQRT(2*PI()))</f>
        <v>7.5050320894704689E-2</v>
      </c>
      <c r="J301" s="3" t="str">
        <f>IF(ABS(F301)&gt;Q$4,"Gross Error","OK")</f>
        <v>OK</v>
      </c>
      <c r="K301" s="3" t="str">
        <f>IF(ABS(G301)&gt;Q$4,"Gross Error","OK")</f>
        <v>OK</v>
      </c>
    </row>
    <row r="302" spans="1:11" x14ac:dyDescent="0.25">
      <c r="A302">
        <v>150.5</v>
      </c>
      <c r="B302">
        <v>502117.35304667102</v>
      </c>
      <c r="C302">
        <v>186344.57582638197</v>
      </c>
      <c r="D302">
        <f>(B302-M$4)^2</f>
        <v>43.353669124044615</v>
      </c>
      <c r="E302">
        <f>(C302-N$4)^2</f>
        <v>2.3359100577574194</v>
      </c>
      <c r="F302">
        <f>(B302-M$4)/O$4</f>
        <v>-1.2398824896447433</v>
      </c>
      <c r="G302">
        <f>(C302-N$4)/P$4</f>
        <v>0.22413367247724428</v>
      </c>
      <c r="H302">
        <f>EXP(-((B302-M$4)^2)/(2*(O$4^2)))/(O$4*SQRT(2*PI()))</f>
        <v>3.4830149994125502E-2</v>
      </c>
      <c r="I302">
        <f>EXP(-((C302-N$4)^2)/(2*(P$4^2)))/(O$4*SQRT(2*PI()))</f>
        <v>7.3260364540928921E-2</v>
      </c>
      <c r="J302" s="3" t="str">
        <f>IF(ABS(F302)&gt;Q$4,"Gross Error","OK")</f>
        <v>OK</v>
      </c>
      <c r="K302" s="3" t="str">
        <f>IF(ABS(G302)&gt;Q$4,"Gross Error","OK")</f>
        <v>OK</v>
      </c>
    </row>
    <row r="303" spans="1:11" x14ac:dyDescent="0.25">
      <c r="A303">
        <v>151</v>
      </c>
      <c r="B303">
        <v>502118.78713420901</v>
      </c>
      <c r="C303">
        <v>186352.66365862463</v>
      </c>
      <c r="D303">
        <f>(B303-M$4)^2</f>
        <v>26.525206714070915</v>
      </c>
      <c r="E303">
        <f>(C303-N$4)^2</f>
        <v>92.471315376428251</v>
      </c>
      <c r="F303">
        <f>(B303-M$4)/O$4</f>
        <v>-0.96983306323126817</v>
      </c>
      <c r="G303">
        <f>(C303-N$4)/P$4</f>
        <v>1.4102060273945214</v>
      </c>
      <c r="H303">
        <f>EXP(-((B303-M$4)^2)/(2*(O$4^2)))/(O$4*SQRT(2*PI()))</f>
        <v>4.6939033478026991E-2</v>
      </c>
      <c r="I303">
        <f>EXP(-((C303-N$4)^2)/(2*(P$4^2)))/(O$4*SQRT(2*PI()))</f>
        <v>2.7793360605876127E-2</v>
      </c>
      <c r="J303" s="3" t="str">
        <f>IF(ABS(F303)&gt;Q$4,"Gross Error","OK")</f>
        <v>OK</v>
      </c>
      <c r="K303" s="3" t="str">
        <f>IF(ABS(G303)&gt;Q$4,"Gross Error","OK")</f>
        <v>OK</v>
      </c>
    </row>
    <row r="304" spans="1:11" x14ac:dyDescent="0.25">
      <c r="A304">
        <v>151.5</v>
      </c>
      <c r="B304">
        <v>502122.1600494021</v>
      </c>
      <c r="C304">
        <v>186334.74136203356</v>
      </c>
      <c r="D304">
        <f>(B304-M$4)^2</f>
        <v>3.1589644484994968</v>
      </c>
      <c r="E304">
        <f>(C304-N$4)^2</f>
        <v>68.991229406271927</v>
      </c>
      <c r="F304">
        <f>(B304-M$4)/O$4</f>
        <v>-0.33468786525096156</v>
      </c>
      <c r="G304">
        <f>(C304-N$4)/P$4</f>
        <v>-1.2180805005064681</v>
      </c>
      <c r="H304">
        <f>EXP(-((B304-M$4)^2)/(2*(O$4^2)))/(O$4*SQRT(2*PI()))</f>
        <v>7.1031944708205799E-2</v>
      </c>
      <c r="I304">
        <f>EXP(-((C304-N$4)^2)/(2*(P$4^2)))/(O$4*SQRT(2*PI()))</f>
        <v>3.5776012682820865E-2</v>
      </c>
      <c r="J304" s="3" t="str">
        <f>IF(ABS(F304)&gt;Q$4,"Gross Error","OK")</f>
        <v>OK</v>
      </c>
      <c r="K304" s="3" t="str">
        <f>IF(ABS(G304)&gt;Q$4,"Gross Error","OK")</f>
        <v>OK</v>
      </c>
    </row>
    <row r="305" spans="1:11" x14ac:dyDescent="0.25">
      <c r="A305">
        <v>152</v>
      </c>
      <c r="B305">
        <v>502121.14329481067</v>
      </c>
      <c r="C305">
        <v>186349.5289072677</v>
      </c>
      <c r="D305">
        <f>(B305-M$4)^2</f>
        <v>7.8070069889859566</v>
      </c>
      <c r="E305">
        <f>(C305-N$4)^2</f>
        <v>42.009185232023974</v>
      </c>
      <c r="F305">
        <f>(B305-M$4)/O$4</f>
        <v>-0.52615037151094157</v>
      </c>
      <c r="G305">
        <f>(C305-N$4)/P$4</f>
        <v>0.95049793597428034</v>
      </c>
      <c r="H305">
        <f>EXP(-((B305-M$4)^2)/(2*(O$4^2)))/(O$4*SQRT(2*PI()))</f>
        <v>6.5412971395384156E-2</v>
      </c>
      <c r="I305">
        <f>EXP(-((C305-N$4)^2)/(2*(P$4^2)))/(O$4*SQRT(2*PI()))</f>
        <v>4.7818592186540887E-2</v>
      </c>
      <c r="J305" s="3" t="str">
        <f>IF(ABS(F305)&gt;Q$4,"Gross Error","OK")</f>
        <v>OK</v>
      </c>
      <c r="K305" s="3" t="str">
        <f>IF(ABS(G305)&gt;Q$4,"Gross Error","OK")</f>
        <v>OK</v>
      </c>
    </row>
    <row r="306" spans="1:11" x14ac:dyDescent="0.25">
      <c r="A306">
        <v>152.5</v>
      </c>
      <c r="B306">
        <v>502127.09669548477</v>
      </c>
      <c r="C306">
        <v>186345.24024051955</v>
      </c>
      <c r="D306">
        <f>(B306-M$4)^2</f>
        <v>9.9811669785570025</v>
      </c>
      <c r="E306">
        <f>(C306-N$4)^2</f>
        <v>4.8082953885601958</v>
      </c>
      <c r="F306">
        <f>(B306-M$4)/O$4</f>
        <v>0.59491957343034851</v>
      </c>
      <c r="G306">
        <f>(C306-N$4)/P$4</f>
        <v>0.32156932855265613</v>
      </c>
      <c r="H306">
        <f>EXP(-((B306-M$4)^2)/(2*(O$4^2)))/(O$4*SQRT(2*PI()))</f>
        <v>6.2939442595410247E-2</v>
      </c>
      <c r="I306">
        <f>EXP(-((C306-N$4)^2)/(2*(P$4^2)))/(O$4*SQRT(2*PI()))</f>
        <v>7.1338365507489288E-2</v>
      </c>
      <c r="J306" s="3" t="str">
        <f>IF(ABS(F306)&gt;Q$4,"Gross Error","OK")</f>
        <v>OK</v>
      </c>
      <c r="K306" s="3" t="str">
        <f>IF(ABS(G306)&gt;Q$4,"Gross Error","OK")</f>
        <v>OK</v>
      </c>
    </row>
    <row r="307" spans="1:11" x14ac:dyDescent="0.25">
      <c r="A307">
        <v>153</v>
      </c>
      <c r="B307">
        <v>502132.13223209151</v>
      </c>
      <c r="C307">
        <v>186340.38646268818</v>
      </c>
      <c r="D307">
        <f>(B307-M$4)^2</f>
        <v>67.155322339611331</v>
      </c>
      <c r="E307">
        <f>(C307-N$4)^2</f>
        <v>7.0808957940194466</v>
      </c>
      <c r="F307">
        <f>(B307-M$4)/O$4</f>
        <v>1.5431488386002985</v>
      </c>
      <c r="G307">
        <f>(C307-N$4)/P$4</f>
        <v>-0.39023224323625366</v>
      </c>
      <c r="H307">
        <f>EXP(-((B307-M$4)^2)/(2*(O$4^2)))/(O$4*SQRT(2*PI()))</f>
        <v>2.283931780386084E-2</v>
      </c>
      <c r="I307">
        <f>EXP(-((C307-N$4)^2)/(2*(P$4^2)))/(O$4*SQRT(2*PI()))</f>
        <v>6.9616184976020498E-2</v>
      </c>
      <c r="J307" s="3" t="str">
        <f>IF(ABS(F307)&gt;Q$4,"Gross Error","OK")</f>
        <v>OK</v>
      </c>
      <c r="K307" s="3" t="str">
        <f>IF(ABS(G307)&gt;Q$4,"Gross Error","OK")</f>
        <v>OK</v>
      </c>
    </row>
    <row r="308" spans="1:11" x14ac:dyDescent="0.25">
      <c r="A308">
        <v>153.5</v>
      </c>
      <c r="B308">
        <v>502129.18514094653</v>
      </c>
      <c r="C308">
        <v>186335.89854634338</v>
      </c>
      <c r="D308">
        <f>(B308-M$4)^2</f>
        <v>27.538816632495625</v>
      </c>
      <c r="E308">
        <f>(C308-N$4)^2</f>
        <v>51.106937187803034</v>
      </c>
      <c r="F308">
        <f>(B308-M$4)/O$4</f>
        <v>0.9881894988053056</v>
      </c>
      <c r="G308">
        <f>(C308-N$4)/P$4</f>
        <v>-1.048380600923545</v>
      </c>
      <c r="H308">
        <f>EXP(-((B308-M$4)^2)/(2*(O$4^2)))/(O$4*SQRT(2*PI()))</f>
        <v>4.6103019285548476E-2</v>
      </c>
      <c r="I308">
        <f>EXP(-((C308-N$4)^2)/(2*(P$4^2)))/(O$4*SQRT(2*PI()))</f>
        <v>4.3362141411114753E-2</v>
      </c>
      <c r="J308" s="3" t="str">
        <f>IF(ABS(F308)&gt;Q$4,"Gross Error","OK")</f>
        <v>OK</v>
      </c>
      <c r="K308" s="3" t="str">
        <f>IF(ABS(G308)&gt;Q$4,"Gross Error","OK")</f>
        <v>OK</v>
      </c>
    </row>
    <row r="309" spans="1:11" x14ac:dyDescent="0.25">
      <c r="A309">
        <v>154</v>
      </c>
      <c r="B309">
        <v>502128.84492245154</v>
      </c>
      <c r="C309">
        <v>186343.07182782784</v>
      </c>
      <c r="D309">
        <f>(B309-M$4)^2</f>
        <v>24.083806154859886</v>
      </c>
      <c r="E309">
        <f>(C309-N$4)^2</f>
        <v>5.938908485661785E-4</v>
      </c>
      <c r="F309">
        <f>(B309-M$4)/O$4</f>
        <v>0.92412380755898649</v>
      </c>
      <c r="G309">
        <f>(C309-N$4)/P$4</f>
        <v>3.5738174534327475E-3</v>
      </c>
      <c r="H309">
        <f>EXP(-((B309-M$4)^2)/(2*(O$4^2)))/(O$4*SQRT(2*PI()))</f>
        <v>4.9015436496873087E-2</v>
      </c>
      <c r="I309">
        <f>EXP(-((C309-N$4)^2)/(2*(P$4^2)))/(O$4*SQRT(2*PI()))</f>
        <v>7.5123340203208669E-2</v>
      </c>
      <c r="J309" s="3" t="str">
        <f>IF(ABS(F309)&gt;Q$4,"Gross Error","OK")</f>
        <v>OK</v>
      </c>
      <c r="K309" s="3" t="str">
        <f>IF(ABS(G309)&gt;Q$4,"Gross Error","OK")</f>
        <v>OK</v>
      </c>
    </row>
    <row r="310" spans="1:11" x14ac:dyDescent="0.25">
      <c r="A310">
        <v>154.5</v>
      </c>
      <c r="B310">
        <v>502123.17641755968</v>
      </c>
      <c r="C310">
        <v>186338.76368913549</v>
      </c>
      <c r="D310">
        <f>(B310-M$4)^2</f>
        <v>0.57908969349307493</v>
      </c>
      <c r="E310">
        <f>(C310-N$4)^2</f>
        <v>18.35067527323352</v>
      </c>
      <c r="F310">
        <f>(B310-M$4)/O$4</f>
        <v>-0.14329812737987851</v>
      </c>
      <c r="G310">
        <f>(C310-N$4)/P$4</f>
        <v>-0.62821033073749921</v>
      </c>
      <c r="H310">
        <f>EXP(-((B310-M$4)^2)/(2*(O$4^2)))/(O$4*SQRT(2*PI()))</f>
        <v>7.435645648744596E-2</v>
      </c>
      <c r="I310">
        <f>EXP(-((C310-N$4)^2)/(2*(P$4^2)))/(O$4*SQRT(2*PI()))</f>
        <v>6.1670985868813984E-2</v>
      </c>
      <c r="J310" s="3" t="str">
        <f>IF(ABS(F310)&gt;Q$4,"Gross Error","OK")</f>
        <v>OK</v>
      </c>
      <c r="K310" s="3" t="str">
        <f>IF(ABS(G310)&gt;Q$4,"Gross Error","OK")</f>
        <v>OK</v>
      </c>
    </row>
    <row r="311" spans="1:11" x14ac:dyDescent="0.25">
      <c r="A311">
        <v>155</v>
      </c>
      <c r="B311">
        <v>502121.22384016856</v>
      </c>
      <c r="C311">
        <v>186339.87274054956</v>
      </c>
      <c r="D311">
        <f>(B311-M$4)^2</f>
        <v>7.3633906235973701</v>
      </c>
      <c r="E311">
        <f>(C311-N$4)^2</f>
        <v>10.078830585323049</v>
      </c>
      <c r="F311">
        <f>(B311-M$4)/O$4</f>
        <v>-0.51098307723953718</v>
      </c>
      <c r="G311">
        <f>(C311-N$4)/P$4</f>
        <v>-0.46556907125776359</v>
      </c>
      <c r="H311">
        <f>EXP(-((B311-M$4)^2)/(2*(O$4^2)))/(O$4*SQRT(2*PI()))</f>
        <v>6.5929489648276107E-2</v>
      </c>
      <c r="I311">
        <f>EXP(-((C311-N$4)^2)/(2*(P$4^2)))/(O$4*SQRT(2*PI()))</f>
        <v>6.7407777527236035E-2</v>
      </c>
      <c r="J311" s="3" t="str">
        <f>IF(ABS(F311)&gt;Q$4,"Gross Error","OK")</f>
        <v>OK</v>
      </c>
      <c r="K311" s="3" t="str">
        <f>IF(ABS(G311)&gt;Q$4,"Gross Error","OK")</f>
        <v>OK</v>
      </c>
    </row>
    <row r="312" spans="1:11" x14ac:dyDescent="0.25">
      <c r="A312">
        <v>155.5</v>
      </c>
      <c r="B312">
        <v>502127.35174185922</v>
      </c>
      <c r="C312">
        <v>186350.95239261445</v>
      </c>
      <c r="D312">
        <f>(B312-M$4)^2</f>
        <v>11.657750885467639</v>
      </c>
      <c r="E312">
        <f>(C312-N$4)^2</f>
        <v>62.487992017641965</v>
      </c>
      <c r="F312">
        <f>(B312-M$4)/O$4</f>
        <v>0.64294671633914091</v>
      </c>
      <c r="G312">
        <f>(C312-N$4)/P$4</f>
        <v>1.1592506111972718</v>
      </c>
      <c r="H312">
        <f>EXP(-((B312-M$4)^2)/(2*(O$4^2)))/(O$4*SQRT(2*PI()))</f>
        <v>6.1096063984914323E-2</v>
      </c>
      <c r="I312">
        <f>EXP(-((C312-N$4)^2)/(2*(P$4^2)))/(O$4*SQRT(2*PI()))</f>
        <v>3.836734453705716E-2</v>
      </c>
      <c r="J312" s="3" t="str">
        <f>IF(ABS(F312)&gt;Q$4,"Gross Error","OK")</f>
        <v>OK</v>
      </c>
      <c r="K312" s="3" t="str">
        <f>IF(ABS(G312)&gt;Q$4,"Gross Error","OK")</f>
        <v>OK</v>
      </c>
    </row>
    <row r="313" spans="1:11" x14ac:dyDescent="0.25">
      <c r="A313">
        <v>156</v>
      </c>
      <c r="B313">
        <v>502121.68464692892</v>
      </c>
      <c r="C313">
        <v>186343.72808897356</v>
      </c>
      <c r="D313">
        <f>(B313-M$4)^2</f>
        <v>5.074882838062468</v>
      </c>
      <c r="E313">
        <f>(C313-N$4)^2</f>
        <v>0.46325858751194193</v>
      </c>
      <c r="F313">
        <f>(B313-M$4)/O$4</f>
        <v>-0.42420971227739929</v>
      </c>
      <c r="G313">
        <f>(C313-N$4)/P$4</f>
        <v>9.9813845583422309E-2</v>
      </c>
      <c r="H313">
        <f>EXP(-((B313-M$4)^2)/(2*(O$4^2)))/(O$4*SQRT(2*PI()))</f>
        <v>6.8659585080032309E-2</v>
      </c>
      <c r="I313">
        <f>EXP(-((C313-N$4)^2)/(2*(P$4^2)))/(O$4*SQRT(2*PI()))</f>
        <v>7.4750528539694105E-2</v>
      </c>
      <c r="J313" s="3" t="str">
        <f>IF(ABS(F313)&gt;Q$4,"Gross Error","OK")</f>
        <v>OK</v>
      </c>
      <c r="K313" s="3" t="str">
        <f>IF(ABS(G313)&gt;Q$4,"Gross Error","OK")</f>
        <v>OK</v>
      </c>
    </row>
    <row r="314" spans="1:11" x14ac:dyDescent="0.25">
      <c r="A314">
        <v>156.5</v>
      </c>
      <c r="B314">
        <v>502134.08859026834</v>
      </c>
      <c r="C314">
        <v>186345.37812067414</v>
      </c>
      <c r="D314">
        <f>(B314-M$4)^2</f>
        <v>103.04672497258284</v>
      </c>
      <c r="E314">
        <f>(C314-N$4)^2</f>
        <v>5.4319887244027338</v>
      </c>
      <c r="F314">
        <f>(B314-M$4)/O$4</f>
        <v>1.9115457387326844</v>
      </c>
      <c r="G314">
        <f>(C314-N$4)/P$4</f>
        <v>0.3417893126904939</v>
      </c>
      <c r="H314">
        <f>EXP(-((B314-M$4)^2)/(2*(O$4^2)))/(O$4*SQRT(2*PI()))</f>
        <v>1.2087043928893136E-2</v>
      </c>
      <c r="I314">
        <f>EXP(-((C314-N$4)^2)/(2*(P$4^2)))/(O$4*SQRT(2*PI()))</f>
        <v>7.0861531890994645E-2</v>
      </c>
      <c r="J314" s="3" t="str">
        <f>IF(ABS(F314)&gt;Q$4,"Gross Error","OK")</f>
        <v>OK</v>
      </c>
      <c r="K314" s="3" t="str">
        <f>IF(ABS(G314)&gt;Q$4,"Gross Error","OK")</f>
        <v>OK</v>
      </c>
    </row>
    <row r="315" spans="1:11" x14ac:dyDescent="0.25">
      <c r="A315">
        <v>157</v>
      </c>
      <c r="B315">
        <v>502125.16478708526</v>
      </c>
      <c r="C315">
        <v>186336.19237579315</v>
      </c>
      <c r="D315">
        <f>(B315-M$4)^2</f>
        <v>1.5064864457560132</v>
      </c>
      <c r="E315">
        <f>(C315-N$4)^2</f>
        <v>46.992151404491558</v>
      </c>
      <c r="F315">
        <f>(B315-M$4)/O$4</f>
        <v>0.23112674952575699</v>
      </c>
      <c r="G315">
        <f>(C315-N$4)/P$4</f>
        <v>-1.0052908115980794</v>
      </c>
      <c r="H315">
        <f>EXP(-((B315-M$4)^2)/(2*(O$4^2)))/(O$4*SQRT(2*PI()))</f>
        <v>7.3143838853757706E-2</v>
      </c>
      <c r="I315">
        <f>EXP(-((C315-N$4)^2)/(2*(P$4^2)))/(O$4*SQRT(2*PI()))</f>
        <v>4.5323827018380169E-2</v>
      </c>
      <c r="J315" s="3" t="str">
        <f>IF(ABS(F315)&gt;Q$4,"Gross Error","OK")</f>
        <v>OK</v>
      </c>
      <c r="K315" s="3" t="str">
        <f>IF(ABS(G315)&gt;Q$4,"Gross Error","OK")</f>
        <v>OK</v>
      </c>
    </row>
    <row r="316" spans="1:11" x14ac:dyDescent="0.25">
      <c r="A316">
        <v>157.5</v>
      </c>
      <c r="B316">
        <v>502133.26976816525</v>
      </c>
      <c r="C316">
        <v>186342.89429594815</v>
      </c>
      <c r="D316">
        <f>(B316-M$4)^2</f>
        <v>87.093151751195009</v>
      </c>
      <c r="E316">
        <f>(C316-N$4)^2</f>
        <v>2.3458599421523285E-2</v>
      </c>
      <c r="F316">
        <f>(B316-M$4)/O$4</f>
        <v>1.7573554027760261</v>
      </c>
      <c r="G316">
        <f>(C316-N$4)/P$4</f>
        <v>-2.2461051754389068E-2</v>
      </c>
      <c r="H316">
        <f>EXP(-((B316-M$4)^2)/(2*(O$4^2)))/(O$4*SQRT(2*PI()))</f>
        <v>1.6038445424397148E-2</v>
      </c>
      <c r="I316">
        <f>EXP(-((C316-N$4)^2)/(2*(P$4^2)))/(O$4*SQRT(2*PI()))</f>
        <v>7.5104872398443642E-2</v>
      </c>
      <c r="J316" s="3" t="str">
        <f>IF(ABS(F316)&gt;Q$4,"Gross Error","OK")</f>
        <v>OK</v>
      </c>
      <c r="K316" s="3" t="str">
        <f>IF(ABS(G316)&gt;Q$4,"Gross Error","OK")</f>
        <v>OK</v>
      </c>
    </row>
    <row r="317" spans="1:11" x14ac:dyDescent="0.25">
      <c r="A317">
        <v>158</v>
      </c>
      <c r="B317">
        <v>502121.72277333308</v>
      </c>
      <c r="C317">
        <v>186341.25817645618</v>
      </c>
      <c r="D317">
        <f>(B317-M$4)^2</f>
        <v>4.9045579421307286</v>
      </c>
      <c r="E317">
        <f>(C317-N$4)^2</f>
        <v>3.2015282712756408</v>
      </c>
      <c r="F317">
        <f>(B317-M$4)/O$4</f>
        <v>-0.41703022476141777</v>
      </c>
      <c r="G317">
        <f>(C317-N$4)/P$4</f>
        <v>-0.26239630764856098</v>
      </c>
      <c r="H317">
        <f>EXP(-((B317-M$4)^2)/(2*(O$4^2)))/(O$4*SQRT(2*PI()))</f>
        <v>6.886723913673154E-2</v>
      </c>
      <c r="I317">
        <f>EXP(-((C317-N$4)^2)/(2*(P$4^2)))/(O$4*SQRT(2*PI()))</f>
        <v>7.2581623776275098E-2</v>
      </c>
      <c r="J317" s="3" t="str">
        <f>IF(ABS(F317)&gt;Q$4,"Gross Error","OK")</f>
        <v>OK</v>
      </c>
      <c r="K317" s="3" t="str">
        <f>IF(ABS(G317)&gt;Q$4,"Gross Error","OK")</f>
        <v>OK</v>
      </c>
    </row>
    <row r="318" spans="1:11" x14ac:dyDescent="0.25">
      <c r="A318">
        <v>158.5</v>
      </c>
      <c r="B318">
        <v>502128.02197490545</v>
      </c>
      <c r="C318">
        <v>186342.95491894422</v>
      </c>
      <c r="D318">
        <f>(B318-M$4)^2</f>
        <v>16.683776746770167</v>
      </c>
      <c r="E318">
        <f>(C318-N$4)^2</f>
        <v>8.5634679600713678E-3</v>
      </c>
      <c r="F318">
        <f>(B318-M$4)/O$4</f>
        <v>0.76915661978170768</v>
      </c>
      <c r="G318">
        <f>(C318-N$4)/P$4</f>
        <v>-1.3570751170514966E-2</v>
      </c>
      <c r="H318">
        <f>EXP(-((B318-M$4)^2)/(2*(O$4^2)))/(O$4*SQRT(2*PI()))</f>
        <v>5.5887275917221119E-2</v>
      </c>
      <c r="I318">
        <f>EXP(-((C318-N$4)^2)/(2*(P$4^2)))/(O$4*SQRT(2*PI()))</f>
        <v>7.5116902667363733E-2</v>
      </c>
      <c r="J318" s="3" t="str">
        <f>IF(ABS(F318)&gt;Q$4,"Gross Error","OK")</f>
        <v>OK</v>
      </c>
      <c r="K318" s="3" t="str">
        <f>IF(ABS(G318)&gt;Q$4,"Gross Error","OK")</f>
        <v>OK</v>
      </c>
    </row>
    <row r="319" spans="1:11" x14ac:dyDescent="0.25">
      <c r="A319">
        <v>159</v>
      </c>
      <c r="B319">
        <v>502127.11528608867</v>
      </c>
      <c r="C319">
        <v>186347.63093967509</v>
      </c>
      <c r="D319">
        <f>(B319-M$4)^2</f>
        <v>10.09897912292389</v>
      </c>
      <c r="E319">
        <f>(C319-N$4)^2</f>
        <v>21.008304705931497</v>
      </c>
      <c r="F319">
        <f>(B319-M$4)/O$4</f>
        <v>0.59842032340972884</v>
      </c>
      <c r="G319">
        <f>(C319-N$4)/P$4</f>
        <v>0.67216292300879643</v>
      </c>
      <c r="H319">
        <f>EXP(-((B319-M$4)^2)/(2*(O$4^2)))/(O$4*SQRT(2*PI()))</f>
        <v>6.2808112380266429E-2</v>
      </c>
      <c r="I319">
        <f>EXP(-((C319-N$4)^2)/(2*(P$4^2)))/(O$4*SQRT(2*PI()))</f>
        <v>5.9933534349635165E-2</v>
      </c>
      <c r="J319" s="3" t="str">
        <f>IF(ABS(F319)&gt;Q$4,"Gross Error","OK")</f>
        <v>OK</v>
      </c>
      <c r="K319" s="3" t="str">
        <f>IF(ABS(G319)&gt;Q$4,"Gross Error","OK")</f>
        <v>OK</v>
      </c>
    </row>
    <row r="320" spans="1:11" x14ac:dyDescent="0.25">
      <c r="A320">
        <v>159.5</v>
      </c>
      <c r="B320">
        <v>502129.78301685589</v>
      </c>
      <c r="C320">
        <v>186343.13159498497</v>
      </c>
      <c r="D320">
        <f>(B320-M$4)^2</f>
        <v>34.171271615547461</v>
      </c>
      <c r="E320">
        <f>(C320-N$4)^2</f>
        <v>7.0790403174405816E-3</v>
      </c>
      <c r="F320">
        <f>(B320-M$4)/O$4</f>
        <v>1.1007740113342808</v>
      </c>
      <c r="G320">
        <f>(C320-N$4)/P$4</f>
        <v>1.2338610129335143E-2</v>
      </c>
      <c r="H320">
        <f>EXP(-((B320-M$4)^2)/(2*(O$4^2)))/(O$4*SQRT(2*PI()))</f>
        <v>4.0988271831024478E-2</v>
      </c>
      <c r="I320">
        <f>EXP(-((C320-N$4)^2)/(2*(P$4^2)))/(O$4*SQRT(2*PI()))</f>
        <v>7.5118101692460582E-2</v>
      </c>
      <c r="J320" s="3" t="str">
        <f>IF(ABS(F320)&gt;Q$4,"Gross Error","OK")</f>
        <v>OK</v>
      </c>
      <c r="K320" s="3" t="str">
        <f>IF(ABS(G320)&gt;Q$4,"Gross Error","OK")</f>
        <v>OK</v>
      </c>
    </row>
    <row r="321" spans="1:11" x14ac:dyDescent="0.25">
      <c r="A321">
        <v>160</v>
      </c>
      <c r="B321">
        <v>502122.25762918411</v>
      </c>
      <c r="C321">
        <v>186341.30623856824</v>
      </c>
      <c r="D321">
        <f>(B321-M$4)^2</f>
        <v>2.8216198819616727</v>
      </c>
      <c r="E321">
        <f>(C321-N$4)^2</f>
        <v>3.0318449423527918</v>
      </c>
      <c r="F321">
        <f>(B321-M$4)/O$4</f>
        <v>-0.31631286130985958</v>
      </c>
      <c r="G321">
        <f>(C321-N$4)/P$4</f>
        <v>-0.25534804790107124</v>
      </c>
      <c r="H321">
        <f>EXP(-((B321-M$4)^2)/(2*(O$4^2)))/(O$4*SQRT(2*PI()))</f>
        <v>7.1458064831215598E-2</v>
      </c>
      <c r="I321">
        <f>EXP(-((C321-N$4)^2)/(2*(P$4^2)))/(O$4*SQRT(2*PI()))</f>
        <v>7.2714176978686401E-2</v>
      </c>
      <c r="J321" s="3" t="str">
        <f>IF(ABS(F321)&gt;Q$4,"Gross Error","OK")</f>
        <v>OK</v>
      </c>
      <c r="K321" s="3" t="str">
        <f>IF(ABS(G321)&gt;Q$4,"Gross Error","OK")</f>
        <v>OK</v>
      </c>
    </row>
    <row r="322" spans="1:11" x14ac:dyDescent="0.25">
      <c r="A322">
        <v>160.5</v>
      </c>
      <c r="B322">
        <v>502123.43095739238</v>
      </c>
      <c r="C322">
        <v>186345.7773212693</v>
      </c>
      <c r="D322">
        <f>(B322-M$4)^2</f>
        <v>0.25648106611360977</v>
      </c>
      <c r="E322">
        <f>(C322-N$4)^2</f>
        <v>7.4521537311674004</v>
      </c>
      <c r="F322">
        <f>(B322-M$4)/O$4</f>
        <v>-9.5366370077194063E-2</v>
      </c>
      <c r="G322">
        <f>(C322-N$4)/P$4</f>
        <v>0.40033167308798911</v>
      </c>
      <c r="H322">
        <f>EXP(-((B322-M$4)^2)/(2*(O$4^2)))/(O$4*SQRT(2*PI()))</f>
        <v>7.4782979524594131E-2</v>
      </c>
      <c r="I322">
        <f>EXP(-((C322-N$4)^2)/(2*(P$4^2)))/(O$4*SQRT(2*PI()))</f>
        <v>6.9338822644560705E-2</v>
      </c>
      <c r="J322" s="3" t="str">
        <f>IF(ABS(F322)&gt;Q$4,"Gross Error","OK")</f>
        <v>OK</v>
      </c>
      <c r="K322" s="3" t="str">
        <f>IF(ABS(G322)&gt;Q$4,"Gross Error","OK")</f>
        <v>OK</v>
      </c>
    </row>
    <row r="323" spans="1:11" x14ac:dyDescent="0.25">
      <c r="A323">
        <v>161</v>
      </c>
      <c r="B323">
        <v>502126.36112377688</v>
      </c>
      <c r="C323">
        <v>186343.4568266448</v>
      </c>
      <c r="D323">
        <f>(B323-M$4)^2</f>
        <v>5.8744515370573103</v>
      </c>
      <c r="E323">
        <f>(C323-N$4)^2</f>
        <v>0.16758272665292615</v>
      </c>
      <c r="F323">
        <f>(B323-M$4)/O$4</f>
        <v>0.45640591053313917</v>
      </c>
      <c r="G323">
        <f>(C323-N$4)/P$4</f>
        <v>6.0033501554297868E-2</v>
      </c>
      <c r="H323">
        <f>EXP(-((B323-M$4)^2)/(2*(O$4^2)))/(O$4*SQRT(2*PI()))</f>
        <v>6.769311711441188E-2</v>
      </c>
      <c r="I323">
        <f>EXP(-((C323-N$4)^2)/(2*(P$4^2)))/(O$4*SQRT(2*PI()))</f>
        <v>7.4988567924265934E-2</v>
      </c>
      <c r="J323" s="3" t="str">
        <f>IF(ABS(F323)&gt;Q$4,"Gross Error","OK")</f>
        <v>OK</v>
      </c>
      <c r="K323" s="3" t="str">
        <f>IF(ABS(G323)&gt;Q$4,"Gross Error","OK")</f>
        <v>OK</v>
      </c>
    </row>
    <row r="324" spans="1:11" x14ac:dyDescent="0.25">
      <c r="A324">
        <v>161.5</v>
      </c>
      <c r="B324">
        <v>502125.21266311232</v>
      </c>
      <c r="C324">
        <v>186344.52636790116</v>
      </c>
      <c r="D324">
        <f>(B324-M$4)^2</f>
        <v>1.6263036825523238</v>
      </c>
      <c r="E324">
        <f>(C324-N$4)^2</f>
        <v>2.1871746377270349</v>
      </c>
      <c r="F324">
        <f>(B324-M$4)/O$4</f>
        <v>0.2401421640698401</v>
      </c>
      <c r="G324">
        <f>(C324-N$4)/P$4</f>
        <v>0.21688063667544477</v>
      </c>
      <c r="H324">
        <f>EXP(-((B324-M$4)^2)/(2*(O$4^2)))/(O$4*SQRT(2*PI()))</f>
        <v>7.2988621228302145E-2</v>
      </c>
      <c r="I324">
        <f>EXP(-((C324-N$4)^2)/(2*(P$4^2)))/(O$4*SQRT(2*PI()))</f>
        <v>7.3377626979546737E-2</v>
      </c>
      <c r="J324" s="3" t="str">
        <f>IF(ABS(F324)&gt;Q$4,"Gross Error","OK")</f>
        <v>OK</v>
      </c>
      <c r="K324" s="3" t="str">
        <f>IF(ABS(G324)&gt;Q$4,"Gross Error","OK")</f>
        <v>OK</v>
      </c>
    </row>
    <row r="325" spans="1:11" x14ac:dyDescent="0.25">
      <c r="A325">
        <v>162</v>
      </c>
      <c r="B325">
        <v>502126.19636716112</v>
      </c>
      <c r="C325">
        <v>186341.49550766739</v>
      </c>
      <c r="D325">
        <f>(B325-M$4)^2</f>
        <v>5.1029462336418323</v>
      </c>
      <c r="E325">
        <f>(C325-N$4)^2</f>
        <v>2.4085496858700988</v>
      </c>
      <c r="F325">
        <f>(B325-M$4)/O$4</f>
        <v>0.42538100556324682</v>
      </c>
      <c r="G325">
        <f>(C325-N$4)/P$4</f>
        <v>-0.22759192742172585</v>
      </c>
      <c r="H325">
        <f>EXP(-((B325-M$4)^2)/(2*(O$4^2)))/(O$4*SQRT(2*PI()))</f>
        <v>6.8625431317668642E-2</v>
      </c>
      <c r="I325">
        <f>EXP(-((C325-N$4)^2)/(2*(P$4^2)))/(O$4*SQRT(2*PI()))</f>
        <v>7.3203163861308873E-2</v>
      </c>
      <c r="J325" s="3" t="str">
        <f>IF(ABS(F325)&gt;Q$4,"Gross Error","OK")</f>
        <v>OK</v>
      </c>
      <c r="K325" s="3" t="str">
        <f>IF(ABS(G325)&gt;Q$4,"Gross Error","OK")</f>
        <v>OK</v>
      </c>
    </row>
    <row r="326" spans="1:11" x14ac:dyDescent="0.25">
      <c r="A326">
        <v>162.5</v>
      </c>
      <c r="B326">
        <v>502122.52467589779</v>
      </c>
      <c r="C326">
        <v>186328.74408044544</v>
      </c>
      <c r="D326">
        <f>(B326-M$4)^2</f>
        <v>1.9957808845977958</v>
      </c>
      <c r="E326">
        <f>(C326-N$4)^2</f>
        <v>204.58660809505184</v>
      </c>
      <c r="F326">
        <f>(B326-M$4)/O$4</f>
        <v>-0.26602596462881289</v>
      </c>
      <c r="G326">
        <f>(C326-N$4)/P$4</f>
        <v>-2.0975757327153133</v>
      </c>
      <c r="H326">
        <f>EXP(-((B326-M$4)^2)/(2*(O$4^2)))/(O$4*SQRT(2*PI()))</f>
        <v>7.2512051669323285E-2</v>
      </c>
      <c r="I326">
        <f>EXP(-((C326-N$4)^2)/(2*(P$4^2)))/(O$4*SQRT(2*PI()))</f>
        <v>8.3246892484634457E-3</v>
      </c>
      <c r="J326" s="3" t="str">
        <f>IF(ABS(F326)&gt;Q$4,"Gross Error","OK")</f>
        <v>OK</v>
      </c>
      <c r="K326" s="3" t="str">
        <f>IF(ABS(G326)&gt;Q$4,"Gross Error","OK")</f>
        <v>OK</v>
      </c>
    </row>
    <row r="327" spans="1:11" x14ac:dyDescent="0.25">
      <c r="A327">
        <v>163</v>
      </c>
      <c r="B327">
        <v>502135.90069371444</v>
      </c>
      <c r="C327">
        <v>186346.09737928634</v>
      </c>
      <c r="D327">
        <f>(B327-M$4)^2</f>
        <v>143.12046851524912</v>
      </c>
      <c r="E327">
        <f>(C327-N$4)^2</f>
        <v>9.3020201456793554</v>
      </c>
      <c r="F327">
        <f>(B327-M$4)/O$4</f>
        <v>2.2527783924314244</v>
      </c>
      <c r="G327">
        <f>(C327-N$4)/P$4</f>
        <v>0.44726785506960703</v>
      </c>
      <c r="H327">
        <f>EXP(-((B327-M$4)^2)/(2*(O$4^2)))/(O$4*SQRT(2*PI()))</f>
        <v>5.9395444718496259E-3</v>
      </c>
      <c r="I327">
        <f>EXP(-((C327-N$4)^2)/(2*(P$4^2)))/(O$4*SQRT(2*PI()))</f>
        <v>6.7973193743913682E-2</v>
      </c>
      <c r="J327" s="3" t="str">
        <f>IF(ABS(F327)&gt;Q$4,"Gross Error","OK")</f>
        <v>OK</v>
      </c>
      <c r="K327" s="3" t="str">
        <f>IF(ABS(G327)&gt;Q$4,"Gross Error","OK")</f>
        <v>OK</v>
      </c>
    </row>
    <row r="328" spans="1:11" x14ac:dyDescent="0.25">
      <c r="A328">
        <v>163.5</v>
      </c>
      <c r="B328">
        <v>502121.95034112397</v>
      </c>
      <c r="C328">
        <v>186335.76628383822</v>
      </c>
      <c r="D328">
        <f>(B328-M$4)^2</f>
        <v>3.9483910150260577</v>
      </c>
      <c r="E328">
        <f>(C328-N$4)^2</f>
        <v>53.015496475037963</v>
      </c>
      <c r="F328">
        <f>(B328-M$4)/O$4</f>
        <v>-0.37417750498489449</v>
      </c>
      <c r="G328">
        <f>(C328-N$4)/P$4</f>
        <v>-1.0677767624967647</v>
      </c>
      <c r="H328">
        <f>EXP(-((B328-M$4)^2)/(2*(O$4^2)))/(O$4*SQRT(2*PI()))</f>
        <v>7.0044677067347974E-2</v>
      </c>
      <c r="I328">
        <f>EXP(-((C328-N$4)^2)/(2*(P$4^2)))/(O$4*SQRT(2*PI()))</f>
        <v>4.2481304185683071E-2</v>
      </c>
      <c r="J328" s="3" t="str">
        <f>IF(ABS(F328)&gt;Q$4,"Gross Error","OK")</f>
        <v>OK</v>
      </c>
      <c r="K328" s="3" t="str">
        <f>IF(ABS(G328)&gt;Q$4,"Gross Error","OK")</f>
        <v>OK</v>
      </c>
    </row>
    <row r="329" spans="1:11" x14ac:dyDescent="0.25">
      <c r="A329">
        <v>164</v>
      </c>
      <c r="B329">
        <v>502128.98314045806</v>
      </c>
      <c r="C329">
        <v>186344.77488293228</v>
      </c>
      <c r="D329">
        <f>(B329-M$4)^2</f>
        <v>25.459527144710481</v>
      </c>
      <c r="E329">
        <f>(C329-N$4)^2</f>
        <v>2.9839970625186498</v>
      </c>
      <c r="F329">
        <f>(B329-M$4)/O$4</f>
        <v>0.95015129360418571</v>
      </c>
      <c r="G329">
        <f>(C329-N$4)/P$4</f>
        <v>0.25332511269278191</v>
      </c>
      <c r="H329">
        <f>EXP(-((B329-M$4)^2)/(2*(O$4^2)))/(O$4*SQRT(2*PI()))</f>
        <v>4.783434731486965E-2</v>
      </c>
      <c r="I329">
        <f>EXP(-((C329-N$4)^2)/(2*(P$4^2)))/(O$4*SQRT(2*PI()))</f>
        <v>7.2751598515772981E-2</v>
      </c>
      <c r="J329" s="3" t="str">
        <f>IF(ABS(F329)&gt;Q$4,"Gross Error","OK")</f>
        <v>OK</v>
      </c>
      <c r="K329" s="3" t="str">
        <f>IF(ABS(G329)&gt;Q$4,"Gross Error","OK")</f>
        <v>OK</v>
      </c>
    </row>
    <row r="330" spans="1:11" x14ac:dyDescent="0.25">
      <c r="A330">
        <v>164.5</v>
      </c>
      <c r="B330">
        <v>502131.62606634654</v>
      </c>
      <c r="C330">
        <v>186349.19819309088</v>
      </c>
      <c r="D330">
        <f>(B330-M$4)^2</f>
        <v>59.115636472956055</v>
      </c>
      <c r="E330">
        <f>(C330-N$4)^2</f>
        <v>37.8315427487316</v>
      </c>
      <c r="F330">
        <f>(B330-M$4)/O$4</f>
        <v>1.4478340370427991</v>
      </c>
      <c r="G330">
        <f>(C330-N$4)/P$4</f>
        <v>0.90199903902235101</v>
      </c>
      <c r="H330">
        <f>EXP(-((B330-M$4)^2)/(2*(O$4^2)))/(O$4*SQRT(2*PI()))</f>
        <v>2.6338348248557412E-2</v>
      </c>
      <c r="I330">
        <f>EXP(-((C330-N$4)^2)/(2*(P$4^2)))/(O$4*SQRT(2*PI()))</f>
        <v>5.0015679771500662E-2</v>
      </c>
      <c r="J330" s="3" t="str">
        <f>IF(ABS(F330)&gt;Q$4,"Gross Error","OK")</f>
        <v>OK</v>
      </c>
      <c r="K330" s="3" t="str">
        <f>IF(ABS(G330)&gt;Q$4,"Gross Error","OK")</f>
        <v>OK</v>
      </c>
    </row>
    <row r="331" spans="1:11" x14ac:dyDescent="0.25">
      <c r="A331">
        <v>165</v>
      </c>
      <c r="B331">
        <v>502131.45969088603</v>
      </c>
      <c r="C331">
        <v>186342.87957294474</v>
      </c>
      <c r="D331">
        <f>(B331-M$4)^2</f>
        <v>56.584905457026743</v>
      </c>
      <c r="E331">
        <f>(C331-N$4)^2</f>
        <v>2.8185375659139228E-2</v>
      </c>
      <c r="F331">
        <f>(B331-M$4)/O$4</f>
        <v>1.4165042914797961</v>
      </c>
      <c r="G331">
        <f>(C331-N$4)/P$4</f>
        <v>-2.4620165197465928E-2</v>
      </c>
      <c r="H331">
        <f>EXP(-((B331-M$4)^2)/(2*(O$4^2)))/(O$4*SQRT(2*PI()))</f>
        <v>2.7547050803821256E-2</v>
      </c>
      <c r="I331">
        <f>EXP(-((C331-N$4)^2)/(2*(P$4^2)))/(O$4*SQRT(2*PI()))</f>
        <v>7.5101055151804319E-2</v>
      </c>
      <c r="J331" s="3" t="str">
        <f>IF(ABS(F331)&gt;Q$4,"Gross Error","OK")</f>
        <v>OK</v>
      </c>
      <c r="K331" s="3" t="str">
        <f>IF(ABS(G331)&gt;Q$4,"Gross Error","OK")</f>
        <v>OK</v>
      </c>
    </row>
    <row r="332" spans="1:11" x14ac:dyDescent="0.25">
      <c r="A332">
        <v>165.5</v>
      </c>
      <c r="B332">
        <v>502119.27622375317</v>
      </c>
      <c r="C332">
        <v>186346.77060920827</v>
      </c>
      <c r="D332">
        <f>(B332-M$4)^2</f>
        <v>21.726535944445001</v>
      </c>
      <c r="E332">
        <f>(C332-N$4)^2</f>
        <v>13.861855277080544</v>
      </c>
      <c r="F332">
        <f>(B332-M$4)/O$4</f>
        <v>-0.87773383820639239</v>
      </c>
      <c r="G332">
        <f>(C332-N$4)/P$4</f>
        <v>0.54599633693547911</v>
      </c>
      <c r="H332">
        <f>EXP(-((B332-M$4)^2)/(2*(O$4^2)))/(O$4*SQRT(2*PI()))</f>
        <v>5.110740197860357E-2</v>
      </c>
      <c r="I332">
        <f>EXP(-((C332-N$4)^2)/(2*(P$4^2)))/(O$4*SQRT(2*PI()))</f>
        <v>6.4720738600005462E-2</v>
      </c>
      <c r="J332" s="3" t="str">
        <f>IF(ABS(F332)&gt;Q$4,"Gross Error","OK")</f>
        <v>OK</v>
      </c>
      <c r="K332" s="3" t="str">
        <f>IF(ABS(G332)&gt;Q$4,"Gross Error","OK")</f>
        <v>OK</v>
      </c>
    </row>
    <row r="333" spans="1:11" x14ac:dyDescent="0.25">
      <c r="A333">
        <v>166</v>
      </c>
      <c r="B333">
        <v>502124.99716876983</v>
      </c>
      <c r="C333">
        <v>186342.9562187898</v>
      </c>
      <c r="D333">
        <f>(B333-M$4)^2</f>
        <v>1.1231162251544997</v>
      </c>
      <c r="E333">
        <f>(C333-N$4)^2</f>
        <v>8.3245847183869154E-3</v>
      </c>
      <c r="F333">
        <f>(B333-M$4)/O$4</f>
        <v>0.19956296507021104</v>
      </c>
      <c r="G333">
        <f>(C333-N$4)/P$4</f>
        <v>-1.3380130141269975E-2</v>
      </c>
      <c r="H333">
        <f>EXP(-((B333-M$4)^2)/(2*(O$4^2)))/(O$4*SQRT(2*PI()))</f>
        <v>7.3642698220307154E-2</v>
      </c>
      <c r="I333">
        <f>EXP(-((C333-N$4)^2)/(2*(P$4^2)))/(O$4*SQRT(2*PI()))</f>
        <v>7.5117095620577265E-2</v>
      </c>
      <c r="J333" s="3" t="str">
        <f>IF(ABS(F333)&gt;Q$4,"Gross Error","OK")</f>
        <v>OK</v>
      </c>
      <c r="K333" s="3" t="str">
        <f>IF(ABS(G333)&gt;Q$4,"Gross Error","OK")</f>
        <v>OK</v>
      </c>
    </row>
    <row r="334" spans="1:11" x14ac:dyDescent="0.25">
      <c r="A334">
        <v>166.5</v>
      </c>
      <c r="B334">
        <v>502122.70256082207</v>
      </c>
      <c r="C334">
        <v>186341.27269997832</v>
      </c>
      <c r="D334">
        <f>(B334-M$4)^2</f>
        <v>1.5248203618135965</v>
      </c>
      <c r="E334">
        <f>(C334-N$4)^2</f>
        <v>3.1497658651235261</v>
      </c>
      <c r="F334">
        <f>(B334-M$4)/O$4</f>
        <v>-0.2325289008178455</v>
      </c>
      <c r="G334">
        <f>(C334-N$4)/P$4</f>
        <v>-0.26026644792935755</v>
      </c>
      <c r="H334">
        <f>EXP(-((B334-M$4)^2)/(2*(O$4^2)))/(O$4*SQRT(2*PI()))</f>
        <v>7.312006675071836E-2</v>
      </c>
      <c r="I334">
        <f>EXP(-((C334-N$4)^2)/(2*(P$4^2)))/(O$4*SQRT(2*PI()))</f>
        <v>7.2622033893258706E-2</v>
      </c>
      <c r="J334" s="3" t="str">
        <f>IF(ABS(F334)&gt;Q$4,"Gross Error","OK")</f>
        <v>OK</v>
      </c>
      <c r="K334" s="3" t="str">
        <f>IF(ABS(G334)&gt;Q$4,"Gross Error","OK")</f>
        <v>OK</v>
      </c>
    </row>
    <row r="335" spans="1:11" x14ac:dyDescent="0.25">
      <c r="A335">
        <v>167</v>
      </c>
      <c r="B335">
        <v>502129.73815919092</v>
      </c>
      <c r="C335">
        <v>186347.47417315029</v>
      </c>
      <c r="D335">
        <f>(B335-M$4)^2</f>
        <v>33.648842110746024</v>
      </c>
      <c r="E335">
        <f>(C335-N$4)^2</f>
        <v>19.595807446799078</v>
      </c>
      <c r="F335">
        <f>(B335-M$4)/O$4</f>
        <v>1.0923269769844213</v>
      </c>
      <c r="G335">
        <f>(C335-N$4)/P$4</f>
        <v>0.64917327193005148</v>
      </c>
      <c r="H335">
        <f>EXP(-((B335-M$4)^2)/(2*(O$4^2)))/(O$4*SQRT(2*PI()))</f>
        <v>4.1369693536259591E-2</v>
      </c>
      <c r="I335">
        <f>EXP(-((C335-N$4)^2)/(2*(P$4^2)))/(O$4*SQRT(2*PI()))</f>
        <v>6.0850784785581216E-2</v>
      </c>
      <c r="J335" s="3" t="str">
        <f>IF(ABS(F335)&gt;Q$4,"Gross Error","OK")</f>
        <v>OK</v>
      </c>
      <c r="K335" s="3" t="str">
        <f>IF(ABS(G335)&gt;Q$4,"Gross Error","OK")</f>
        <v>OK</v>
      </c>
    </row>
    <row r="336" spans="1:11" x14ac:dyDescent="0.25">
      <c r="A336">
        <v>167.5</v>
      </c>
      <c r="B336">
        <v>502121.53582810046</v>
      </c>
      <c r="C336">
        <v>186343.75167280549</v>
      </c>
      <c r="D336">
        <f>(B336-M$4)^2</f>
        <v>5.7675331315806488</v>
      </c>
      <c r="E336">
        <f>(C336-N$4)^2</f>
        <v>0.49591855988513017</v>
      </c>
      <c r="F336">
        <f>(B336-M$4)/O$4</f>
        <v>-0.45223341250470089</v>
      </c>
      <c r="G336">
        <f>(C336-N$4)/P$4</f>
        <v>0.10327239049902198</v>
      </c>
      <c r="H336">
        <f>EXP(-((B336-M$4)^2)/(2*(O$4^2)))/(O$4*SQRT(2*PI()))</f>
        <v>6.7821561133023719E-2</v>
      </c>
      <c r="I336">
        <f>EXP(-((C336-N$4)^2)/(2*(P$4^2)))/(O$4*SQRT(2*PI()))</f>
        <v>7.4724281403492451E-2</v>
      </c>
      <c r="J336" s="3" t="str">
        <f>IF(ABS(F336)&gt;Q$4,"Gross Error","OK")</f>
        <v>OK</v>
      </c>
      <c r="K336" s="3" t="str">
        <f>IF(ABS(G336)&gt;Q$4,"Gross Error","OK")</f>
        <v>OK</v>
      </c>
    </row>
    <row r="337" spans="1:11" x14ac:dyDescent="0.25">
      <c r="A337">
        <v>168</v>
      </c>
      <c r="B337">
        <v>502119.44750796864</v>
      </c>
      <c r="C337">
        <v>186340.92724992833</v>
      </c>
      <c r="D337">
        <f>(B337-M$4)^2</f>
        <v>20.15910342483857</v>
      </c>
      <c r="E337">
        <f>(C337-N$4)^2</f>
        <v>4.4952820636302597</v>
      </c>
      <c r="F337">
        <f>(B337-M$4)/O$4</f>
        <v>-0.84547973731280202</v>
      </c>
      <c r="G337">
        <f>(C337-N$4)/P$4</f>
        <v>-0.31092634566331528</v>
      </c>
      <c r="H337">
        <f>EXP(-((B337-M$4)^2)/(2*(O$4^2)))/(O$4*SQRT(2*PI()))</f>
        <v>5.2547613993556806E-2</v>
      </c>
      <c r="I337">
        <f>EXP(-((C337-N$4)^2)/(2*(P$4^2)))/(O$4*SQRT(2*PI()))</f>
        <v>7.1578882168517766E-2</v>
      </c>
      <c r="J337" s="3" t="str">
        <f>IF(ABS(F337)&gt;Q$4,"Gross Error","OK")</f>
        <v>OK</v>
      </c>
      <c r="K337" s="3" t="str">
        <f>IF(ABS(G337)&gt;Q$4,"Gross Error","OK")</f>
        <v>OK</v>
      </c>
    </row>
    <row r="338" spans="1:11" x14ac:dyDescent="0.25">
      <c r="A338">
        <v>168.5</v>
      </c>
      <c r="B338">
        <v>502124.08662083611</v>
      </c>
      <c r="C338">
        <v>186352.63956643725</v>
      </c>
      <c r="D338">
        <f>(B338-M$4)^2</f>
        <v>2.2267756225222764E-2</v>
      </c>
      <c r="E338">
        <f>(C338-N$4)^2</f>
        <v>92.008545192993324</v>
      </c>
      <c r="F338">
        <f>(B338-M$4)/O$4</f>
        <v>2.8099968071219786E-2</v>
      </c>
      <c r="G338">
        <f>(C338-N$4)/P$4</f>
        <v>1.4066729326714265</v>
      </c>
      <c r="H338">
        <f>EXP(-((B338-M$4)^2)/(2*(O$4^2)))/(O$4*SQRT(2*PI()))</f>
        <v>7.5094166610502291E-2</v>
      </c>
      <c r="I338">
        <f>EXP(-((C338-N$4)^2)/(2*(P$4^2)))/(O$4*SQRT(2*PI()))</f>
        <v>2.7932009221947059E-2</v>
      </c>
      <c r="J338" s="3" t="str">
        <f>IF(ABS(F338)&gt;Q$4,"Gross Error","OK")</f>
        <v>OK</v>
      </c>
      <c r="K338" s="3" t="str">
        <f>IF(ABS(G338)&gt;Q$4,"Gross Error","OK")</f>
        <v>OK</v>
      </c>
    </row>
    <row r="339" spans="1:11" x14ac:dyDescent="0.25">
      <c r="A339">
        <v>169</v>
      </c>
      <c r="B339">
        <v>502123.33236974903</v>
      </c>
      <c r="C339">
        <v>186344.89123841628</v>
      </c>
      <c r="D339">
        <f>(B339-M$4)^2</f>
        <v>0.36605796241289634</v>
      </c>
      <c r="E339">
        <f>(C339-N$4)^2</f>
        <v>3.3995264004938024</v>
      </c>
      <c r="F339">
        <f>(B339-M$4)/O$4</f>
        <v>-0.11393116185894495</v>
      </c>
      <c r="G339">
        <f>(C339-N$4)/P$4</f>
        <v>0.27038852582717193</v>
      </c>
      <c r="H339">
        <f>EXP(-((B339-M$4)^2)/(2*(O$4^2)))/(O$4*SQRT(2*PI()))</f>
        <v>7.4637833496144737E-2</v>
      </c>
      <c r="I339">
        <f>EXP(-((C339-N$4)^2)/(2*(P$4^2)))/(O$4*SQRT(2*PI()))</f>
        <v>7.2427257072739878E-2</v>
      </c>
      <c r="J339" s="3" t="str">
        <f>IF(ABS(F339)&gt;Q$4,"Gross Error","OK")</f>
        <v>OK</v>
      </c>
      <c r="K339" s="3" t="str">
        <f>IF(ABS(G339)&gt;Q$4,"Gross Error","OK")</f>
        <v>OK</v>
      </c>
    </row>
    <row r="340" spans="1:11" x14ac:dyDescent="0.25">
      <c r="A340">
        <v>169.5</v>
      </c>
      <c r="B340">
        <v>502126.82595153863</v>
      </c>
      <c r="C340">
        <v>186337.74482898696</v>
      </c>
      <c r="D340">
        <f>(B340-M$4)^2</f>
        <v>8.3437473799700204</v>
      </c>
      <c r="E340">
        <f>(C340-N$4)^2</f>
        <v>28.11787394077222</v>
      </c>
      <c r="F340">
        <f>(B340-M$4)/O$4</f>
        <v>0.54393646018050446</v>
      </c>
      <c r="G340">
        <f>(C340-N$4)/P$4</f>
        <v>-0.77762513305277503</v>
      </c>
      <c r="H340">
        <f>EXP(-((B340-M$4)^2)/(2*(O$4^2)))/(O$4*SQRT(2*PI()))</f>
        <v>6.4793432540552004E-2</v>
      </c>
      <c r="I340">
        <f>EXP(-((C340-N$4)^2)/(2*(P$4^2)))/(O$4*SQRT(2*PI()))</f>
        <v>5.5522439875556419E-2</v>
      </c>
      <c r="J340" s="3" t="str">
        <f>IF(ABS(F340)&gt;Q$4,"Gross Error","OK")</f>
        <v>OK</v>
      </c>
      <c r="K340" s="3" t="str">
        <f>IF(ABS(G340)&gt;Q$4,"Gross Error","OK")</f>
        <v>OK</v>
      </c>
    </row>
    <row r="341" spans="1:11" x14ac:dyDescent="0.25">
      <c r="A341">
        <v>170</v>
      </c>
      <c r="B341">
        <v>502128.02308198635</v>
      </c>
      <c r="C341">
        <v>186341.1853915386</v>
      </c>
      <c r="D341">
        <f>(B341-M$4)^2</f>
        <v>16.692821888769512</v>
      </c>
      <c r="E341">
        <f>(C341-N$4)^2</f>
        <v>3.4672913278837116</v>
      </c>
      <c r="F341">
        <f>(B341-M$4)/O$4</f>
        <v>0.7693650914081045</v>
      </c>
      <c r="G341">
        <f>(C341-N$4)/P$4</f>
        <v>-0.27307014162534066</v>
      </c>
      <c r="H341">
        <f>EXP(-((B341-M$4)^2)/(2*(O$4^2)))/(O$4*SQRT(2*PI()))</f>
        <v>5.5878314045844563E-2</v>
      </c>
      <c r="I341">
        <f>EXP(-((C341-N$4)^2)/(2*(P$4^2)))/(O$4*SQRT(2*PI()))</f>
        <v>7.237450046073185E-2</v>
      </c>
      <c r="J341" s="3" t="str">
        <f>IF(ABS(F341)&gt;Q$4,"Gross Error","OK")</f>
        <v>OK</v>
      </c>
      <c r="K341" s="3" t="str">
        <f>IF(ABS(G341)&gt;Q$4,"Gross Error","OK")</f>
        <v>OK</v>
      </c>
    </row>
    <row r="342" spans="1:11" x14ac:dyDescent="0.25">
      <c r="A342">
        <v>170.5</v>
      </c>
      <c r="B342">
        <v>502127.18223315093</v>
      </c>
      <c r="C342">
        <v>186336.66791335915</v>
      </c>
      <c r="D342">
        <f>(B342-M$4)^2</f>
        <v>10.528961710791581</v>
      </c>
      <c r="E342">
        <f>(C342-N$4)^2</f>
        <v>40.698589212044666</v>
      </c>
      <c r="F342">
        <f>(B342-M$4)/O$4</f>
        <v>0.61102695674723129</v>
      </c>
      <c r="G342">
        <f>(C342-N$4)/P$4</f>
        <v>-0.9355537122322779</v>
      </c>
      <c r="H342">
        <f>EXP(-((B342-M$4)^2)/(2*(O$4^2)))/(O$4*SQRT(2*PI()))</f>
        <v>6.2331113419420957E-2</v>
      </c>
      <c r="I342">
        <f>EXP(-((C342-N$4)^2)/(2*(P$4^2)))/(O$4*SQRT(2*PI()))</f>
        <v>4.8497260444139434E-2</v>
      </c>
      <c r="J342" s="3" t="str">
        <f>IF(ABS(F342)&gt;Q$4,"Gross Error","OK")</f>
        <v>OK</v>
      </c>
      <c r="K342" s="3" t="str">
        <f>IF(ABS(G342)&gt;Q$4,"Gross Error","OK")</f>
        <v>OK</v>
      </c>
    </row>
    <row r="343" spans="1:11" x14ac:dyDescent="0.25">
      <c r="A343">
        <v>171</v>
      </c>
      <c r="B343">
        <v>502117.1420119846</v>
      </c>
      <c r="C343">
        <v>186346.69901474332</v>
      </c>
      <c r="D343">
        <f>(B343-M$4)^2</f>
        <v>46.177257372653749</v>
      </c>
      <c r="E343">
        <f>(C343-N$4)^2</f>
        <v>13.333867000309867</v>
      </c>
      <c r="F343">
        <f>(B343-M$4)/O$4</f>
        <v>-1.2796219019970709</v>
      </c>
      <c r="G343">
        <f>(C343-N$4)/P$4</f>
        <v>0.53549708162392806</v>
      </c>
      <c r="H343">
        <f>EXP(-((B343-M$4)^2)/(2*(O$4^2)))/(O$4*SQRT(2*PI()))</f>
        <v>3.3129415676398294E-2</v>
      </c>
      <c r="I343">
        <f>EXP(-((C343-N$4)^2)/(2*(P$4^2)))/(O$4*SQRT(2*PI()))</f>
        <v>6.5089231623454008E-2</v>
      </c>
      <c r="J343" s="3" t="str">
        <f>IF(ABS(F343)&gt;Q$4,"Gross Error","OK")</f>
        <v>OK</v>
      </c>
      <c r="K343" s="3" t="str">
        <f>IF(ABS(G343)&gt;Q$4,"Gross Error","OK")</f>
        <v>OK</v>
      </c>
    </row>
    <row r="344" spans="1:11" x14ac:dyDescent="0.25">
      <c r="A344">
        <v>171.5</v>
      </c>
      <c r="B344">
        <v>502120.38158137159</v>
      </c>
      <c r="C344">
        <v>186352.40603180468</v>
      </c>
      <c r="D344">
        <f>(B344-M$4)^2</f>
        <v>12.643824712663372</v>
      </c>
      <c r="E344">
        <f>(C344-N$4)^2</f>
        <v>87.58290455623434</v>
      </c>
      <c r="F344">
        <f>(B344-M$4)/O$4</f>
        <v>-0.66958671822273519</v>
      </c>
      <c r="G344">
        <f>(C344-N$4)/P$4</f>
        <v>1.3724253168335177</v>
      </c>
      <c r="H344">
        <f>EXP(-((B344-M$4)^2)/(2*(O$4^2)))/(O$4*SQRT(2*PI()))</f>
        <v>6.003720769583052E-2</v>
      </c>
      <c r="I344">
        <f>EXP(-((C344-N$4)^2)/(2*(P$4^2)))/(O$4*SQRT(2*PI()))</f>
        <v>2.929339487590615E-2</v>
      </c>
      <c r="J344" s="3" t="str">
        <f>IF(ABS(F344)&gt;Q$4,"Gross Error","OK")</f>
        <v>OK</v>
      </c>
      <c r="K344" s="3" t="str">
        <f>IF(ABS(G344)&gt;Q$4,"Gross Error","OK")</f>
        <v>OK</v>
      </c>
    </row>
    <row r="345" spans="1:11" x14ac:dyDescent="0.25">
      <c r="A345">
        <v>172</v>
      </c>
      <c r="B345">
        <v>502120.49598488898</v>
      </c>
      <c r="C345">
        <v>186337.01051038035</v>
      </c>
      <c r="D345">
        <f>(B345-M$4)^2</f>
        <v>11.8433172495444</v>
      </c>
      <c r="E345">
        <f>(C345-N$4)^2</f>
        <v>36.444735982771086</v>
      </c>
      <c r="F345">
        <f>(B345-M$4)/O$4</f>
        <v>-0.64804367888007586</v>
      </c>
      <c r="G345">
        <f>(C345-N$4)/P$4</f>
        <v>-0.88531220826337897</v>
      </c>
      <c r="H345">
        <f>EXP(-((B345-M$4)^2)/(2*(O$4^2)))/(O$4*SQRT(2*PI()))</f>
        <v>6.0895384278423517E-2</v>
      </c>
      <c r="I345">
        <f>EXP(-((C345-N$4)^2)/(2*(P$4^2)))/(O$4*SQRT(2*PI()))</f>
        <v>5.0767116492441873E-2</v>
      </c>
      <c r="J345" s="3" t="str">
        <f>IF(ABS(F345)&gt;Q$4,"Gross Error","OK")</f>
        <v>OK</v>
      </c>
      <c r="K345" s="3" t="str">
        <f>IF(ABS(G345)&gt;Q$4,"Gross Error","OK")</f>
        <v>OK</v>
      </c>
    </row>
    <row r="346" spans="1:11" x14ac:dyDescent="0.25">
      <c r="A346">
        <v>172.5</v>
      </c>
      <c r="B346">
        <v>502125.58541516413</v>
      </c>
      <c r="C346">
        <v>186332.16862014806</v>
      </c>
      <c r="D346">
        <f>(B346-M$4)^2</f>
        <v>2.7159639019926605</v>
      </c>
      <c r="E346">
        <f>(C346-N$4)^2</f>
        <v>118.34911196425293</v>
      </c>
      <c r="F346">
        <f>(B346-M$4)/O$4</f>
        <v>0.31033416777733458</v>
      </c>
      <c r="G346">
        <f>(C346-N$4)/P$4</f>
        <v>-1.5953704757644689</v>
      </c>
      <c r="H346">
        <f>EXP(-((B346-M$4)^2)/(2*(O$4^2)))/(O$4*SQRT(2*PI()))</f>
        <v>7.1592050198211007E-2</v>
      </c>
      <c r="I346">
        <f>EXP(-((C346-N$4)^2)/(2*(P$4^2)))/(O$4*SQRT(2*PI()))</f>
        <v>2.1042289688038011E-2</v>
      </c>
      <c r="J346" s="3" t="str">
        <f>IF(ABS(F346)&gt;Q$4,"Gross Error","OK")</f>
        <v>OK</v>
      </c>
      <c r="K346" s="3" t="str">
        <f>IF(ABS(G346)&gt;Q$4,"Gross Error","OK")</f>
        <v>OK</v>
      </c>
    </row>
    <row r="347" spans="1:11" x14ac:dyDescent="0.25">
      <c r="A347">
        <v>173</v>
      </c>
      <c r="B347">
        <v>502114.11008293222</v>
      </c>
      <c r="C347">
        <v>186340.50774728961</v>
      </c>
      <c r="D347">
        <f>(B347-M$4)^2</f>
        <v>96.576101591676633</v>
      </c>
      <c r="E347">
        <f>(C347-N$4)^2</f>
        <v>6.4501302486367003</v>
      </c>
      <c r="F347">
        <f>(B347-M$4)/O$4</f>
        <v>-1.8505568552919485</v>
      </c>
      <c r="G347">
        <f>(C347-N$4)/P$4</f>
        <v>-0.37244598005591872</v>
      </c>
      <c r="H347">
        <f>EXP(-((B347-M$4)^2)/(2*(O$4^2)))/(O$4*SQRT(2*PI()))</f>
        <v>1.3556380845135557E-2</v>
      </c>
      <c r="I347">
        <f>EXP(-((C347-N$4)^2)/(2*(P$4^2)))/(O$4*SQRT(2*PI()))</f>
        <v>7.008996848430997E-2</v>
      </c>
      <c r="J347" s="3" t="str">
        <f>IF(ABS(F347)&gt;Q$4,"Gross Error","OK")</f>
        <v>OK</v>
      </c>
      <c r="K347" s="3" t="str">
        <f>IF(ABS(G347)&gt;Q$4,"Gross Error","OK")</f>
        <v>OK</v>
      </c>
    </row>
    <row r="348" spans="1:11" x14ac:dyDescent="0.25">
      <c r="A348">
        <v>173.5</v>
      </c>
      <c r="B348">
        <v>502128.24510392855</v>
      </c>
      <c r="C348">
        <v>186334.0001154395</v>
      </c>
      <c r="D348">
        <f>(B348-M$4)^2</f>
        <v>18.556339067780826</v>
      </c>
      <c r="E348">
        <f>(C348-N$4)^2</f>
        <v>81.854406538393036</v>
      </c>
      <c r="F348">
        <f>(B348-M$4)/O$4</f>
        <v>0.8111734863314316</v>
      </c>
      <c r="G348">
        <f>(C348-N$4)/P$4</f>
        <v>-1.3267835580144616</v>
      </c>
      <c r="H348">
        <f>EXP(-((B348-M$4)^2)/(2*(O$4^2)))/(O$4*SQRT(2*PI()))</f>
        <v>5.4062266868966383E-2</v>
      </c>
      <c r="I348">
        <f>EXP(-((C348-N$4)^2)/(2*(P$4^2)))/(O$4*SQRT(2*PI()))</f>
        <v>3.1154552430206681E-2</v>
      </c>
      <c r="J348" s="3" t="str">
        <f>IF(ABS(F348)&gt;Q$4,"Gross Error","OK")</f>
        <v>OK</v>
      </c>
      <c r="K348" s="3" t="str">
        <f>IF(ABS(G348)&gt;Q$4,"Gross Error","OK")</f>
        <v>OK</v>
      </c>
    </row>
    <row r="349" spans="1:11" x14ac:dyDescent="0.25">
      <c r="A349">
        <v>174</v>
      </c>
      <c r="B349">
        <v>502128.76418909879</v>
      </c>
      <c r="C349">
        <v>186345.01716900041</v>
      </c>
      <c r="D349">
        <f>(B349-M$4)^2</f>
        <v>23.297922060704394</v>
      </c>
      <c r="E349">
        <f>(C349-N$4)^2</f>
        <v>3.879761614236839</v>
      </c>
      <c r="F349">
        <f>(B349-M$4)/O$4</f>
        <v>0.90892111244825902</v>
      </c>
      <c r="G349">
        <f>(C349-N$4)/P$4</f>
        <v>0.28885611763492913</v>
      </c>
      <c r="H349">
        <f>EXP(-((B349-M$4)^2)/(2*(O$4^2)))/(O$4*SQRT(2*PI()))</f>
        <v>4.9703178787729556E-2</v>
      </c>
      <c r="I349">
        <f>EXP(-((C349-N$4)^2)/(2*(P$4^2)))/(O$4*SQRT(2*PI()))</f>
        <v>7.2054210300126681E-2</v>
      </c>
      <c r="J349" s="3" t="str">
        <f>IF(ABS(F349)&gt;Q$4,"Gross Error","OK")</f>
        <v>OK</v>
      </c>
      <c r="K349" s="3" t="str">
        <f>IF(ABS(G349)&gt;Q$4,"Gross Error","OK")</f>
        <v>OK</v>
      </c>
    </row>
    <row r="350" spans="1:11" x14ac:dyDescent="0.25">
      <c r="A350">
        <v>174.5</v>
      </c>
      <c r="B350">
        <v>502121.3632383651</v>
      </c>
      <c r="C350">
        <v>186336.66791335915</v>
      </c>
      <c r="D350">
        <f>(B350-M$4)^2</f>
        <v>6.6262926265524174</v>
      </c>
      <c r="E350">
        <f>(C350-N$4)^2</f>
        <v>40.698589212044666</v>
      </c>
      <c r="F350">
        <f>(B350-M$4)/O$4</f>
        <v>-0.48473335257426214</v>
      </c>
      <c r="G350">
        <f>(C350-N$4)/P$4</f>
        <v>-0.9355537122322779</v>
      </c>
      <c r="H350">
        <f>EXP(-((B350-M$4)^2)/(2*(O$4^2)))/(O$4*SQRT(2*PI()))</f>
        <v>6.679675311825016E-2</v>
      </c>
      <c r="I350">
        <f>EXP(-((C350-N$4)^2)/(2*(P$4^2)))/(O$4*SQRT(2*PI()))</f>
        <v>4.8497260444139434E-2</v>
      </c>
      <c r="J350" s="3" t="str">
        <f>IF(ABS(F350)&gt;Q$4,"Gross Error","OK")</f>
        <v>OK</v>
      </c>
      <c r="K350" s="3" t="str">
        <f>IF(ABS(G350)&gt;Q$4,"Gross Error","OK")</f>
        <v>OK</v>
      </c>
    </row>
    <row r="351" spans="1:11" x14ac:dyDescent="0.25">
      <c r="A351">
        <v>175</v>
      </c>
      <c r="B351">
        <v>502131.24347589654</v>
      </c>
      <c r="C351">
        <v>186348.79593592812</v>
      </c>
      <c r="D351">
        <f>(B351-M$4)^2</f>
        <v>53.37878898744988</v>
      </c>
      <c r="E351">
        <f>(C351-N$4)^2</f>
        <v>33.044999042039301</v>
      </c>
      <c r="F351">
        <f>(B351-M$4)/O$4</f>
        <v>1.3757893892536281</v>
      </c>
      <c r="G351">
        <f>(C351-N$4)/P$4</f>
        <v>0.84300843610187293</v>
      </c>
      <c r="H351">
        <f>EXP(-((B351-M$4)^2)/(2*(O$4^2)))/(O$4*SQRT(2*PI()))</f>
        <v>2.9158295821713736E-2</v>
      </c>
      <c r="I351">
        <f>EXP(-((C351-N$4)^2)/(2*(P$4^2)))/(O$4*SQRT(2*PI()))</f>
        <v>5.2657362808917536E-2</v>
      </c>
      <c r="J351" s="3" t="str">
        <f>IF(ABS(F351)&gt;Q$4,"Gross Error","OK")</f>
        <v>OK</v>
      </c>
      <c r="K351" s="3" t="str">
        <f>IF(ABS(G351)&gt;Q$4,"Gross Error","OK")</f>
        <v>OK</v>
      </c>
    </row>
    <row r="352" spans="1:11" x14ac:dyDescent="0.25">
      <c r="A352">
        <v>175.5</v>
      </c>
      <c r="B352">
        <v>502115.95297576045</v>
      </c>
      <c r="C352">
        <v>186349.22586307101</v>
      </c>
      <c r="D352">
        <f>(B352-M$4)^2</f>
        <v>63.750982372170121</v>
      </c>
      <c r="E352">
        <f>(C352-N$4)^2</f>
        <v>38.172689814718481</v>
      </c>
      <c r="F352">
        <f>(B352-M$4)/O$4</f>
        <v>-1.5035263302920001</v>
      </c>
      <c r="G352">
        <f>(C352-N$4)/P$4</f>
        <v>0.90605681340633948</v>
      </c>
      <c r="H352">
        <f>EXP(-((B352-M$4)^2)/(2*(O$4^2)))/(O$4*SQRT(2*PI()))</f>
        <v>2.4260317042412528E-2</v>
      </c>
      <c r="I352">
        <f>EXP(-((C352-N$4)^2)/(2*(P$4^2)))/(O$4*SQRT(2*PI()))</f>
        <v>4.9832541297266483E-2</v>
      </c>
      <c r="J352" s="3" t="str">
        <f>IF(ABS(F352)&gt;Q$4,"Gross Error","OK")</f>
        <v>OK</v>
      </c>
      <c r="K352" s="3" t="str">
        <f>IF(ABS(G352)&gt;Q$4,"Gross Error","OK")</f>
        <v>OK</v>
      </c>
    </row>
    <row r="353" spans="1:11" x14ac:dyDescent="0.25">
      <c r="A353">
        <v>176</v>
      </c>
      <c r="B353">
        <v>502122.63167108956</v>
      </c>
      <c r="C353">
        <v>186344.38850705116</v>
      </c>
      <c r="D353">
        <f>(B353-M$4)^2</f>
        <v>1.7049201272744463</v>
      </c>
      <c r="E353">
        <f>(C353-N$4)^2</f>
        <v>1.7984126863750449</v>
      </c>
      <c r="F353">
        <f>(B353-M$4)/O$4</f>
        <v>-0.24587796849725124</v>
      </c>
      <c r="G353">
        <f>(C353-N$4)/P$4</f>
        <v>0.1966634835374983</v>
      </c>
      <c r="H353">
        <f>EXP(-((B353-M$4)^2)/(2*(O$4^2)))/(O$4*SQRT(2*PI()))</f>
        <v>7.288695630876911E-2</v>
      </c>
      <c r="I353">
        <f>EXP(-((C353-N$4)^2)/(2*(P$4^2)))/(O$4*SQRT(2*PI()))</f>
        <v>7.3685012626090451E-2</v>
      </c>
      <c r="J353" s="3" t="str">
        <f>IF(ABS(F353)&gt;Q$4,"Gross Error","OK")</f>
        <v>OK</v>
      </c>
      <c r="K353" s="3" t="str">
        <f>IF(ABS(G353)&gt;Q$4,"Gross Error","OK")</f>
        <v>OK</v>
      </c>
    </row>
    <row r="354" spans="1:11" x14ac:dyDescent="0.25">
      <c r="A354">
        <v>176.5</v>
      </c>
      <c r="B354">
        <v>502125.93149283261</v>
      </c>
      <c r="C354">
        <v>186346.32678272648</v>
      </c>
      <c r="D354">
        <f>(B354-M$4)^2</f>
        <v>3.976418229189937</v>
      </c>
      <c r="E354">
        <f>(C354-N$4)^2</f>
        <v>10.753970976550104</v>
      </c>
      <c r="F354">
        <f>(B354-M$4)/O$4</f>
        <v>0.37550318528302884</v>
      </c>
      <c r="G354">
        <f>(C354-N$4)/P$4</f>
        <v>0.48090963574852846</v>
      </c>
      <c r="H354">
        <f>EXP(-((B354-M$4)^2)/(2*(O$4^2)))/(O$4*SQRT(2*PI()))</f>
        <v>7.0009879220816362E-2</v>
      </c>
      <c r="I354">
        <f>EXP(-((C354-N$4)^2)/(2*(P$4^2)))/(O$4*SQRT(2*PI()))</f>
        <v>6.6920185361931117E-2</v>
      </c>
      <c r="J354" s="3" t="str">
        <f>IF(ABS(F354)&gt;Q$4,"Gross Error","OK")</f>
        <v>OK</v>
      </c>
      <c r="K354" s="3" t="str">
        <f>IF(ABS(G354)&gt;Q$4,"Gross Error","OK")</f>
        <v>OK</v>
      </c>
    </row>
    <row r="355" spans="1:11" x14ac:dyDescent="0.25">
      <c r="A355">
        <v>177</v>
      </c>
      <c r="B355">
        <v>502120.71408163273</v>
      </c>
      <c r="C355">
        <v>186348.96378331474</v>
      </c>
      <c r="D355">
        <f>(B355-M$4)^2</f>
        <v>10.38976189290914</v>
      </c>
      <c r="E355">
        <f>(C355-N$4)^2</f>
        <v>35.002905797900773</v>
      </c>
      <c r="F355">
        <f>(B355-M$4)/O$4</f>
        <v>-0.6069744282304409</v>
      </c>
      <c r="G355">
        <f>(C355-N$4)/P$4</f>
        <v>0.86762308427231116</v>
      </c>
      <c r="H355">
        <f>EXP(-((B355-M$4)^2)/(2*(O$4^2)))/(O$4*SQRT(2*PI()))</f>
        <v>6.2485136135932241E-2</v>
      </c>
      <c r="I355">
        <f>EXP(-((C355-N$4)^2)/(2*(P$4^2)))/(O$4*SQRT(2*PI()))</f>
        <v>5.156034022720337E-2</v>
      </c>
      <c r="J355" s="3" t="str">
        <f>IF(ABS(F355)&gt;Q$4,"Gross Error","OK")</f>
        <v>OK</v>
      </c>
      <c r="K355" s="3" t="str">
        <f>IF(ABS(G355)&gt;Q$4,"Gross Error","OK")</f>
        <v>OK</v>
      </c>
    </row>
    <row r="356" spans="1:11" x14ac:dyDescent="0.25">
      <c r="A356">
        <v>177.5</v>
      </c>
      <c r="B356">
        <v>502120.96350904938</v>
      </c>
      <c r="C356">
        <v>186330.66867556775</v>
      </c>
      <c r="D356">
        <f>(B356-M$4)^2</f>
        <v>8.844009483805868</v>
      </c>
      <c r="E356">
        <f>(C356-N$4)^2</f>
        <v>153.23425331644717</v>
      </c>
      <c r="F356">
        <f>(B356-M$4)/O$4</f>
        <v>-0.56000537716852372</v>
      </c>
      <c r="G356">
        <f>(C356-N$4)/P$4</f>
        <v>-1.8153358196587346</v>
      </c>
      <c r="H356">
        <f>EXP(-((B356-M$4)^2)/(2*(O$4^2)))/(O$4*SQRT(2*PI()))</f>
        <v>6.422128344989822E-2</v>
      </c>
      <c r="I356">
        <f>EXP(-((C356-N$4)^2)/(2*(P$4^2)))/(O$4*SQRT(2*PI()))</f>
        <v>1.4460425117196949E-2</v>
      </c>
      <c r="J356" s="3" t="str">
        <f>IF(ABS(F356)&gt;Q$4,"Gross Error","OK")</f>
        <v>OK</v>
      </c>
      <c r="K356" s="3" t="str">
        <f>IF(ABS(G356)&gt;Q$4,"Gross Error","OK")</f>
        <v>OK</v>
      </c>
    </row>
    <row r="357" spans="1:11" x14ac:dyDescent="0.25">
      <c r="A357">
        <v>178</v>
      </c>
      <c r="B357">
        <v>502125.86351179855</v>
      </c>
      <c r="C357">
        <v>186336.52920310514</v>
      </c>
      <c r="D357">
        <f>(B357-M$4)^2</f>
        <v>3.7099182554343737</v>
      </c>
      <c r="E357">
        <f>(C357-N$4)^2</f>
        <v>42.487646248592064</v>
      </c>
      <c r="F357">
        <f>(B357-M$4)/O$4</f>
        <v>0.36270184731280863</v>
      </c>
      <c r="G357">
        <f>(C357-N$4)/P$4</f>
        <v>-0.95589542960445228</v>
      </c>
      <c r="H357">
        <f>EXP(-((B357-M$4)^2)/(2*(O$4^2)))/(O$4*SQRT(2*PI()))</f>
        <v>7.0341459065662054E-2</v>
      </c>
      <c r="I357">
        <f>EXP(-((C357-N$4)^2)/(2*(P$4^2)))/(O$4*SQRT(2*PI()))</f>
        <v>4.7573203389951843E-2</v>
      </c>
      <c r="J357" s="3" t="str">
        <f>IF(ABS(F357)&gt;Q$4,"Gross Error","OK")</f>
        <v>OK</v>
      </c>
      <c r="K357" s="3" t="str">
        <f>IF(ABS(G357)&gt;Q$4,"Gross Error","OK")</f>
        <v>OK</v>
      </c>
    </row>
    <row r="358" spans="1:11" x14ac:dyDescent="0.25">
      <c r="A358">
        <v>178.5</v>
      </c>
      <c r="B358">
        <v>502125.15886002476</v>
      </c>
      <c r="C358">
        <v>186346.09788120692</v>
      </c>
      <c r="D358">
        <f>(B358-M$4)^2</f>
        <v>1.49197194510474</v>
      </c>
      <c r="E358">
        <f>(C358-N$4)^2</f>
        <v>9.3050820342074783</v>
      </c>
      <c r="F358">
        <f>(B358-M$4)/O$4</f>
        <v>0.23001063963330884</v>
      </c>
      <c r="G358">
        <f>(C358-N$4)/P$4</f>
        <v>0.44734146121189444</v>
      </c>
      <c r="H358">
        <f>EXP(-((B358-M$4)^2)/(2*(O$4^2)))/(O$4*SQRT(2*PI()))</f>
        <v>7.316266411145686E-2</v>
      </c>
      <c r="I358">
        <f>EXP(-((C358-N$4)^2)/(2*(P$4^2)))/(O$4*SQRT(2*PI()))</f>
        <v>6.7970955806153047E-2</v>
      </c>
      <c r="J358" s="3" t="str">
        <f>IF(ABS(F358)&gt;Q$4,"Gross Error","OK")</f>
        <v>OK</v>
      </c>
      <c r="K358" s="3" t="str">
        <f>IF(ABS(G358)&gt;Q$4,"Gross Error","OK")</f>
        <v>OK</v>
      </c>
    </row>
    <row r="359" spans="1:11" x14ac:dyDescent="0.25">
      <c r="A359">
        <v>179</v>
      </c>
      <c r="B359">
        <v>502119.7902017294</v>
      </c>
      <c r="C359">
        <v>186344.68685378609</v>
      </c>
      <c r="D359">
        <f>(B359-M$4)^2</f>
        <v>17.199228530212842</v>
      </c>
      <c r="E359">
        <f>(C359-N$4)^2</f>
        <v>2.6876187008391343</v>
      </c>
      <c r="F359">
        <f>(B359-M$4)/O$4</f>
        <v>-0.78094793498068715</v>
      </c>
      <c r="G359">
        <f>(C359-N$4)/P$4</f>
        <v>0.2404157281264786</v>
      </c>
      <c r="H359">
        <f>EXP(-((B359-M$4)^2)/(2*(O$4^2)))/(O$4*SQRT(2*PI()))</f>
        <v>5.5378855228475986E-2</v>
      </c>
      <c r="I359">
        <f>EXP(-((C359-N$4)^2)/(2*(P$4^2)))/(O$4*SQRT(2*PI()))</f>
        <v>7.2983823721048779E-2</v>
      </c>
      <c r="J359" s="3" t="str">
        <f>IF(ABS(F359)&gt;Q$4,"Gross Error","OK")</f>
        <v>OK</v>
      </c>
      <c r="K359" s="3" t="str">
        <f>IF(ABS(G359)&gt;Q$4,"Gross Error","OK")</f>
        <v>OK</v>
      </c>
    </row>
    <row r="360" spans="1:11" x14ac:dyDescent="0.25">
      <c r="A360">
        <v>179.5</v>
      </c>
      <c r="B360">
        <v>502118.30890659062</v>
      </c>
      <c r="C360">
        <v>186338.58275320477</v>
      </c>
      <c r="D360">
        <f>(B360-M$4)^2</f>
        <v>31.67990417673299</v>
      </c>
      <c r="E360">
        <f>(C360-N$4)^2</f>
        <v>19.933588479888623</v>
      </c>
      <c r="F360">
        <f>(B360-M$4)/O$4</f>
        <v>-1.0598869062629614</v>
      </c>
      <c r="G360">
        <f>(C360-N$4)/P$4</f>
        <v>-0.6547444005602443</v>
      </c>
      <c r="H360">
        <f>EXP(-((B360-M$4)^2)/(2*(O$4^2)))/(O$4*SQRT(2*PI()))</f>
        <v>4.2839370782808688E-2</v>
      </c>
      <c r="I360">
        <f>EXP(-((C360-N$4)^2)/(2*(P$4^2)))/(O$4*SQRT(2*PI()))</f>
        <v>6.0630166719383108E-2</v>
      </c>
      <c r="J360" s="3" t="str">
        <f>IF(ABS(F360)&gt;Q$4,"Gross Error","OK")</f>
        <v>OK</v>
      </c>
      <c r="K360" s="3" t="str">
        <f>IF(ABS(G360)&gt;Q$4,"Gross Error","OK")</f>
        <v>OK</v>
      </c>
    </row>
    <row r="361" spans="1:11" x14ac:dyDescent="0.25">
      <c r="A361">
        <v>180</v>
      </c>
      <c r="B361">
        <v>502122.4691338577</v>
      </c>
      <c r="C361">
        <v>186334.47228112884</v>
      </c>
      <c r="D361">
        <f>(B361-M$4)^2</f>
        <v>2.1557966259100088</v>
      </c>
      <c r="E361">
        <f>(C361-N$4)^2</f>
        <v>73.533657548403028</v>
      </c>
      <c r="F361">
        <f>(B361-M$4)/O$4</f>
        <v>-0.27648494685374392</v>
      </c>
      <c r="G361">
        <f>(C361-N$4)/P$4</f>
        <v>-1.2575409409247407</v>
      </c>
      <c r="H361">
        <f>EXP(-((B361-M$4)^2)/(2*(O$4^2)))/(O$4*SQRT(2*PI()))</f>
        <v>7.2306622463655559E-2</v>
      </c>
      <c r="I361">
        <f>EXP(-((C361-N$4)^2)/(2*(P$4^2)))/(O$4*SQRT(2*PI()))</f>
        <v>3.4070539815223164E-2</v>
      </c>
      <c r="J361" s="3" t="str">
        <f>IF(ABS(F361)&gt;Q$4,"Gross Error","OK")</f>
        <v>OK</v>
      </c>
      <c r="K361" s="3" t="str">
        <f>IF(ABS(G361)&gt;Q$4,"Gross Error","OK")</f>
        <v>OK</v>
      </c>
    </row>
    <row r="362" spans="1:11" x14ac:dyDescent="0.25">
      <c r="A362">
        <v>180.5</v>
      </c>
      <c r="B362">
        <v>502116.81196610088</v>
      </c>
      <c r="C362">
        <v>186337.5752184435</v>
      </c>
      <c r="D362">
        <f>(B362-M$4)^2</f>
        <v>50.771765356691844</v>
      </c>
      <c r="E362">
        <f>(C362-N$4)^2</f>
        <v>29.945405238358727</v>
      </c>
      <c r="F362">
        <f>(B362-M$4)/O$4</f>
        <v>-1.3417720143350325</v>
      </c>
      <c r="G362">
        <f>(C362-N$4)/P$4</f>
        <v>-0.80249834637789086</v>
      </c>
      <c r="H362">
        <f>EXP(-((B362-M$4)^2)/(2*(O$4^2)))/(O$4*SQRT(2*PI()))</f>
        <v>3.0537688694415841E-2</v>
      </c>
      <c r="I362">
        <f>EXP(-((C362-N$4)^2)/(2*(P$4^2)))/(O$4*SQRT(2*PI()))</f>
        <v>5.4441998482432641E-2</v>
      </c>
      <c r="J362" s="3" t="str">
        <f>IF(ABS(F362)&gt;Q$4,"Gross Error","OK")</f>
        <v>OK</v>
      </c>
      <c r="K362" s="3" t="str">
        <f>IF(ABS(G362)&gt;Q$4,"Gross Error","OK")</f>
        <v>OK</v>
      </c>
    </row>
    <row r="363" spans="1:11" x14ac:dyDescent="0.25">
      <c r="A363">
        <v>181</v>
      </c>
      <c r="B363">
        <v>502119.66064193111</v>
      </c>
      <c r="C363">
        <v>186344.79035238165</v>
      </c>
      <c r="D363">
        <f>(B363-M$4)^2</f>
        <v>18.290633834368329</v>
      </c>
      <c r="E363">
        <f>(C363-N$4)^2</f>
        <v>3.0376809929234034</v>
      </c>
      <c r="F363">
        <f>(B363-M$4)/O$4</f>
        <v>-0.80534501555332461</v>
      </c>
      <c r="G363">
        <f>(C363-N$4)/P$4</f>
        <v>0.25559369167554602</v>
      </c>
      <c r="H363">
        <f>EXP(-((B363-M$4)^2)/(2*(O$4^2)))/(O$4*SQRT(2*PI()))</f>
        <v>5.4317550473498996E-2</v>
      </c>
      <c r="I363">
        <f>EXP(-((C363-N$4)^2)/(2*(P$4^2)))/(O$4*SQRT(2*PI()))</f>
        <v>7.27096139561417E-2</v>
      </c>
      <c r="J363" s="3" t="str">
        <f>IF(ABS(F363)&gt;Q$4,"Gross Error","OK")</f>
        <v>OK</v>
      </c>
      <c r="K363" s="3" t="str">
        <f>IF(ABS(G363)&gt;Q$4,"Gross Error","OK")</f>
        <v>OK</v>
      </c>
    </row>
    <row r="364" spans="1:11" x14ac:dyDescent="0.25">
      <c r="A364">
        <v>181.5</v>
      </c>
      <c r="B364">
        <v>502115.20168559259</v>
      </c>
      <c r="C364">
        <v>186340.68073614463</v>
      </c>
      <c r="D364">
        <f>(B364-M$4)^2</f>
        <v>76.312653620179717</v>
      </c>
      <c r="E364">
        <f>(C364-N$4)^2</f>
        <v>5.6013721134706227</v>
      </c>
      <c r="F364">
        <f>(B364-M$4)/O$4</f>
        <v>-1.6449998969507633</v>
      </c>
      <c r="G364">
        <f>(C364-N$4)/P$4</f>
        <v>-0.3470773407852466</v>
      </c>
      <c r="H364">
        <f>EXP(-((B364-M$4)^2)/(2*(O$4^2)))/(O$4*SQRT(2*PI()))</f>
        <v>1.9416541441886481E-2</v>
      </c>
      <c r="I364">
        <f>EXP(-((C364-N$4)^2)/(2*(P$4^2)))/(O$4*SQRT(2*PI()))</f>
        <v>7.0732584069072332E-2</v>
      </c>
      <c r="J364" s="3" t="str">
        <f>IF(ABS(F364)&gt;Q$4,"Gross Error","OK")</f>
        <v>OK</v>
      </c>
      <c r="K364" s="3" t="str">
        <f>IF(ABS(G364)&gt;Q$4,"Gross Error","OK")</f>
        <v>OK</v>
      </c>
    </row>
    <row r="365" spans="1:11" x14ac:dyDescent="0.25">
      <c r="A365">
        <v>182</v>
      </c>
      <c r="B365">
        <v>502123.79089968256</v>
      </c>
      <c r="C365">
        <v>186340.34351630503</v>
      </c>
      <c r="D365">
        <f>(B365-M$4)^2</f>
        <v>2.1461461110578419E-2</v>
      </c>
      <c r="E365">
        <f>(C365-N$4)^2</f>
        <v>7.311300430182917</v>
      </c>
      <c r="F365">
        <f>(B365-M$4)/O$4</f>
        <v>-2.758654044398974E-2</v>
      </c>
      <c r="G365">
        <f>(C365-N$4)/P$4</f>
        <v>-0.39653028655287664</v>
      </c>
      <c r="H365">
        <f>EXP(-((B365-M$4)^2)/(2*(O$4^2)))/(O$4*SQRT(2*PI()))</f>
        <v>7.5095240126531487E-2</v>
      </c>
      <c r="I365">
        <f>EXP(-((C365-N$4)^2)/(2*(P$4^2)))/(O$4*SQRT(2*PI()))</f>
        <v>6.9443922114393319E-2</v>
      </c>
      <c r="J365" s="3" t="str">
        <f>IF(ABS(F365)&gt;Q$4,"Gross Error","OK")</f>
        <v>OK</v>
      </c>
      <c r="K365" s="3" t="str">
        <f>IF(ABS(G365)&gt;Q$4,"Gross Error","OK")</f>
        <v>OK</v>
      </c>
    </row>
    <row r="366" spans="1:11" x14ac:dyDescent="0.25">
      <c r="A366">
        <v>182.5</v>
      </c>
      <c r="B366">
        <v>502125.53149719082</v>
      </c>
      <c r="C366">
        <v>186341.08527768948</v>
      </c>
      <c r="D366">
        <f>(B366-M$4)^2</f>
        <v>2.5411554500176172</v>
      </c>
      <c r="E366">
        <f>(C366-N$4)^2</f>
        <v>3.8501513826184013</v>
      </c>
      <c r="F366">
        <f>(B366-M$4)/O$4</f>
        <v>0.3001810094951593</v>
      </c>
      <c r="G366">
        <f>(C366-N$4)/P$4</f>
        <v>-0.28775173555937605</v>
      </c>
      <c r="H366">
        <f>EXP(-((B366-M$4)^2)/(2*(O$4^2)))/(O$4*SQRT(2*PI()))</f>
        <v>7.1814281694267859E-2</v>
      </c>
      <c r="I366">
        <f>EXP(-((C366-N$4)^2)/(2*(P$4^2)))/(O$4*SQRT(2*PI()))</f>
        <v>7.2077155846868496E-2</v>
      </c>
      <c r="J366" s="3" t="str">
        <f>IF(ABS(F366)&gt;Q$4,"Gross Error","OK")</f>
        <v>OK</v>
      </c>
      <c r="K366" s="3" t="str">
        <f>IF(ABS(G366)&gt;Q$4,"Gross Error","OK")</f>
        <v>OK</v>
      </c>
    </row>
    <row r="367" spans="1:11" x14ac:dyDescent="0.25">
      <c r="A367">
        <v>183</v>
      </c>
      <c r="B367">
        <v>502120.10590256006</v>
      </c>
      <c r="C367">
        <v>186345.35025121275</v>
      </c>
      <c r="D367">
        <f>(B367-M$4)^2</f>
        <v>14.680349567288451</v>
      </c>
      <c r="E367">
        <f>(C367-N$4)^2</f>
        <v>5.3028568017604965</v>
      </c>
      <c r="F367">
        <f>(B367-M$4)/O$4</f>
        <v>-0.7214991035952355</v>
      </c>
      <c r="G367">
        <f>(C367-N$4)/P$4</f>
        <v>0.33770228458263207</v>
      </c>
      <c r="H367">
        <f>EXP(-((B367-M$4)^2)/(2*(O$4^2)))/(O$4*SQRT(2*PI()))</f>
        <v>5.7908096264014254E-2</v>
      </c>
      <c r="I367">
        <f>EXP(-((C367-N$4)^2)/(2*(P$4^2)))/(O$4*SQRT(2*PI()))</f>
        <v>7.0959995060369818E-2</v>
      </c>
      <c r="J367" s="3" t="str">
        <f>IF(ABS(F367)&gt;Q$4,"Gross Error","OK")</f>
        <v>OK</v>
      </c>
      <c r="K367" s="3" t="str">
        <f>IF(ABS(G367)&gt;Q$4,"Gross Error","OK")</f>
        <v>OK</v>
      </c>
    </row>
    <row r="368" spans="1:11" x14ac:dyDescent="0.25">
      <c r="A368">
        <v>183.5</v>
      </c>
      <c r="B368">
        <v>502127.48508244334</v>
      </c>
      <c r="C368">
        <v>186347.81244187517</v>
      </c>
      <c r="D368">
        <f>(B368-M$4)^2</f>
        <v>12.586072075278167</v>
      </c>
      <c r="E368">
        <f>(C368-N$4)^2</f>
        <v>22.705071788110885</v>
      </c>
      <c r="F368">
        <f>(B368-M$4)/O$4</f>
        <v>0.66805574720642769</v>
      </c>
      <c r="G368">
        <f>(C368-N$4)/P$4</f>
        <v>0.69878003565578284</v>
      </c>
      <c r="H368">
        <f>EXP(-((B368-M$4)^2)/(2*(O$4^2)))/(O$4*SQRT(2*PI()))</f>
        <v>6.009871403404974E-2</v>
      </c>
      <c r="I368">
        <f>EXP(-((C368-N$4)^2)/(2*(P$4^2)))/(O$4*SQRT(2*PI()))</f>
        <v>5.8849945980090163E-2</v>
      </c>
      <c r="J368" s="3" t="str">
        <f>IF(ABS(F368)&gt;Q$4,"Gross Error","OK")</f>
        <v>OK</v>
      </c>
      <c r="K368" s="3" t="str">
        <f>IF(ABS(G368)&gt;Q$4,"Gross Error","OK")</f>
        <v>OK</v>
      </c>
    </row>
    <row r="369" spans="1:11" x14ac:dyDescent="0.25">
      <c r="A369">
        <v>184</v>
      </c>
      <c r="B369">
        <v>502132.17281809525</v>
      </c>
      <c r="C369">
        <v>186347.90444777664</v>
      </c>
      <c r="D369">
        <f>(B369-M$4)^2</f>
        <v>67.822160779505055</v>
      </c>
      <c r="E369">
        <f>(C369-N$4)^2</f>
        <v>23.590350156750191</v>
      </c>
      <c r="F369">
        <f>(B369-M$4)/O$4</f>
        <v>1.5507914871421795</v>
      </c>
      <c r="G369">
        <f>(C369-N$4)/P$4</f>
        <v>0.7122726073307265</v>
      </c>
      <c r="H369">
        <f>EXP(-((B369-M$4)^2)/(2*(O$4^2)))/(O$4*SQRT(2*PI()))</f>
        <v>2.2570879700277741E-2</v>
      </c>
      <c r="I369">
        <f>EXP(-((C369-N$4)^2)/(2*(P$4^2)))/(O$4*SQRT(2*PI()))</f>
        <v>5.8292389895956032E-2</v>
      </c>
      <c r="J369" s="3" t="str">
        <f>IF(ABS(F369)&gt;Q$4,"Gross Error","OK")</f>
        <v>OK</v>
      </c>
      <c r="K369" s="3" t="str">
        <f>IF(ABS(G369)&gt;Q$4,"Gross Error","OK")</f>
        <v>OK</v>
      </c>
    </row>
    <row r="370" spans="1:11" x14ac:dyDescent="0.25">
      <c r="A370">
        <v>184.5</v>
      </c>
      <c r="B370">
        <v>502119.12962953077</v>
      </c>
      <c r="C370">
        <v>186343.37693762069</v>
      </c>
      <c r="D370">
        <f>(B370-M$4)^2</f>
        <v>23.114627942778952</v>
      </c>
      <c r="E370">
        <f>(C370-N$4)^2</f>
        <v>0.10855685208460357</v>
      </c>
      <c r="F370">
        <f>(B370-M$4)/O$4</f>
        <v>-0.90533862844872737</v>
      </c>
      <c r="G370">
        <f>(C370-N$4)/P$4</f>
        <v>4.8317857594465247E-2</v>
      </c>
      <c r="H370">
        <f>EXP(-((B370-M$4)^2)/(2*(O$4^2)))/(O$4*SQRT(2*PI()))</f>
        <v>4.9864965840565385E-2</v>
      </c>
      <c r="I370">
        <f>EXP(-((C370-N$4)^2)/(2*(P$4^2)))/(O$4*SQRT(2*PI()))</f>
        <v>7.5036178498969971E-2</v>
      </c>
      <c r="J370" s="3" t="str">
        <f>IF(ABS(F370)&gt;Q$4,"Gross Error","OK")</f>
        <v>OK</v>
      </c>
      <c r="K370" s="3" t="str">
        <f>IF(ABS(G370)&gt;Q$4,"Gross Error","OK")</f>
        <v>OK</v>
      </c>
    </row>
    <row r="371" spans="1:11" x14ac:dyDescent="0.25">
      <c r="A371">
        <v>185</v>
      </c>
      <c r="B371">
        <v>502126.03641485871</v>
      </c>
      <c r="C371">
        <v>186344.59743470603</v>
      </c>
      <c r="D371">
        <f>(B371-M$4)^2</f>
        <v>4.4058760128422261</v>
      </c>
      <c r="E371">
        <f>(C371-N$4)^2</f>
        <v>2.4024279380376434</v>
      </c>
      <c r="F371">
        <f>(B371-M$4)/O$4</f>
        <v>0.39526078878854881</v>
      </c>
      <c r="G371">
        <f>(C371-N$4)/P$4</f>
        <v>0.22730251117534134</v>
      </c>
      <c r="H371">
        <f>EXP(-((B371-M$4)^2)/(2*(O$4^2)))/(O$4*SQRT(2*PI()))</f>
        <v>6.9478832603111773E-2</v>
      </c>
      <c r="I371">
        <f>EXP(-((C371-N$4)^2)/(2*(P$4^2)))/(O$4*SQRT(2*PI()))</f>
        <v>7.3207982758758644E-2</v>
      </c>
      <c r="J371" s="3" t="str">
        <f>IF(ABS(F371)&gt;Q$4,"Gross Error","OK")</f>
        <v>OK</v>
      </c>
      <c r="K371" s="3" t="str">
        <f>IF(ABS(G371)&gt;Q$4,"Gross Error","OK")</f>
        <v>OK</v>
      </c>
    </row>
    <row r="372" spans="1:11" x14ac:dyDescent="0.25">
      <c r="A372">
        <v>185.5</v>
      </c>
      <c r="B372">
        <v>502124.07603568048</v>
      </c>
      <c r="C372">
        <v>186347.72721833628</v>
      </c>
      <c r="D372">
        <f>(B372-M$4)^2</f>
        <v>1.9220686477229968E-2</v>
      </c>
      <c r="E372">
        <f>(C372-N$4)^2</f>
        <v>21.90015725433317</v>
      </c>
      <c r="F372">
        <f>(B372-M$4)/O$4</f>
        <v>2.6106703970935303E-2</v>
      </c>
      <c r="G372">
        <f>(C372-N$4)/P$4</f>
        <v>0.68628209054131872</v>
      </c>
      <c r="H372">
        <f>EXP(-((B372-M$4)^2)/(2*(O$4^2)))/(O$4*SQRT(2*PI()))</f>
        <v>7.5098223615358006E-2</v>
      </c>
      <c r="I372">
        <f>EXP(-((C372-N$4)^2)/(2*(P$4^2)))/(O$4*SQRT(2*PI()))</f>
        <v>5.9361515607060288E-2</v>
      </c>
      <c r="J372" s="3" t="str">
        <f>IF(ABS(F372)&gt;Q$4,"Gross Error","OK")</f>
        <v>OK</v>
      </c>
      <c r="K372" s="3" t="str">
        <f>IF(ABS(G372)&gt;Q$4,"Gross Error","OK")</f>
        <v>OK</v>
      </c>
    </row>
    <row r="373" spans="1:11" x14ac:dyDescent="0.25">
      <c r="A373">
        <v>186</v>
      </c>
      <c r="B373">
        <v>502127.6924094531</v>
      </c>
      <c r="C373">
        <v>186350.27340991059</v>
      </c>
      <c r="D373">
        <f>(B373-M$4)^2</f>
        <v>14.100118597447226</v>
      </c>
      <c r="E373">
        <f>(C373-N$4)^2</f>
        <v>52.214381707897104</v>
      </c>
      <c r="F373">
        <f>(B373-M$4)/O$4</f>
        <v>0.70709697626874601</v>
      </c>
      <c r="G373">
        <f>(C373-N$4)/P$4</f>
        <v>1.0596784897248621</v>
      </c>
      <c r="H373">
        <f>EXP(-((B373-M$4)^2)/(2*(O$4^2)))/(O$4*SQRT(2*PI()))</f>
        <v>5.8506895434791838E-2</v>
      </c>
      <c r="I373">
        <f>EXP(-((C373-N$4)^2)/(2*(P$4^2)))/(O$4*SQRT(2*PI()))</f>
        <v>4.2848834027060731E-2</v>
      </c>
      <c r="J373" s="3" t="str">
        <f>IF(ABS(F373)&gt;Q$4,"Gross Error","OK")</f>
        <v>OK</v>
      </c>
      <c r="K373" s="3" t="str">
        <f>IF(ABS(G373)&gt;Q$4,"Gross Error","OK")</f>
        <v>OK</v>
      </c>
    </row>
    <row r="374" spans="1:11" x14ac:dyDescent="0.25">
      <c r="A374">
        <v>186.5</v>
      </c>
      <c r="B374">
        <v>502126.77762641275</v>
      </c>
      <c r="C374">
        <v>186337.00629791187</v>
      </c>
      <c r="D374">
        <f>(B374-M$4)^2</f>
        <v>8.0669031733942624</v>
      </c>
      <c r="E374">
        <f>(C374-N$4)^2</f>
        <v>36.495614630434254</v>
      </c>
      <c r="F374">
        <f>(B374-M$4)/O$4</f>
        <v>0.53483647696409631</v>
      </c>
      <c r="G374">
        <f>(C374-N$4)/P$4</f>
        <v>-0.88592996247305444</v>
      </c>
      <c r="H374">
        <f>EXP(-((B374-M$4)^2)/(2*(O$4^2)))/(O$4*SQRT(2*PI()))</f>
        <v>6.511224692637195E-2</v>
      </c>
      <c r="I374">
        <f>EXP(-((C374-N$4)^2)/(2*(P$4^2)))/(O$4*SQRT(2*PI()))</f>
        <v>5.0739349594550377E-2</v>
      </c>
      <c r="J374" s="3" t="str">
        <f>IF(ABS(F374)&gt;Q$4,"Gross Error","OK")</f>
        <v>OK</v>
      </c>
      <c r="K374" s="3" t="str">
        <f>IF(ABS(G374)&gt;Q$4,"Gross Error","OK")</f>
        <v>OK</v>
      </c>
    </row>
    <row r="375" spans="1:11" x14ac:dyDescent="0.25">
      <c r="A375">
        <v>187</v>
      </c>
      <c r="B375">
        <v>502126.60787748877</v>
      </c>
      <c r="C375">
        <v>186344.88116783049</v>
      </c>
      <c r="D375">
        <f>(B375-M$4)^2</f>
        <v>7.1314660939093066</v>
      </c>
      <c r="E375">
        <f>(C375-N$4)^2</f>
        <v>3.3624919185002589</v>
      </c>
      <c r="F375">
        <f>(B375-M$4)/O$4</f>
        <v>0.50287148295968664</v>
      </c>
      <c r="G375">
        <f>(C375-N$4)/P$4</f>
        <v>0.26891168468526117</v>
      </c>
      <c r="H375">
        <f>EXP(-((B375-M$4)^2)/(2*(O$4^2)))/(O$4*SQRT(2*PI()))</f>
        <v>6.6201149094082853E-2</v>
      </c>
      <c r="I375">
        <f>EXP(-((C375-N$4)^2)/(2*(P$4^2)))/(O$4*SQRT(2*PI()))</f>
        <v>7.2456105549864508E-2</v>
      </c>
      <c r="J375" s="3" t="str">
        <f>IF(ABS(F375)&gt;Q$4,"Gross Error","OK")</f>
        <v>OK</v>
      </c>
      <c r="K375" s="3" t="str">
        <f>IF(ABS(G375)&gt;Q$4,"Gross Error","OK")</f>
        <v>OK</v>
      </c>
    </row>
    <row r="376" spans="1:11" x14ac:dyDescent="0.25">
      <c r="A376">
        <v>187.5</v>
      </c>
      <c r="B376">
        <v>502124.01257696748</v>
      </c>
      <c r="C376">
        <v>186341.60156090997</v>
      </c>
      <c r="D376">
        <f>(B376-M$4)^2</f>
        <v>5.6520290019688672E-3</v>
      </c>
      <c r="E376">
        <f>(C376-N$4)^2</f>
        <v>2.0906182561329332</v>
      </c>
      <c r="F376">
        <f>(B376-M$4)/O$4</f>
        <v>1.4156952931444431E-2</v>
      </c>
      <c r="G376">
        <f>(C376-N$4)/P$4</f>
        <v>-0.21203932749196291</v>
      </c>
      <c r="H376">
        <f>EXP(-((B376-M$4)^2)/(2*(O$4^2)))/(O$4*SQRT(2*PI()))</f>
        <v>7.5116292193688317E-2</v>
      </c>
      <c r="I376">
        <f>EXP(-((C376-N$4)^2)/(2*(P$4^2)))/(O$4*SQRT(2*PI()))</f>
        <v>7.3453852118281815E-2</v>
      </c>
      <c r="J376" s="3" t="str">
        <f>IF(ABS(F376)&gt;Q$4,"Gross Error","OK")</f>
        <v>OK</v>
      </c>
      <c r="K376" s="3" t="str">
        <f>IF(ABS(G376)&gt;Q$4,"Gross Error","OK")</f>
        <v>OK</v>
      </c>
    </row>
    <row r="377" spans="1:11" x14ac:dyDescent="0.25">
      <c r="A377">
        <v>188</v>
      </c>
      <c r="B377">
        <v>502127.84306645358</v>
      </c>
      <c r="C377">
        <v>186339.24809396491</v>
      </c>
      <c r="D377">
        <f>(B377-M$4)^2</f>
        <v>15.254253958173912</v>
      </c>
      <c r="E377">
        <f>(C377-N$4)^2</f>
        <v>14.435166706349156</v>
      </c>
      <c r="F377">
        <f>(B377-M$4)/O$4</f>
        <v>0.73546681805923431</v>
      </c>
      <c r="G377">
        <f>(C377-N$4)/P$4</f>
        <v>-0.55717285622969914</v>
      </c>
      <c r="H377">
        <f>EXP(-((B377-M$4)^2)/(2*(O$4^2)))/(O$4*SQRT(2*PI()))</f>
        <v>5.7321855002828666E-2</v>
      </c>
      <c r="I377">
        <f>EXP(-((C377-N$4)^2)/(2*(P$4^2)))/(O$4*SQRT(2*PI()))</f>
        <v>6.4322975779974617E-2</v>
      </c>
      <c r="J377" s="3" t="str">
        <f>IF(ABS(F377)&gt;Q$4,"Gross Error","OK")</f>
        <v>OK</v>
      </c>
      <c r="K377" s="3" t="str">
        <f>IF(ABS(G377)&gt;Q$4,"Gross Error","OK")</f>
        <v>OK</v>
      </c>
    </row>
    <row r="378" spans="1:11" x14ac:dyDescent="0.25">
      <c r="A378">
        <v>188.5</v>
      </c>
      <c r="B378">
        <v>502125.91009797191</v>
      </c>
      <c r="C378">
        <v>186336.79662381104</v>
      </c>
      <c r="D378">
        <f>(B378-M$4)^2</f>
        <v>3.8915491637158568</v>
      </c>
      <c r="E378">
        <f>(C378-N$4)^2</f>
        <v>39.072927457737428</v>
      </c>
      <c r="F378">
        <f>(B378-M$4)/O$4</f>
        <v>0.3714743727408169</v>
      </c>
      <c r="G378">
        <f>(C378-N$4)/P$4</f>
        <v>-0.9166784556505847</v>
      </c>
      <c r="H378">
        <f>EXP(-((B378-M$4)^2)/(2*(O$4^2)))/(O$4*SQRT(2*PI()))</f>
        <v>7.0115303522588726E-2</v>
      </c>
      <c r="I378">
        <f>EXP(-((C378-N$4)^2)/(2*(P$4^2)))/(O$4*SQRT(2*PI()))</f>
        <v>4.9352478591450581E-2</v>
      </c>
      <c r="J378" s="3" t="str">
        <f>IF(ABS(F378)&gt;Q$4,"Gross Error","OK")</f>
        <v>OK</v>
      </c>
      <c r="K378" s="3" t="str">
        <f>IF(ABS(G378)&gt;Q$4,"Gross Error","OK")</f>
        <v>OK</v>
      </c>
    </row>
    <row r="379" spans="1:11" x14ac:dyDescent="0.25">
      <c r="A379">
        <v>189</v>
      </c>
      <c r="B379">
        <v>502112.16307911114</v>
      </c>
      <c r="C379">
        <v>186337.39404011631</v>
      </c>
      <c r="D379">
        <f>(B379-M$4)^2</f>
        <v>138.63456151429659</v>
      </c>
      <c r="E379">
        <f>(C379-N$4)^2</f>
        <v>31.961133224801316</v>
      </c>
      <c r="F379">
        <f>(B379-M$4)/O$4</f>
        <v>-2.2171922601623666</v>
      </c>
      <c r="G379">
        <f>(C379-N$4)/P$4</f>
        <v>-0.8290679633946606</v>
      </c>
      <c r="H379">
        <f>EXP(-((B379-M$4)^2)/(2*(O$4^2)))/(O$4*SQRT(2*PI()))</f>
        <v>6.4312371698866709E-3</v>
      </c>
      <c r="I379">
        <f>EXP(-((C379-N$4)^2)/(2*(P$4^2)))/(O$4*SQRT(2*PI()))</f>
        <v>5.3274662394605564E-2</v>
      </c>
      <c r="J379" s="3" t="str">
        <f>IF(ABS(F379)&gt;Q$4,"Gross Error","OK")</f>
        <v>OK</v>
      </c>
      <c r="K379" s="3" t="str">
        <f>IF(ABS(G379)&gt;Q$4,"Gross Error","OK")</f>
        <v>OK</v>
      </c>
    </row>
    <row r="380" spans="1:11" x14ac:dyDescent="0.25">
      <c r="A380">
        <v>189.5</v>
      </c>
      <c r="B380">
        <v>502125.48277518683</v>
      </c>
      <c r="C380">
        <v>186334.48170179184</v>
      </c>
      <c r="D380">
        <f>(B380-M$4)^2</f>
        <v>2.3881937709955325</v>
      </c>
      <c r="E380">
        <f>(C380-N$4)^2</f>
        <v>73.372178595228291</v>
      </c>
      <c r="F380">
        <f>(B380-M$4)/O$4</f>
        <v>0.29100629115768134</v>
      </c>
      <c r="G380">
        <f>(C380-N$4)/P$4</f>
        <v>-1.2561594102974525</v>
      </c>
      <c r="H380">
        <f>EXP(-((B380-M$4)^2)/(2*(O$4^2)))/(O$4*SQRT(2*PI()))</f>
        <v>7.2009305530884138E-2</v>
      </c>
      <c r="I380">
        <f>EXP(-((C380-N$4)^2)/(2*(P$4^2)))/(O$4*SQRT(2*PI()))</f>
        <v>3.4129750508494983E-2</v>
      </c>
      <c r="J380" s="3" t="str">
        <f>IF(ABS(F380)&gt;Q$4,"Gross Error","OK")</f>
        <v>OK</v>
      </c>
      <c r="K380" s="3" t="str">
        <f>IF(ABS(G380)&gt;Q$4,"Gross Error","OK")</f>
        <v>OK</v>
      </c>
    </row>
    <row r="381" spans="1:11" x14ac:dyDescent="0.25">
      <c r="A381">
        <v>190</v>
      </c>
      <c r="B381">
        <v>502121.97218508349</v>
      </c>
      <c r="C381">
        <v>186341.970266613</v>
      </c>
      <c r="D381">
        <f>(B381-M$4)^2</f>
        <v>3.862057837790422</v>
      </c>
      <c r="E381">
        <f>(C381-N$4)^2</f>
        <v>1.1603411807968249</v>
      </c>
      <c r="F381">
        <f>(B381-M$4)/O$4</f>
        <v>-0.37006412377035758</v>
      </c>
      <c r="G381">
        <f>(C381-N$4)/P$4</f>
        <v>-0.15796901194299073</v>
      </c>
      <c r="H381">
        <f>EXP(-((B381-M$4)^2)/(2*(O$4^2)))/(O$4*SQRT(2*PI()))</f>
        <v>7.0151974785130619E-2</v>
      </c>
      <c r="I381">
        <f>EXP(-((C381-N$4)^2)/(2*(P$4^2)))/(O$4*SQRT(2*PI()))</f>
        <v>7.4192315530327957E-2</v>
      </c>
      <c r="J381" s="3" t="str">
        <f>IF(ABS(F381)&gt;Q$4,"Gross Error","OK")</f>
        <v>OK</v>
      </c>
      <c r="K381" s="3" t="str">
        <f>IF(ABS(G381)&gt;Q$4,"Gross Error","OK")</f>
        <v>OK</v>
      </c>
    </row>
    <row r="382" spans="1:11" x14ac:dyDescent="0.25">
      <c r="A382">
        <v>190.5</v>
      </c>
      <c r="B382">
        <v>502123.01314401452</v>
      </c>
      <c r="C382">
        <v>186344.04680853573</v>
      </c>
      <c r="D382">
        <f>(B382-M$4)^2</f>
        <v>0.85424356282682823</v>
      </c>
      <c r="E382">
        <f>(C382-N$4)^2</f>
        <v>0.99870158920900276</v>
      </c>
      <c r="F382">
        <f>(B382-M$4)/O$4</f>
        <v>-0.17404375904472805</v>
      </c>
      <c r="G382">
        <f>(C382-N$4)/P$4</f>
        <v>0.14655374452320849</v>
      </c>
      <c r="H382">
        <f>EXP(-((B382-M$4)^2)/(2*(O$4^2)))/(O$4*SQRT(2*PI()))</f>
        <v>7.3994596470181126E-2</v>
      </c>
      <c r="I382">
        <f>EXP(-((C382-N$4)^2)/(2*(P$4^2)))/(O$4*SQRT(2*PI()))</f>
        <v>7.4321381649404314E-2</v>
      </c>
      <c r="J382" s="3" t="str">
        <f>IF(ABS(F382)&gt;Q$4,"Gross Error","OK")</f>
        <v>OK</v>
      </c>
      <c r="K382" s="3" t="str">
        <f>IF(ABS(G382)&gt;Q$4,"Gross Error","OK")</f>
        <v>OK</v>
      </c>
    </row>
    <row r="383" spans="1:11" x14ac:dyDescent="0.25">
      <c r="A383">
        <v>191</v>
      </c>
      <c r="B383">
        <v>502124.36523967847</v>
      </c>
      <c r="C383">
        <v>186340.06912019016</v>
      </c>
      <c r="D383">
        <f>(B383-M$4)^2</f>
        <v>0.18304936601520402</v>
      </c>
      <c r="E383">
        <f>(C383-N$4)^2</f>
        <v>8.8704958235401943</v>
      </c>
      <c r="F383">
        <f>(B383-M$4)/O$4</f>
        <v>8.0565983272697816E-2</v>
      </c>
      <c r="G383">
        <f>(C383-N$4)/P$4</f>
        <v>-0.43677019712162141</v>
      </c>
      <c r="H383">
        <f>EXP(-((B383-M$4)^2)/(2*(O$4^2)))/(O$4*SQRT(2*PI()))</f>
        <v>7.488040539365437E-2</v>
      </c>
      <c r="I383">
        <f>EXP(-((C383-N$4)^2)/(2*(P$4^2)))/(O$4*SQRT(2*PI()))</f>
        <v>6.8289333450252607E-2</v>
      </c>
      <c r="J383" s="3" t="str">
        <f>IF(ABS(F383)&gt;Q$4,"Gross Error","OK")</f>
        <v>OK</v>
      </c>
      <c r="K383" s="3" t="str">
        <f>IF(ABS(G383)&gt;Q$4,"Gross Error","OK")</f>
        <v>OK</v>
      </c>
    </row>
    <row r="384" spans="1:11" x14ac:dyDescent="0.25">
      <c r="A384">
        <v>191.5</v>
      </c>
      <c r="B384">
        <v>502125.88480221765</v>
      </c>
      <c r="C384">
        <v>186343.68357891476</v>
      </c>
      <c r="D384">
        <f>(B384-M$4)^2</f>
        <v>3.792387120391822</v>
      </c>
      <c r="E384">
        <f>(C384-N$4)^2</f>
        <v>0.40464987926886059</v>
      </c>
      <c r="F384">
        <f>(B384-M$4)/O$4</f>
        <v>0.36671099271962754</v>
      </c>
      <c r="G384">
        <f>(C384-N$4)/P$4</f>
        <v>9.3286490827459045E-2</v>
      </c>
      <c r="H384">
        <f>EXP(-((B384-M$4)^2)/(2*(O$4^2)))/(O$4*SQRT(2*PI()))</f>
        <v>7.0238683678100197E-2</v>
      </c>
      <c r="I384">
        <f>EXP(-((C384-N$4)^2)/(2*(P$4^2)))/(O$4*SQRT(2*PI()))</f>
        <v>7.4797652456052466E-2</v>
      </c>
      <c r="J384" s="3" t="str">
        <f>IF(ABS(F384)&gt;Q$4,"Gross Error","OK")</f>
        <v>OK</v>
      </c>
      <c r="K384" s="3" t="str">
        <f>IF(ABS(G384)&gt;Q$4,"Gross Error","OK")</f>
        <v>OK</v>
      </c>
    </row>
    <row r="385" spans="1:11" x14ac:dyDescent="0.25">
      <c r="A385">
        <v>192</v>
      </c>
      <c r="B385">
        <v>502124.17491053831</v>
      </c>
      <c r="C385">
        <v>186338.73498957467</v>
      </c>
      <c r="D385">
        <f>(B385-M$4)^2</f>
        <v>5.6412685592277113E-2</v>
      </c>
      <c r="E385">
        <f>(C385-N$4)^2</f>
        <v>18.597383505387828</v>
      </c>
      <c r="F385">
        <f>(B385-M$4)/O$4</f>
        <v>4.4725580388718059E-2</v>
      </c>
      <c r="G385">
        <f>(C385-N$4)/P$4</f>
        <v>-0.6324190920796976</v>
      </c>
      <c r="H385">
        <f>EXP(-((B385-M$4)^2)/(2*(O$4^2)))/(O$4*SQRT(2*PI()))</f>
        <v>7.5048719511275203E-2</v>
      </c>
      <c r="I385">
        <f>EXP(-((C385-N$4)^2)/(2*(P$4^2)))/(O$4*SQRT(2*PI()))</f>
        <v>6.1507599167762245E-2</v>
      </c>
      <c r="J385" s="3" t="str">
        <f>IF(ABS(F385)&gt;Q$4,"Gross Error","OK")</f>
        <v>OK</v>
      </c>
      <c r="K385" s="3" t="str">
        <f>IF(ABS(G385)&gt;Q$4,"Gross Error","OK")</f>
        <v>OK</v>
      </c>
    </row>
    <row r="386" spans="1:11" x14ac:dyDescent="0.25">
      <c r="A386">
        <v>192.5</v>
      </c>
      <c r="B386">
        <v>502127.25183302967</v>
      </c>
      <c r="C386">
        <v>186340.21520481564</v>
      </c>
      <c r="D386">
        <f>(B386-M$4)^2</f>
        <v>10.985486260575007</v>
      </c>
      <c r="E386">
        <f>(C386-N$4)^2</f>
        <v>8.0216578283753854</v>
      </c>
      <c r="F386">
        <f>(B386-M$4)/O$4</f>
        <v>0.62413313529960124</v>
      </c>
      <c r="G386">
        <f>(C386-N$4)/P$4</f>
        <v>-0.41534703569109105</v>
      </c>
      <c r="H386">
        <f>EXP(-((B386-M$4)^2)/(2*(O$4^2)))/(O$4*SQRT(2*PI()))</f>
        <v>6.1828634563587989E-2</v>
      </c>
      <c r="I386">
        <f>EXP(-((C386-N$4)^2)/(2*(P$4^2)))/(O$4*SQRT(2*PI()))</f>
        <v>6.8915499202835365E-2</v>
      </c>
      <c r="J386" s="3" t="str">
        <f>IF(ABS(F386)&gt;Q$4,"Gross Error","OK")</f>
        <v>OK</v>
      </c>
      <c r="K386" s="3" t="str">
        <f>IF(ABS(G386)&gt;Q$4,"Gross Error","OK")</f>
        <v>OK</v>
      </c>
    </row>
    <row r="387" spans="1:11" x14ac:dyDescent="0.25">
      <c r="A387">
        <v>193</v>
      </c>
      <c r="B387">
        <v>502124.58220142539</v>
      </c>
      <c r="C387">
        <v>186336.07670240631</v>
      </c>
      <c r="D387">
        <f>(B387-M$4)^2</f>
        <v>0.41577275980379591</v>
      </c>
      <c r="E387">
        <f>(C387-N$4)^2</f>
        <v>48.591432877689392</v>
      </c>
      <c r="F387">
        <f>(B387-M$4)/O$4</f>
        <v>0.12142150551747366</v>
      </c>
      <c r="G387">
        <f>(C387-N$4)/P$4</f>
        <v>-1.0222541958790039</v>
      </c>
      <c r="H387">
        <f>EXP(-((B387-M$4)^2)/(2*(O$4^2)))/(O$4*SQRT(2*PI()))</f>
        <v>7.4572073994978602E-2</v>
      </c>
      <c r="I387">
        <f>EXP(-((C387-N$4)^2)/(2*(P$4^2)))/(O$4*SQRT(2*PI()))</f>
        <v>4.4551056314544001E-2</v>
      </c>
      <c r="J387" s="3" t="str">
        <f>IF(ABS(F387)&gt;Q$4,"Gross Error","OK")</f>
        <v>OK</v>
      </c>
      <c r="K387" s="3" t="str">
        <f>IF(ABS(G387)&gt;Q$4,"Gross Error","OK")</f>
        <v>OK</v>
      </c>
    </row>
    <row r="388" spans="1:11" x14ac:dyDescent="0.25">
      <c r="A388">
        <v>193.5</v>
      </c>
      <c r="B388">
        <v>502121.12528907973</v>
      </c>
      <c r="C388">
        <v>186347.92843700596</v>
      </c>
      <c r="D388">
        <f>(B388-M$4)^2</f>
        <v>7.9079508994188004</v>
      </c>
      <c r="E388">
        <f>(C388-N$4)^2</f>
        <v>23.823956525266219</v>
      </c>
      <c r="F388">
        <f>(B388-M$4)/O$4</f>
        <v>-0.52954098552992901</v>
      </c>
      <c r="G388">
        <f>(C388-N$4)/P$4</f>
        <v>0.7157906033592808</v>
      </c>
      <c r="H388">
        <f>EXP(-((B388-M$4)^2)/(2*(O$4^2)))/(O$4*SQRT(2*PI()))</f>
        <v>6.5296005129298632E-2</v>
      </c>
      <c r="I388">
        <f>EXP(-((C388-N$4)^2)/(2*(P$4^2)))/(O$4*SQRT(2*PI()))</f>
        <v>5.8146145480707775E-2</v>
      </c>
      <c r="J388" s="3" t="str">
        <f>IF(ABS(F388)&gt;Q$4,"Gross Error","OK")</f>
        <v>OK</v>
      </c>
      <c r="K388" s="3" t="str">
        <f>IF(ABS(G388)&gt;Q$4,"Gross Error","OK")</f>
        <v>OK</v>
      </c>
    </row>
    <row r="389" spans="1:11" x14ac:dyDescent="0.25">
      <c r="A389">
        <v>194</v>
      </c>
      <c r="B389">
        <v>502123.04826772283</v>
      </c>
      <c r="C389">
        <v>186336.74903144516</v>
      </c>
      <c r="D389">
        <f>(B389-M$4)^2</f>
        <v>0.79055085387837154</v>
      </c>
      <c r="E389">
        <f>(C389-N$4)^2</f>
        <v>39.670176462028593</v>
      </c>
      <c r="F389">
        <f>(B389-M$4)/O$4</f>
        <v>-0.16742970165211307</v>
      </c>
      <c r="G389">
        <f>(C389-N$4)/P$4</f>
        <v>-0.92365782759889803</v>
      </c>
      <c r="H389">
        <f>EXP(-((B389-M$4)^2)/(2*(O$4^2)))/(O$4*SQRT(2*PI()))</f>
        <v>7.4078202993632616E-2</v>
      </c>
      <c r="I389">
        <f>EXP(-((C389-N$4)^2)/(2*(P$4^2)))/(O$4*SQRT(2*PI()))</f>
        <v>4.9036542901200915E-2</v>
      </c>
      <c r="J389" s="3" t="str">
        <f>IF(ABS(F389)&gt;Q$4,"Gross Error","OK")</f>
        <v>OK</v>
      </c>
      <c r="K389" s="3" t="str">
        <f>IF(ABS(G389)&gt;Q$4,"Gross Error","OK")</f>
        <v>OK</v>
      </c>
    </row>
    <row r="390" spans="1:11" x14ac:dyDescent="0.25">
      <c r="A390">
        <v>194.5</v>
      </c>
      <c r="B390">
        <v>502128.13053149905</v>
      </c>
      <c r="C390">
        <v>186339.77236930528</v>
      </c>
      <c r="D390">
        <f>(B390-M$4)^2</f>
        <v>17.582377010304992</v>
      </c>
      <c r="E390">
        <f>(C390-N$4)^2</f>
        <v>10.726205643815835</v>
      </c>
      <c r="F390">
        <f>(B390-M$4)/O$4</f>
        <v>0.78959863957259713</v>
      </c>
      <c r="G390">
        <f>(C390-N$4)/P$4</f>
        <v>-0.48028841192815042</v>
      </c>
      <c r="H390">
        <f>EXP(-((B390-M$4)^2)/(2*(O$4^2)))/(O$4*SQRT(2*PI()))</f>
        <v>5.5003932302651194E-2</v>
      </c>
      <c r="I390">
        <f>EXP(-((C390-N$4)^2)/(2*(P$4^2)))/(O$4*SQRT(2*PI()))</f>
        <v>6.6940168005995185E-2</v>
      </c>
      <c r="J390" s="3" t="str">
        <f>IF(ABS(F390)&gt;Q$4,"Gross Error","OK")</f>
        <v>OK</v>
      </c>
      <c r="K390" s="3" t="str">
        <f>IF(ABS(G390)&gt;Q$4,"Gross Error","OK")</f>
        <v>OK</v>
      </c>
    </row>
    <row r="391" spans="1:11" x14ac:dyDescent="0.25">
      <c r="A391">
        <v>195</v>
      </c>
      <c r="B391">
        <v>502122.74527221225</v>
      </c>
      <c r="C391">
        <v>186347.5276341259</v>
      </c>
      <c r="D391">
        <f>(B391-M$4)^2</f>
        <v>1.4211614858989536</v>
      </c>
      <c r="E391">
        <f>(C391-N$4)^2</f>
        <v>20.071978549246108</v>
      </c>
      <c r="F391">
        <f>(B391-M$4)/O$4</f>
        <v>-0.22448602608770662</v>
      </c>
      <c r="G391">
        <f>(C391-N$4)/P$4</f>
        <v>0.65701326951412664</v>
      </c>
      <c r="H391">
        <f>EXP(-((B391-M$4)^2)/(2*(O$4^2)))/(O$4*SQRT(2*PI()))</f>
        <v>7.3254574535346575E-2</v>
      </c>
      <c r="I391">
        <f>EXP(-((C391-N$4)^2)/(2*(P$4^2)))/(O$4*SQRT(2*PI()))</f>
        <v>6.054000987671547E-2</v>
      </c>
      <c r="J391" s="3" t="str">
        <f>IF(ABS(F391)&gt;Q$4,"Gross Error","OK")</f>
        <v>OK</v>
      </c>
      <c r="K391" s="3" t="str">
        <f>IF(ABS(G391)&gt;Q$4,"Gross Error","OK")</f>
        <v>OK</v>
      </c>
    </row>
    <row r="392" spans="1:11" x14ac:dyDescent="0.25">
      <c r="A392">
        <v>195.5</v>
      </c>
      <c r="B392">
        <v>502131.06847356033</v>
      </c>
      <c r="C392">
        <v>186350.10273117715</v>
      </c>
      <c r="D392">
        <f>(B392-M$4)^2</f>
        <v>50.852253050783126</v>
      </c>
      <c r="E392">
        <f>(C392-N$4)^2</f>
        <v>49.776880281555627</v>
      </c>
      <c r="F392">
        <f>(B392-M$4)/O$4</f>
        <v>1.3428351383707382</v>
      </c>
      <c r="G392">
        <f>(C392-N$4)/P$4</f>
        <v>1.0346486274289495</v>
      </c>
      <c r="H392">
        <f>EXP(-((B392-M$4)^2)/(2*(O$4^2)))/(O$4*SQRT(2*PI()))</f>
        <v>3.0494141417006636E-2</v>
      </c>
      <c r="I392">
        <f>EXP(-((C392-N$4)^2)/(2*(P$4^2)))/(O$4*SQRT(2*PI()))</f>
        <v>4.3986765024633397E-2</v>
      </c>
      <c r="J392" s="3" t="str">
        <f>IF(ABS(F392)&gt;Q$4,"Gross Error","OK")</f>
        <v>OK</v>
      </c>
      <c r="K392" s="3" t="str">
        <f>IF(ABS(G392)&gt;Q$4,"Gross Error","OK")</f>
        <v>OK</v>
      </c>
    </row>
    <row r="393" spans="1:11" x14ac:dyDescent="0.25">
      <c r="A393">
        <v>196</v>
      </c>
      <c r="B393">
        <v>502122.64536338265</v>
      </c>
      <c r="C393">
        <v>186347.55750483472</v>
      </c>
      <c r="D393">
        <f>(B393-M$4)^2</f>
        <v>1.6693508427317365</v>
      </c>
      <c r="E393">
        <f>(C393-N$4)^2</f>
        <v>20.340522884418185</v>
      </c>
      <c r="F393">
        <f>(B393-M$4)/O$4</f>
        <v>-0.24329960713820722</v>
      </c>
      <c r="G393">
        <f>(C393-N$4)/P$4</f>
        <v>0.66139377851739423</v>
      </c>
      <c r="H393">
        <f>EXP(-((B393-M$4)^2)/(2*(O$4^2)))/(O$4*SQRT(2*PI()))</f>
        <v>7.2932936110271393E-2</v>
      </c>
      <c r="I393">
        <f>EXP(-((C393-N$4)^2)/(2*(P$4^2)))/(O$4*SQRT(2*PI()))</f>
        <v>6.0365443864324096E-2</v>
      </c>
      <c r="J393" s="3" t="str">
        <f>IF(ABS(F393)&gt;Q$4,"Gross Error","OK")</f>
        <v>OK</v>
      </c>
      <c r="K393" s="3" t="str">
        <f>IF(ABS(G393)&gt;Q$4,"Gross Error","OK")</f>
        <v>OK</v>
      </c>
    </row>
    <row r="394" spans="1:11" x14ac:dyDescent="0.25">
      <c r="A394">
        <v>196.5</v>
      </c>
      <c r="B394">
        <v>502126.03079590097</v>
      </c>
      <c r="C394">
        <v>186346.70812653212</v>
      </c>
      <c r="D394">
        <f>(B394-M$4)^2</f>
        <v>4.3823190001109849</v>
      </c>
      <c r="E394">
        <f>(C394-N$4)^2</f>
        <v>13.400494453503081</v>
      </c>
      <c r="F394">
        <f>(B394-M$4)/O$4</f>
        <v>0.39420269695263455</v>
      </c>
      <c r="G394">
        <f>(C394-N$4)/P$4</f>
        <v>0.53683331616332652</v>
      </c>
      <c r="H394">
        <f>EXP(-((B394-M$4)^2)/(2*(O$4^2)))/(O$4*SQRT(2*PI()))</f>
        <v>6.9507857362337416E-2</v>
      </c>
      <c r="I394">
        <f>EXP(-((C394-N$4)^2)/(2*(P$4^2)))/(O$4*SQRT(2*PI()))</f>
        <v>6.5042615635217918E-2</v>
      </c>
      <c r="J394" s="3" t="str">
        <f>IF(ABS(F394)&gt;Q$4,"Gross Error","OK")</f>
        <v>OK</v>
      </c>
      <c r="K394" s="3" t="str">
        <f>IF(ABS(G394)&gt;Q$4,"Gross Error","OK")</f>
        <v>OK</v>
      </c>
    </row>
    <row r="395" spans="1:11" x14ac:dyDescent="0.25">
      <c r="A395">
        <v>197</v>
      </c>
      <c r="B395">
        <v>502128.71764992416</v>
      </c>
      <c r="C395">
        <v>186344.65836014142</v>
      </c>
      <c r="D395">
        <f>(B395-M$4)^2</f>
        <v>22.850818113821308</v>
      </c>
      <c r="E395">
        <f>(C395-N$4)^2</f>
        <v>2.595005863886628</v>
      </c>
      <c r="F395">
        <f>(B395-M$4)/O$4</f>
        <v>0.90015743723282171</v>
      </c>
      <c r="G395">
        <f>(C395-N$4)/P$4</f>
        <v>0.23623716417762944</v>
      </c>
      <c r="H395">
        <f>EXP(-((B395-M$4)^2)/(2*(O$4^2)))/(O$4*SQRT(2*PI()))</f>
        <v>5.0098746057903445E-2</v>
      </c>
      <c r="I395">
        <f>EXP(-((C395-N$4)^2)/(2*(P$4^2)))/(O$4*SQRT(2*PI()))</f>
        <v>7.3056541761874469E-2</v>
      </c>
      <c r="J395" s="3" t="str">
        <f>IF(ABS(F395)&gt;Q$4,"Gross Error","OK")</f>
        <v>OK</v>
      </c>
      <c r="K395" s="3" t="str">
        <f>IF(ABS(G395)&gt;Q$4,"Gross Error","OK")</f>
        <v>OK</v>
      </c>
    </row>
    <row r="396" spans="1:11" x14ac:dyDescent="0.25">
      <c r="A396">
        <v>197.5</v>
      </c>
      <c r="B396">
        <v>502117.28435095918</v>
      </c>
      <c r="C396">
        <v>186327.78824614736</v>
      </c>
      <c r="D396">
        <f>(B396-M$4)^2</f>
        <v>44.263021489280113</v>
      </c>
      <c r="E396">
        <f>(C396-N$4)^2</f>
        <v>232.84354489857381</v>
      </c>
      <c r="F396">
        <f>(B396-M$4)/O$4</f>
        <v>-1.2528184067972497</v>
      </c>
      <c r="G396">
        <f>(C396-N$4)/P$4</f>
        <v>-2.2377478583002692</v>
      </c>
      <c r="H396">
        <f>EXP(-((B396-M$4)^2)/(2*(O$4^2)))/(O$4*SQRT(2*PI()))</f>
        <v>3.4273097078867609E-2</v>
      </c>
      <c r="I396">
        <f>EXP(-((C396-N$4)^2)/(2*(P$4^2)))/(O$4*SQRT(2*PI()))</f>
        <v>6.1434098995171525E-3</v>
      </c>
      <c r="J396" s="3" t="str">
        <f>IF(ABS(F396)&gt;Q$4,"Gross Error","OK")</f>
        <v>OK</v>
      </c>
      <c r="K396" s="3" t="str">
        <f>IF(ABS(G396)&gt;Q$4,"Gross Error","OK")</f>
        <v>OK</v>
      </c>
    </row>
    <row r="397" spans="1:11" x14ac:dyDescent="0.25">
      <c r="A397">
        <v>198</v>
      </c>
      <c r="B397">
        <v>502120.26613163273</v>
      </c>
      <c r="C397">
        <v>186349.0305773599</v>
      </c>
      <c r="D397">
        <f>(B397-M$4)^2</f>
        <v>13.47818932406796</v>
      </c>
      <c r="E397">
        <f>(C397-N$4)^2</f>
        <v>35.797717849208077</v>
      </c>
      <c r="F397">
        <f>(B397-M$4)/O$4</f>
        <v>-0.69132676890571765</v>
      </c>
      <c r="G397">
        <f>(C397-N$4)/P$4</f>
        <v>0.87741836291462905</v>
      </c>
      <c r="H397">
        <f>EXP(-((B397-M$4)^2)/(2*(O$4^2)))/(O$4*SQRT(2*PI()))</f>
        <v>5.9155604359409787E-2</v>
      </c>
      <c r="I397">
        <f>EXP(-((C397-N$4)^2)/(2*(P$4^2)))/(O$4*SQRT(2*PI()))</f>
        <v>5.1121553204438626E-2</v>
      </c>
      <c r="J397" s="3" t="str">
        <f>IF(ABS(F397)&gt;Q$4,"Gross Error","OK")</f>
        <v>OK</v>
      </c>
      <c r="K397" s="3" t="str">
        <f>IF(ABS(G397)&gt;Q$4,"Gross Error","OK")</f>
        <v>OK</v>
      </c>
    </row>
    <row r="398" spans="1:11" x14ac:dyDescent="0.25">
      <c r="A398">
        <v>198.5</v>
      </c>
      <c r="B398">
        <v>502124.71809038438</v>
      </c>
      <c r="C398">
        <v>186338.79000779105</v>
      </c>
      <c r="D398">
        <f>(B398-M$4)^2</f>
        <v>0.6094821759139315</v>
      </c>
      <c r="E398">
        <f>(C398-N$4)^2</f>
        <v>18.1258818729629</v>
      </c>
      <c r="F398">
        <f>(B398-M$4)/O$4</f>
        <v>0.14701041446423513</v>
      </c>
      <c r="G398">
        <f>(C398-N$4)/P$4</f>
        <v>-0.62435072672575798</v>
      </c>
      <c r="H398">
        <f>EXP(-((B398-M$4)^2)/(2*(O$4^2)))/(O$4*SQRT(2*PI()))</f>
        <v>7.4316399982542122E-2</v>
      </c>
      <c r="I398">
        <f>EXP(-((C398-N$4)^2)/(2*(P$4^2)))/(O$4*SQRT(2*PI()))</f>
        <v>6.1820236969530436E-2</v>
      </c>
      <c r="J398" s="3" t="str">
        <f>IF(ABS(F398)&gt;Q$4,"Gross Error","OK")</f>
        <v>OK</v>
      </c>
      <c r="K398" s="3" t="str">
        <f>IF(ABS(G398)&gt;Q$4,"Gross Error","OK")</f>
        <v>OK</v>
      </c>
    </row>
    <row r="399" spans="1:11" x14ac:dyDescent="0.25">
      <c r="A399">
        <v>199</v>
      </c>
      <c r="B399">
        <v>502133.11318932631</v>
      </c>
      <c r="C399">
        <v>186349.20686730789</v>
      </c>
      <c r="D399">
        <f>(B399-M$4)^2</f>
        <v>84.195164997637349</v>
      </c>
      <c r="E399">
        <f>(C399-N$4)^2</f>
        <v>37.938323613499911</v>
      </c>
      <c r="F399">
        <f>(B399-M$4)/O$4</f>
        <v>1.7278704344427347</v>
      </c>
      <c r="G399">
        <f>(C399-N$4)/P$4</f>
        <v>0.90327110410568401</v>
      </c>
      <c r="H399">
        <f>EXP(-((B399-M$4)^2)/(2*(O$4^2)))/(O$4*SQRT(2*PI()))</f>
        <v>1.6884052979797427E-2</v>
      </c>
      <c r="I399">
        <f>EXP(-((C399-N$4)^2)/(2*(P$4^2)))/(O$4*SQRT(2*PI()))</f>
        <v>4.9958284197352966E-2</v>
      </c>
      <c r="J399" s="3" t="str">
        <f>IF(ABS(F399)&gt;Q$4,"Gross Error","OK")</f>
        <v>OK</v>
      </c>
      <c r="K399" s="3" t="str">
        <f>IF(ABS(G399)&gt;Q$4,"Gross Error","OK")</f>
        <v>OK</v>
      </c>
    </row>
    <row r="400" spans="1:11" x14ac:dyDescent="0.25">
      <c r="A400">
        <v>199.5</v>
      </c>
      <c r="B400">
        <v>502121.89405232645</v>
      </c>
      <c r="C400">
        <v>186338.80768440396</v>
      </c>
      <c r="D400">
        <f>(B400-M$4)^2</f>
        <v>4.1752574143880805</v>
      </c>
      <c r="E400">
        <f>(C400-N$4)^2</f>
        <v>17.975679738605031</v>
      </c>
      <c r="F400">
        <f>(B400-M$4)/O$4</f>
        <v>-0.38477710722843339</v>
      </c>
      <c r="G400">
        <f>(C400-N$4)/P$4</f>
        <v>-0.62175846945850688</v>
      </c>
      <c r="H400">
        <f>EXP(-((B400-M$4)^2)/(2*(O$4^2)))/(O$4*SQRT(2*PI()))</f>
        <v>6.9763501633301153E-2</v>
      </c>
      <c r="I400">
        <f>EXP(-((C400-N$4)^2)/(2*(P$4^2)))/(O$4*SQRT(2*PI()))</f>
        <v>6.1920164610999952E-2</v>
      </c>
      <c r="J400" s="3" t="str">
        <f>IF(ABS(F400)&gt;Q$4,"Gross Error","OK")</f>
        <v>OK</v>
      </c>
      <c r="K400" s="3" t="str">
        <f>IF(ABS(G400)&gt;Q$4,"Gross Error","OK")</f>
        <v>OK</v>
      </c>
    </row>
    <row r="401" spans="1:11" x14ac:dyDescent="0.25">
      <c r="A401">
        <v>200</v>
      </c>
      <c r="B401">
        <v>502120.63978188223</v>
      </c>
      <c r="C401">
        <v>186339.17441459914</v>
      </c>
      <c r="D401">
        <f>(B401-M$4)^2</f>
        <v>10.874265399503273</v>
      </c>
      <c r="E401">
        <f>(C401-N$4)^2</f>
        <v>15.000464813089948</v>
      </c>
      <c r="F401">
        <f>(B401-M$4)/O$4</f>
        <v>-0.62096562784261222</v>
      </c>
      <c r="G401">
        <f>(C401-N$4)/P$4</f>
        <v>-0.5679778601227693</v>
      </c>
      <c r="H401">
        <f>EXP(-((B401-M$4)^2)/(2*(O$4^2)))/(O$4*SQRT(2*PI()))</f>
        <v>6.1950676580699894E-2</v>
      </c>
      <c r="I401">
        <f>EXP(-((C401-N$4)^2)/(2*(P$4^2)))/(O$4*SQRT(2*PI()))</f>
        <v>6.3933166232274741E-2</v>
      </c>
      <c r="J401" s="3" t="str">
        <f>IF(ABS(F401)&gt;Q$4,"Gross Error","OK")</f>
        <v>OK</v>
      </c>
      <c r="K401" s="3" t="str">
        <f>IF(ABS(G401)&gt;Q$4,"Gross Error","OK")</f>
        <v>OK</v>
      </c>
    </row>
    <row r="402" spans="1:11" x14ac:dyDescent="0.25">
      <c r="A402">
        <v>200.5</v>
      </c>
      <c r="B402">
        <v>502117.97170645773</v>
      </c>
      <c r="C402">
        <v>186343.60294987954</v>
      </c>
      <c r="D402">
        <f>(B402-M$4)^2</f>
        <v>35.589463527770206</v>
      </c>
      <c r="E402">
        <f>(C402-N$4)^2</f>
        <v>0.30857128156823466</v>
      </c>
      <c r="F402">
        <f>(B402-M$4)/O$4</f>
        <v>-1.123384217315057</v>
      </c>
      <c r="G402">
        <f>(C402-N$4)/P$4</f>
        <v>8.1462324993146887E-2</v>
      </c>
      <c r="H402">
        <f>EXP(-((B402-M$4)^2)/(2*(O$4^2)))/(O$4*SQRT(2*PI()))</f>
        <v>3.9970498121894307E-2</v>
      </c>
      <c r="I402">
        <f>EXP(-((C402-N$4)^2)/(2*(P$4^2)))/(O$4*SQRT(2*PI()))</f>
        <v>7.4874968048130416E-2</v>
      </c>
      <c r="J402" s="3" t="str">
        <f>IF(ABS(F402)&gt;Q$4,"Gross Error","OK")</f>
        <v>OK</v>
      </c>
      <c r="K402" s="3" t="str">
        <f>IF(ABS(G402)&gt;Q$4,"Gross Error","OK")</f>
        <v>OK</v>
      </c>
    </row>
    <row r="403" spans="1:11" x14ac:dyDescent="0.25">
      <c r="A403">
        <v>201</v>
      </c>
      <c r="B403">
        <v>502123.87422840891</v>
      </c>
      <c r="C403">
        <v>186355.25835631764</v>
      </c>
      <c r="D403">
        <f>(B403-M$4)^2</f>
        <v>3.9902696467405095E-3</v>
      </c>
      <c r="E403">
        <f>(C403-N$4)^2</f>
        <v>149.10603889625318</v>
      </c>
      <c r="F403">
        <f>(B403-M$4)/O$4</f>
        <v>-1.189511704121666E-2</v>
      </c>
      <c r="G403">
        <f>(C403-N$4)/P$4</f>
        <v>1.7907157994468277</v>
      </c>
      <c r="H403">
        <f>EXP(-((B403-M$4)^2)/(2*(O$4^2)))/(O$4*SQRT(2*PI()))</f>
        <v>7.5118505359087318E-2</v>
      </c>
      <c r="I403">
        <f>EXP(-((C403-N$4)^2)/(2*(P$4^2)))/(O$4*SQRT(2*PI()))</f>
        <v>1.511679152795764E-2</v>
      </c>
      <c r="J403" s="3" t="str">
        <f>IF(ABS(F403)&gt;Q$4,"Gross Error","OK")</f>
        <v>OK</v>
      </c>
      <c r="K403" s="3" t="str">
        <f>IF(ABS(G403)&gt;Q$4,"Gross Error","OK")</f>
        <v>OK</v>
      </c>
    </row>
    <row r="404" spans="1:11" x14ac:dyDescent="0.25">
      <c r="A404">
        <v>201.5</v>
      </c>
      <c r="B404">
        <v>502128.67163295747</v>
      </c>
      <c r="C404">
        <v>186333.89273017694</v>
      </c>
      <c r="D404">
        <f>(B404-M$4)^2</f>
        <v>22.41299019495785</v>
      </c>
      <c r="E404">
        <f>(C404-N$4)^2</f>
        <v>83.809040635282173</v>
      </c>
      <c r="F404">
        <f>(B404-M$4)/O$4</f>
        <v>0.89149209768338833</v>
      </c>
      <c r="G404">
        <f>(C404-N$4)/P$4</f>
        <v>-1.3425314973165805</v>
      </c>
      <c r="H404">
        <f>EXP(-((B404-M$4)^2)/(2*(O$4^2)))/(O$4*SQRT(2*PI()))</f>
        <v>5.0489157223370586E-2</v>
      </c>
      <c r="I404">
        <f>EXP(-((C404-N$4)^2)/(2*(P$4^2)))/(O$4*SQRT(2*PI()))</f>
        <v>3.0506576223353073E-2</v>
      </c>
      <c r="J404" s="3" t="str">
        <f>IF(ABS(F404)&gt;Q$4,"Gross Error","OK")</f>
        <v>OK</v>
      </c>
      <c r="K404" s="3" t="str">
        <f>IF(ABS(G404)&gt;Q$4,"Gross Error","OK")</f>
        <v>OK</v>
      </c>
    </row>
    <row r="405" spans="1:11" x14ac:dyDescent="0.25">
      <c r="A405">
        <v>202</v>
      </c>
      <c r="B405">
        <v>502119.17805909825</v>
      </c>
      <c r="C405">
        <v>186335.10104603614</v>
      </c>
      <c r="D405">
        <f>(B405-M$4)^2</f>
        <v>22.651297168556891</v>
      </c>
      <c r="E405">
        <f>(C405-N$4)^2</f>
        <v>63.145462336379687</v>
      </c>
      <c r="F405">
        <f>(B405-M$4)/O$4</f>
        <v>-0.8962189780969263</v>
      </c>
      <c r="G405">
        <f>(C405-N$4)/P$4</f>
        <v>-1.1653332081327692</v>
      </c>
      <c r="H405">
        <f>EXP(-((B405-M$4)^2)/(2*(O$4^2)))/(O$4*SQRT(2*PI()))</f>
        <v>5.0276283078953793E-2</v>
      </c>
      <c r="I405">
        <f>EXP(-((C405-N$4)^2)/(2*(P$4^2)))/(O$4*SQRT(2*PI()))</f>
        <v>3.8097053451366658E-2</v>
      </c>
      <c r="J405" s="3" t="str">
        <f>IF(ABS(F405)&gt;Q$4,"Gross Error","OK")</f>
        <v>OK</v>
      </c>
      <c r="K405" s="3" t="str">
        <f>IF(ABS(G405)&gt;Q$4,"Gross Error","OK")</f>
        <v>OK</v>
      </c>
    </row>
    <row r="406" spans="1:11" x14ac:dyDescent="0.25">
      <c r="A406">
        <v>202.5</v>
      </c>
      <c r="B406">
        <v>502124.52063832741</v>
      </c>
      <c r="C406">
        <v>186343.35047096291</v>
      </c>
      <c r="D406">
        <f>(B406-M$4)^2</f>
        <v>0.34017045756840808</v>
      </c>
      <c r="E406">
        <f>(C406-N$4)^2</f>
        <v>9.1816884781316485E-2</v>
      </c>
      <c r="F406">
        <f>(B406-M$4)/O$4</f>
        <v>0.10982871298591344</v>
      </c>
      <c r="G406">
        <f>(C406-N$4)/P$4</f>
        <v>4.4436549206120945E-2</v>
      </c>
      <c r="H406">
        <f>EXP(-((B406-M$4)^2)/(2*(O$4^2)))/(O$4*SQRT(2*PI()))</f>
        <v>7.4672098760541733E-2</v>
      </c>
      <c r="I406">
        <f>EXP(-((C406-N$4)^2)/(2*(P$4^2)))/(O$4*SQRT(2*PI()))</f>
        <v>7.5049686544112829E-2</v>
      </c>
      <c r="J406" s="3" t="str">
        <f>IF(ABS(F406)&gt;Q$4,"Gross Error","OK")</f>
        <v>OK</v>
      </c>
      <c r="K406" s="3" t="str">
        <f>IF(ABS(G406)&gt;Q$4,"Gross Error","OK")</f>
        <v>OK</v>
      </c>
    </row>
    <row r="407" spans="1:11" x14ac:dyDescent="0.25">
      <c r="A407">
        <v>203</v>
      </c>
      <c r="B407">
        <v>502130.73831279087</v>
      </c>
      <c r="C407">
        <v>186341.95573022112</v>
      </c>
      <c r="D407">
        <f>(B407-M$4)^2</f>
        <v>46.252455729458205</v>
      </c>
      <c r="E407">
        <f>(C407-N$4)^2</f>
        <v>1.191869438364316</v>
      </c>
      <c r="F407">
        <f>(B407-M$4)/O$4</f>
        <v>1.2806633921871327</v>
      </c>
      <c r="G407">
        <f>(C407-N$4)/P$4</f>
        <v>-0.16010075899687773</v>
      </c>
      <c r="H407">
        <f>EXP(-((B407-M$4)^2)/(2*(O$4^2)))/(O$4*SQRT(2*PI()))</f>
        <v>3.3085275115751281E-2</v>
      </c>
      <c r="I407">
        <f>EXP(-((C407-N$4)^2)/(2*(P$4^2)))/(O$4*SQRT(2*PI()))</f>
        <v>7.4167166955312627E-2</v>
      </c>
      <c r="J407" s="3" t="str">
        <f>IF(ABS(F407)&gt;Q$4,"Gross Error","OK")</f>
        <v>OK</v>
      </c>
      <c r="K407" s="3" t="str">
        <f>IF(ABS(G407)&gt;Q$4,"Gross Error","OK")</f>
        <v>OK</v>
      </c>
    </row>
    <row r="408" spans="1:11" x14ac:dyDescent="0.25">
      <c r="A408">
        <v>203.5</v>
      </c>
      <c r="B408">
        <v>502130.98109772208</v>
      </c>
      <c r="C408">
        <v>186335.57093377828</v>
      </c>
      <c r="D408">
        <f>(B408-M$4)^2</f>
        <v>49.613720001973199</v>
      </c>
      <c r="E408">
        <f>(C408-N$4)^2</f>
        <v>55.898413720199258</v>
      </c>
      <c r="F408">
        <f>(B408-M$4)/O$4</f>
        <v>1.3263816134797077</v>
      </c>
      <c r="G408">
        <f>(C408-N$4)/P$4</f>
        <v>-1.0964246496789649</v>
      </c>
      <c r="H408">
        <f>EXP(-((B408-M$4)^2)/(2*(O$4^2)))/(O$4*SQRT(2*PI()))</f>
        <v>3.1171168860391864E-2</v>
      </c>
      <c r="I408">
        <f>EXP(-((C408-N$4)^2)/(2*(P$4^2)))/(O$4*SQRT(2*PI()))</f>
        <v>4.1184590882226028E-2</v>
      </c>
      <c r="J408" s="3" t="str">
        <f>IF(ABS(F408)&gt;Q$4,"Gross Error","OK")</f>
        <v>OK</v>
      </c>
      <c r="K408" s="3" t="str">
        <f>IF(ABS(G408)&gt;Q$4,"Gross Error","OK")</f>
        <v>OK</v>
      </c>
    </row>
    <row r="409" spans="1:11" x14ac:dyDescent="0.25">
      <c r="A409">
        <v>204</v>
      </c>
      <c r="B409">
        <v>502123.56071562972</v>
      </c>
      <c r="C409">
        <v>186339.33770609135</v>
      </c>
      <c r="D409">
        <f>(B409-M$4)^2</f>
        <v>0.14188884724108314</v>
      </c>
      <c r="E409">
        <f>(C409-N$4)^2</f>
        <v>13.762258867566944</v>
      </c>
      <c r="F409">
        <f>(B409-M$4)/O$4</f>
        <v>-7.0931921944021675E-2</v>
      </c>
      <c r="G409">
        <f>(C409-N$4)/P$4</f>
        <v>-0.54403132922416431</v>
      </c>
      <c r="H409">
        <f>EXP(-((B409-M$4)^2)/(2*(O$4^2)))/(O$4*SQRT(2*PI()))</f>
        <v>7.4935070815385654E-2</v>
      </c>
      <c r="I409">
        <f>EXP(-((C409-N$4)^2)/(2*(P$4^2)))/(O$4*SQRT(2*PI()))</f>
        <v>6.4790088817136993E-2</v>
      </c>
      <c r="J409" s="3" t="str">
        <f>IF(ABS(F409)&gt;Q$4,"Gross Error","OK")</f>
        <v>OK</v>
      </c>
      <c r="K409" s="3" t="str">
        <f>IF(ABS(G409)&gt;Q$4,"Gross Error","OK")</f>
        <v>OK</v>
      </c>
    </row>
    <row r="410" spans="1:11" x14ac:dyDescent="0.25">
      <c r="A410">
        <v>204.5</v>
      </c>
      <c r="B410">
        <v>502116.64126675844</v>
      </c>
      <c r="C410">
        <v>186349.9890397331</v>
      </c>
      <c r="D410">
        <f>(B410-M$4)^2</f>
        <v>53.233516357048764</v>
      </c>
      <c r="E410">
        <f>(C410-N$4)^2</f>
        <v>48.185557623832203</v>
      </c>
      <c r="F410">
        <f>(B410-M$4)/O$4</f>
        <v>-1.373915979257269</v>
      </c>
      <c r="G410">
        <f>(C410-N$4)/P$4</f>
        <v>1.0179758930392713</v>
      </c>
      <c r="H410">
        <f>EXP(-((B410-M$4)^2)/(2*(O$4^2)))/(O$4*SQRT(2*PI()))</f>
        <v>2.9233494560193713E-2</v>
      </c>
      <c r="I410">
        <f>EXP(-((C410-N$4)^2)/(2*(P$4^2)))/(O$4*SQRT(2*PI()))</f>
        <v>4.4745918125659749E-2</v>
      </c>
      <c r="J410" s="3" t="str">
        <f>IF(ABS(F410)&gt;Q$4,"Gross Error","OK")</f>
        <v>OK</v>
      </c>
      <c r="K410" s="3" t="str">
        <f>IF(ABS(G410)&gt;Q$4,"Gross Error","OK")</f>
        <v>OK</v>
      </c>
    </row>
    <row r="411" spans="1:11" x14ac:dyDescent="0.25">
      <c r="A411">
        <v>205</v>
      </c>
      <c r="B411">
        <v>502123.60499886592</v>
      </c>
      <c r="C411">
        <v>186338.86953002703</v>
      </c>
      <c r="D411">
        <f>(B411-M$4)^2</f>
        <v>0.11048851294215399</v>
      </c>
      <c r="E411">
        <f>(C411-N$4)^2</f>
        <v>17.455081746163795</v>
      </c>
      <c r="F411">
        <f>(B411-M$4)/O$4</f>
        <v>-6.2593056833343041E-2</v>
      </c>
      <c r="G411">
        <f>(C411-N$4)/P$4</f>
        <v>-0.61268887187056131</v>
      </c>
      <c r="H411">
        <f>EXP(-((B411-M$4)^2)/(2*(O$4^2)))/(O$4*SQRT(2*PI()))</f>
        <v>7.4976800537177896E-2</v>
      </c>
      <c r="I411">
        <f>EXP(-((C411-N$4)^2)/(2*(P$4^2)))/(O$4*SQRT(2*PI()))</f>
        <v>6.2267763871810364E-2</v>
      </c>
      <c r="J411" s="3" t="str">
        <f>IF(ABS(F411)&gt;Q$4,"Gross Error","OK")</f>
        <v>OK</v>
      </c>
      <c r="K411" s="3" t="str">
        <f>IF(ABS(G411)&gt;Q$4,"Gross Error","OK")</f>
        <v>OK</v>
      </c>
    </row>
    <row r="412" spans="1:11" x14ac:dyDescent="0.25">
      <c r="A412">
        <v>205.5</v>
      </c>
      <c r="B412">
        <v>502129.70551074838</v>
      </c>
      <c r="C412">
        <v>186337.04936012285</v>
      </c>
      <c r="D412">
        <f>(B412-M$4)^2</f>
        <v>33.271136328673236</v>
      </c>
      <c r="E412">
        <f>(C412-N$4)^2</f>
        <v>35.977177567962201</v>
      </c>
      <c r="F412">
        <f>(B412-M$4)/O$4</f>
        <v>1.086179030677602</v>
      </c>
      <c r="G412">
        <f>(C412-N$4)/P$4</f>
        <v>-0.87961493312293926</v>
      </c>
      <c r="H412">
        <f>EXP(-((B412-M$4)^2)/(2*(O$4^2)))/(O$4*SQRT(2*PI()))</f>
        <v>4.1647662373607522E-2</v>
      </c>
      <c r="I412">
        <f>EXP(-((C412-N$4)^2)/(2*(P$4^2)))/(O$4*SQRT(2*PI()))</f>
        <v>5.1022997864901103E-2</v>
      </c>
      <c r="J412" s="3" t="str">
        <f>IF(ABS(F412)&gt;Q$4,"Gross Error","OK")</f>
        <v>OK</v>
      </c>
      <c r="K412" s="3" t="str">
        <f>IF(ABS(G412)&gt;Q$4,"Gross Error","OK")</f>
        <v>OK</v>
      </c>
    </row>
    <row r="413" spans="1:11" x14ac:dyDescent="0.25">
      <c r="A413">
        <v>206</v>
      </c>
      <c r="B413">
        <v>502112.8414672403</v>
      </c>
      <c r="C413">
        <v>186320.89159767161</v>
      </c>
      <c r="D413">
        <f>(B413-M$4)^2</f>
        <v>123.11965701195693</v>
      </c>
      <c r="E413">
        <f>(C413-N$4)^2</f>
        <v>490.88214476395234</v>
      </c>
      <c r="F413">
        <f>(B413-M$4)/O$4</f>
        <v>-2.089446693512016</v>
      </c>
      <c r="G413">
        <f>(C413-N$4)/P$4</f>
        <v>-3.2491343279072296</v>
      </c>
      <c r="H413">
        <f>EXP(-((B413-M$4)^2)/(2*(O$4^2)))/(O$4*SQRT(2*PI()))</f>
        <v>8.4675731313365935E-3</v>
      </c>
      <c r="I413">
        <f>EXP(-((C413-N$4)^2)/(2*(P$4^2)))/(O$4*SQRT(2*PI()))</f>
        <v>3.831612900907326E-4</v>
      </c>
      <c r="J413" s="3" t="str">
        <f>IF(ABS(F413)&gt;Q$4,"Gross Error","OK")</f>
        <v>OK</v>
      </c>
      <c r="K413" s="3" t="str">
        <f>IF(ABS(G413)&gt;Q$4,"Gross Error","OK")</f>
        <v>Gross Error</v>
      </c>
    </row>
    <row r="414" spans="1:11" x14ac:dyDescent="0.25">
      <c r="A414">
        <v>206.5</v>
      </c>
      <c r="B414">
        <v>502117.67638740432</v>
      </c>
      <c r="C414">
        <v>186351.42311689089</v>
      </c>
      <c r="D414">
        <f>(B414-M$4)^2</f>
        <v>39.200241032886161</v>
      </c>
      <c r="E414">
        <f>(C414-N$4)^2</f>
        <v>70.151662660675782</v>
      </c>
      <c r="F414">
        <f>(B414-M$4)/O$4</f>
        <v>-1.1789950073595516</v>
      </c>
      <c r="G414">
        <f>(C414-N$4)/P$4</f>
        <v>1.2282818465548886</v>
      </c>
      <c r="H414">
        <f>EXP(-((B414-M$4)^2)/(2*(O$4^2)))/(O$4*SQRT(2*PI()))</f>
        <v>3.7491831073515919E-2</v>
      </c>
      <c r="I414">
        <f>EXP(-((C414-N$4)^2)/(2*(P$4^2)))/(O$4*SQRT(2*PI()))</f>
        <v>3.5332369882927199E-2</v>
      </c>
      <c r="J414" s="3" t="str">
        <f>IF(ABS(F414)&gt;Q$4,"Gross Error","OK")</f>
        <v>OK</v>
      </c>
      <c r="K414" s="3" t="str">
        <f>IF(ABS(G414)&gt;Q$4,"Gross Error","OK")</f>
        <v>OK</v>
      </c>
    </row>
    <row r="415" spans="1:11" x14ac:dyDescent="0.25">
      <c r="A415">
        <v>207</v>
      </c>
      <c r="B415">
        <v>502120.82644512248</v>
      </c>
      <c r="C415">
        <v>186335.05144598798</v>
      </c>
      <c r="D415">
        <f>(B415-M$4)^2</f>
        <v>9.6780215224918802</v>
      </c>
      <c r="E415">
        <f>(C415-N$4)^2</f>
        <v>63.936207328692788</v>
      </c>
      <c r="F415">
        <f>(B415-M$4)/O$4</f>
        <v>-0.585815541374755</v>
      </c>
      <c r="G415">
        <f>(C415-N$4)/P$4</f>
        <v>-1.1726070046416961</v>
      </c>
      <c r="H415">
        <f>EXP(-((B415-M$4)^2)/(2*(O$4^2)))/(O$4*SQRT(2*PI()))</f>
        <v>6.3278635519367521E-2</v>
      </c>
      <c r="I415">
        <f>EXP(-((C415-N$4)^2)/(2*(P$4^2)))/(O$4*SQRT(2*PI()))</f>
        <v>3.7774493178862577E-2</v>
      </c>
      <c r="J415" s="3" t="str">
        <f>IF(ABS(F415)&gt;Q$4,"Gross Error","OK")</f>
        <v>OK</v>
      </c>
      <c r="K415" s="3" t="str">
        <f>IF(ABS(G415)&gt;Q$4,"Gross Error","OK")</f>
        <v>OK</v>
      </c>
    </row>
    <row r="416" spans="1:11" x14ac:dyDescent="0.25">
      <c r="A416">
        <v>207.5</v>
      </c>
      <c r="B416">
        <v>502117.1708274206</v>
      </c>
      <c r="C416">
        <v>186333.52645685818</v>
      </c>
      <c r="D416">
        <f>(B416-M$4)^2</f>
        <v>45.786463738532717</v>
      </c>
      <c r="E416">
        <f>(C416-N$4)^2</f>
        <v>90.649461828467864</v>
      </c>
      <c r="F416">
        <f>(B416-M$4)/O$4</f>
        <v>-1.2741957395361561</v>
      </c>
      <c r="G416">
        <f>(C416-N$4)/P$4</f>
        <v>-1.3962451061920931</v>
      </c>
      <c r="H416">
        <f>EXP(-((B416-M$4)^2)/(2*(O$4^2)))/(O$4*SQRT(2*PI()))</f>
        <v>3.335975700929443E-2</v>
      </c>
      <c r="I416">
        <f>EXP(-((C416-N$4)^2)/(2*(P$4^2)))/(O$4*SQRT(2*PI()))</f>
        <v>2.83432097533741E-2</v>
      </c>
      <c r="J416" s="3" t="str">
        <f>IF(ABS(F416)&gt;Q$4,"Gross Error","OK")</f>
        <v>OK</v>
      </c>
      <c r="K416" s="3" t="str">
        <f>IF(ABS(G416)&gt;Q$4,"Gross Error","OK")</f>
        <v>OK</v>
      </c>
    </row>
    <row r="417" spans="1:11" x14ac:dyDescent="0.25">
      <c r="A417">
        <v>208</v>
      </c>
      <c r="B417">
        <v>502120.80385440553</v>
      </c>
      <c r="C417">
        <v>186334.13841386125</v>
      </c>
      <c r="D417">
        <f>(B417-M$4)^2</f>
        <v>9.8190891291655813</v>
      </c>
      <c r="E417">
        <f>(C417-N$4)^2</f>
        <v>79.371066610851543</v>
      </c>
      <c r="F417">
        <f>(B417-M$4)/O$4</f>
        <v>-0.59006954260789979</v>
      </c>
      <c r="G417">
        <f>(C417-N$4)/P$4</f>
        <v>-1.3065022354247176</v>
      </c>
      <c r="H417">
        <f>EXP(-((B417-M$4)^2)/(2*(O$4^2)))/(O$4*SQRT(2*PI()))</f>
        <v>6.3120566555142504E-2</v>
      </c>
      <c r="I417">
        <f>EXP(-((C417-N$4)^2)/(2*(P$4^2)))/(O$4*SQRT(2*PI()))</f>
        <v>3.1997687651914769E-2</v>
      </c>
      <c r="J417" s="3" t="str">
        <f>IF(ABS(F417)&gt;Q$4,"Gross Error","OK")</f>
        <v>OK</v>
      </c>
      <c r="K417" s="3" t="str">
        <f>IF(ABS(G417)&gt;Q$4,"Gross Error","OK")</f>
        <v>OK</v>
      </c>
    </row>
    <row r="418" spans="1:11" x14ac:dyDescent="0.25">
      <c r="A418">
        <v>208.5</v>
      </c>
      <c r="B418">
        <v>502124.21204996936</v>
      </c>
      <c r="C418">
        <v>186340.60991386519</v>
      </c>
      <c r="D418">
        <f>(B418-M$4)^2</f>
        <v>7.5434259026540398E-2</v>
      </c>
      <c r="E418">
        <f>(C418-N$4)^2</f>
        <v>5.9416211751059214</v>
      </c>
      <c r="F418">
        <f>(B418-M$4)/O$4</f>
        <v>5.1719213473591784E-2</v>
      </c>
      <c r="G418">
        <f>(C418-N$4)/P$4</f>
        <v>-0.35746335587920719</v>
      </c>
      <c r="H418">
        <f>EXP(-((B418-M$4)^2)/(2*(O$4^2)))/(O$4*SQRT(2*PI()))</f>
        <v>7.5023413616779611E-2</v>
      </c>
      <c r="I418">
        <f>EXP(-((C418-N$4)^2)/(2*(P$4^2)))/(O$4*SQRT(2*PI()))</f>
        <v>7.0474268649314831E-2</v>
      </c>
      <c r="J418" s="3" t="str">
        <f>IF(ABS(F418)&gt;Q$4,"Gross Error","OK")</f>
        <v>OK</v>
      </c>
      <c r="K418" s="3" t="str">
        <f>IF(ABS(G418)&gt;Q$4,"Gross Error","OK")</f>
        <v>OK</v>
      </c>
    </row>
    <row r="419" spans="1:11" x14ac:dyDescent="0.25">
      <c r="A419">
        <v>209</v>
      </c>
      <c r="B419">
        <v>502124.4246565018</v>
      </c>
      <c r="C419">
        <v>186350.75621888999</v>
      </c>
      <c r="D419">
        <f>(B419-M$4)^2</f>
        <v>0.23742183176108445</v>
      </c>
      <c r="E419">
        <f>(C419-N$4)^2</f>
        <v>59.424995199172599</v>
      </c>
      <c r="F419">
        <f>(B419-M$4)/O$4</f>
        <v>9.1754616206459236E-2</v>
      </c>
      <c r="G419">
        <f>(C419-N$4)/P$4</f>
        <v>1.130481934454479</v>
      </c>
      <c r="H419">
        <f>EXP(-((B419-M$4)^2)/(2*(O$4^2)))/(O$4*SQRT(2*PI()))</f>
        <v>7.4808254270225985E-2</v>
      </c>
      <c r="I419">
        <f>EXP(-((C419-N$4)^2)/(2*(P$4^2)))/(O$4*SQRT(2*PI()))</f>
        <v>3.9652063231563887E-2</v>
      </c>
      <c r="J419" s="3" t="str">
        <f>IF(ABS(F419)&gt;Q$4,"Gross Error","OK")</f>
        <v>OK</v>
      </c>
      <c r="K419" s="3" t="str">
        <f>IF(ABS(G419)&gt;Q$4,"Gross Error","OK")</f>
        <v>OK</v>
      </c>
    </row>
    <row r="420" spans="1:11" x14ac:dyDescent="0.25">
      <c r="A420">
        <v>209.5</v>
      </c>
      <c r="B420">
        <v>502120.62184926041</v>
      </c>
      <c r="C420">
        <v>186341.54569328958</v>
      </c>
      <c r="D420">
        <f>(B420-M$4)^2</f>
        <v>10.992856747704916</v>
      </c>
      <c r="E420">
        <f>(C420-N$4)^2</f>
        <v>2.2552971012882956</v>
      </c>
      <c r="F420">
        <f>(B420-M$4)/O$4</f>
        <v>-0.62434247486792072</v>
      </c>
      <c r="G420">
        <f>(C420-N$4)/P$4</f>
        <v>-0.22023225708013033</v>
      </c>
      <c r="H420">
        <f>EXP(-((B420-M$4)^2)/(2*(O$4^2)))/(O$4*SQRT(2*PI()))</f>
        <v>6.182055546941051E-2</v>
      </c>
      <c r="I420">
        <f>EXP(-((C420-N$4)^2)/(2*(P$4^2)))/(O$4*SQRT(2*PI()))</f>
        <v>7.3323896210654604E-2</v>
      </c>
      <c r="J420" s="3" t="str">
        <f>IF(ABS(F420)&gt;Q$4,"Gross Error","OK")</f>
        <v>OK</v>
      </c>
      <c r="K420" s="3" t="str">
        <f>IF(ABS(G420)&gt;Q$4,"Gross Error","OK")</f>
        <v>OK</v>
      </c>
    </row>
    <row r="421" spans="1:11" x14ac:dyDescent="0.25">
      <c r="A421">
        <v>210</v>
      </c>
      <c r="B421">
        <v>502123.53575931065</v>
      </c>
      <c r="C421">
        <v>186342.04193829652</v>
      </c>
      <c r="D421">
        <f>(B421-M$4)^2</f>
        <v>0.1613128255391906</v>
      </c>
      <c r="E421">
        <f>(C421-N$4)^2</f>
        <v>1.0110697775464164</v>
      </c>
      <c r="F421">
        <f>(B421-M$4)/O$4</f>
        <v>-7.5631383777924083E-2</v>
      </c>
      <c r="G421">
        <f>(C421-N$4)/P$4</f>
        <v>-0.14745843260626618</v>
      </c>
      <c r="H421">
        <f>EXP(-((B421-M$4)^2)/(2*(O$4^2)))/(O$4*SQRT(2*PI()))</f>
        <v>7.4909268794334419E-2</v>
      </c>
      <c r="I421">
        <f>EXP(-((C421-N$4)^2)/(2*(P$4^2)))/(O$4*SQRT(2*PI()))</f>
        <v>7.4311497960037609E-2</v>
      </c>
      <c r="J421" s="3" t="str">
        <f>IF(ABS(F421)&gt;Q$4,"Gross Error","OK")</f>
        <v>OK</v>
      </c>
      <c r="K421" s="3" t="str">
        <f>IF(ABS(G421)&gt;Q$4,"Gross Error","OK")</f>
        <v>OK</v>
      </c>
    </row>
    <row r="422" spans="1:11" x14ac:dyDescent="0.25">
      <c r="A422">
        <v>210.5</v>
      </c>
      <c r="B422">
        <v>502127.51393965597</v>
      </c>
      <c r="C422">
        <v>186352.10603774074</v>
      </c>
      <c r="D422">
        <f>(B422-M$4)^2</f>
        <v>12.791657440937868</v>
      </c>
      <c r="E422">
        <f>(C422-N$4)^2</f>
        <v>82.057867789095837</v>
      </c>
      <c r="F422">
        <f>(B422-M$4)/O$4</f>
        <v>0.67348977651930764</v>
      </c>
      <c r="G422">
        <f>(C422-N$4)/P$4</f>
        <v>1.3284314931233521</v>
      </c>
      <c r="H422">
        <f>EXP(-((B422-M$4)^2)/(2*(O$4^2)))/(O$4*SQRT(2*PI()))</f>
        <v>5.9880053042120976E-2</v>
      </c>
      <c r="I422">
        <f>EXP(-((C422-N$4)^2)/(2*(P$4^2)))/(O$4*SQRT(2*PI()))</f>
        <v>3.1086466662628365E-2</v>
      </c>
      <c r="J422" s="3" t="str">
        <f>IF(ABS(F422)&gt;Q$4,"Gross Error","OK")</f>
        <v>OK</v>
      </c>
      <c r="K422" s="3" t="str">
        <f>IF(ABS(G422)&gt;Q$4,"Gross Error","OK")</f>
        <v>OK</v>
      </c>
    </row>
    <row r="423" spans="1:11" x14ac:dyDescent="0.25">
      <c r="A423">
        <v>211</v>
      </c>
      <c r="B423">
        <v>502124.62596245366</v>
      </c>
      <c r="C423">
        <v>186348.56384270851</v>
      </c>
      <c r="D423">
        <f>(B423-M$4)^2</f>
        <v>0.47412239764117503</v>
      </c>
      <c r="E423">
        <f>(C423-N$4)^2</f>
        <v>30.430500781885758</v>
      </c>
      <c r="F423">
        <f>(B423-M$4)/O$4</f>
        <v>0.12966203496214831</v>
      </c>
      <c r="G423">
        <f>(C423-N$4)/P$4</f>
        <v>0.8089722020046044</v>
      </c>
      <c r="H423">
        <f>EXP(-((B423-M$4)^2)/(2*(O$4^2)))/(O$4*SQRT(2*PI()))</f>
        <v>7.4494966790244199E-2</v>
      </c>
      <c r="I423">
        <f>EXP(-((C423-N$4)^2)/(2*(P$4^2)))/(O$4*SQRT(2*PI()))</f>
        <v>5.4158756743518062E-2</v>
      </c>
      <c r="J423" s="3" t="str">
        <f>IF(ABS(F423)&gt;Q$4,"Gross Error","OK")</f>
        <v>OK</v>
      </c>
      <c r="K423" s="3" t="str">
        <f>IF(ABS(G423)&gt;Q$4,"Gross Error","OK")</f>
        <v>OK</v>
      </c>
    </row>
    <row r="424" spans="1:11" x14ac:dyDescent="0.25">
      <c r="A424">
        <v>211.5</v>
      </c>
      <c r="B424">
        <v>502121.38036156457</v>
      </c>
      <c r="C424">
        <v>186343.48636917476</v>
      </c>
      <c r="D424">
        <f>(B424-M$4)^2</f>
        <v>6.538430167278702</v>
      </c>
      <c r="E424">
        <f>(C424-N$4)^2</f>
        <v>0.19264306146946689</v>
      </c>
      <c r="F424">
        <f>(B424-M$4)/O$4</f>
        <v>-0.48150892584002858</v>
      </c>
      <c r="G424">
        <f>(C424-N$4)/P$4</f>
        <v>6.436588346124833E-2</v>
      </c>
      <c r="H424">
        <f>EXP(-((B424-M$4)^2)/(2*(O$4^2)))/(O$4*SQRT(2*PI()))</f>
        <v>6.6900889436730851E-2</v>
      </c>
      <c r="I424">
        <f>EXP(-((C424-N$4)^2)/(2*(P$4^2)))/(O$4*SQRT(2*PI()))</f>
        <v>7.4968363265642213E-2</v>
      </c>
      <c r="J424" s="3" t="str">
        <f>IF(ABS(F424)&gt;Q$4,"Gross Error","OK")</f>
        <v>OK</v>
      </c>
      <c r="K424" s="3" t="str">
        <f>IF(ABS(G424)&gt;Q$4,"Gross Error","OK")</f>
        <v>OK</v>
      </c>
    </row>
    <row r="425" spans="1:11" x14ac:dyDescent="0.25">
      <c r="A425">
        <v>212</v>
      </c>
      <c r="B425">
        <v>502126.46654712263</v>
      </c>
      <c r="C425">
        <v>186348.67797172433</v>
      </c>
      <c r="D425">
        <f>(B425-M$4)^2</f>
        <v>6.3966003930055768</v>
      </c>
      <c r="E425">
        <f>(C425-N$4)^2</f>
        <v>31.702685340502843</v>
      </c>
      <c r="F425">
        <f>(B425-M$4)/O$4</f>
        <v>0.47625791628416109</v>
      </c>
      <c r="G425">
        <f>(C425-N$4)/P$4</f>
        <v>0.82570910585034807</v>
      </c>
      <c r="H425">
        <f>EXP(-((B425-M$4)^2)/(2*(O$4^2)))/(O$4*SQRT(2*PI()))</f>
        <v>6.7069331541638189E-2</v>
      </c>
      <c r="I425">
        <f>EXP(-((C425-N$4)^2)/(2*(P$4^2)))/(O$4*SQRT(2*PI()))</f>
        <v>5.3422922873639492E-2</v>
      </c>
      <c r="J425" s="3" t="str">
        <f>IF(ABS(F425)&gt;Q$4,"Gross Error","OK")</f>
        <v>OK</v>
      </c>
      <c r="K425" s="3" t="str">
        <f>IF(ABS(G425)&gt;Q$4,"Gross Error","OK")</f>
        <v>OK</v>
      </c>
    </row>
    <row r="426" spans="1:11" x14ac:dyDescent="0.25">
      <c r="A426">
        <v>212.5</v>
      </c>
      <c r="B426">
        <v>502125.69908939587</v>
      </c>
      <c r="C426">
        <v>186345.86360012839</v>
      </c>
      <c r="D426">
        <f>(B426-M$4)^2</f>
        <v>3.1035601326348843</v>
      </c>
      <c r="E426">
        <f>(C426-N$4)^2</f>
        <v>7.9306567576671112</v>
      </c>
      <c r="F426">
        <f>(B426-M$4)/O$4</f>
        <v>0.33173987716959724</v>
      </c>
      <c r="G426">
        <f>(C426-N$4)/P$4</f>
        <v>0.41298437983429837</v>
      </c>
      <c r="H426">
        <f>EXP(-((B426-M$4)^2)/(2*(O$4^2)))/(O$4*SQRT(2*PI()))</f>
        <v>7.1101754416602783E-2</v>
      </c>
      <c r="I426">
        <f>EXP(-((C426-N$4)^2)/(2*(P$4^2)))/(O$4*SQRT(2*PI()))</f>
        <v>6.8982968162458552E-2</v>
      </c>
      <c r="J426" s="3" t="str">
        <f>IF(ABS(F426)&gt;Q$4,"Gross Error","OK")</f>
        <v>OK</v>
      </c>
      <c r="K426" s="3" t="str">
        <f>IF(ABS(G426)&gt;Q$4,"Gross Error","OK")</f>
        <v>OK</v>
      </c>
    </row>
    <row r="427" spans="1:11" x14ac:dyDescent="0.25">
      <c r="A427">
        <v>213</v>
      </c>
      <c r="B427">
        <v>502126.68155581172</v>
      </c>
      <c r="C427">
        <v>186341.53225726198</v>
      </c>
      <c r="D427">
        <f>(B427-M$4)^2</f>
        <v>7.5304076384182448</v>
      </c>
      <c r="E427">
        <f>(C427-N$4)^2</f>
        <v>2.2958331310282407</v>
      </c>
      <c r="F427">
        <f>(B427-M$4)/O$4</f>
        <v>0.51674566310914516</v>
      </c>
      <c r="G427">
        <f>(C427-N$4)/P$4</f>
        <v>-0.2222026368329138</v>
      </c>
      <c r="H427">
        <f>EXP(-((B427-M$4)^2)/(2*(O$4^2)))/(O$4*SQRT(2*PI()))</f>
        <v>6.5734548834397236E-2</v>
      </c>
      <c r="I427">
        <f>EXP(-((C427-N$4)^2)/(2*(P$4^2)))/(O$4*SQRT(2*PI()))</f>
        <v>7.32919425808954E-2</v>
      </c>
      <c r="J427" s="3" t="str">
        <f>IF(ABS(F427)&gt;Q$4,"Gross Error","OK")</f>
        <v>OK</v>
      </c>
      <c r="K427" s="3" t="str">
        <f>IF(ABS(G427)&gt;Q$4,"Gross Error","OK")</f>
        <v>OK</v>
      </c>
    </row>
    <row r="428" spans="1:11" x14ac:dyDescent="0.25">
      <c r="A428">
        <v>213.5</v>
      </c>
      <c r="B428">
        <v>502127.9104103939</v>
      </c>
      <c r="C428">
        <v>186339.34410236118</v>
      </c>
      <c r="D428">
        <f>(B428-M$4)^2</f>
        <v>15.784835506976783</v>
      </c>
      <c r="E428">
        <f>(C428-N$4)^2</f>
        <v>13.714842632004881</v>
      </c>
      <c r="F428">
        <f>(B428-M$4)/O$4</f>
        <v>0.74814818650684567</v>
      </c>
      <c r="G428">
        <f>(C428-N$4)/P$4</f>
        <v>-0.5430933227724799</v>
      </c>
      <c r="H428">
        <f>EXP(-((B428-M$4)^2)/(2*(O$4^2)))/(O$4*SQRT(2*PI()))</f>
        <v>5.6785149007764102E-2</v>
      </c>
      <c r="I428">
        <f>EXP(-((C428-N$4)^2)/(2*(P$4^2)))/(O$4*SQRT(2*PI()))</f>
        <v>6.4823131436663711E-2</v>
      </c>
      <c r="J428" s="3" t="str">
        <f>IF(ABS(F428)&gt;Q$4,"Gross Error","OK")</f>
        <v>OK</v>
      </c>
      <c r="K428" s="3" t="str">
        <f>IF(ABS(G428)&gt;Q$4,"Gross Error","OK")</f>
        <v>OK</v>
      </c>
    </row>
    <row r="429" spans="1:11" x14ac:dyDescent="0.25">
      <c r="A429">
        <v>214</v>
      </c>
      <c r="B429">
        <v>502119.91772491665</v>
      </c>
      <c r="C429">
        <v>186328.1427023836</v>
      </c>
      <c r="D429">
        <f>(B429-M$4)^2</f>
        <v>16.157763577863694</v>
      </c>
      <c r="E429">
        <f>(C429-N$4)^2</f>
        <v>222.15173855356417</v>
      </c>
      <c r="F429">
        <f>(B429-M$4)/O$4</f>
        <v>-0.75693436352081056</v>
      </c>
      <c r="G429">
        <f>(C429-N$4)/P$4</f>
        <v>-2.1857672125332828</v>
      </c>
      <c r="H429">
        <f>EXP(-((B429-M$4)^2)/(2*(O$4^2)))/(O$4*SQRT(2*PI()))</f>
        <v>5.6410926361615023E-2</v>
      </c>
      <c r="I429">
        <f>EXP(-((C429-N$4)^2)/(2*(P$4^2)))/(O$4*SQRT(2*PI()))</f>
        <v>6.8919118693724175E-3</v>
      </c>
      <c r="J429" s="3" t="str">
        <f>IF(ABS(F429)&gt;Q$4,"Gross Error","OK")</f>
        <v>OK</v>
      </c>
      <c r="K429" s="3" t="str">
        <f>IF(ABS(G429)&gt;Q$4,"Gross Error","OK")</f>
        <v>OK</v>
      </c>
    </row>
    <row r="430" spans="1:11" x14ac:dyDescent="0.25">
      <c r="A430">
        <v>214.5</v>
      </c>
      <c r="B430">
        <v>502107.40600201505</v>
      </c>
      <c r="C430">
        <v>186326.16348228845</v>
      </c>
      <c r="D430">
        <f>(B430-M$4)^2</f>
        <v>273.28701982035022</v>
      </c>
      <c r="E430">
        <f>(C430-N$4)^2</f>
        <v>285.0686342070959</v>
      </c>
      <c r="F430">
        <f>(B430-M$4)/O$4</f>
        <v>-3.1129855134861302</v>
      </c>
      <c r="G430">
        <f>(C430-N$4)/P$4</f>
        <v>-2.4760178221801086</v>
      </c>
      <c r="H430">
        <f>EXP(-((B430-M$4)^2)/(2*(O$4^2)))/(O$4*SQRT(2*PI()))</f>
        <v>5.9084490819827969E-4</v>
      </c>
      <c r="I430">
        <f>EXP(-((C430-N$4)^2)/(2*(P$4^2)))/(O$4*SQRT(2*PI()))</f>
        <v>3.50365096272879E-3</v>
      </c>
      <c r="J430" s="3" t="str">
        <f>IF(ABS(F430)&gt;Q$4,"Gross Error","OK")</f>
        <v>Gross Error</v>
      </c>
      <c r="K430" s="3" t="str">
        <f>IF(ABS(G430)&gt;Q$4,"Gross Error","OK")</f>
        <v>OK</v>
      </c>
    </row>
    <row r="431" spans="1:11" x14ac:dyDescent="0.25">
      <c r="A431">
        <v>215</v>
      </c>
      <c r="B431">
        <v>502125.08719220245</v>
      </c>
      <c r="C431">
        <v>186352.5846383092</v>
      </c>
      <c r="D431">
        <f>(B431-M$4)^2</f>
        <v>1.3220290304015425</v>
      </c>
      <c r="E431">
        <f>(C431-N$4)^2</f>
        <v>90.957809165861008</v>
      </c>
      <c r="F431">
        <f>(B431-M$4)/O$4</f>
        <v>0.2165150518155031</v>
      </c>
      <c r="G431">
        <f>(C431-N$4)/P$4</f>
        <v>1.3986177786773439</v>
      </c>
      <c r="H431">
        <f>EXP(-((B431-M$4)^2)/(2*(O$4^2)))/(O$4*SQRT(2*PI()))</f>
        <v>7.3383440291896265E-2</v>
      </c>
      <c r="I431">
        <f>EXP(-((C431-N$4)^2)/(2*(P$4^2)))/(O$4*SQRT(2*PI()))</f>
        <v>2.8249389294919887E-2</v>
      </c>
      <c r="J431" s="3" t="str">
        <f>IF(ABS(F431)&gt;Q$4,"Gross Error","OK")</f>
        <v>OK</v>
      </c>
      <c r="K431" s="3" t="str">
        <f>IF(ABS(G431)&gt;Q$4,"Gross Error","OK")</f>
        <v>OK</v>
      </c>
    </row>
    <row r="432" spans="1:11" x14ac:dyDescent="0.25">
      <c r="A432">
        <v>215.5</v>
      </c>
      <c r="B432">
        <v>502130.67132395197</v>
      </c>
      <c r="C432">
        <v>186341.54703174441</v>
      </c>
      <c r="D432">
        <f>(B432-M$4)^2</f>
        <v>45.345772328162568</v>
      </c>
      <c r="E432">
        <f>(C432-N$4)^2</f>
        <v>2.2512788043982064</v>
      </c>
      <c r="F432">
        <f>(B432-M$4)/O$4</f>
        <v>1.2680488919976651</v>
      </c>
      <c r="G432">
        <f>(C432-N$4)/P$4</f>
        <v>-0.22003597404256667</v>
      </c>
      <c r="H432">
        <f>EXP(-((B432-M$4)^2)/(2*(O$4^2)))/(O$4*SQRT(2*PI()))</f>
        <v>3.3621430920084509E-2</v>
      </c>
      <c r="I432">
        <f>EXP(-((C432-N$4)^2)/(2*(P$4^2)))/(O$4*SQRT(2*PI()))</f>
        <v>7.3327064501482089E-2</v>
      </c>
      <c r="J432" s="3" t="str">
        <f>IF(ABS(F432)&gt;Q$4,"Gross Error","OK")</f>
        <v>OK</v>
      </c>
      <c r="K432" s="3" t="str">
        <f>IF(ABS(G432)&gt;Q$4,"Gross Error","OK")</f>
        <v>OK</v>
      </c>
    </row>
    <row r="433" spans="1:11" x14ac:dyDescent="0.25">
      <c r="A433">
        <v>216</v>
      </c>
      <c r="B433">
        <v>502122.715851015</v>
      </c>
      <c r="C433">
        <v>186339.02230692681</v>
      </c>
      <c r="D433">
        <f>(B433-M$4)^2</f>
        <v>1.4921745692176345</v>
      </c>
      <c r="E433">
        <f>(C433-N$4)^2</f>
        <v>16.201840775537647</v>
      </c>
      <c r="F433">
        <f>(B433-M$4)/O$4</f>
        <v>-0.23002625792951639</v>
      </c>
      <c r="G433">
        <f>(C433-N$4)/P$4</f>
        <v>-0.59028429523514037</v>
      </c>
      <c r="H433">
        <f>EXP(-((B433-M$4)^2)/(2*(O$4^2)))/(O$4*SQRT(2*PI()))</f>
        <v>7.3162401275331329E-2</v>
      </c>
      <c r="I433">
        <f>EXP(-((C433-N$4)^2)/(2*(P$4^2)))/(O$4*SQRT(2*PI()))</f>
        <v>6.3112567032475378E-2</v>
      </c>
      <c r="J433" s="3" t="str">
        <f>IF(ABS(F433)&gt;Q$4,"Gross Error","OK")</f>
        <v>OK</v>
      </c>
      <c r="K433" s="3" t="str">
        <f>IF(ABS(G433)&gt;Q$4,"Gross Error","OK")</f>
        <v>OK</v>
      </c>
    </row>
    <row r="434" spans="1:11" x14ac:dyDescent="0.25">
      <c r="A434">
        <v>216.5</v>
      </c>
      <c r="B434">
        <v>502123.54770742916</v>
      </c>
      <c r="C434">
        <v>186344.22352962062</v>
      </c>
      <c r="D434">
        <f>(B434-M$4)^2</f>
        <v>0.15185795389111123</v>
      </c>
      <c r="E434">
        <f>(C434-N$4)^2</f>
        <v>1.3831445697442952</v>
      </c>
      <c r="F434">
        <f>(B434-M$4)/O$4</f>
        <v>-7.3381463556924875E-2</v>
      </c>
      <c r="G434">
        <f>(C434-N$4)/P$4</f>
        <v>0.17246971150085311</v>
      </c>
      <c r="H434">
        <f>EXP(-((B434-M$4)^2)/(2*(O$4^2)))/(O$4*SQRT(2*PI()))</f>
        <v>7.4921827150505535E-2</v>
      </c>
      <c r="I434">
        <f>EXP(-((C434-N$4)^2)/(2*(P$4^2)))/(O$4*SQRT(2*PI()))</f>
        <v>7.4014778609472948E-2</v>
      </c>
      <c r="J434" s="3" t="str">
        <f>IF(ABS(F434)&gt;Q$4,"Gross Error","OK")</f>
        <v>OK</v>
      </c>
      <c r="K434" s="3" t="str">
        <f>IF(ABS(G434)&gt;Q$4,"Gross Error","OK")</f>
        <v>OK</v>
      </c>
    </row>
    <row r="435" spans="1:11" x14ac:dyDescent="0.25">
      <c r="A435">
        <v>217</v>
      </c>
      <c r="B435">
        <v>502128.18432936457</v>
      </c>
      <c r="C435">
        <v>186339.27340877932</v>
      </c>
      <c r="D435">
        <f>(B435-M$4)^2</f>
        <v>18.036434593475104</v>
      </c>
      <c r="E435">
        <f>(C435-N$4)^2</f>
        <v>14.24344715775131</v>
      </c>
      <c r="F435">
        <f>(B435-M$4)/O$4</f>
        <v>0.79972918065948329</v>
      </c>
      <c r="G435">
        <f>(C435-N$4)/P$4</f>
        <v>-0.5534604644982648</v>
      </c>
      <c r="H435">
        <f>EXP(-((B435-M$4)^2)/(2*(O$4^2)))/(O$4*SQRT(2*PI()))</f>
        <v>5.4562907588692484E-2</v>
      </c>
      <c r="I435">
        <f>EXP(-((C435-N$4)^2)/(2*(P$4^2)))/(O$4*SQRT(2*PI()))</f>
        <v>6.4455717782587185E-2</v>
      </c>
      <c r="J435" s="3" t="str">
        <f>IF(ABS(F435)&gt;Q$4,"Gross Error","OK")</f>
        <v>OK</v>
      </c>
      <c r="K435" s="3" t="str">
        <f>IF(ABS(G435)&gt;Q$4,"Gross Error","OK")</f>
        <v>OK</v>
      </c>
    </row>
    <row r="436" spans="1:11" x14ac:dyDescent="0.25">
      <c r="A436">
        <v>217.5</v>
      </c>
      <c r="B436">
        <v>502120.8997161233</v>
      </c>
      <c r="C436">
        <v>186345.71108705865</v>
      </c>
      <c r="D436">
        <f>(B436-M$4)^2</f>
        <v>9.227505048394173</v>
      </c>
      <c r="E436">
        <f>(C436-N$4)^2</f>
        <v>7.0949200178111287</v>
      </c>
      <c r="F436">
        <f>(B436-M$4)/O$4</f>
        <v>-0.5720180630346956</v>
      </c>
      <c r="G436">
        <f>(C436-N$4)/P$4</f>
        <v>0.39061849360470469</v>
      </c>
      <c r="H436">
        <f>EXP(-((B436-M$4)^2)/(2*(O$4^2)))/(O$4*SQRT(2*PI()))</f>
        <v>6.3786103470065844E-2</v>
      </c>
      <c r="I436">
        <f>EXP(-((C436-N$4)^2)/(2*(P$4^2)))/(O$4*SQRT(2*PI()))</f>
        <v>6.96056875116422E-2</v>
      </c>
      <c r="J436" s="3" t="str">
        <f>IF(ABS(F436)&gt;Q$4,"Gross Error","OK")</f>
        <v>OK</v>
      </c>
      <c r="K436" s="3" t="str">
        <f>IF(ABS(G436)&gt;Q$4,"Gross Error","OK")</f>
        <v>OK</v>
      </c>
    </row>
    <row r="437" spans="1:11" x14ac:dyDescent="0.25">
      <c r="A437">
        <v>218</v>
      </c>
      <c r="B437">
        <v>502123.95094076032</v>
      </c>
      <c r="C437">
        <v>186352.06053027569</v>
      </c>
      <c r="D437">
        <f>(B437-M$4)^2</f>
        <v>1.8343371234331155E-4</v>
      </c>
      <c r="E437">
        <f>(C437-N$4)^2</f>
        <v>81.235472712145238</v>
      </c>
      <c r="F437">
        <f>(B437-M$4)/O$4</f>
        <v>2.5503933952442806E-3</v>
      </c>
      <c r="G437">
        <f>(C437-N$4)/P$4</f>
        <v>1.3217578697565577</v>
      </c>
      <c r="H437">
        <f>EXP(-((B437-M$4)^2)/(2*(O$4^2)))/(O$4*SQRT(2*PI()))</f>
        <v>7.5123575627532066E-2</v>
      </c>
      <c r="I437">
        <f>EXP(-((C437-N$4)^2)/(2*(P$4^2)))/(O$4*SQRT(2*PI()))</f>
        <v>3.1362589071877521E-2</v>
      </c>
      <c r="J437" s="3" t="str">
        <f>IF(ABS(F437)&gt;Q$4,"Gross Error","OK")</f>
        <v>OK</v>
      </c>
      <c r="K437" s="3" t="str">
        <f>IF(ABS(G437)&gt;Q$4,"Gross Error","OK")</f>
        <v>OK</v>
      </c>
    </row>
    <row r="438" spans="1:11" x14ac:dyDescent="0.25">
      <c r="A438">
        <v>218.5</v>
      </c>
      <c r="B438">
        <v>502153.6331171348</v>
      </c>
      <c r="C438">
        <v>186360.88101088244</v>
      </c>
      <c r="D438">
        <f>(B438-M$4)^2</f>
        <v>881.83579491365663</v>
      </c>
      <c r="E438">
        <f>(C438-N$4)^2</f>
        <v>318.03561012301469</v>
      </c>
      <c r="F438">
        <f>(B438-M$4)/O$4</f>
        <v>5.5919265592955147</v>
      </c>
      <c r="G438">
        <f>(C438-N$4)/P$4</f>
        <v>2.6152723605212569</v>
      </c>
      <c r="H438">
        <f>EXP(-((B438-M$4)^2)/(2*(O$4^2)))/(O$4*SQRT(2*PI()))</f>
        <v>1.2180385604212926E-8</v>
      </c>
      <c r="I438">
        <f>EXP(-((C438-N$4)^2)/(2*(P$4^2)))/(O$4*SQRT(2*PI()))</f>
        <v>2.4579137598765557E-3</v>
      </c>
      <c r="J438" s="3" t="str">
        <f>IF(ABS(F438)&gt;Q$4,"Gross Error","OK")</f>
        <v>Gross Error</v>
      </c>
      <c r="K438" s="3" t="str">
        <f>IF(ABS(G438)&gt;Q$4,"Gross Error","OK")</f>
        <v>Gross Error</v>
      </c>
    </row>
    <row r="439" spans="1:11" x14ac:dyDescent="0.25">
      <c r="A439">
        <v>219</v>
      </c>
      <c r="B439">
        <v>502128.72086672526</v>
      </c>
      <c r="C439">
        <v>186349.94932365927</v>
      </c>
      <c r="D439">
        <f>(B439-M$4)^2</f>
        <v>22.881582707374374</v>
      </c>
      <c r="E439">
        <f>(C439-N$4)^2</f>
        <v>47.635750241242455</v>
      </c>
      <c r="F439">
        <f>(B439-M$4)/O$4</f>
        <v>0.90076318497661934</v>
      </c>
      <c r="G439">
        <f>(C439-N$4)/P$4</f>
        <v>1.0121515712916016</v>
      </c>
      <c r="H439">
        <f>EXP(-((B439-M$4)^2)/(2*(O$4^2)))/(O$4*SQRT(2*PI()))</f>
        <v>5.0071427057872916E-2</v>
      </c>
      <c r="I439">
        <f>EXP(-((C439-N$4)^2)/(2*(P$4^2)))/(O$4*SQRT(2*PI()))</f>
        <v>4.5011242111169504E-2</v>
      </c>
      <c r="J439" s="3" t="str">
        <f>IF(ABS(F439)&gt;Q$4,"Gross Error","OK")</f>
        <v>OK</v>
      </c>
      <c r="K439" s="3" t="str">
        <f>IF(ABS(G439)&gt;Q$4,"Gross Error","OK")</f>
        <v>OK</v>
      </c>
    </row>
    <row r="440" spans="1:11" x14ac:dyDescent="0.25">
      <c r="A440">
        <v>219.5</v>
      </c>
      <c r="B440">
        <v>502119.18485824607</v>
      </c>
      <c r="C440">
        <v>186329.14098378873</v>
      </c>
      <c r="D440">
        <f>(B440-M$4)^2</f>
        <v>22.586624513325297</v>
      </c>
      <c r="E440">
        <f>(C440-N$4)^2</f>
        <v>193.39002365344598</v>
      </c>
      <c r="F440">
        <f>(B440-M$4)/O$4</f>
        <v>-0.89493864762997533</v>
      </c>
      <c r="G440">
        <f>(C440-N$4)/P$4</f>
        <v>-2.0393702619621621</v>
      </c>
      <c r="H440">
        <f>EXP(-((B440-M$4)^2)/(2*(O$4^2)))/(O$4*SQRT(2*PI()))</f>
        <v>5.0333964780955913E-2</v>
      </c>
      <c r="I440">
        <f>EXP(-((C440-N$4)^2)/(2*(P$4^2)))/(O$4*SQRT(2*PI()))</f>
        <v>9.3897827084118025E-3</v>
      </c>
      <c r="J440" s="3" t="str">
        <f>IF(ABS(F440)&gt;Q$4,"Gross Error","OK")</f>
        <v>OK</v>
      </c>
      <c r="K440" s="3" t="str">
        <f>IF(ABS(G440)&gt;Q$4,"Gross Error","OK")</f>
        <v>OK</v>
      </c>
    </row>
    <row r="441" spans="1:11" x14ac:dyDescent="0.25">
      <c r="A441">
        <v>220</v>
      </c>
      <c r="B441">
        <v>502127.32419016655</v>
      </c>
      <c r="C441">
        <v>186351.84720116353</v>
      </c>
      <c r="D441">
        <f>(B441-M$4)^2</f>
        <v>11.470368020176487</v>
      </c>
      <c r="E441">
        <f>(C441-N$4)^2</f>
        <v>77.435480588993869</v>
      </c>
      <c r="F441">
        <f>(B441-M$4)/O$4</f>
        <v>0.63775852621319284</v>
      </c>
      <c r="G441">
        <f>(C441-N$4)/P$4</f>
        <v>1.2904733728929603</v>
      </c>
      <c r="H441">
        <f>EXP(-((B441-M$4)^2)/(2*(O$4^2)))/(O$4*SQRT(2*PI()))</f>
        <v>6.1299379222642905E-2</v>
      </c>
      <c r="I441">
        <f>EXP(-((C441-N$4)^2)/(2*(P$4^2)))/(O$4*SQRT(2*PI()))</f>
        <v>3.2670643481523202E-2</v>
      </c>
      <c r="J441" s="3" t="str">
        <f>IF(ABS(F441)&gt;Q$4,"Gross Error","OK")</f>
        <v>OK</v>
      </c>
      <c r="K441" s="3" t="str">
        <f>IF(ABS(G441)&gt;Q$4,"Gross Error","OK")</f>
        <v>OK</v>
      </c>
    </row>
    <row r="442" spans="1:11" x14ac:dyDescent="0.25">
      <c r="A442">
        <v>220.5</v>
      </c>
      <c r="B442">
        <v>502123.02166122658</v>
      </c>
      <c r="C442">
        <v>186344.45688407656</v>
      </c>
      <c r="D442">
        <f>(B442-M$4)^2</f>
        <v>0.83857198854862514</v>
      </c>
      <c r="E442">
        <f>(C442-N$4)^2</f>
        <v>1.9864820005999504</v>
      </c>
      <c r="F442">
        <f>(B442-M$4)/O$4</f>
        <v>-0.17243990420987929</v>
      </c>
      <c r="G442">
        <f>(C442-N$4)/P$4</f>
        <v>0.20669090461904785</v>
      </c>
      <c r="H442">
        <f>EXP(-((B442-M$4)^2)/(2*(O$4^2)))/(O$4*SQRT(2*PI()))</f>
        <v>7.4015159076806128E-2</v>
      </c>
      <c r="I442">
        <f>EXP(-((C442-N$4)^2)/(2*(P$4^2)))/(O$4*SQRT(2*PI()))</f>
        <v>7.3536149840312551E-2</v>
      </c>
      <c r="J442" s="3" t="str">
        <f>IF(ABS(F442)&gt;Q$4,"Gross Error","OK")</f>
        <v>OK</v>
      </c>
      <c r="K442" s="3" t="str">
        <f>IF(ABS(G442)&gt;Q$4,"Gross Error","OK")</f>
        <v>OK</v>
      </c>
    </row>
    <row r="443" spans="1:11" x14ac:dyDescent="0.25">
      <c r="A443">
        <v>221</v>
      </c>
      <c r="B443">
        <v>502118.2803313703</v>
      </c>
      <c r="C443">
        <v>186347.48957825085</v>
      </c>
      <c r="D443">
        <f>(B443-M$4)^2</f>
        <v>32.002391426415024</v>
      </c>
      <c r="E443">
        <f>(C443-N$4)^2</f>
        <v>19.732432749541065</v>
      </c>
      <c r="F443">
        <f>(B443-M$4)/O$4</f>
        <v>-1.0652678343113764</v>
      </c>
      <c r="G443">
        <f>(C443-N$4)/P$4</f>
        <v>0.65143241422659381</v>
      </c>
      <c r="H443">
        <f>EXP(-((B443-M$4)^2)/(2*(O$4^2)))/(O$4*SQRT(2*PI()))</f>
        <v>4.259512906270406E-2</v>
      </c>
      <c r="I443">
        <f>EXP(-((C443-N$4)^2)/(2*(P$4^2)))/(O$4*SQRT(2*PI()))</f>
        <v>6.0761452911456786E-2</v>
      </c>
      <c r="J443" s="3" t="str">
        <f>IF(ABS(F443)&gt;Q$4,"Gross Error","OK")</f>
        <v>OK</v>
      </c>
      <c r="K443" s="3" t="str">
        <f>IF(ABS(G443)&gt;Q$4,"Gross Error","OK")</f>
        <v>OK</v>
      </c>
    </row>
    <row r="444" spans="1:11" x14ac:dyDescent="0.25">
      <c r="A444">
        <v>221.5</v>
      </c>
      <c r="B444">
        <v>502133.97236766166</v>
      </c>
      <c r="C444">
        <v>186344.09485777799</v>
      </c>
      <c r="D444">
        <f>(B444-M$4)^2</f>
        <v>100.70063637944619</v>
      </c>
      <c r="E444">
        <f>(C444-N$4)^2</f>
        <v>1.0970463955018597</v>
      </c>
      <c r="F444">
        <f>(B444-M$4)/O$4</f>
        <v>1.8896601512499862</v>
      </c>
      <c r="G444">
        <f>(C444-N$4)/P$4</f>
        <v>0.1536001169274786</v>
      </c>
      <c r="H444">
        <f>EXP(-((B444-M$4)^2)/(2*(O$4^2)))/(O$4*SQRT(2*PI()))</f>
        <v>1.2600417411240569E-2</v>
      </c>
      <c r="I444">
        <f>EXP(-((C444-N$4)^2)/(2*(P$4^2)))/(O$4*SQRT(2*PI()))</f>
        <v>7.4242828483401968E-2</v>
      </c>
      <c r="J444" s="3" t="str">
        <f>IF(ABS(F444)&gt;Q$4,"Gross Error","OK")</f>
        <v>OK</v>
      </c>
      <c r="K444" s="3" t="str">
        <f>IF(ABS(G444)&gt;Q$4,"Gross Error","OK")</f>
        <v>OK</v>
      </c>
    </row>
    <row r="445" spans="1:11" x14ac:dyDescent="0.25">
      <c r="A445">
        <v>222</v>
      </c>
      <c r="B445">
        <v>502125.79444457189</v>
      </c>
      <c r="C445">
        <v>186336.94680101966</v>
      </c>
      <c r="D445">
        <f>(B445-M$4)^2</f>
        <v>3.4486257211151594</v>
      </c>
      <c r="E445">
        <f>(C445-N$4)^2</f>
        <v>37.218015006062686</v>
      </c>
      <c r="F445">
        <f>(B445-M$4)/O$4</f>
        <v>0.3496959711366936</v>
      </c>
      <c r="G445">
        <f>(C445-N$4)/P$4</f>
        <v>-0.89465512107365375</v>
      </c>
      <c r="H445">
        <f>EXP(-((B445-M$4)^2)/(2*(O$4^2)))/(O$4*SQRT(2*PI()))</f>
        <v>7.0668084450498381E-2</v>
      </c>
      <c r="I445">
        <f>EXP(-((C445-N$4)^2)/(2*(P$4^2)))/(O$4*SQRT(2*PI()))</f>
        <v>5.0346736061301099E-2</v>
      </c>
      <c r="J445" s="3" t="str">
        <f>IF(ABS(F445)&gt;Q$4,"Gross Error","OK")</f>
        <v>OK</v>
      </c>
      <c r="K445" s="3" t="str">
        <f>IF(ABS(G445)&gt;Q$4,"Gross Error","OK")</f>
        <v>OK</v>
      </c>
    </row>
    <row r="446" spans="1:11" x14ac:dyDescent="0.25">
      <c r="A446">
        <v>222.5</v>
      </c>
      <c r="B446">
        <v>502121.04790830216</v>
      </c>
      <c r="C446">
        <v>186338.67377456973</v>
      </c>
      <c r="D446">
        <f>(B446-M$4)^2</f>
        <v>8.3491448775794979</v>
      </c>
      <c r="E446">
        <f>(C446-N$4)^2</f>
        <v>19.129106328276894</v>
      </c>
      <c r="F446">
        <f>(B446-M$4)/O$4</f>
        <v>-0.54411236561975185</v>
      </c>
      <c r="G446">
        <f>(C446-N$4)/P$4</f>
        <v>-0.6413962101614481</v>
      </c>
      <c r="H446">
        <f>EXP(-((B446-M$4)^2)/(2*(O$4^2)))/(O$4*SQRT(2*PI()))</f>
        <v>6.4787232309618581E-2</v>
      </c>
      <c r="I446">
        <f>EXP(-((C446-N$4)^2)/(2*(P$4^2)))/(O$4*SQRT(2*PI()))</f>
        <v>6.1156927070397153E-2</v>
      </c>
      <c r="J446" s="3" t="str">
        <f>IF(ABS(F446)&gt;Q$4,"Gross Error","OK")</f>
        <v>OK</v>
      </c>
      <c r="K446" s="3" t="str">
        <f>IF(ABS(G446)&gt;Q$4,"Gross Error","OK")</f>
        <v>OK</v>
      </c>
    </row>
    <row r="447" spans="1:11" x14ac:dyDescent="0.25">
      <c r="A447">
        <v>223</v>
      </c>
      <c r="B447">
        <v>502120.85956877423</v>
      </c>
      <c r="C447">
        <v>186341.31574288468</v>
      </c>
      <c r="D447">
        <f>(B447-M$4)^2</f>
        <v>9.4730265262368487</v>
      </c>
      <c r="E447">
        <f>(C447-N$4)^2</f>
        <v>2.9988370743792103</v>
      </c>
      <c r="F447">
        <f>(B447-M$4)/O$4</f>
        <v>-0.57957810961450273</v>
      </c>
      <c r="G447">
        <f>(C447-N$4)/P$4</f>
        <v>-0.25395424958340174</v>
      </c>
      <c r="H447">
        <f>EXP(-((B447-M$4)^2)/(2*(O$4^2)))/(O$4*SQRT(2*PI()))</f>
        <v>6.3509042181727274E-2</v>
      </c>
      <c r="I447">
        <f>EXP(-((C447-N$4)^2)/(2*(P$4^2)))/(O$4*SQRT(2*PI()))</f>
        <v>7.273999017256734E-2</v>
      </c>
      <c r="J447" s="3" t="str">
        <f>IF(ABS(F447)&gt;Q$4,"Gross Error","OK")</f>
        <v>OK</v>
      </c>
      <c r="K447" s="3" t="str">
        <f>IF(ABS(G447)&gt;Q$4,"Gross Error","OK")</f>
        <v>OK</v>
      </c>
    </row>
    <row r="448" spans="1:11" x14ac:dyDescent="0.25">
      <c r="A448">
        <v>223.5</v>
      </c>
      <c r="B448">
        <v>502129.23312141519</v>
      </c>
      <c r="C448">
        <v>186328.11531553813</v>
      </c>
      <c r="D448">
        <f>(B448-M$4)^2</f>
        <v>28.044697186766193</v>
      </c>
      <c r="E448">
        <f>(C448-N$4)^2</f>
        <v>222.96887706784406</v>
      </c>
      <c r="F448">
        <f>(B448-M$4)/O$4</f>
        <v>0.99722458048478169</v>
      </c>
      <c r="G448">
        <f>(C448-N$4)/P$4</f>
        <v>-2.189783465507285</v>
      </c>
      <c r="H448">
        <f>EXP(-((B448-M$4)^2)/(2*(O$4^2)))/(O$4*SQRT(2*PI()))</f>
        <v>4.5691361461630643E-2</v>
      </c>
      <c r="I448">
        <f>EXP(-((C448-N$4)^2)/(2*(P$4^2)))/(O$4*SQRT(2*PI()))</f>
        <v>6.8316202572855029E-3</v>
      </c>
      <c r="J448" s="3" t="str">
        <f>IF(ABS(F448)&gt;Q$4,"Gross Error","OK")</f>
        <v>OK</v>
      </c>
      <c r="K448" s="3" t="str">
        <f>IF(ABS(G448)&gt;Q$4,"Gross Error","OK")</f>
        <v>OK</v>
      </c>
    </row>
    <row r="449" spans="1:11" x14ac:dyDescent="0.25">
      <c r="A449">
        <v>224</v>
      </c>
      <c r="B449">
        <v>502128.37384908239</v>
      </c>
      <c r="C449">
        <v>186341.82728359927</v>
      </c>
      <c r="D449">
        <f>(B449-M$4)^2</f>
        <v>19.682107167377843</v>
      </c>
      <c r="E449">
        <f>(C449-N$4)^2</f>
        <v>1.4888254510496661</v>
      </c>
      <c r="F449">
        <f>(B449-M$4)/O$4</f>
        <v>0.83541716325238813</v>
      </c>
      <c r="G449">
        <f>(C449-N$4)/P$4</f>
        <v>-0.17893732517274369</v>
      </c>
      <c r="H449">
        <f>EXP(-((B449-M$4)^2)/(2*(O$4^2)))/(O$4*SQRT(2*PI()))</f>
        <v>5.2993897561169963E-2</v>
      </c>
      <c r="I449">
        <f>EXP(-((C449-N$4)^2)/(2*(P$4^2)))/(O$4*SQRT(2*PI()))</f>
        <v>7.3930717283947747E-2</v>
      </c>
      <c r="J449" s="3" t="str">
        <f>IF(ABS(F449)&gt;Q$4,"Gross Error","OK")</f>
        <v>OK</v>
      </c>
      <c r="K449" s="3" t="str">
        <f>IF(ABS(G449)&gt;Q$4,"Gross Error","OK")</f>
        <v>OK</v>
      </c>
    </row>
    <row r="450" spans="1:11" x14ac:dyDescent="0.25">
      <c r="A450">
        <v>224.5</v>
      </c>
      <c r="B450">
        <v>502122.82009417075</v>
      </c>
      <c r="C450">
        <v>186335.13188197682</v>
      </c>
      <c r="D450">
        <f>(B450-M$4)^2</f>
        <v>1.2483655900822741</v>
      </c>
      <c r="E450">
        <f>(C450-N$4)^2</f>
        <v>62.656343018749467</v>
      </c>
      <c r="F450">
        <f>(B450-M$4)/O$4</f>
        <v>-0.21039649079857034</v>
      </c>
      <c r="G450">
        <f>(C450-N$4)/P$4</f>
        <v>-1.1608111488617816</v>
      </c>
      <c r="H450">
        <f>EXP(-((B450-M$4)^2)/(2*(O$4^2)))/(O$4*SQRT(2*PI()))</f>
        <v>7.3479344772863747E-2</v>
      </c>
      <c r="I450">
        <f>EXP(-((C450-N$4)^2)/(2*(P$4^2)))/(O$4*SQRT(2*PI()))</f>
        <v>3.8297952040713526E-2</v>
      </c>
      <c r="J450" s="3" t="str">
        <f>IF(ABS(F450)&gt;Q$4,"Gross Error","OK")</f>
        <v>OK</v>
      </c>
      <c r="K450" s="3" t="str">
        <f>IF(ABS(G450)&gt;Q$4,"Gross Error","OK")</f>
        <v>OK</v>
      </c>
    </row>
    <row r="451" spans="1:11" x14ac:dyDescent="0.25">
      <c r="A451">
        <v>225</v>
      </c>
      <c r="B451">
        <v>502118.68135576183</v>
      </c>
      <c r="C451">
        <v>186345.33373931295</v>
      </c>
      <c r="D451">
        <f>(B451-M$4)^2</f>
        <v>27.625969393035813</v>
      </c>
      <c r="E451">
        <f>(C451-N$4)^2</f>
        <v>5.2270824614437563</v>
      </c>
      <c r="F451">
        <f>(B451-M$4)/O$4</f>
        <v>-0.98975193724043409</v>
      </c>
      <c r="G451">
        <f>(C451-N$4)/P$4</f>
        <v>0.33528083130697439</v>
      </c>
      <c r="H451">
        <f>EXP(-((B451-M$4)^2)/(2*(O$4^2)))/(O$4*SQRT(2*PI()))</f>
        <v>4.6031835640792169E-2</v>
      </c>
      <c r="I451">
        <f>EXP(-((C451-N$4)^2)/(2*(P$4^2)))/(O$4*SQRT(2*PI()))</f>
        <v>7.101783672540532E-2</v>
      </c>
      <c r="J451" s="3" t="str">
        <f>IF(ABS(F451)&gt;Q$4,"Gross Error","OK")</f>
        <v>OK</v>
      </c>
      <c r="K451" s="3" t="str">
        <f>IF(ABS(G451)&gt;Q$4,"Gross Error","OK")</f>
        <v>OK</v>
      </c>
    </row>
    <row r="452" spans="1:11" x14ac:dyDescent="0.25">
      <c r="A452">
        <v>225.5</v>
      </c>
      <c r="B452">
        <v>502125.58196336945</v>
      </c>
      <c r="C452">
        <v>186348.99176216911</v>
      </c>
      <c r="D452">
        <f>(B452-M$4)^2</f>
        <v>2.7045985761577662</v>
      </c>
      <c r="E452">
        <f>(C452-N$4)^2</f>
        <v>35.334752625655995</v>
      </c>
      <c r="F452">
        <f>(B452-M$4)/O$4</f>
        <v>0.30968416898164303</v>
      </c>
      <c r="G452">
        <f>(C452-N$4)/P$4</f>
        <v>0.87172615474845738</v>
      </c>
      <c r="H452">
        <f>EXP(-((B452-M$4)^2)/(2*(O$4^2)))/(O$4*SQRT(2*PI()))</f>
        <v>7.1606477849823671E-2</v>
      </c>
      <c r="I452">
        <f>EXP(-((C452-N$4)^2)/(2*(P$4^2)))/(O$4*SQRT(2*PI()))</f>
        <v>5.1376683465258435E-2</v>
      </c>
      <c r="J452" s="3" t="str">
        <f>IF(ABS(F452)&gt;Q$4,"Gross Error","OK")</f>
        <v>OK</v>
      </c>
      <c r="K452" s="3" t="str">
        <f>IF(ABS(G452)&gt;Q$4,"Gross Error","OK")</f>
        <v>OK</v>
      </c>
    </row>
    <row r="453" spans="1:11" x14ac:dyDescent="0.25">
      <c r="A453">
        <v>226</v>
      </c>
      <c r="B453">
        <v>502124.62883459753</v>
      </c>
      <c r="C453">
        <v>186334.42345326615</v>
      </c>
      <c r="D453">
        <f>(B453-M$4)^2</f>
        <v>0.47808596500511963</v>
      </c>
      <c r="E453">
        <f>(C453-N$4)^2</f>
        <v>74.373456821456315</v>
      </c>
      <c r="F453">
        <f>(B453-M$4)/O$4</f>
        <v>0.13020288116901391</v>
      </c>
      <c r="G453">
        <f>(C453-N$4)/P$4</f>
        <v>-1.264701497220345</v>
      </c>
      <c r="H453">
        <f>EXP(-((B453-M$4)^2)/(2*(O$4^2)))/(O$4*SQRT(2*PI()))</f>
        <v>7.4489731953839108E-2</v>
      </c>
      <c r="I453">
        <f>EXP(-((C453-N$4)^2)/(2*(P$4^2)))/(O$4*SQRT(2*PI()))</f>
        <v>3.3764256615439615E-2</v>
      </c>
      <c r="J453" s="3" t="str">
        <f>IF(ABS(F453)&gt;Q$4,"Gross Error","OK")</f>
        <v>OK</v>
      </c>
      <c r="K453" s="3" t="str">
        <f>IF(ABS(G453)&gt;Q$4,"Gross Error","OK")</f>
        <v>OK</v>
      </c>
    </row>
    <row r="454" spans="1:11" x14ac:dyDescent="0.25">
      <c r="A454">
        <v>226.5</v>
      </c>
      <c r="B454">
        <v>502123.11841069796</v>
      </c>
      <c r="C454">
        <v>186347.99137012364</v>
      </c>
      <c r="D454">
        <f>(B454-M$4)^2</f>
        <v>0.67073854666990107</v>
      </c>
      <c r="E454">
        <f>(C454-N$4)^2</f>
        <v>24.442267560912843</v>
      </c>
      <c r="F454">
        <f>(B454-M$4)/O$4</f>
        <v>-0.15422125398035422</v>
      </c>
      <c r="G454">
        <f>(C454-N$4)/P$4</f>
        <v>0.7250196809221825</v>
      </c>
      <c r="H454">
        <f>EXP(-((B454-M$4)^2)/(2*(O$4^2)))/(O$4*SQRT(2*PI()))</f>
        <v>7.4235731235753333E-2</v>
      </c>
      <c r="I454">
        <f>EXP(-((C454-N$4)^2)/(2*(P$4^2)))/(O$4*SQRT(2*PI()))</f>
        <v>5.7760832988911645E-2</v>
      </c>
      <c r="J454" s="3" t="str">
        <f>IF(ABS(F454)&gt;Q$4,"Gross Error","OK")</f>
        <v>OK</v>
      </c>
      <c r="K454" s="3" t="str">
        <f>IF(ABS(G454)&gt;Q$4,"Gross Error","OK")</f>
        <v>OK</v>
      </c>
    </row>
    <row r="455" spans="1:11" x14ac:dyDescent="0.25">
      <c r="A455">
        <v>227</v>
      </c>
      <c r="B455">
        <v>502118.70914767019</v>
      </c>
      <c r="C455">
        <v>186345.36677598229</v>
      </c>
      <c r="D455">
        <f>(B455-M$4)^2</f>
        <v>27.334590950901539</v>
      </c>
      <c r="E455">
        <f>(C455-N$4)^2</f>
        <v>5.3792361256351029</v>
      </c>
      <c r="F455">
        <f>(B455-M$4)/O$4</f>
        <v>-0.98451851270198598</v>
      </c>
      <c r="G455">
        <f>(C455-N$4)/P$4</f>
        <v>0.34012562519297329</v>
      </c>
      <c r="H455">
        <f>EXP(-((B455-M$4)^2)/(2*(O$4^2)))/(O$4*SQRT(2*PI()))</f>
        <v>4.6270255922420817E-2</v>
      </c>
      <c r="I455">
        <f>EXP(-((C455-N$4)^2)/(2*(P$4^2)))/(O$4*SQRT(2*PI()))</f>
        <v>7.0901739262247326E-2</v>
      </c>
      <c r="J455" s="3" t="str">
        <f>IF(ABS(F455)&gt;Q$4,"Gross Error","OK")</f>
        <v>OK</v>
      </c>
      <c r="K455" s="3" t="str">
        <f>IF(ABS(G455)&gt;Q$4,"Gross Error","OK")</f>
        <v>OK</v>
      </c>
    </row>
    <row r="456" spans="1:11" x14ac:dyDescent="0.25">
      <c r="A456">
        <v>227.5</v>
      </c>
      <c r="B456">
        <v>502117.69771437795</v>
      </c>
      <c r="C456">
        <v>186345.83067928685</v>
      </c>
      <c r="D456">
        <f>(B456-M$4)^2</f>
        <v>38.933639100064568</v>
      </c>
      <c r="E456">
        <f>(C456-N$4)^2</f>
        <v>7.7463209988157784</v>
      </c>
      <c r="F456">
        <f>(B456-M$4)/O$4</f>
        <v>-1.1749789784613738</v>
      </c>
      <c r="G456">
        <f>(C456-N$4)/P$4</f>
        <v>0.40815657197752359</v>
      </c>
      <c r="H456">
        <f>EXP(-((B456-M$4)^2)/(2*(O$4^2)))/(O$4*SQRT(2*PI()))</f>
        <v>3.7669467473483875E-2</v>
      </c>
      <c r="I456">
        <f>EXP(-((C456-N$4)^2)/(2*(P$4^2)))/(O$4*SQRT(2*PI()))</f>
        <v>6.911983872774459E-2</v>
      </c>
      <c r="J456" s="3" t="str">
        <f>IF(ABS(F456)&gt;Q$4,"Gross Error","OK")</f>
        <v>OK</v>
      </c>
      <c r="K456" s="3" t="str">
        <f>IF(ABS(G456)&gt;Q$4,"Gross Error","OK")</f>
        <v>OK</v>
      </c>
    </row>
    <row r="457" spans="1:11" x14ac:dyDescent="0.25">
      <c r="A457">
        <v>228</v>
      </c>
      <c r="B457">
        <v>502130.69273447897</v>
      </c>
      <c r="C457">
        <v>186347.8186579684</v>
      </c>
      <c r="D457">
        <f>(B457-M$4)^2</f>
        <v>45.634584588880308</v>
      </c>
      <c r="E457">
        <f>(C457-N$4)^2</f>
        <v>22.76434959652277</v>
      </c>
      <c r="F457">
        <f>(B457-M$4)/O$4</f>
        <v>1.2720806546216952</v>
      </c>
      <c r="G457">
        <f>(C457-N$4)/P$4</f>
        <v>0.69969161939202118</v>
      </c>
      <c r="H457">
        <f>EXP(-((B457-M$4)^2)/(2*(O$4^2)))/(O$4*SQRT(2*PI()))</f>
        <v>3.3449709066223916E-2</v>
      </c>
      <c r="I457">
        <f>EXP(-((C457-N$4)^2)/(2*(P$4^2)))/(O$4*SQRT(2*PI()))</f>
        <v>5.8812446270494798E-2</v>
      </c>
      <c r="J457" s="3" t="str">
        <f>IF(ABS(F457)&gt;Q$4,"Gross Error","OK")</f>
        <v>OK</v>
      </c>
      <c r="K457" s="3" t="str">
        <f>IF(ABS(G457)&gt;Q$4,"Gross Error","OK")</f>
        <v>OK</v>
      </c>
    </row>
    <row r="458" spans="1:11" x14ac:dyDescent="0.25">
      <c r="A458">
        <v>228.5</v>
      </c>
      <c r="B458">
        <v>502123.36195805279</v>
      </c>
      <c r="C458">
        <v>186343.42815925836</v>
      </c>
      <c r="D458">
        <f>(B458-M$4)^2</f>
        <v>0.33112997054795873</v>
      </c>
      <c r="E458">
        <f>(C458-N$4)^2</f>
        <v>0.14493348466674977</v>
      </c>
      <c r="F458">
        <f>(B458-M$4)/O$4</f>
        <v>-0.10835946260927515</v>
      </c>
      <c r="G458">
        <f>(C458-N$4)/P$4</f>
        <v>5.582945855094238E-2</v>
      </c>
      <c r="H458">
        <f>EXP(-((B458-M$4)^2)/(2*(O$4^2)))/(O$4*SQRT(2*PI()))</f>
        <v>7.4684068651389449E-2</v>
      </c>
      <c r="I458">
        <f>EXP(-((C458-N$4)^2)/(2*(P$4^2)))/(O$4*SQRT(2*PI()))</f>
        <v>7.5006833346677806E-2</v>
      </c>
      <c r="J458" s="3" t="str">
        <f>IF(ABS(F458)&gt;Q$4,"Gross Error","OK")</f>
        <v>OK</v>
      </c>
      <c r="K458" s="3" t="str">
        <f>IF(ABS(G458)&gt;Q$4,"Gross Error","OK")</f>
        <v>OK</v>
      </c>
    </row>
    <row r="459" spans="1:11" x14ac:dyDescent="0.25">
      <c r="A459">
        <v>229</v>
      </c>
      <c r="B459">
        <v>502125.23052262503</v>
      </c>
      <c r="C459">
        <v>186345.73685231459</v>
      </c>
      <c r="D459">
        <f>(B459-M$4)^2</f>
        <v>1.6721739077771942</v>
      </c>
      <c r="E459">
        <f>(C459-N$4)^2</f>
        <v>7.2328420375361127</v>
      </c>
      <c r="F459">
        <f>(B459-M$4)/O$4</f>
        <v>0.24350524410146954</v>
      </c>
      <c r="G459">
        <f>(C459-N$4)/P$4</f>
        <v>0.39439694212688814</v>
      </c>
      <c r="H459">
        <f>EXP(-((B459-M$4)^2)/(2*(O$4^2)))/(O$4*SQRT(2*PI()))</f>
        <v>7.2929285723242615E-2</v>
      </c>
      <c r="I459">
        <f>EXP(-((C459-N$4)^2)/(2*(P$4^2)))/(O$4*SQRT(2*PI()))</f>
        <v>6.9502533901219979E-2</v>
      </c>
      <c r="J459" s="3" t="str">
        <f>IF(ABS(F459)&gt;Q$4,"Gross Error","OK")</f>
        <v>OK</v>
      </c>
      <c r="K459" s="3" t="str">
        <f>IF(ABS(G459)&gt;Q$4,"Gross Error","OK")</f>
        <v>OK</v>
      </c>
    </row>
    <row r="460" spans="1:11" x14ac:dyDescent="0.25">
      <c r="A460">
        <v>229.5</v>
      </c>
      <c r="B460">
        <v>502124.01539689058</v>
      </c>
      <c r="C460">
        <v>186336.95523071129</v>
      </c>
      <c r="D460">
        <f>(B460-M$4)^2</f>
        <v>6.0839844784183706E-3</v>
      </c>
      <c r="E460">
        <f>(C460-N$4)^2</f>
        <v>37.115232752378709</v>
      </c>
      <c r="F460">
        <f>(B460-M$4)/O$4</f>
        <v>1.4687965576093981E-2</v>
      </c>
      <c r="G460">
        <f>(C460-N$4)/P$4</f>
        <v>-0.89341891538772067</v>
      </c>
      <c r="H460">
        <f>EXP(-((B460-M$4)^2)/(2*(O$4^2)))/(O$4*SQRT(2*PI()))</f>
        <v>7.5115716917149175E-2</v>
      </c>
      <c r="I460">
        <f>EXP(-((C460-N$4)^2)/(2*(P$4^2)))/(O$4*SQRT(2*PI()))</f>
        <v>5.0402410721525848E-2</v>
      </c>
      <c r="J460" s="3" t="str">
        <f>IF(ABS(F460)&gt;Q$4,"Gross Error","OK")</f>
        <v>OK</v>
      </c>
      <c r="K460" s="3" t="str">
        <f>IF(ABS(G460)&gt;Q$4,"Gross Error","OK")</f>
        <v>OK</v>
      </c>
    </row>
    <row r="461" spans="1:11" x14ac:dyDescent="0.25">
      <c r="A461">
        <v>230</v>
      </c>
      <c r="B461">
        <v>502119.12905510201</v>
      </c>
      <c r="C461">
        <v>186345.79882663526</v>
      </c>
      <c r="D461">
        <f>(B461-M$4)^2</f>
        <v>23.120151712574074</v>
      </c>
      <c r="E461">
        <f>(C461-N$4)^2</f>
        <v>7.5700296312683459</v>
      </c>
      <c r="F461">
        <f>(B461-M$4)/O$4</f>
        <v>-0.90544679768790837</v>
      </c>
      <c r="G461">
        <f>(C461-N$4)/P$4</f>
        <v>0.40348541308727753</v>
      </c>
      <c r="H461">
        <f>EXP(-((B461-M$4)^2)/(2*(O$4^2)))/(O$4*SQRT(2*PI()))</f>
        <v>4.9860082522305053E-2</v>
      </c>
      <c r="I461">
        <f>EXP(-((C461-N$4)^2)/(2*(P$4^2)))/(O$4*SQRT(2*PI()))</f>
        <v>6.9250990319577058E-2</v>
      </c>
      <c r="J461" s="3" t="str">
        <f>IF(ABS(F461)&gt;Q$4,"Gross Error","OK")</f>
        <v>OK</v>
      </c>
      <c r="K461" s="3" t="str">
        <f>IF(ABS(G461)&gt;Q$4,"Gross Error","OK")</f>
        <v>OK</v>
      </c>
    </row>
    <row r="462" spans="1:11" x14ac:dyDescent="0.25">
      <c r="A462">
        <v>230.5</v>
      </c>
      <c r="B462">
        <v>502123.06316109427</v>
      </c>
      <c r="C462">
        <v>186346.43286814343</v>
      </c>
      <c r="D462">
        <f>(B462-M$4)^2</f>
        <v>0.76428840152547595</v>
      </c>
      <c r="E462">
        <f>(C462-N$4)^2</f>
        <v>11.461002164258684</v>
      </c>
      <c r="F462">
        <f>(B462-M$4)/O$4</f>
        <v>-0.16462516824153023</v>
      </c>
      <c r="G462">
        <f>(C462-N$4)/P$4</f>
        <v>0.49646695401713431</v>
      </c>
      <c r="H462">
        <f>EXP(-((B462-M$4)^2)/(2*(O$4^2)))/(O$4*SQRT(2*PI()))</f>
        <v>7.4112704021117318E-2</v>
      </c>
      <c r="I462">
        <f>EXP(-((C462-N$4)^2)/(2*(P$4^2)))/(O$4*SQRT(2*PI()))</f>
        <v>6.6413341777358414E-2</v>
      </c>
      <c r="J462" s="3" t="str">
        <f>IF(ABS(F462)&gt;Q$4,"Gross Error","OK")</f>
        <v>OK</v>
      </c>
      <c r="K462" s="3" t="str">
        <f>IF(ABS(G462)&gt;Q$4,"Gross Error","OK")</f>
        <v>OK</v>
      </c>
    </row>
    <row r="463" spans="1:11" x14ac:dyDescent="0.25">
      <c r="A463">
        <v>231</v>
      </c>
      <c r="B463">
        <v>502117.89352147985</v>
      </c>
      <c r="C463">
        <v>186347.32772817157</v>
      </c>
      <c r="D463">
        <f>(B463-M$4)^2</f>
        <v>36.528431183064605</v>
      </c>
      <c r="E463">
        <f>(C463-N$4)^2</f>
        <v>18.32071315259584</v>
      </c>
      <c r="F463">
        <f>(B463-M$4)/O$4</f>
        <v>-1.1381070343463098</v>
      </c>
      <c r="G463">
        <f>(C463-N$4)/P$4</f>
        <v>0.62769726506436108</v>
      </c>
      <c r="H463">
        <f>EXP(-((B463-M$4)^2)/(2*(O$4^2)))/(O$4*SQRT(2*PI()))</f>
        <v>3.9310587085395532E-2</v>
      </c>
      <c r="I463">
        <f>EXP(-((C463-N$4)^2)/(2*(P$4^2)))/(O$4*SQRT(2*PI()))</f>
        <v>6.1690858322989414E-2</v>
      </c>
      <c r="J463" s="3" t="str">
        <f>IF(ABS(F463)&gt;Q$4,"Gross Error","OK")</f>
        <v>OK</v>
      </c>
      <c r="K463" s="3" t="str">
        <f>IF(ABS(G463)&gt;Q$4,"Gross Error","OK")</f>
        <v>OK</v>
      </c>
    </row>
    <row r="464" spans="1:11" x14ac:dyDescent="0.25">
      <c r="A464">
        <v>231.5</v>
      </c>
      <c r="B464">
        <v>502114.54502186761</v>
      </c>
      <c r="C464">
        <v>186311.24207677058</v>
      </c>
      <c r="D464">
        <f>(B464-M$4)^2</f>
        <v>88.216710441094307</v>
      </c>
      <c r="E464">
        <f>(C464-N$4)^2</f>
        <v>1011.5822720952367</v>
      </c>
      <c r="F464">
        <f>(B464-M$4)/O$4</f>
        <v>-1.7686545955515978</v>
      </c>
      <c r="G464">
        <f>(C464-N$4)/P$4</f>
        <v>-4.6642267328343987</v>
      </c>
      <c r="H464">
        <f>EXP(-((B464-M$4)^2)/(2*(O$4^2)))/(O$4*SQRT(2*PI()))</f>
        <v>1.5722112260850712E-2</v>
      </c>
      <c r="I464">
        <f>EXP(-((C464-N$4)^2)/(2*(P$4^2)))/(O$4*SQRT(2*PI()))</f>
        <v>1.4181985737834414E-6</v>
      </c>
      <c r="J464" s="3" t="str">
        <f>IF(ABS(F464)&gt;Q$4,"Gross Error","OK")</f>
        <v>OK</v>
      </c>
      <c r="K464" s="3" t="str">
        <f>IF(ABS(G464)&gt;Q$4,"Gross Error","OK")</f>
        <v>Gross Error</v>
      </c>
    </row>
    <row r="465" spans="1:11" x14ac:dyDescent="0.25">
      <c r="A465">
        <v>232</v>
      </c>
      <c r="B465">
        <v>502125.02834458585</v>
      </c>
      <c r="C465">
        <v>186349.34051974694</v>
      </c>
      <c r="D465">
        <f>(B465-M$4)^2</f>
        <v>1.1901666567254987</v>
      </c>
      <c r="E465">
        <f>(C465-N$4)^2</f>
        <v>39.602626755008593</v>
      </c>
      <c r="F465">
        <f>(B465-M$4)/O$4</f>
        <v>0.20543360477127756</v>
      </c>
      <c r="G465">
        <f>(C465-N$4)/P$4</f>
        <v>0.9228710980680056</v>
      </c>
      <c r="H465">
        <f>EXP(-((B465-M$4)^2)/(2*(O$4^2)))/(O$4*SQRT(2*PI()))</f>
        <v>7.3555204204349425E-2</v>
      </c>
      <c r="I465">
        <f>EXP(-((C465-N$4)^2)/(2*(P$4^2)))/(O$4*SQRT(2*PI()))</f>
        <v>4.9072173994873999E-2</v>
      </c>
      <c r="J465" s="3" t="str">
        <f>IF(ABS(F465)&gt;Q$4,"Gross Error","OK")</f>
        <v>OK</v>
      </c>
      <c r="K465" s="3" t="str">
        <f>IF(ABS(G465)&gt;Q$4,"Gross Error","OK")</f>
        <v>OK</v>
      </c>
    </row>
    <row r="466" spans="1:11" x14ac:dyDescent="0.25">
      <c r="A466">
        <v>232.5</v>
      </c>
      <c r="B466">
        <v>502117.18893759314</v>
      </c>
      <c r="C466">
        <v>186345.09765646828</v>
      </c>
      <c r="D466">
        <f>(B466-M$4)^2</f>
        <v>45.541704232175498</v>
      </c>
      <c r="E466">
        <f>(C466-N$4)^2</f>
        <v>4.2033139561754984</v>
      </c>
      <c r="F466">
        <f>(B466-M$4)/O$4</f>
        <v>-1.2707854583817757</v>
      </c>
      <c r="G466">
        <f>(C466-N$4)/P$4</f>
        <v>0.30065952276211394</v>
      </c>
      <c r="H466">
        <f>EXP(-((B466-M$4)^2)/(2*(O$4^2)))/(O$4*SQRT(2*PI()))</f>
        <v>3.3504837931801451E-2</v>
      </c>
      <c r="I466">
        <f>EXP(-((C466-N$4)^2)/(2*(P$4^2)))/(O$4*SQRT(2*PI()))</f>
        <v>7.1803958768246315E-2</v>
      </c>
      <c r="J466" s="3" t="str">
        <f>IF(ABS(F466)&gt;Q$4,"Gross Error","OK")</f>
        <v>OK</v>
      </c>
      <c r="K466" s="3" t="str">
        <f>IF(ABS(G466)&gt;Q$4,"Gross Error","OK")</f>
        <v>OK</v>
      </c>
    </row>
    <row r="467" spans="1:11" x14ac:dyDescent="0.25">
      <c r="A467">
        <v>233</v>
      </c>
      <c r="B467">
        <v>502124.7130406333</v>
      </c>
      <c r="C467">
        <v>186346.07577096228</v>
      </c>
      <c r="D467">
        <f>(B467-M$4)^2</f>
        <v>0.60162306127474896</v>
      </c>
      <c r="E467">
        <f>(C467-N$4)^2</f>
        <v>9.1706796882961079</v>
      </c>
      <c r="F467">
        <f>(B467-M$4)/O$4</f>
        <v>0.14605950850689584</v>
      </c>
      <c r="G467">
        <f>(C467-N$4)/P$4</f>
        <v>0.44409901637151</v>
      </c>
      <c r="H467">
        <f>EXP(-((B467-M$4)^2)/(2*(O$4^2)))/(O$4*SQRT(2*PI()))</f>
        <v>7.4326756023135307E-2</v>
      </c>
      <c r="I467">
        <f>EXP(-((C467-N$4)^2)/(2*(P$4^2)))/(O$4*SQRT(2*PI()))</f>
        <v>6.8069260033096046E-2</v>
      </c>
      <c r="J467" s="3" t="str">
        <f>IF(ABS(F467)&gt;Q$4,"Gross Error","OK")</f>
        <v>OK</v>
      </c>
      <c r="K467" s="3" t="str">
        <f>IF(ABS(G467)&gt;Q$4,"Gross Error","OK")</f>
        <v>OK</v>
      </c>
    </row>
    <row r="468" spans="1:11" x14ac:dyDescent="0.25">
      <c r="A468">
        <v>233.5</v>
      </c>
      <c r="B468">
        <v>502120.04193730536</v>
      </c>
      <c r="C468">
        <v>186335.24964026449</v>
      </c>
      <c r="D468">
        <f>(B468-M$4)^2</f>
        <v>15.174606155262751</v>
      </c>
      <c r="E468">
        <f>(C468-N$4)^2</f>
        <v>60.805960687550126</v>
      </c>
      <c r="F468">
        <f>(B468-M$4)/O$4</f>
        <v>-0.73354424022987341</v>
      </c>
      <c r="G468">
        <f>(C468-N$4)/P$4</f>
        <v>-1.1435420159993379</v>
      </c>
      <c r="H468">
        <f>EXP(-((B468-M$4)^2)/(2*(O$4^2)))/(O$4*SQRT(2*PI()))</f>
        <v>5.7402858900194004E-2</v>
      </c>
      <c r="I468">
        <f>EXP(-((C468-N$4)^2)/(2*(P$4^2)))/(O$4*SQRT(2*PI()))</f>
        <v>3.9067601357352683E-2</v>
      </c>
      <c r="J468" s="3" t="str">
        <f>IF(ABS(F468)&gt;Q$4,"Gross Error","OK")</f>
        <v>OK</v>
      </c>
      <c r="K468" s="3" t="str">
        <f>IF(ABS(G468)&gt;Q$4,"Gross Error","OK")</f>
        <v>OK</v>
      </c>
    </row>
    <row r="469" spans="1:11" x14ac:dyDescent="0.25">
      <c r="A469">
        <v>234</v>
      </c>
      <c r="B469">
        <v>502127.59786892153</v>
      </c>
      <c r="C469">
        <v>186343.73987767205</v>
      </c>
      <c r="D469">
        <f>(B469-M$4)^2</f>
        <v>13.39905476092698</v>
      </c>
      <c r="E469">
        <f>(C469-N$4)^2</f>
        <v>0.47944506872372067</v>
      </c>
      <c r="F469">
        <f>(B469-M$4)/O$4</f>
        <v>0.68929428595333053</v>
      </c>
      <c r="G469">
        <f>(C469-N$4)/P$4</f>
        <v>0.1015426462022162</v>
      </c>
      <c r="H469">
        <f>EXP(-((B469-M$4)^2)/(2*(O$4^2)))/(O$4*SQRT(2*PI()))</f>
        <v>5.9238660549719525E-2</v>
      </c>
      <c r="I469">
        <f>EXP(-((C469-N$4)^2)/(2*(P$4^2)))/(O$4*SQRT(2*PI()))</f>
        <v>7.4737519147011183E-2</v>
      </c>
      <c r="J469" s="3" t="str">
        <f>IF(ABS(F469)&gt;Q$4,"Gross Error","OK")</f>
        <v>OK</v>
      </c>
      <c r="K469" s="3" t="str">
        <f>IF(ABS(G469)&gt;Q$4,"Gross Error","OK")</f>
        <v>OK</v>
      </c>
    </row>
    <row r="470" spans="1:11" x14ac:dyDescent="0.25">
      <c r="A470">
        <v>234.5</v>
      </c>
      <c r="B470">
        <v>502121.77646153484</v>
      </c>
      <c r="C470">
        <v>186352.19723284742</v>
      </c>
      <c r="D470">
        <f>(B470-M$4)^2</f>
        <v>4.6696420416904925</v>
      </c>
      <c r="E470">
        <f>(C470-N$4)^2</f>
        <v>83.718380637004131</v>
      </c>
      <c r="F470">
        <f>(B470-M$4)/O$4</f>
        <v>-0.40692033418149143</v>
      </c>
      <c r="G470">
        <f>(C470-N$4)/P$4</f>
        <v>1.3418051625681184</v>
      </c>
      <c r="H470">
        <f>EXP(-((B470-M$4)^2)/(2*(O$4^2)))/(O$4*SQRT(2*PI()))</f>
        <v>6.9154671074302065E-2</v>
      </c>
      <c r="I470">
        <f>EXP(-((C470-N$4)^2)/(2*(P$4^2)))/(O$4*SQRT(2*PI()))</f>
        <v>3.0536330471719855E-2</v>
      </c>
      <c r="J470" s="3" t="str">
        <f>IF(ABS(F470)&gt;Q$4,"Gross Error","OK")</f>
        <v>OK</v>
      </c>
      <c r="K470" s="3" t="str">
        <f>IF(ABS(G470)&gt;Q$4,"Gross Error","OK")</f>
        <v>OK</v>
      </c>
    </row>
    <row r="471" spans="1:11" x14ac:dyDescent="0.25">
      <c r="A471">
        <v>235</v>
      </c>
      <c r="B471">
        <v>502120.38521593908</v>
      </c>
      <c r="C471">
        <v>186334.14137390564</v>
      </c>
      <c r="D471">
        <f>(B471-M$4)^2</f>
        <v>12.61799021905715</v>
      </c>
      <c r="E471">
        <f>(C471-N$4)^2</f>
        <v>79.318333040647502</v>
      </c>
      <c r="F471">
        <f>(B471-M$4)/O$4</f>
        <v>-0.66890230193736566</v>
      </c>
      <c r="G471">
        <f>(C471-N$4)/P$4</f>
        <v>-1.3060681479310676</v>
      </c>
      <c r="H471">
        <f>EXP(-((B471-M$4)^2)/(2*(O$4^2)))/(O$4*SQRT(2*PI()))</f>
        <v>6.0064713547942294E-2</v>
      </c>
      <c r="I471">
        <f>EXP(-((C471-N$4)^2)/(2*(P$4^2)))/(O$4*SQRT(2*PI()))</f>
        <v>3.2015836831979227E-2</v>
      </c>
      <c r="J471" s="3" t="str">
        <f>IF(ABS(F471)&gt;Q$4,"Gross Error","OK")</f>
        <v>OK</v>
      </c>
      <c r="K471" s="3" t="str">
        <f>IF(ABS(G471)&gt;Q$4,"Gross Error","OK")</f>
        <v>OK</v>
      </c>
    </row>
    <row r="472" spans="1:11" x14ac:dyDescent="0.25">
      <c r="A472">
        <v>235.5</v>
      </c>
      <c r="B472">
        <v>502145.79812099389</v>
      </c>
      <c r="C472">
        <v>186354.41625913812</v>
      </c>
      <c r="D472">
        <f>(B472-M$4)^2</f>
        <v>477.89125397079414</v>
      </c>
      <c r="E472">
        <f>(C472-N$4)^2</f>
        <v>129.24964040959546</v>
      </c>
      <c r="F472">
        <f>(B472-M$4)/O$4</f>
        <v>4.1165380925798383</v>
      </c>
      <c r="G472">
        <f>(C472-N$4)/P$4</f>
        <v>1.6672231063709759</v>
      </c>
      <c r="H472">
        <f>EXP(-((B472-M$4)^2)/(2*(O$4^2)))/(O$4*SQRT(2*PI()))</f>
        <v>1.5704542944932819E-5</v>
      </c>
      <c r="I472">
        <f>EXP(-((C472-N$4)^2)/(2*(P$4^2)))/(O$4*SQRT(2*PI()))</f>
        <v>1.8714923274851504E-2</v>
      </c>
      <c r="J472" s="3" t="str">
        <f>IF(ABS(F472)&gt;Q$4,"Gross Error","OK")</f>
        <v>Gross Error</v>
      </c>
      <c r="K472" s="3" t="str">
        <f>IF(ABS(G472)&gt;Q$4,"Gross Error","OK")</f>
        <v>OK</v>
      </c>
    </row>
    <row r="473" spans="1:11" x14ac:dyDescent="0.25">
      <c r="A473">
        <v>236</v>
      </c>
      <c r="B473">
        <v>502125.90732504759</v>
      </c>
      <c r="C473">
        <v>186337.01539683095</v>
      </c>
      <c r="D473">
        <f>(B473-M$4)^2</f>
        <v>3.8806165517850668</v>
      </c>
      <c r="E473">
        <f>(C473-N$4)^2</f>
        <v>36.38576136806094</v>
      </c>
      <c r="F473">
        <f>(B473-M$4)/O$4</f>
        <v>0.37095221031969927</v>
      </c>
      <c r="G473">
        <f>(C473-N$4)/P$4</f>
        <v>-0.88459561526407149</v>
      </c>
      <c r="H473">
        <f>EXP(-((B473-M$4)^2)/(2*(O$4^2)))/(O$4*SQRT(2*PI()))</f>
        <v>7.0128895543715986E-2</v>
      </c>
      <c r="I473">
        <f>EXP(-((C473-N$4)^2)/(2*(P$4^2)))/(O$4*SQRT(2*PI()))</f>
        <v>5.0799320759740821E-2</v>
      </c>
      <c r="J473" s="3" t="str">
        <f>IF(ABS(F473)&gt;Q$4,"Gross Error","OK")</f>
        <v>OK</v>
      </c>
      <c r="K473" s="3" t="str">
        <f>IF(ABS(G473)&gt;Q$4,"Gross Error","OK")</f>
        <v>OK</v>
      </c>
    </row>
    <row r="474" spans="1:11" x14ac:dyDescent="0.25">
      <c r="A474">
        <v>236.5</v>
      </c>
      <c r="B474">
        <v>502118.71732544707</v>
      </c>
      <c r="C474">
        <v>186354.84122171439</v>
      </c>
      <c r="D474">
        <f>(B474-M$4)^2</f>
        <v>27.249146914122854</v>
      </c>
      <c r="E474">
        <f>(C474-N$4)^2</f>
        <v>139.09286368325593</v>
      </c>
      <c r="F474">
        <f>(B474-M$4)/O$4</f>
        <v>-0.98297857605442418</v>
      </c>
      <c r="G474">
        <f>(C474-N$4)/P$4</f>
        <v>1.7295434350414618</v>
      </c>
      <c r="H474">
        <f>EXP(-((B474-M$4)^2)/(2*(O$4^2)))/(O$4*SQRT(2*PI()))</f>
        <v>4.6340404336836623E-2</v>
      </c>
      <c r="I474">
        <f>EXP(-((C474-N$4)^2)/(2*(P$4^2)))/(O$4*SQRT(2*PI()))</f>
        <v>1.683529268635028E-2</v>
      </c>
      <c r="J474" s="3" t="str">
        <f>IF(ABS(F474)&gt;Q$4,"Gross Error","OK")</f>
        <v>OK</v>
      </c>
      <c r="K474" s="3" t="str">
        <f>IF(ABS(G474)&gt;Q$4,"Gross Error","OK")</f>
        <v>OK</v>
      </c>
    </row>
    <row r="475" spans="1:11" x14ac:dyDescent="0.25">
      <c r="A475">
        <v>237</v>
      </c>
      <c r="B475">
        <v>502122.72123497917</v>
      </c>
      <c r="C475">
        <v>186344.72900224425</v>
      </c>
      <c r="D475">
        <f>(B475-M$4)^2</f>
        <v>1.4790500367828947</v>
      </c>
      <c r="E475">
        <f>(C475-N$4)^2</f>
        <v>2.8275912068069973</v>
      </c>
      <c r="F475">
        <f>(B475-M$4)/O$4</f>
        <v>-0.22901241714549611</v>
      </c>
      <c r="G475">
        <f>(C475-N$4)/P$4</f>
        <v>0.24659675655614402</v>
      </c>
      <c r="H475">
        <f>EXP(-((B475-M$4)^2)/(2*(O$4^2)))/(O$4*SQRT(2*PI()))</f>
        <v>7.3179427859155294E-2</v>
      </c>
      <c r="I475">
        <f>EXP(-((C475-N$4)^2)/(2*(P$4^2)))/(O$4*SQRT(2*PI()))</f>
        <v>7.2874057007489071E-2</v>
      </c>
      <c r="J475" s="3" t="str">
        <f>IF(ABS(F475)&gt;Q$4,"Gross Error","OK")</f>
        <v>OK</v>
      </c>
      <c r="K475" s="3" t="str">
        <f>IF(ABS(G475)&gt;Q$4,"Gross Error","OK")</f>
        <v>OK</v>
      </c>
    </row>
    <row r="476" spans="1:11" x14ac:dyDescent="0.25">
      <c r="A476">
        <v>237.5</v>
      </c>
      <c r="B476">
        <v>502119.74584538414</v>
      </c>
      <c r="C476">
        <v>186339.90497285902</v>
      </c>
      <c r="D476">
        <f>(B476-M$4)^2</f>
        <v>17.569104865241446</v>
      </c>
      <c r="E476">
        <f>(C476-N$4)^2</f>
        <v>9.8752125595772</v>
      </c>
      <c r="F476">
        <f>(B476-M$4)/O$4</f>
        <v>-0.78930056707408391</v>
      </c>
      <c r="G476">
        <f>(C476-N$4)/P$4</f>
        <v>-0.46084223592819806</v>
      </c>
      <c r="H476">
        <f>EXP(-((B476-M$4)^2)/(2*(O$4^2)))/(O$4*SQRT(2*PI()))</f>
        <v>5.5016876977805024E-2</v>
      </c>
      <c r="I476">
        <f>EXP(-((C476-N$4)^2)/(2*(P$4^2)))/(O$4*SQRT(2*PI()))</f>
        <v>6.755552833461835E-2</v>
      </c>
      <c r="J476" s="3" t="str">
        <f>IF(ABS(F476)&gt;Q$4,"Gross Error","OK")</f>
        <v>OK</v>
      </c>
      <c r="K476" s="3" t="str">
        <f>IF(ABS(G476)&gt;Q$4,"Gross Error","OK")</f>
        <v>OK</v>
      </c>
    </row>
    <row r="477" spans="1:11" x14ac:dyDescent="0.25">
      <c r="A477">
        <v>238</v>
      </c>
      <c r="B477">
        <v>502131.0904062952</v>
      </c>
      <c r="C477">
        <v>186351.04878710347</v>
      </c>
      <c r="D477">
        <f>(B477-M$4)^2</f>
        <v>51.165542119219623</v>
      </c>
      <c r="E477">
        <f>(C477-N$4)^2</f>
        <v>64.021268190275109</v>
      </c>
      <c r="F477">
        <f>(B477-M$4)/O$4</f>
        <v>1.346965236649811</v>
      </c>
      <c r="G477">
        <f>(C477-N$4)/P$4</f>
        <v>1.1733867647632863</v>
      </c>
      <c r="H477">
        <f>EXP(-((B477-M$4)^2)/(2*(O$4^2)))/(O$4*SQRT(2*PI()))</f>
        <v>3.0325229127297005E-2</v>
      </c>
      <c r="I477">
        <f>EXP(-((C477-N$4)^2)/(2*(P$4^2)))/(O$4*SQRT(2*PI()))</f>
        <v>3.7739958300900114E-2</v>
      </c>
      <c r="J477" s="3" t="str">
        <f>IF(ABS(F477)&gt;Q$4,"Gross Error","OK")</f>
        <v>OK</v>
      </c>
      <c r="K477" s="3" t="str">
        <f>IF(ABS(G477)&gt;Q$4,"Gross Error","OK")</f>
        <v>OK</v>
      </c>
    </row>
    <row r="478" spans="1:11" x14ac:dyDescent="0.25">
      <c r="A478">
        <v>238.5</v>
      </c>
      <c r="B478">
        <v>502119.49181209318</v>
      </c>
      <c r="C478">
        <v>186341.08481437815</v>
      </c>
      <c r="D478">
        <f>(B478-M$4)^2</f>
        <v>19.763225075489423</v>
      </c>
      <c r="E478">
        <f>(C478-N$4)^2</f>
        <v>3.8519697979607073</v>
      </c>
      <c r="F478">
        <f>(B478-M$4)/O$4</f>
        <v>-0.83713693877066042</v>
      </c>
      <c r="G478">
        <f>(C478-N$4)/P$4</f>
        <v>-0.28781967969334477</v>
      </c>
      <c r="H478">
        <f>EXP(-((B478-M$4)^2)/(2*(O$4^2)))/(O$4*SQRT(2*PI()))</f>
        <v>5.2917736052617438E-2</v>
      </c>
      <c r="I478">
        <f>EXP(-((C478-N$4)^2)/(2*(P$4^2)))/(O$4*SQRT(2*PI()))</f>
        <v>7.207574651074336E-2</v>
      </c>
      <c r="J478" s="3" t="str">
        <f>IF(ABS(F478)&gt;Q$4,"Gross Error","OK")</f>
        <v>OK</v>
      </c>
      <c r="K478" s="3" t="str">
        <f>IF(ABS(G478)&gt;Q$4,"Gross Error","OK")</f>
        <v>OK</v>
      </c>
    </row>
    <row r="479" spans="1:11" x14ac:dyDescent="0.25">
      <c r="A479">
        <v>239</v>
      </c>
      <c r="B479">
        <v>502121.19586026535</v>
      </c>
      <c r="C479">
        <v>186345.87984819812</v>
      </c>
      <c r="D479">
        <f>(B479-M$4)^2</f>
        <v>7.5160236130454603</v>
      </c>
      <c r="E479">
        <f>(C479-N$4)^2</f>
        <v>8.0224345063555589</v>
      </c>
      <c r="F479">
        <f>(B479-M$4)/O$4</f>
        <v>-0.51625190261730813</v>
      </c>
      <c r="G479">
        <f>(C479-N$4)/P$4</f>
        <v>0.41536714269986069</v>
      </c>
      <c r="H479">
        <f>EXP(-((B479-M$4)^2)/(2*(O$4^2)))/(O$4*SQRT(2*PI()))</f>
        <v>6.575131503682996E-2</v>
      </c>
      <c r="I479">
        <f>EXP(-((C479-N$4)^2)/(2*(P$4^2)))/(O$4*SQRT(2*PI()))</f>
        <v>6.8914923651338833E-2</v>
      </c>
      <c r="J479" s="3" t="str">
        <f>IF(ABS(F479)&gt;Q$4,"Gross Error","OK")</f>
        <v>OK</v>
      </c>
      <c r="K479" s="3" t="str">
        <f>IF(ABS(G479)&gt;Q$4,"Gross Error","OK")</f>
        <v>OK</v>
      </c>
    </row>
    <row r="480" spans="1:11" x14ac:dyDescent="0.25">
      <c r="A480">
        <v>239.5</v>
      </c>
      <c r="B480">
        <v>502119.41793010896</v>
      </c>
      <c r="C480">
        <v>186338.60326759936</v>
      </c>
      <c r="D480">
        <f>(B480-M$4)^2</f>
        <v>20.425580889507877</v>
      </c>
      <c r="E480">
        <f>(C480-N$4)^2</f>
        <v>19.750827890420826</v>
      </c>
      <c r="F480">
        <f>(B480-M$4)/O$4</f>
        <v>-0.85104946986318175</v>
      </c>
      <c r="G480">
        <f>(C480-N$4)/P$4</f>
        <v>-0.65173598550231115</v>
      </c>
      <c r="H480">
        <f>EXP(-((B480-M$4)^2)/(2*(O$4^2)))/(O$4*SQRT(2*PI()))</f>
        <v>5.2299932729060195E-2</v>
      </c>
      <c r="I480">
        <f>EXP(-((C480-N$4)^2)/(2*(P$4^2)))/(O$4*SQRT(2*PI()))</f>
        <v>6.0749435348142367E-2</v>
      </c>
      <c r="J480" s="3" t="str">
        <f>IF(ABS(F480)&gt;Q$4,"Gross Error","OK")</f>
        <v>OK</v>
      </c>
      <c r="K480" s="3" t="str">
        <f>IF(ABS(G480)&gt;Q$4,"Gross Error","OK")</f>
        <v>OK</v>
      </c>
    </row>
    <row r="481" spans="1:11" x14ac:dyDescent="0.25">
      <c r="A481">
        <v>240</v>
      </c>
      <c r="B481">
        <v>502121.72584913799</v>
      </c>
      <c r="C481">
        <v>186337.27562334202</v>
      </c>
      <c r="D481">
        <f>(B481-M$4)^2</f>
        <v>4.890943902067832</v>
      </c>
      <c r="E481">
        <f>(C481-N$4)^2</f>
        <v>33.31407476486887</v>
      </c>
      <c r="F481">
        <f>(B481-M$4)/O$4</f>
        <v>-0.41645102765533315</v>
      </c>
      <c r="G481">
        <f>(C481-N$4)/P$4</f>
        <v>-0.8464336626488459</v>
      </c>
      <c r="H481">
        <f>EXP(-((B481-M$4)^2)/(2*(O$4^2)))/(O$4*SQRT(2*PI()))</f>
        <v>6.8883863970474926E-2</v>
      </c>
      <c r="I481">
        <f>EXP(-((C481-N$4)^2)/(2*(P$4^2)))/(O$4*SQRT(2*PI()))</f>
        <v>5.2505226250070973E-2</v>
      </c>
      <c r="J481" s="3" t="str">
        <f>IF(ABS(F481)&gt;Q$4,"Gross Error","OK")</f>
        <v>OK</v>
      </c>
      <c r="K481" s="3" t="str">
        <f>IF(ABS(G481)&gt;Q$4,"Gross Error","OK")</f>
        <v>OK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Feuil4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Laptop</cp:lastModifiedBy>
  <dcterms:created xsi:type="dcterms:W3CDTF">2014-10-07T16:20:16Z</dcterms:created>
  <dcterms:modified xsi:type="dcterms:W3CDTF">2014-10-13T12:40:17Z</dcterms:modified>
</cp:coreProperties>
</file>