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515" windowHeight="468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 l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K2" i="1"/>
</calcChain>
</file>

<file path=xl/sharedStrings.xml><?xml version="1.0" encoding="utf-8"?>
<sst xmlns="http://schemas.openxmlformats.org/spreadsheetml/2006/main" count="71" uniqueCount="57">
  <si>
    <t xml:space="preserve">Niveau =       Sem 0 </t>
  </si>
  <si>
    <t>Niveau =   Sem+1</t>
  </si>
  <si>
    <t>But à  atteindre</t>
  </si>
  <si>
    <t>Force</t>
  </si>
  <si>
    <t>Condition</t>
  </si>
  <si>
    <t>Intuition</t>
  </si>
  <si>
    <t>Cerveau</t>
  </si>
  <si>
    <t>Stats / Niveau</t>
  </si>
  <si>
    <t>Stats /40</t>
  </si>
  <si>
    <t>Evolution Niveaux</t>
  </si>
  <si>
    <t>Evolution  Stats/Niveau</t>
  </si>
  <si>
    <t>But Sem-1</t>
  </si>
  <si>
    <t>Résultat Concours</t>
  </si>
  <si>
    <t>Yuffie</t>
  </si>
  <si>
    <t>xel0x</t>
  </si>
  <si>
    <t>Brice1991</t>
  </si>
  <si>
    <t>Zyfik</t>
  </si>
  <si>
    <t>ContreCourant</t>
  </si>
  <si>
    <t>Ongback</t>
  </si>
  <si>
    <t>Metanium</t>
  </si>
  <si>
    <t>lynaa35</t>
  </si>
  <si>
    <t>Shauny</t>
  </si>
  <si>
    <t>Asenia</t>
  </si>
  <si>
    <t>Cody</t>
  </si>
  <si>
    <t>efatars</t>
  </si>
  <si>
    <t>Saitama</t>
  </si>
  <si>
    <t>Kelran</t>
  </si>
  <si>
    <t>Icedog</t>
  </si>
  <si>
    <t>jejeyg</t>
  </si>
  <si>
    <t>clarae</t>
  </si>
  <si>
    <t>guegue78</t>
  </si>
  <si>
    <t>Alexandre54</t>
  </si>
  <si>
    <t>Meadowsofheaven</t>
  </si>
  <si>
    <t>pape1</t>
  </si>
  <si>
    <t>Aishela</t>
  </si>
  <si>
    <t>tatex</t>
  </si>
  <si>
    <t>dubi</t>
  </si>
  <si>
    <t>Rorozero</t>
  </si>
  <si>
    <t>Galmea</t>
  </si>
  <si>
    <t>Timegirl</t>
  </si>
  <si>
    <t>Nina4</t>
  </si>
  <si>
    <t>SuperThomasx</t>
  </si>
  <si>
    <t>Valeur inférieure à 40 : "Compétences très faible"</t>
  </si>
  <si>
    <t>Un vrai Héro du dimanche! Il serait peut-être temps de renouveler votre abonnement en salle de sport et de faire un petit tour à la brocante</t>
  </si>
  <si>
    <t>Valeur de 40 à 45 : "Compétences faibles"</t>
  </si>
  <si>
    <t>C'est un peu mou tout ça! Encore un peu d'entrainement et tu pourras soulever ce trophée en bronze d'une seule main, avoue que sa donne envie non?</t>
  </si>
  <si>
    <t>Valeur de 45 à 50 : "Compétences normales"</t>
  </si>
  <si>
    <t>Valeur de 50 à 55 : "Bonnes compétences"</t>
  </si>
  <si>
    <t>Valeur supérieure à 55 : "Compétences excellentes"</t>
  </si>
  <si>
    <t>Une légende parmi les héros. Aimé par le peuple et redouté par les criminels, ton nom fait le tour du monde! Il me semble même avoir aperçu ta statue à Métropolis….</t>
  </si>
  <si>
    <t>Finies les petites missions ingrates, tu vas enfin pouvoir accomplir des missions dignes de ton nom. Aller, au boulot!</t>
  </si>
  <si>
    <t>Quelle allure! Tout le monde te regarde et te demande un autographe. Un vrai super-héro des temps modernes</t>
  </si>
  <si>
    <t>But non atteint</t>
  </si>
  <si>
    <t>1er : 9</t>
  </si>
  <si>
    <t>3ème : 5</t>
  </si>
  <si>
    <t>2ème : 6</t>
  </si>
  <si>
    <r>
      <t>Joueur</t>
    </r>
    <r>
      <rPr>
        <b/>
        <sz val="11"/>
        <color rgb="FFFF33CC"/>
        <rFont val="Calibri"/>
        <family val="2"/>
        <scheme val="minor"/>
      </rPr>
      <t xml:space="preserve"> (+ / - / ! Objectif atteint)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</si>
</sst>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99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33CC"/>
      <name val="Calibri"/>
      <family val="2"/>
      <scheme val="minor"/>
    </font>
    <font>
      <b/>
      <sz val="8"/>
      <color rgb="FF009999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rgb="FFFF99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33CC"/>
        <bgColor indexed="64"/>
      </patternFill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2" fontId="10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2" fontId="1" fillId="7" borderId="9" xfId="0" applyNumberFormat="1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2" fontId="0" fillId="11" borderId="6" xfId="0" applyNumberForma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2" fontId="14" fillId="6" borderId="6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33CC"/>
      <color rgb="FFFFFF00"/>
      <color rgb="FF6600CC"/>
      <color rgb="FFFF9900"/>
      <color rgb="FFFFFFCC"/>
      <color rgb="FF006600"/>
      <color rgb="FF99FFCC"/>
      <color rgb="FF0099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workbookViewId="0">
      <selection activeCell="I31" sqref="I31"/>
    </sheetView>
  </sheetViews>
  <sheetFormatPr baseColWidth="10" defaultRowHeight="15" x14ac:dyDescent="0.25"/>
  <cols>
    <col min="1" max="1" width="18" style="1" customWidth="1"/>
    <col min="2" max="4" width="9.7109375" customWidth="1"/>
    <col min="5" max="5" width="5.5703125" customWidth="1"/>
    <col min="6" max="6" width="9.42578125" customWidth="1"/>
    <col min="7" max="7" width="8" customWidth="1"/>
    <col min="8" max="8" width="8.42578125" customWidth="1"/>
    <col min="9" max="10" width="8.28515625" customWidth="1"/>
    <col min="11" max="11" width="9.140625" customWidth="1"/>
    <col min="12" max="12" width="12.140625" customWidth="1"/>
    <col min="13" max="13" width="9.7109375" customWidth="1"/>
    <col min="14" max="14" width="10.85546875" customWidth="1"/>
  </cols>
  <sheetData>
    <row r="1" spans="1:14" s="2" customFormat="1" ht="30" customHeight="1" thickBot="1" x14ac:dyDescent="0.3">
      <c r="A1" s="10" t="s">
        <v>56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6</v>
      </c>
      <c r="H1" s="10" t="s">
        <v>5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</row>
    <row r="2" spans="1:14" ht="15" customHeight="1" x14ac:dyDescent="0.25">
      <c r="A2" s="3" t="s">
        <v>13</v>
      </c>
      <c r="B2" s="4">
        <v>162</v>
      </c>
      <c r="C2" s="4">
        <v>164</v>
      </c>
      <c r="D2" s="22">
        <v>167</v>
      </c>
      <c r="E2" s="4">
        <v>1480</v>
      </c>
      <c r="F2" s="4">
        <v>2074</v>
      </c>
      <c r="G2" s="4">
        <v>2011</v>
      </c>
      <c r="H2" s="4">
        <v>2392</v>
      </c>
      <c r="I2" s="29">
        <f>(E2+F2+G2+H2)/C2</f>
        <v>48.518292682926827</v>
      </c>
      <c r="J2" s="4">
        <f>(E2 + F2 + G2 + H2)/40</f>
        <v>198.92500000000001</v>
      </c>
      <c r="K2" s="4">
        <f>C2 - B2</f>
        <v>2</v>
      </c>
      <c r="L2" s="43"/>
      <c r="M2" s="18">
        <v>165</v>
      </c>
      <c r="N2" s="11" t="s">
        <v>52</v>
      </c>
    </row>
    <row r="3" spans="1:14" ht="15" customHeight="1" x14ac:dyDescent="0.25">
      <c r="A3" s="5" t="s">
        <v>14</v>
      </c>
      <c r="B3" s="6">
        <v>160</v>
      </c>
      <c r="C3" s="6">
        <v>164</v>
      </c>
      <c r="D3" s="25">
        <v>43.69</v>
      </c>
      <c r="E3" s="6">
        <v>1692</v>
      </c>
      <c r="F3" s="6">
        <v>1639</v>
      </c>
      <c r="G3" s="6">
        <v>1802</v>
      </c>
      <c r="H3" s="6">
        <v>1704</v>
      </c>
      <c r="I3" s="30">
        <f>(E3+F3+G3+H3)/C3</f>
        <v>41.689024390243901</v>
      </c>
      <c r="J3" s="6">
        <f xml:space="preserve"> (E3+F3+G3+H3)/40</f>
        <v>170.92500000000001</v>
      </c>
      <c r="K3" s="6">
        <f>C3-B3</f>
        <v>4</v>
      </c>
      <c r="L3" s="44"/>
      <c r="M3" s="19">
        <v>163</v>
      </c>
      <c r="N3" s="16">
        <v>1</v>
      </c>
    </row>
    <row r="4" spans="1:14" ht="15" customHeight="1" x14ac:dyDescent="0.25">
      <c r="A4" s="5" t="s">
        <v>15</v>
      </c>
      <c r="B4" s="6">
        <v>148</v>
      </c>
      <c r="C4" s="6">
        <v>152</v>
      </c>
      <c r="D4" s="23">
        <v>155</v>
      </c>
      <c r="E4" s="6">
        <v>1267</v>
      </c>
      <c r="F4" s="6">
        <v>1527</v>
      </c>
      <c r="G4" s="6">
        <v>1439</v>
      </c>
      <c r="H4" s="6">
        <v>2741</v>
      </c>
      <c r="I4" s="28">
        <f>(E4+F4+G4+H4)/C4</f>
        <v>45.881578947368418</v>
      </c>
      <c r="J4" s="6">
        <f t="shared" ref="J4:J15" si="0">(E4+F4+G4+H4)/40</f>
        <v>174.35</v>
      </c>
      <c r="K4" s="6">
        <f>C4-B4</f>
        <v>4</v>
      </c>
      <c r="L4" s="44"/>
      <c r="M4" s="19">
        <v>151</v>
      </c>
      <c r="N4" s="16">
        <v>1</v>
      </c>
    </row>
    <row r="5" spans="1:14" ht="15" customHeight="1" x14ac:dyDescent="0.25">
      <c r="A5" s="5" t="s">
        <v>16</v>
      </c>
      <c r="B5" s="6">
        <v>142</v>
      </c>
      <c r="C5" s="6">
        <v>146</v>
      </c>
      <c r="D5" s="23">
        <v>149</v>
      </c>
      <c r="E5" s="6">
        <v>813</v>
      </c>
      <c r="F5" s="6">
        <v>3295</v>
      </c>
      <c r="G5" s="6">
        <v>1604</v>
      </c>
      <c r="H5" s="6">
        <v>1960</v>
      </c>
      <c r="I5" s="32">
        <f>(E5+F5+G5+H5)/C5</f>
        <v>52.547945205479451</v>
      </c>
      <c r="J5" s="14">
        <f t="shared" si="0"/>
        <v>191.8</v>
      </c>
      <c r="K5" s="6">
        <f>C5-B5</f>
        <v>4</v>
      </c>
      <c r="L5" s="44"/>
      <c r="M5" s="19">
        <v>145</v>
      </c>
      <c r="N5" s="16">
        <v>1</v>
      </c>
    </row>
    <row r="6" spans="1:14" ht="15" customHeight="1" x14ac:dyDescent="0.25">
      <c r="A6" s="5" t="s">
        <v>17</v>
      </c>
      <c r="B6" s="6">
        <v>138</v>
      </c>
      <c r="C6" s="6">
        <v>138</v>
      </c>
      <c r="D6" s="23">
        <v>141</v>
      </c>
      <c r="E6" s="6">
        <v>1075</v>
      </c>
      <c r="F6" s="6">
        <v>1723</v>
      </c>
      <c r="G6" s="6">
        <v>2564</v>
      </c>
      <c r="H6" s="6">
        <v>1725</v>
      </c>
      <c r="I6" s="32">
        <f>(E6+F6+G6+H6)/C6</f>
        <v>51.355072463768117</v>
      </c>
      <c r="J6" s="6">
        <f t="shared" si="0"/>
        <v>177.17500000000001</v>
      </c>
      <c r="K6" s="6">
        <f>C6-B6</f>
        <v>0</v>
      </c>
      <c r="L6" s="44"/>
      <c r="M6" s="19">
        <v>141</v>
      </c>
      <c r="N6" s="12" t="s">
        <v>52</v>
      </c>
    </row>
    <row r="7" spans="1:14" ht="15" customHeight="1" x14ac:dyDescent="0.25">
      <c r="A7" s="27" t="s">
        <v>18</v>
      </c>
      <c r="B7" s="6">
        <v>127</v>
      </c>
      <c r="C7" s="6">
        <v>137</v>
      </c>
      <c r="D7" s="23">
        <v>140</v>
      </c>
      <c r="E7" s="6">
        <v>1188</v>
      </c>
      <c r="F7" s="6">
        <v>1690</v>
      </c>
      <c r="G7" s="6">
        <v>2066</v>
      </c>
      <c r="H7" s="6">
        <v>1532</v>
      </c>
      <c r="I7" s="28">
        <f>(E7+F7+G7+H7)/C7</f>
        <v>47.270072992700733</v>
      </c>
      <c r="J7" s="14">
        <f t="shared" si="0"/>
        <v>161.9</v>
      </c>
      <c r="K7" s="6">
        <f>C7-B7</f>
        <v>10</v>
      </c>
      <c r="L7" s="44"/>
      <c r="M7" s="19">
        <v>131</v>
      </c>
      <c r="N7" s="15" t="s">
        <v>55</v>
      </c>
    </row>
    <row r="8" spans="1:14" ht="15" customHeight="1" x14ac:dyDescent="0.25">
      <c r="A8" s="27" t="s">
        <v>19</v>
      </c>
      <c r="B8" s="6">
        <v>124</v>
      </c>
      <c r="C8" s="6">
        <v>137</v>
      </c>
      <c r="D8" s="23">
        <v>140</v>
      </c>
      <c r="E8" s="6">
        <v>1372</v>
      </c>
      <c r="F8" s="6">
        <v>1542</v>
      </c>
      <c r="G8" s="6">
        <v>1525</v>
      </c>
      <c r="H8" s="6">
        <v>1719</v>
      </c>
      <c r="I8" s="30">
        <f>(E8+F8+G8+H8)/C8</f>
        <v>44.948905109489054</v>
      </c>
      <c r="J8" s="6">
        <f t="shared" si="0"/>
        <v>153.94999999999999</v>
      </c>
      <c r="K8" s="6">
        <f>C8-B8</f>
        <v>13</v>
      </c>
      <c r="L8" s="44"/>
      <c r="M8" s="19">
        <v>128</v>
      </c>
      <c r="N8" s="15" t="s">
        <v>53</v>
      </c>
    </row>
    <row r="9" spans="1:14" ht="15" customHeight="1" x14ac:dyDescent="0.25">
      <c r="A9" s="5" t="s">
        <v>20</v>
      </c>
      <c r="B9" s="6">
        <v>128</v>
      </c>
      <c r="C9" s="6">
        <v>135</v>
      </c>
      <c r="D9" s="23">
        <v>138</v>
      </c>
      <c r="E9" s="6">
        <v>1767</v>
      </c>
      <c r="F9" s="6">
        <v>1804</v>
      </c>
      <c r="G9" s="6">
        <v>1762</v>
      </c>
      <c r="H9" s="6">
        <v>1805</v>
      </c>
      <c r="I9" s="32">
        <f>(E9+F9+G9+H9)/C9</f>
        <v>52.874074074074073</v>
      </c>
      <c r="J9" s="6">
        <f t="shared" si="0"/>
        <v>178.45</v>
      </c>
      <c r="K9" s="6">
        <f>C9-B9</f>
        <v>7</v>
      </c>
      <c r="L9" s="44"/>
      <c r="M9" s="19">
        <v>132</v>
      </c>
      <c r="N9" s="16">
        <v>3</v>
      </c>
    </row>
    <row r="10" spans="1:14" ht="15" customHeight="1" x14ac:dyDescent="0.25">
      <c r="A10" s="27" t="s">
        <v>21</v>
      </c>
      <c r="B10" s="6">
        <v>125</v>
      </c>
      <c r="C10" s="6">
        <v>134</v>
      </c>
      <c r="D10" s="23">
        <v>137</v>
      </c>
      <c r="E10" s="6">
        <v>1660</v>
      </c>
      <c r="F10" s="6">
        <v>1839</v>
      </c>
      <c r="G10" s="6">
        <v>1895</v>
      </c>
      <c r="H10" s="6">
        <v>1563</v>
      </c>
      <c r="I10" s="32">
        <f>(E10+F10+G10+H10)/C10</f>
        <v>51.917910447761194</v>
      </c>
      <c r="J10" s="6">
        <f t="shared" si="0"/>
        <v>173.92500000000001</v>
      </c>
      <c r="K10" s="6">
        <f>C10-B10</f>
        <v>9</v>
      </c>
      <c r="L10" s="44"/>
      <c r="M10" s="19">
        <v>129</v>
      </c>
      <c r="N10" s="15" t="s">
        <v>54</v>
      </c>
    </row>
    <row r="11" spans="1:14" ht="15" customHeight="1" x14ac:dyDescent="0.25">
      <c r="A11" s="5" t="s">
        <v>22</v>
      </c>
      <c r="B11" s="6">
        <v>126</v>
      </c>
      <c r="C11" s="6">
        <v>129</v>
      </c>
      <c r="D11" s="23">
        <v>133</v>
      </c>
      <c r="E11" s="6">
        <v>988</v>
      </c>
      <c r="F11" s="6">
        <v>1956</v>
      </c>
      <c r="G11" s="6">
        <v>2051</v>
      </c>
      <c r="H11" s="6">
        <v>2006</v>
      </c>
      <c r="I11" s="32">
        <f>(E11+F11+G11+H11)/C11</f>
        <v>54.271317829457367</v>
      </c>
      <c r="J11" s="6">
        <f t="shared" si="0"/>
        <v>175.02500000000001</v>
      </c>
      <c r="K11" s="6">
        <f>C11-B11</f>
        <v>3</v>
      </c>
      <c r="L11" s="44"/>
      <c r="M11" s="19">
        <v>130</v>
      </c>
      <c r="N11" s="12" t="s">
        <v>52</v>
      </c>
    </row>
    <row r="12" spans="1:14" ht="15" customHeight="1" x14ac:dyDescent="0.25">
      <c r="A12" s="5" t="s">
        <v>23</v>
      </c>
      <c r="B12" s="6">
        <v>121</v>
      </c>
      <c r="C12" s="6">
        <v>129</v>
      </c>
      <c r="D12" s="23">
        <v>133</v>
      </c>
      <c r="E12" s="6">
        <v>1183</v>
      </c>
      <c r="F12" s="6">
        <v>1512</v>
      </c>
      <c r="G12" s="6">
        <v>1527</v>
      </c>
      <c r="H12" s="6">
        <v>2294</v>
      </c>
      <c r="I12" s="32">
        <f>(E12+F12+G12+H12)/C12</f>
        <v>50.511627906976742</v>
      </c>
      <c r="J12" s="14">
        <f t="shared" si="0"/>
        <v>162.9</v>
      </c>
      <c r="K12" s="6">
        <f>C12-B12</f>
        <v>8</v>
      </c>
      <c r="L12" s="44"/>
      <c r="M12" s="19">
        <v>125</v>
      </c>
      <c r="N12" s="16">
        <v>4</v>
      </c>
    </row>
    <row r="13" spans="1:14" ht="15" customHeight="1" x14ac:dyDescent="0.25">
      <c r="A13" s="5" t="s">
        <v>24</v>
      </c>
      <c r="B13" s="6">
        <v>126</v>
      </c>
      <c r="C13" s="6">
        <v>127</v>
      </c>
      <c r="D13" s="23">
        <v>131</v>
      </c>
      <c r="E13" s="6">
        <v>1285</v>
      </c>
      <c r="F13" s="6">
        <v>1631</v>
      </c>
      <c r="G13" s="6">
        <v>1633</v>
      </c>
      <c r="H13" s="6">
        <v>1489</v>
      </c>
      <c r="I13" s="28">
        <f>(E13+F13+G13+H13)/C13</f>
        <v>47.54330708661417</v>
      </c>
      <c r="J13" s="6">
        <f t="shared" si="0"/>
        <v>150.94999999999999</v>
      </c>
      <c r="K13" s="6">
        <f>C13-B13</f>
        <v>1</v>
      </c>
      <c r="L13" s="44"/>
      <c r="M13" s="19">
        <v>130</v>
      </c>
      <c r="N13" s="12" t="s">
        <v>52</v>
      </c>
    </row>
    <row r="14" spans="1:14" ht="15" customHeight="1" x14ac:dyDescent="0.25">
      <c r="A14" s="5" t="s">
        <v>25</v>
      </c>
      <c r="B14" s="6">
        <v>122</v>
      </c>
      <c r="C14" s="6">
        <v>126</v>
      </c>
      <c r="D14" s="23">
        <v>130</v>
      </c>
      <c r="E14" s="6">
        <v>1636</v>
      </c>
      <c r="F14" s="6">
        <v>1539</v>
      </c>
      <c r="G14" s="6">
        <v>1866</v>
      </c>
      <c r="H14" s="6">
        <v>2040</v>
      </c>
      <c r="I14" s="34">
        <f>(E14+F14+G14+H14)/C14</f>
        <v>56.198412698412696</v>
      </c>
      <c r="J14" s="6">
        <f t="shared" si="0"/>
        <v>177.02500000000001</v>
      </c>
      <c r="K14" s="6">
        <f>C14-B14</f>
        <v>4</v>
      </c>
      <c r="L14" s="44"/>
      <c r="M14" s="19">
        <v>126</v>
      </c>
      <c r="N14" s="16">
        <v>0</v>
      </c>
    </row>
    <row r="15" spans="1:14" ht="15" customHeight="1" x14ac:dyDescent="0.25">
      <c r="A15" s="5" t="s">
        <v>26</v>
      </c>
      <c r="B15" s="6">
        <v>119</v>
      </c>
      <c r="C15" s="6">
        <v>126</v>
      </c>
      <c r="D15" s="23">
        <v>130</v>
      </c>
      <c r="E15" s="6">
        <v>833</v>
      </c>
      <c r="F15" s="6">
        <v>1353</v>
      </c>
      <c r="G15" s="6">
        <v>1932</v>
      </c>
      <c r="H15" s="6">
        <v>1761</v>
      </c>
      <c r="I15" s="28">
        <f>(E15+F15+G15+H15)/C15</f>
        <v>46.658730158730158</v>
      </c>
      <c r="J15" s="6">
        <f t="shared" si="0"/>
        <v>146.97499999999999</v>
      </c>
      <c r="K15" s="6">
        <f>C15-B15</f>
        <v>7</v>
      </c>
      <c r="L15" s="44"/>
      <c r="M15" s="19">
        <v>123</v>
      </c>
      <c r="N15" s="16">
        <v>3</v>
      </c>
    </row>
    <row r="16" spans="1:14" ht="15" customHeight="1" x14ac:dyDescent="0.25">
      <c r="A16" s="5" t="s">
        <v>27</v>
      </c>
      <c r="B16" s="6">
        <v>120</v>
      </c>
      <c r="C16" s="6">
        <v>123</v>
      </c>
      <c r="D16" s="26">
        <v>42.3</v>
      </c>
      <c r="E16" s="6">
        <v>1126</v>
      </c>
      <c r="F16" s="6">
        <v>1312</v>
      </c>
      <c r="G16" s="6">
        <v>1126</v>
      </c>
      <c r="H16" s="6">
        <v>1393</v>
      </c>
      <c r="I16" s="31">
        <f>(E16+F16+G16+H16)/C16</f>
        <v>40.300813008130085</v>
      </c>
      <c r="J16" s="6">
        <f>(E16+F16+G16+H16)/40</f>
        <v>123.925</v>
      </c>
      <c r="K16" s="6">
        <f>C16-B16</f>
        <v>3</v>
      </c>
      <c r="L16" s="44"/>
      <c r="M16" s="20">
        <v>41.97</v>
      </c>
      <c r="N16" s="12" t="s">
        <v>52</v>
      </c>
    </row>
    <row r="17" spans="1:14" ht="15" customHeight="1" x14ac:dyDescent="0.25">
      <c r="A17" s="5" t="s">
        <v>28</v>
      </c>
      <c r="B17" s="6">
        <v>109</v>
      </c>
      <c r="C17" s="6">
        <v>119</v>
      </c>
      <c r="D17" s="25">
        <v>46.61</v>
      </c>
      <c r="E17" s="6">
        <v>1226</v>
      </c>
      <c r="F17" s="6">
        <v>1429</v>
      </c>
      <c r="G17" s="6">
        <v>1073</v>
      </c>
      <c r="H17" s="6">
        <v>1580</v>
      </c>
      <c r="I17" s="30">
        <f>(E17+F17+G17+H17)/C17</f>
        <v>44.605042016806721</v>
      </c>
      <c r="J17" s="14">
        <f>(E17+F17+G17+H17)/40</f>
        <v>132.69999999999999</v>
      </c>
      <c r="K17" s="6">
        <f>C17-B17</f>
        <v>10</v>
      </c>
      <c r="L17" s="44"/>
      <c r="M17" s="20">
        <v>46.87</v>
      </c>
      <c r="N17" s="12" t="s">
        <v>52</v>
      </c>
    </row>
    <row r="18" spans="1:14" ht="15" customHeight="1" x14ac:dyDescent="0.25">
      <c r="A18" s="5" t="s">
        <v>29</v>
      </c>
      <c r="B18" s="6">
        <v>114</v>
      </c>
      <c r="C18" s="6">
        <v>117</v>
      </c>
      <c r="D18" s="23">
        <v>121</v>
      </c>
      <c r="E18" s="6">
        <v>1158</v>
      </c>
      <c r="F18" s="6">
        <v>1909</v>
      </c>
      <c r="G18" s="6">
        <v>1347</v>
      </c>
      <c r="H18" s="6">
        <v>2163</v>
      </c>
      <c r="I18" s="35">
        <f>(E18+F18+G18+H18)/C18</f>
        <v>56.213675213675216</v>
      </c>
      <c r="J18" s="6">
        <f>(E18+F18+G18+H18)/40</f>
        <v>164.42500000000001</v>
      </c>
      <c r="K18" s="6">
        <f>C18-B18</f>
        <v>3</v>
      </c>
      <c r="L18" s="44"/>
      <c r="M18" s="19">
        <v>118</v>
      </c>
      <c r="N18" s="12" t="s">
        <v>52</v>
      </c>
    </row>
    <row r="19" spans="1:14" ht="15" customHeight="1" x14ac:dyDescent="0.25">
      <c r="A19" s="5" t="s">
        <v>30</v>
      </c>
      <c r="B19" s="6">
        <v>113</v>
      </c>
      <c r="C19" s="6">
        <v>114</v>
      </c>
      <c r="D19" s="23">
        <v>118</v>
      </c>
      <c r="E19" s="6">
        <v>1068</v>
      </c>
      <c r="F19" s="6">
        <v>1362</v>
      </c>
      <c r="G19" s="6">
        <v>1755</v>
      </c>
      <c r="H19" s="6">
        <v>1449</v>
      </c>
      <c r="I19" s="28">
        <f>(E19+F19+G19+H19)/C19</f>
        <v>49.421052631578945</v>
      </c>
      <c r="J19" s="6">
        <f>(E19+F19+G19+H19)/40</f>
        <v>140.85</v>
      </c>
      <c r="K19" s="6">
        <f>C19-B19</f>
        <v>1</v>
      </c>
      <c r="L19" s="44"/>
      <c r="M19" s="19">
        <v>117</v>
      </c>
      <c r="N19" s="12" t="s">
        <v>52</v>
      </c>
    </row>
    <row r="20" spans="1:14" ht="15" customHeight="1" x14ac:dyDescent="0.25">
      <c r="A20" s="5" t="s">
        <v>31</v>
      </c>
      <c r="B20" s="6">
        <v>112</v>
      </c>
      <c r="C20" s="6">
        <v>114</v>
      </c>
      <c r="D20" s="23">
        <v>119</v>
      </c>
      <c r="E20" s="6">
        <v>1238</v>
      </c>
      <c r="F20" s="6">
        <v>1484</v>
      </c>
      <c r="G20" s="6">
        <v>1557</v>
      </c>
      <c r="H20" s="6">
        <v>1700</v>
      </c>
      <c r="I20" s="32">
        <f>(E20+F20+G20+H20)/C20</f>
        <v>52.44736842105263</v>
      </c>
      <c r="J20" s="6">
        <f>(E20+F20+G20+H20)/40</f>
        <v>149.47499999999999</v>
      </c>
      <c r="K20" s="6">
        <f>C20-B20</f>
        <v>2</v>
      </c>
      <c r="L20" s="44"/>
      <c r="M20" s="19">
        <v>116</v>
      </c>
      <c r="N20" s="12" t="s">
        <v>52</v>
      </c>
    </row>
    <row r="21" spans="1:14" ht="15" customHeight="1" x14ac:dyDescent="0.25">
      <c r="A21" s="5" t="s">
        <v>32</v>
      </c>
      <c r="B21" s="6">
        <v>107</v>
      </c>
      <c r="C21" s="6">
        <v>113</v>
      </c>
      <c r="D21" s="25">
        <v>44.83</v>
      </c>
      <c r="E21" s="6">
        <v>1289</v>
      </c>
      <c r="F21" s="6">
        <v>1138</v>
      </c>
      <c r="G21" s="6">
        <v>1322</v>
      </c>
      <c r="H21" s="6">
        <v>1091</v>
      </c>
      <c r="I21" s="30">
        <f>(E21+F21+G21+H21)/C21</f>
        <v>42.831858407079643</v>
      </c>
      <c r="J21" s="14">
        <f>(E21+F21+G21+H21)/40</f>
        <v>121</v>
      </c>
      <c r="K21" s="6">
        <f>C21-B21</f>
        <v>6</v>
      </c>
      <c r="L21" s="44"/>
      <c r="M21" s="20">
        <v>45.22</v>
      </c>
      <c r="N21" s="12" t="s">
        <v>52</v>
      </c>
    </row>
    <row r="22" spans="1:14" ht="15" customHeight="1" x14ac:dyDescent="0.25">
      <c r="A22" s="5" t="s">
        <v>33</v>
      </c>
      <c r="B22" s="6">
        <v>111</v>
      </c>
      <c r="C22" s="6">
        <v>112</v>
      </c>
      <c r="D22" s="23">
        <v>116</v>
      </c>
      <c r="E22" s="6">
        <v>1082</v>
      </c>
      <c r="F22" s="6">
        <v>1268</v>
      </c>
      <c r="G22" s="6">
        <v>1702</v>
      </c>
      <c r="H22" s="6">
        <v>1146</v>
      </c>
      <c r="I22" s="28">
        <f>(E22+F22+G22+H22)/C22</f>
        <v>46.410714285714285</v>
      </c>
      <c r="J22" s="6">
        <f>(E22+F22+G22+H22)/40</f>
        <v>129.94999999999999</v>
      </c>
      <c r="K22" s="6">
        <f>C22-B22</f>
        <v>1</v>
      </c>
      <c r="L22" s="44"/>
      <c r="M22" s="19">
        <v>115</v>
      </c>
      <c r="N22" s="12" t="s">
        <v>52</v>
      </c>
    </row>
    <row r="23" spans="1:14" ht="15" customHeight="1" x14ac:dyDescent="0.25">
      <c r="A23" s="5" t="s">
        <v>34</v>
      </c>
      <c r="B23" s="6">
        <v>110</v>
      </c>
      <c r="C23" s="6">
        <v>112</v>
      </c>
      <c r="D23" s="23">
        <v>116</v>
      </c>
      <c r="E23" s="6">
        <v>1428</v>
      </c>
      <c r="F23" s="6">
        <v>1374</v>
      </c>
      <c r="G23" s="6">
        <v>1335</v>
      </c>
      <c r="H23" s="6">
        <v>1559</v>
      </c>
      <c r="I23" s="32">
        <f>(E23+F23+G23+H23)/C23</f>
        <v>50.857142857142854</v>
      </c>
      <c r="J23" s="14">
        <f>(E23+F23+G23+H23)/40</f>
        <v>142.4</v>
      </c>
      <c r="K23" s="6">
        <f>C23-B23</f>
        <v>2</v>
      </c>
      <c r="L23" s="44"/>
      <c r="M23" s="19">
        <v>114</v>
      </c>
      <c r="N23" s="12" t="s">
        <v>52</v>
      </c>
    </row>
    <row r="24" spans="1:14" ht="15" customHeight="1" x14ac:dyDescent="0.25">
      <c r="A24" s="5" t="s">
        <v>35</v>
      </c>
      <c r="B24" s="6">
        <v>110</v>
      </c>
      <c r="C24" s="6">
        <v>111</v>
      </c>
      <c r="D24" s="23">
        <v>115</v>
      </c>
      <c r="E24" s="6">
        <v>920</v>
      </c>
      <c r="F24" s="6">
        <v>1408</v>
      </c>
      <c r="G24" s="6">
        <v>1793</v>
      </c>
      <c r="H24" s="6">
        <v>1111</v>
      </c>
      <c r="I24" s="28">
        <f>(E24+F24+G24+H24)/C24</f>
        <v>47.135135135135137</v>
      </c>
      <c r="J24" s="14">
        <f>(E24+F24+G24+H24)/40</f>
        <v>130.80000000000001</v>
      </c>
      <c r="K24" s="6">
        <f>C24-B24</f>
        <v>1</v>
      </c>
      <c r="L24" s="44"/>
      <c r="M24" s="20">
        <v>46.05</v>
      </c>
      <c r="N24" s="17">
        <v>1.0900000000000001</v>
      </c>
    </row>
    <row r="25" spans="1:14" ht="15" customHeight="1" x14ac:dyDescent="0.25">
      <c r="A25" s="5" t="s">
        <v>36</v>
      </c>
      <c r="B25" s="6">
        <v>102</v>
      </c>
      <c r="C25" s="6">
        <v>108</v>
      </c>
      <c r="D25" s="23">
        <v>113</v>
      </c>
      <c r="E25" s="6">
        <v>720</v>
      </c>
      <c r="F25" s="6">
        <v>1358</v>
      </c>
      <c r="G25" s="6">
        <v>1652</v>
      </c>
      <c r="H25" s="6">
        <v>1247</v>
      </c>
      <c r="I25" s="28">
        <f>(E25+F25+G25+H25)/C25</f>
        <v>46.083333333333336</v>
      </c>
      <c r="J25" s="6">
        <f>(E25+F25+G25+H25)/40</f>
        <v>124.425</v>
      </c>
      <c r="K25" s="6">
        <f>C25-B25</f>
        <v>6</v>
      </c>
      <c r="L25" s="44"/>
      <c r="M25" s="19">
        <v>106</v>
      </c>
      <c r="N25" s="16">
        <v>2</v>
      </c>
    </row>
    <row r="26" spans="1:14" ht="15" customHeight="1" x14ac:dyDescent="0.25">
      <c r="A26" s="5" t="s">
        <v>37</v>
      </c>
      <c r="B26" s="6">
        <v>99</v>
      </c>
      <c r="C26" s="6">
        <v>107</v>
      </c>
      <c r="D26" s="23">
        <v>112</v>
      </c>
      <c r="E26" s="6">
        <v>1420</v>
      </c>
      <c r="F26" s="6">
        <v>1551</v>
      </c>
      <c r="G26" s="6">
        <v>1644</v>
      </c>
      <c r="H26" s="6">
        <v>1100</v>
      </c>
      <c r="I26" s="32">
        <f>(E26+F26+G26+H26)/C26</f>
        <v>53.411214953271028</v>
      </c>
      <c r="J26" s="6">
        <f>(E26+F26+G26+H26)/40</f>
        <v>142.875</v>
      </c>
      <c r="K26" s="6">
        <f>C26-B26</f>
        <v>8</v>
      </c>
      <c r="L26" s="44"/>
      <c r="M26" s="19">
        <v>104</v>
      </c>
      <c r="N26" s="16">
        <v>3</v>
      </c>
    </row>
    <row r="27" spans="1:14" ht="15" customHeight="1" x14ac:dyDescent="0.25">
      <c r="A27" s="5" t="s">
        <v>38</v>
      </c>
      <c r="B27" s="6">
        <v>96</v>
      </c>
      <c r="C27" s="6">
        <v>102</v>
      </c>
      <c r="D27" s="23">
        <v>107</v>
      </c>
      <c r="E27" s="6">
        <v>1641</v>
      </c>
      <c r="F27" s="6">
        <v>1072</v>
      </c>
      <c r="G27" s="6">
        <v>1225</v>
      </c>
      <c r="H27" s="6">
        <v>981</v>
      </c>
      <c r="I27" s="28">
        <f>(E27+F27+G27+H27)/C27</f>
        <v>48.225490196078432</v>
      </c>
      <c r="J27" s="6">
        <f>(E27+F27+G27+H27)/40</f>
        <v>122.97499999999999</v>
      </c>
      <c r="K27" s="6">
        <f>C27-B27</f>
        <v>6</v>
      </c>
      <c r="L27" s="44"/>
      <c r="M27" s="19">
        <v>101</v>
      </c>
      <c r="N27" s="16">
        <v>1</v>
      </c>
    </row>
    <row r="28" spans="1:14" ht="15" customHeight="1" x14ac:dyDescent="0.25">
      <c r="A28" s="5" t="s">
        <v>39</v>
      </c>
      <c r="B28" s="6">
        <v>93</v>
      </c>
      <c r="C28" s="6">
        <v>97</v>
      </c>
      <c r="D28" s="23">
        <v>102</v>
      </c>
      <c r="E28" s="6">
        <v>1075</v>
      </c>
      <c r="F28" s="6">
        <v>1231</v>
      </c>
      <c r="G28" s="6">
        <v>1167</v>
      </c>
      <c r="H28" s="6">
        <v>1335</v>
      </c>
      <c r="I28" s="28">
        <f>(E28+F28+G28+H28)/C28</f>
        <v>49.567010309278352</v>
      </c>
      <c r="J28" s="14">
        <f>(E28+F28+G28+H28)/40</f>
        <v>120.2</v>
      </c>
      <c r="K28" s="6">
        <f>C28-B28</f>
        <v>4</v>
      </c>
      <c r="L28" s="44"/>
      <c r="M28" s="19">
        <v>98</v>
      </c>
      <c r="N28" s="12" t="s">
        <v>52</v>
      </c>
    </row>
    <row r="29" spans="1:14" ht="15" customHeight="1" x14ac:dyDescent="0.25">
      <c r="A29" s="5" t="s">
        <v>40</v>
      </c>
      <c r="B29" s="6">
        <v>91</v>
      </c>
      <c r="C29" s="6">
        <v>92</v>
      </c>
      <c r="D29" s="23">
        <v>98</v>
      </c>
      <c r="E29" s="6">
        <v>1250</v>
      </c>
      <c r="F29" s="6">
        <v>1438</v>
      </c>
      <c r="G29" s="6">
        <v>1409</v>
      </c>
      <c r="H29" s="6">
        <v>1248</v>
      </c>
      <c r="I29" s="34">
        <f>(E29+F29+G29+H29)/C29</f>
        <v>58.097826086956523</v>
      </c>
      <c r="J29" s="6">
        <f>(E29+F29+G29+H29)/40</f>
        <v>133.625</v>
      </c>
      <c r="K29" s="6">
        <f>C29-B29</f>
        <v>1</v>
      </c>
      <c r="L29" s="44"/>
      <c r="M29" s="19">
        <v>96</v>
      </c>
      <c r="N29" s="12" t="s">
        <v>52</v>
      </c>
    </row>
    <row r="30" spans="1:14" ht="15" customHeight="1" thickBot="1" x14ac:dyDescent="0.3">
      <c r="A30" s="7" t="s">
        <v>41</v>
      </c>
      <c r="B30" s="8">
        <v>56</v>
      </c>
      <c r="C30" s="8">
        <v>60</v>
      </c>
      <c r="D30" s="24">
        <v>66</v>
      </c>
      <c r="E30" s="8">
        <v>765</v>
      </c>
      <c r="F30" s="8">
        <v>702</v>
      </c>
      <c r="G30" s="8">
        <v>710</v>
      </c>
      <c r="H30" s="8">
        <v>849</v>
      </c>
      <c r="I30" s="33">
        <f>(E30+F30+G30+H30)/C30</f>
        <v>50.43333333333333</v>
      </c>
      <c r="J30" s="8">
        <f>(E30+F30+G30+H30)/40</f>
        <v>75.650000000000006</v>
      </c>
      <c r="K30" s="8">
        <f>C30-B30</f>
        <v>4</v>
      </c>
      <c r="L30" s="45"/>
      <c r="M30" s="21">
        <v>62</v>
      </c>
      <c r="N30" s="13" t="s">
        <v>52</v>
      </c>
    </row>
    <row r="31" spans="1:14" ht="3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40" t="s">
        <v>42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x14ac:dyDescent="0.25">
      <c r="A33" s="37" t="s">
        <v>43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25">
      <c r="A34" s="41" t="s">
        <v>44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x14ac:dyDescent="0.25">
      <c r="A35" s="37" t="s">
        <v>45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25">
      <c r="A36" s="42" t="s">
        <v>46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x14ac:dyDescent="0.25">
      <c r="A37" s="37" t="s">
        <v>50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25">
      <c r="A38" s="36" t="s">
        <v>47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x14ac:dyDescent="0.25">
      <c r="A39" s="37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x14ac:dyDescent="0.25">
      <c r="A40" s="38" t="s">
        <v>48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ht="29.25" customHeight="1" x14ac:dyDescent="0.25">
      <c r="A41" s="39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</sheetData>
  <mergeCells count="10">
    <mergeCell ref="A38:N38"/>
    <mergeCell ref="A39:N39"/>
    <mergeCell ref="A40:N40"/>
    <mergeCell ref="A41:N41"/>
    <mergeCell ref="A32:N32"/>
    <mergeCell ref="A33:N33"/>
    <mergeCell ref="A34:N34"/>
    <mergeCell ref="A35:N35"/>
    <mergeCell ref="A36:N36"/>
    <mergeCell ref="A37:N3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</dc:creator>
  <cp:lastModifiedBy>uti</cp:lastModifiedBy>
  <dcterms:created xsi:type="dcterms:W3CDTF">2014-10-29T22:53:40Z</dcterms:created>
  <dcterms:modified xsi:type="dcterms:W3CDTF">2014-10-30T22:02:44Z</dcterms:modified>
</cp:coreProperties>
</file>