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715" windowHeight="6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14" i="1" l="1"/>
  <c r="L14" i="1"/>
  <c r="I14" i="1"/>
  <c r="C14" i="1"/>
  <c r="F14" i="1"/>
  <c r="C26" i="1" l="1"/>
  <c r="L23" i="1" s="1"/>
  <c r="O13" i="1"/>
  <c r="L13" i="1"/>
  <c r="I13" i="1"/>
  <c r="F13" i="1"/>
  <c r="C13" i="1"/>
  <c r="C27" i="1" l="1"/>
  <c r="L22" i="1" s="1"/>
</calcChain>
</file>

<file path=xl/sharedStrings.xml><?xml version="1.0" encoding="utf-8"?>
<sst xmlns="http://schemas.openxmlformats.org/spreadsheetml/2006/main" count="61" uniqueCount="50">
  <si>
    <t xml:space="preserve">Choix </t>
  </si>
  <si>
    <t>max</t>
  </si>
  <si>
    <t>moy</t>
  </si>
  <si>
    <t>Divination</t>
  </si>
  <si>
    <t>Télépathie</t>
  </si>
  <si>
    <t>Démonologie maléfique</t>
  </si>
  <si>
    <t>Démonologie séraphique</t>
  </si>
  <si>
    <t>Biomancie</t>
  </si>
  <si>
    <t>anticipation</t>
  </si>
  <si>
    <t>pressentiment</t>
  </si>
  <si>
    <t>minutage parfait</t>
  </si>
  <si>
    <t>précognition</t>
  </si>
  <si>
    <t>prescience</t>
  </si>
  <si>
    <t>infortune</t>
  </si>
  <si>
    <t>omniscience</t>
  </si>
  <si>
    <t>correction</t>
  </si>
  <si>
    <t>bras de fer</t>
  </si>
  <si>
    <t>affaiblissement</t>
  </si>
  <si>
    <t>drain de vie</t>
  </si>
  <si>
    <t>célérité warp</t>
  </si>
  <si>
    <t>endurance</t>
  </si>
  <si>
    <t>hémorragie</t>
  </si>
  <si>
    <t>bannissement</t>
  </si>
  <si>
    <t>portail d'infinité</t>
  </si>
  <si>
    <t>poing d'acier</t>
  </si>
  <si>
    <t>sanctuaire</t>
  </si>
  <si>
    <t>purification spirituelle</t>
  </si>
  <si>
    <t>flamme purificatrice</t>
  </si>
  <si>
    <t>vortex funeste</t>
  </si>
  <si>
    <t>convocation</t>
  </si>
  <si>
    <t>terre maudite</t>
  </si>
  <si>
    <t>flamme ténébreuse</t>
  </si>
  <si>
    <t>regard infernal</t>
  </si>
  <si>
    <t>sacrifice</t>
  </si>
  <si>
    <t>incursion</t>
  </si>
  <si>
    <t>possession</t>
  </si>
  <si>
    <t>plainte psychique</t>
  </si>
  <si>
    <t>domination</t>
  </si>
  <si>
    <t>force d'âme</t>
  </si>
  <si>
    <t>épouvante</t>
  </si>
  <si>
    <t>dissimulation</t>
  </si>
  <si>
    <t>invisibilité</t>
  </si>
  <si>
    <t>hallucination</t>
  </si>
  <si>
    <t>PM/CW</t>
  </si>
  <si>
    <t>PMmax/CW</t>
  </si>
  <si>
    <t>Démonologie Maléfique</t>
  </si>
  <si>
    <t>Démonologie Séraphique</t>
  </si>
  <si>
    <t>nombre Charge Warp</t>
  </si>
  <si>
    <t>PM psy maximum</t>
  </si>
  <si>
    <t>PM psy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</si>
</sst>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1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3" borderId="1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7" fillId="6" borderId="1" xfId="0" applyFont="1" applyFill="1" applyBorder="1" applyAlignment="1">
      <alignment horizontal="center"/>
    </xf>
    <xf numFmtId="0" fontId="0" fillId="7" borderId="0" xfId="0" applyFill="1"/>
    <xf numFmtId="0" fontId="8" fillId="0" borderId="0" xfId="0" applyFont="1"/>
    <xf numFmtId="0" fontId="2" fillId="0" borderId="0" xfId="0" applyFont="1"/>
    <xf numFmtId="0" fontId="9" fillId="0" borderId="0" xfId="0" applyFont="1"/>
    <xf numFmtId="0" fontId="4" fillId="0" borderId="0" xfId="0" applyFont="1"/>
    <xf numFmtId="0" fontId="1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1" fillId="9" borderId="11" xfId="0" applyFont="1" applyFill="1" applyBorder="1"/>
    <xf numFmtId="0" fontId="1" fillId="9" borderId="12" xfId="0" applyFont="1" applyFill="1" applyBorder="1"/>
    <xf numFmtId="0" fontId="1" fillId="9" borderId="13" xfId="0" applyFont="1" applyFill="1" applyBorder="1"/>
    <xf numFmtId="0" fontId="1" fillId="9" borderId="14" xfId="0" applyFont="1" applyFill="1" applyBorder="1"/>
    <xf numFmtId="0" fontId="0" fillId="10" borderId="3" xfId="0" applyFill="1" applyBorder="1"/>
    <xf numFmtId="0" fontId="0" fillId="10" borderId="4" xfId="0" applyFill="1" applyBorder="1"/>
    <xf numFmtId="0" fontId="0" fillId="11" borderId="3" xfId="0" applyFill="1" applyBorder="1"/>
    <xf numFmtId="0" fontId="0" fillId="11" borderId="4" xfId="0" applyFill="1" applyBorder="1"/>
    <xf numFmtId="0" fontId="0" fillId="8" borderId="3" xfId="0" applyFill="1" applyBorder="1"/>
    <xf numFmtId="0" fontId="0" fillId="8" borderId="4" xfId="0" applyFill="1" applyBorder="1"/>
    <xf numFmtId="0" fontId="0" fillId="12" borderId="3" xfId="0" applyFill="1" applyBorder="1"/>
    <xf numFmtId="0" fontId="0" fillId="12" borderId="4" xfId="0" applyFill="1" applyBorder="1"/>
    <xf numFmtId="0" fontId="0" fillId="13" borderId="3" xfId="0" applyFill="1" applyBorder="1"/>
    <xf numFmtId="0" fontId="0" fillId="1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workbookViewId="0">
      <selection activeCell="H30" sqref="H30"/>
    </sheetView>
  </sheetViews>
  <sheetFormatPr baseColWidth="10" defaultRowHeight="15" x14ac:dyDescent="0.25"/>
  <cols>
    <col min="2" max="2" width="24.85546875" customWidth="1"/>
    <col min="5" max="5" width="22.42578125" customWidth="1"/>
    <col min="6" max="6" width="20.5703125" customWidth="1"/>
    <col min="8" max="8" width="26.42578125" customWidth="1"/>
    <col min="11" max="11" width="24.140625" customWidth="1"/>
    <col min="14" max="14" width="18.28515625" customWidth="1"/>
  </cols>
  <sheetData>
    <row r="2" spans="2:15" ht="15.75" thickBot="1" x14ac:dyDescent="0.3"/>
    <row r="3" spans="2:15" x14ac:dyDescent="0.25">
      <c r="B3" s="7" t="s">
        <v>3</v>
      </c>
      <c r="C3" s="2"/>
      <c r="E3" s="13" t="s">
        <v>4</v>
      </c>
      <c r="F3" s="8"/>
      <c r="H3" s="25" t="s">
        <v>5</v>
      </c>
      <c r="I3" s="14"/>
      <c r="K3" s="24" t="s">
        <v>6</v>
      </c>
      <c r="L3" s="19"/>
      <c r="N3" s="31" t="s">
        <v>7</v>
      </c>
      <c r="O3" s="26"/>
    </row>
    <row r="4" spans="2:15" x14ac:dyDescent="0.25">
      <c r="B4" s="46" t="s">
        <v>12</v>
      </c>
      <c r="C4" s="47">
        <v>0.25</v>
      </c>
      <c r="E4" s="48" t="s">
        <v>36</v>
      </c>
      <c r="F4" s="49">
        <v>0.5</v>
      </c>
      <c r="H4" s="50" t="s">
        <v>29</v>
      </c>
      <c r="I4" s="51">
        <v>0.5</v>
      </c>
      <c r="K4" s="52" t="s">
        <v>22</v>
      </c>
      <c r="L4" s="53">
        <v>0</v>
      </c>
      <c r="N4" s="54" t="s">
        <v>15</v>
      </c>
      <c r="O4" s="55">
        <v>0</v>
      </c>
    </row>
    <row r="5" spans="2:15" x14ac:dyDescent="0.25">
      <c r="B5" s="3" t="s">
        <v>8</v>
      </c>
      <c r="C5" s="4">
        <v>0</v>
      </c>
      <c r="E5" s="9" t="s">
        <v>37</v>
      </c>
      <c r="F5" s="10">
        <v>0</v>
      </c>
      <c r="H5" s="15" t="s">
        <v>30</v>
      </c>
      <c r="I5" s="16">
        <v>0.5</v>
      </c>
      <c r="K5" s="20" t="s">
        <v>23</v>
      </c>
      <c r="L5" s="21">
        <v>0</v>
      </c>
      <c r="N5" s="27" t="s">
        <v>16</v>
      </c>
      <c r="O5" s="28">
        <v>0.5</v>
      </c>
    </row>
    <row r="6" spans="2:15" x14ac:dyDescent="0.25">
      <c r="B6" s="3" t="s">
        <v>9</v>
      </c>
      <c r="C6" s="4">
        <v>0.5</v>
      </c>
      <c r="E6" s="9" t="s">
        <v>38</v>
      </c>
      <c r="F6" s="10">
        <v>0</v>
      </c>
      <c r="H6" s="15" t="s">
        <v>31</v>
      </c>
      <c r="I6" s="16">
        <v>0</v>
      </c>
      <c r="K6" s="20" t="s">
        <v>24</v>
      </c>
      <c r="L6" s="21">
        <v>0</v>
      </c>
      <c r="N6" s="27" t="s">
        <v>17</v>
      </c>
      <c r="O6" s="28">
        <v>0.25</v>
      </c>
    </row>
    <row r="7" spans="2:15" x14ac:dyDescent="0.25">
      <c r="B7" s="3" t="s">
        <v>10</v>
      </c>
      <c r="C7" s="4">
        <v>0.25</v>
      </c>
      <c r="E7" s="9" t="s">
        <v>39</v>
      </c>
      <c r="F7" s="10">
        <v>0</v>
      </c>
      <c r="H7" s="15" t="s">
        <v>32</v>
      </c>
      <c r="I7" s="16">
        <v>0</v>
      </c>
      <c r="K7" s="20" t="s">
        <v>25</v>
      </c>
      <c r="L7" s="21">
        <v>0.5</v>
      </c>
      <c r="N7" s="27" t="s">
        <v>18</v>
      </c>
      <c r="O7" s="28">
        <v>0.25</v>
      </c>
    </row>
    <row r="8" spans="2:15" x14ac:dyDescent="0.25">
      <c r="B8" s="3" t="s">
        <v>11</v>
      </c>
      <c r="C8" s="4">
        <v>0</v>
      </c>
      <c r="E8" s="9" t="s">
        <v>40</v>
      </c>
      <c r="F8" s="10">
        <v>0.5</v>
      </c>
      <c r="H8" s="15" t="s">
        <v>33</v>
      </c>
      <c r="I8" s="16">
        <v>0.5</v>
      </c>
      <c r="K8" s="20" t="s">
        <v>26</v>
      </c>
      <c r="L8" s="21">
        <v>0</v>
      </c>
      <c r="N8" s="27" t="s">
        <v>19</v>
      </c>
      <c r="O8" s="28">
        <v>0</v>
      </c>
    </row>
    <row r="9" spans="2:15" x14ac:dyDescent="0.25">
      <c r="B9" s="3" t="s">
        <v>13</v>
      </c>
      <c r="C9" s="4">
        <v>0.5</v>
      </c>
      <c r="E9" s="9" t="s">
        <v>41</v>
      </c>
      <c r="F9" s="10">
        <v>1</v>
      </c>
      <c r="H9" s="15" t="s">
        <v>34</v>
      </c>
      <c r="I9" s="16">
        <v>0.5</v>
      </c>
      <c r="K9" s="20" t="s">
        <v>27</v>
      </c>
      <c r="L9" s="21">
        <v>0.25</v>
      </c>
      <c r="N9" s="27" t="s">
        <v>20</v>
      </c>
      <c r="O9" s="28">
        <v>0.5</v>
      </c>
    </row>
    <row r="10" spans="2:15" ht="15.75" thickBot="1" x14ac:dyDescent="0.3">
      <c r="B10" s="5" t="s">
        <v>14</v>
      </c>
      <c r="C10" s="6">
        <v>0</v>
      </c>
      <c r="E10" s="11" t="s">
        <v>42</v>
      </c>
      <c r="F10" s="12">
        <v>0</v>
      </c>
      <c r="H10" s="17" t="s">
        <v>35</v>
      </c>
      <c r="I10" s="18">
        <v>0.25</v>
      </c>
      <c r="K10" s="22" t="s">
        <v>28</v>
      </c>
      <c r="L10" s="23">
        <v>0.5</v>
      </c>
      <c r="N10" s="29" t="s">
        <v>21</v>
      </c>
      <c r="O10" s="30">
        <v>0</v>
      </c>
    </row>
    <row r="11" spans="2:15" x14ac:dyDescent="0.25">
      <c r="B11" s="32"/>
      <c r="C11" s="32"/>
      <c r="E11" s="32"/>
      <c r="F11" s="32"/>
      <c r="H11" s="32"/>
      <c r="I11" s="32"/>
      <c r="K11" s="32"/>
      <c r="L11" s="32"/>
      <c r="N11" s="32"/>
      <c r="O11" s="32"/>
    </row>
    <row r="12" spans="2:15" x14ac:dyDescent="0.25">
      <c r="B12" s="32"/>
      <c r="C12" s="32"/>
      <c r="E12" s="32"/>
      <c r="F12" s="32"/>
      <c r="H12" s="32"/>
      <c r="I12" s="32"/>
      <c r="K12" s="32"/>
      <c r="L12" s="32"/>
      <c r="N12" s="32"/>
      <c r="O12" s="32"/>
    </row>
    <row r="13" spans="2:15" x14ac:dyDescent="0.25">
      <c r="B13" s="32" t="s">
        <v>1</v>
      </c>
      <c r="C13" s="32">
        <f>MAX(C4,C5,C6,C7,C8,C9,C10)</f>
        <v>0.5</v>
      </c>
      <c r="E13" s="32" t="s">
        <v>1</v>
      </c>
      <c r="F13" s="32">
        <f>MAX(F4,F5,F6,F7,F8,F9,F10)</f>
        <v>1</v>
      </c>
      <c r="H13" s="32" t="s">
        <v>1</v>
      </c>
      <c r="I13" s="32">
        <f>MAX(I4,I5,I6,I7,I8,I9,I10)</f>
        <v>0.5</v>
      </c>
      <c r="K13" s="32" t="s">
        <v>1</v>
      </c>
      <c r="L13" s="32">
        <f>MAX(L4,L5,L6,L7,L8,L9,L10)</f>
        <v>0.5</v>
      </c>
      <c r="N13" s="32" t="s">
        <v>1</v>
      </c>
      <c r="O13" s="32">
        <f>MAX(O4,O5,O6,O7,O8,O9,O10)</f>
        <v>0.5</v>
      </c>
    </row>
    <row r="14" spans="2:15" x14ac:dyDescent="0.25">
      <c r="B14" s="32" t="s">
        <v>2</v>
      </c>
      <c r="C14" s="32">
        <f>((C5+C6+C7+C8+C9+C10)/6)+(C4/((C5+C6+C7+C8+C9+C10)*6))</f>
        <v>0.24166666666666667</v>
      </c>
      <c r="E14" s="32" t="s">
        <v>2</v>
      </c>
      <c r="F14" s="32">
        <f>((F5+F6+F7+F8+F9+F10)/6)+(F4/((F5+F6+F7+F8+F9+F10)*6))</f>
        <v>0.30555555555555558</v>
      </c>
      <c r="H14" s="32" t="s">
        <v>2</v>
      </c>
      <c r="I14" s="32">
        <f>((I5+I6+I7+I8+I9+I10)/6)+(I4/((I5+I6+I7+I8+I9+I10)*6))</f>
        <v>0.3392857142857143</v>
      </c>
      <c r="K14" s="32" t="s">
        <v>2</v>
      </c>
      <c r="L14" s="32">
        <f>((L5+L6+L7+L8+L9+L10)/6)+(L4/((L5+L6+L7+L8+L9+L10)*6))</f>
        <v>0.20833333333333334</v>
      </c>
      <c r="N14" s="32" t="s">
        <v>2</v>
      </c>
      <c r="O14" s="32">
        <f>((O5+O6+O7+O8+O9+O10)/6)+(O4/((O5+O6+O7+O8+O9+O10)*6))</f>
        <v>0.25</v>
      </c>
    </row>
    <row r="19" spans="2:12" ht="15.75" thickBot="1" x14ac:dyDescent="0.3">
      <c r="B19" s="1" t="s">
        <v>0</v>
      </c>
    </row>
    <row r="20" spans="2:12" ht="15.75" thickBot="1" x14ac:dyDescent="0.3">
      <c r="B20" t="s">
        <v>3</v>
      </c>
      <c r="C20" s="38">
        <v>0</v>
      </c>
    </row>
    <row r="21" spans="2:12" ht="15.75" thickBot="1" x14ac:dyDescent="0.3">
      <c r="B21" s="33" t="s">
        <v>4</v>
      </c>
      <c r="C21" s="39">
        <v>3</v>
      </c>
      <c r="F21" s="37" t="s">
        <v>47</v>
      </c>
      <c r="G21" s="41">
        <v>3</v>
      </c>
    </row>
    <row r="22" spans="2:12" x14ac:dyDescent="0.25">
      <c r="B22" s="34" t="s">
        <v>45</v>
      </c>
      <c r="C22" s="39">
        <v>3</v>
      </c>
      <c r="K22" s="42" t="s">
        <v>48</v>
      </c>
      <c r="L22" s="43">
        <f>C27*G21</f>
        <v>1.875</v>
      </c>
    </row>
    <row r="23" spans="2:12" ht="15.75" thickBot="1" x14ac:dyDescent="0.3">
      <c r="B23" s="35" t="s">
        <v>46</v>
      </c>
      <c r="C23" s="39">
        <v>3</v>
      </c>
      <c r="K23" s="44" t="s">
        <v>49</v>
      </c>
      <c r="L23" s="45">
        <f>(C26*G21)</f>
        <v>0.82738095238095233</v>
      </c>
    </row>
    <row r="24" spans="2:12" ht="15.75" thickBot="1" x14ac:dyDescent="0.3">
      <c r="B24" s="36" t="s">
        <v>7</v>
      </c>
      <c r="C24" s="40">
        <v>3</v>
      </c>
    </row>
    <row r="25" spans="2:12" x14ac:dyDescent="0.25">
      <c r="B25" s="32"/>
      <c r="C25" s="32"/>
    </row>
    <row r="26" spans="2:12" x14ac:dyDescent="0.25">
      <c r="B26" s="32" t="s">
        <v>43</v>
      </c>
      <c r="C26" s="32">
        <f>($C$20*C14+$C$21*F14+$C$22*I14+$C$23*L14+$C$24*O14)/(C20+C21+C22+C23+C24)</f>
        <v>0.27579365079365076</v>
      </c>
    </row>
    <row r="27" spans="2:12" x14ac:dyDescent="0.25">
      <c r="B27" s="32" t="s">
        <v>44</v>
      </c>
      <c r="C27" s="32">
        <f>($C$20*C13+$C$21*F13+$C$22*I13+$C$23*L13+$C$24*O13)/(C21+C22+C23+C24+C20)</f>
        <v>0.625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POUCH SYLVAIN 233644</dc:creator>
  <cp:lastModifiedBy>POUCH SYLVAIN 233644</cp:lastModifiedBy>
  <dcterms:created xsi:type="dcterms:W3CDTF">2014-11-19T14:01:22Z</dcterms:created>
  <dcterms:modified xsi:type="dcterms:W3CDTF">2014-11-20T13:41:14Z</dcterms:modified>
</cp:coreProperties>
</file>