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75" windowWidth="28515" windowHeight="12600"/>
  </bookViews>
  <sheets>
    <sheet name="Feuil1" sheetId="1" r:id="rId1"/>
    <sheet name="Feuil2" sheetId="2" r:id="rId2"/>
    <sheet name="Feuil3" sheetId="3" r:id="rId3"/>
  </sheets>
  <calcPr calcId="125725"/>
</workbook>
</file>

<file path=xl/calcChain.xml><?xml version="1.0" encoding="utf-8"?>
<calcChain xmlns="http://schemas.openxmlformats.org/spreadsheetml/2006/main">
  <c r="I32" i="1"/>
  <c r="M41" s="1"/>
  <c r="U8"/>
  <c r="U17" s="1"/>
  <c r="G48"/>
  <c r="M44" s="1"/>
  <c r="M45" s="1"/>
  <c r="G45"/>
  <c r="G38"/>
  <c r="G31"/>
  <c r="G20"/>
  <c r="G10"/>
  <c r="M48" l="1"/>
  <c r="M47"/>
  <c r="J8" l="1"/>
</calcChain>
</file>

<file path=xl/sharedStrings.xml><?xml version="1.0" encoding="utf-8"?>
<sst xmlns="http://schemas.openxmlformats.org/spreadsheetml/2006/main" count="49" uniqueCount="43">
  <si>
    <t>Depense Fixes Christophe+Claire</t>
  </si>
  <si>
    <t>Téléphone Portable+Internet</t>
  </si>
  <si>
    <t>Forfait Sosh Claire</t>
  </si>
  <si>
    <t>Forfait Sosh Christophe</t>
  </si>
  <si>
    <t>Forfait Sosh CP Info</t>
  </si>
  <si>
    <t>Forfait Free Mobile</t>
  </si>
  <si>
    <t>Total</t>
  </si>
  <si>
    <t>Internet+Multimedias</t>
  </si>
  <si>
    <t>Forfait OVH</t>
  </si>
  <si>
    <t>Netflix</t>
  </si>
  <si>
    <t>1Fichier.com</t>
  </si>
  <si>
    <t>WOW Claire</t>
  </si>
  <si>
    <t>WOW Christophe</t>
  </si>
  <si>
    <t>Electricité</t>
  </si>
  <si>
    <t>Assurance</t>
  </si>
  <si>
    <t>Eau</t>
  </si>
  <si>
    <t>EDF 10 mois</t>
  </si>
  <si>
    <t>Maison+Charges+Voitures</t>
  </si>
  <si>
    <t>BMW</t>
  </si>
  <si>
    <t>Nourriture+Divers Consommables</t>
  </si>
  <si>
    <t>Nourriture par semainex4</t>
  </si>
  <si>
    <t>Essence</t>
  </si>
  <si>
    <t>Impots</t>
  </si>
  <si>
    <t>Taxe Habitation</t>
  </si>
  <si>
    <t>Impots fonciers</t>
  </si>
  <si>
    <t>Total général</t>
  </si>
  <si>
    <t>Remboursement crédit</t>
  </si>
  <si>
    <t>Recette Fixes Christophe+Claire</t>
  </si>
  <si>
    <t>Salaires</t>
  </si>
  <si>
    <t>Salaires Claire</t>
  </si>
  <si>
    <t xml:space="preserve">Salaire Christophe </t>
  </si>
  <si>
    <t>Prime impots</t>
  </si>
  <si>
    <t>Prime a l'emploi</t>
  </si>
  <si>
    <t>Total General</t>
  </si>
  <si>
    <t>Especes Institut</t>
  </si>
  <si>
    <t>A mettre sur le compte Joint</t>
  </si>
  <si>
    <t>Virement Compte Joint Claire</t>
  </si>
  <si>
    <t>Virement Compte Joint Christophe</t>
  </si>
  <si>
    <t>Reste a Christophe</t>
  </si>
  <si>
    <t>Reste a Claire</t>
  </si>
  <si>
    <t>Reste a payer comptes respectifs (Quotidiens)</t>
  </si>
  <si>
    <t>Divisé par deux</t>
  </si>
  <si>
    <t>Reste apres Paiement total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</si>
</sst>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1" xfId="0" applyBorder="1"/>
    <xf numFmtId="0" fontId="0" fillId="2" borderId="13" xfId="0" applyFill="1" applyBorder="1"/>
    <xf numFmtId="0" fontId="0" fillId="2" borderId="0" xfId="0" applyFill="1" applyBorder="1"/>
    <xf numFmtId="0" fontId="0" fillId="2" borderId="14" xfId="0" applyFill="1" applyBorder="1"/>
    <xf numFmtId="0" fontId="0" fillId="0" borderId="13" xfId="0" applyBorder="1"/>
    <xf numFmtId="0" fontId="0" fillId="0" borderId="0" xfId="0" applyBorder="1"/>
    <xf numFmtId="0" fontId="0" fillId="0" borderId="14" xfId="0" applyBorder="1"/>
    <xf numFmtId="0" fontId="1" fillId="2" borderId="13" xfId="0" applyFont="1" applyFill="1" applyBorder="1"/>
    <xf numFmtId="0" fontId="1" fillId="2" borderId="0" xfId="0" applyFont="1" applyFill="1" applyBorder="1"/>
    <xf numFmtId="0" fontId="1" fillId="2" borderId="14" xfId="0" applyFont="1" applyFill="1" applyBorder="1"/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3" borderId="13" xfId="0" applyFill="1" applyBorder="1"/>
    <xf numFmtId="0" fontId="0" fillId="3" borderId="0" xfId="0" applyFill="1" applyBorder="1"/>
    <xf numFmtId="0" fontId="0" fillId="3" borderId="14" xfId="0" applyFill="1" applyBorder="1"/>
    <xf numFmtId="0" fontId="0" fillId="5" borderId="5" xfId="0" applyFill="1" applyBorder="1" applyAlignment="1">
      <alignment horizontal="center" vertical="center"/>
    </xf>
    <xf numFmtId="0" fontId="0" fillId="5" borderId="6" xfId="0" applyFill="1" applyBorder="1" applyAlignment="1">
      <alignment horizontal="center" vertical="center"/>
    </xf>
    <xf numFmtId="0" fontId="0" fillId="5" borderId="7" xfId="0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0" fillId="5" borderId="0" xfId="0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  <xf numFmtId="0" fontId="0" fillId="5" borderId="8" xfId="0" applyFill="1" applyBorder="1" applyAlignment="1">
      <alignment horizontal="center" vertical="center"/>
    </xf>
    <xf numFmtId="0" fontId="0" fillId="5" borderId="9" xfId="0" applyFill="1" applyBorder="1" applyAlignment="1">
      <alignment horizontal="center" vertical="center"/>
    </xf>
    <xf numFmtId="0" fontId="0" fillId="5" borderId="10" xfId="0" applyFill="1" applyBorder="1" applyAlignment="1">
      <alignment horizontal="center"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4" borderId="2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0" fillId="4" borderId="5" xfId="0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  <xf numFmtId="0" fontId="0" fillId="4" borderId="13" xfId="0" applyFill="1" applyBorder="1" applyAlignment="1">
      <alignment horizontal="center" vertical="center"/>
    </xf>
    <xf numFmtId="0" fontId="0" fillId="4" borderId="0" xfId="0" applyFill="1" applyBorder="1" applyAlignment="1">
      <alignment horizontal="center" vertical="center"/>
    </xf>
    <xf numFmtId="0" fontId="0" fillId="4" borderId="14" xfId="0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0" fontId="0" fillId="5" borderId="2" xfId="0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0" fillId="5" borderId="4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13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2" xfId="0" applyBorder="1"/>
    <xf numFmtId="0" fontId="0" fillId="0" borderId="0" xfId="0" applyBorder="1" applyAlignment="1"/>
    <xf numFmtId="0" fontId="0" fillId="0" borderId="6" xfId="0" applyBorder="1" applyAlignment="1"/>
    <xf numFmtId="0" fontId="0" fillId="3" borderId="4" xfId="0" applyFill="1" applyBorder="1"/>
    <xf numFmtId="0" fontId="0" fillId="3" borderId="10" xfId="0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54"/>
  <sheetViews>
    <sheetView tabSelected="1" zoomScale="85" zoomScaleNormal="85" workbookViewId="0">
      <selection activeCell="N26" sqref="N26"/>
    </sheetView>
  </sheetViews>
  <sheetFormatPr baseColWidth="10" defaultRowHeight="15"/>
  <sheetData>
    <row r="1" spans="1:21" ht="15.75" thickBot="1">
      <c r="A1" s="54" t="s">
        <v>0</v>
      </c>
      <c r="B1" s="55"/>
      <c r="C1" s="55"/>
      <c r="D1" s="55"/>
      <c r="E1" s="55"/>
      <c r="F1" s="55"/>
      <c r="G1" s="56"/>
      <c r="O1" s="54" t="s">
        <v>27</v>
      </c>
      <c r="P1" s="55"/>
      <c r="Q1" s="55"/>
      <c r="R1" s="55"/>
      <c r="S1" s="55"/>
      <c r="T1" s="55"/>
      <c r="U1" s="56"/>
    </row>
    <row r="2" spans="1:21">
      <c r="A2" s="5"/>
      <c r="B2" s="6"/>
      <c r="C2" s="6"/>
      <c r="D2" s="6"/>
      <c r="E2" s="6"/>
      <c r="F2" s="6"/>
      <c r="G2" s="7"/>
      <c r="O2" s="19"/>
      <c r="P2" s="20"/>
      <c r="Q2" s="20"/>
      <c r="R2" s="20"/>
      <c r="S2" s="20"/>
      <c r="T2" s="20"/>
      <c r="U2" s="21"/>
    </row>
    <row r="3" spans="1:21" ht="15.75" thickBot="1">
      <c r="A3" s="5"/>
      <c r="B3" s="6"/>
      <c r="C3" s="6"/>
      <c r="D3" s="6"/>
      <c r="E3" s="6"/>
      <c r="F3" s="6"/>
      <c r="G3" s="7"/>
      <c r="O3" s="19"/>
      <c r="P3" s="20"/>
      <c r="Q3" s="20"/>
      <c r="R3" s="20"/>
      <c r="S3" s="20"/>
      <c r="T3" s="20"/>
      <c r="U3" s="21"/>
    </row>
    <row r="4" spans="1:21">
      <c r="A4" s="57" t="s">
        <v>1</v>
      </c>
      <c r="B4" s="58"/>
      <c r="C4" s="58"/>
      <c r="D4" s="58"/>
      <c r="E4" s="58"/>
      <c r="F4" s="58"/>
      <c r="G4" s="59"/>
      <c r="O4" s="57" t="s">
        <v>28</v>
      </c>
      <c r="P4" s="58"/>
      <c r="Q4" s="58"/>
      <c r="R4" s="58"/>
      <c r="S4" s="58"/>
      <c r="T4" s="58"/>
      <c r="U4" s="59"/>
    </row>
    <row r="5" spans="1:21" ht="15.75" thickBot="1">
      <c r="A5" s="60"/>
      <c r="B5" s="61"/>
      <c r="C5" s="61"/>
      <c r="D5" s="61"/>
      <c r="E5" s="61"/>
      <c r="F5" s="61"/>
      <c r="G5" s="62"/>
      <c r="O5" s="60"/>
      <c r="P5" s="61"/>
      <c r="Q5" s="61"/>
      <c r="R5" s="61"/>
      <c r="S5" s="61"/>
      <c r="T5" s="61"/>
      <c r="U5" s="62"/>
    </row>
    <row r="6" spans="1:21" ht="15.75" thickBot="1">
      <c r="A6" s="8" t="s">
        <v>2</v>
      </c>
      <c r="B6" s="9"/>
      <c r="C6" s="9"/>
      <c r="D6" s="9"/>
      <c r="E6" s="9"/>
      <c r="F6" s="9"/>
      <c r="G6" s="10">
        <v>19.989999999999998</v>
      </c>
      <c r="O6" s="8" t="s">
        <v>29</v>
      </c>
      <c r="P6" s="9"/>
      <c r="Q6" s="9"/>
      <c r="R6" s="9"/>
      <c r="S6" s="9"/>
      <c r="T6" s="9"/>
      <c r="U6" s="10">
        <v>1250</v>
      </c>
    </row>
    <row r="7" spans="1:21" ht="15.75" thickBot="1">
      <c r="A7" s="8" t="s">
        <v>3</v>
      </c>
      <c r="B7" s="9"/>
      <c r="C7" s="9"/>
      <c r="D7" s="9"/>
      <c r="E7" s="9"/>
      <c r="F7" s="9"/>
      <c r="G7" s="10">
        <v>26.55</v>
      </c>
      <c r="J7" s="39" t="s">
        <v>42</v>
      </c>
      <c r="K7" s="40"/>
      <c r="L7" s="41"/>
      <c r="O7" s="8" t="s">
        <v>30</v>
      </c>
      <c r="P7" s="9"/>
      <c r="Q7" s="9"/>
      <c r="R7" s="9"/>
      <c r="S7" s="9"/>
      <c r="T7" s="9"/>
      <c r="U7" s="10">
        <v>920</v>
      </c>
    </row>
    <row r="8" spans="1:21" ht="15.75" thickBot="1">
      <c r="A8" s="8" t="s">
        <v>4</v>
      </c>
      <c r="B8" s="9"/>
      <c r="C8" s="9"/>
      <c r="D8" s="9"/>
      <c r="E8" s="9"/>
      <c r="F8" s="9"/>
      <c r="G8" s="10">
        <v>9.99</v>
      </c>
      <c r="J8" s="42">
        <f>SUM(M47,M48,J21)</f>
        <v>225.12</v>
      </c>
      <c r="K8" s="43"/>
      <c r="L8" s="44"/>
      <c r="O8" s="63" t="s">
        <v>6</v>
      </c>
      <c r="P8" s="64"/>
      <c r="Q8" s="64"/>
      <c r="R8" s="64"/>
      <c r="S8" s="64"/>
      <c r="T8" s="65"/>
      <c r="U8" s="4">
        <f>SUM(U6:U7)</f>
        <v>2170</v>
      </c>
    </row>
    <row r="9" spans="1:21" ht="15.75" thickBot="1">
      <c r="A9" s="8" t="s">
        <v>5</v>
      </c>
      <c r="B9" s="9"/>
      <c r="C9" s="9"/>
      <c r="D9" s="9"/>
      <c r="E9" s="9"/>
      <c r="F9" s="9"/>
      <c r="G9" s="10">
        <v>2</v>
      </c>
      <c r="J9" s="45"/>
      <c r="K9" s="46"/>
      <c r="L9" s="47"/>
      <c r="O9" s="19"/>
      <c r="P9" s="20"/>
      <c r="Q9" s="20"/>
      <c r="R9" s="20"/>
      <c r="S9" s="20"/>
      <c r="T9" s="20"/>
      <c r="U9" s="21"/>
    </row>
    <row r="10" spans="1:21" ht="15.75" thickBot="1">
      <c r="A10" s="1" t="s">
        <v>6</v>
      </c>
      <c r="B10" s="2"/>
      <c r="C10" s="2"/>
      <c r="D10" s="2"/>
      <c r="E10" s="2"/>
      <c r="F10" s="2"/>
      <c r="G10" s="4">
        <f>SUM(G6:G9)</f>
        <v>58.53</v>
      </c>
      <c r="J10" s="45"/>
      <c r="K10" s="46"/>
      <c r="L10" s="47"/>
      <c r="O10" s="19"/>
      <c r="P10" s="20"/>
      <c r="Q10" s="20"/>
      <c r="R10" s="20"/>
      <c r="S10" s="20"/>
      <c r="T10" s="20"/>
      <c r="U10" s="21"/>
    </row>
    <row r="11" spans="1:21">
      <c r="A11" s="5"/>
      <c r="B11" s="6"/>
      <c r="C11" s="6"/>
      <c r="D11" s="6"/>
      <c r="E11" s="6"/>
      <c r="F11" s="6"/>
      <c r="G11" s="7"/>
      <c r="J11" s="45"/>
      <c r="K11" s="46"/>
      <c r="L11" s="47"/>
      <c r="O11" s="57" t="s">
        <v>31</v>
      </c>
      <c r="P11" s="58"/>
      <c r="Q11" s="58"/>
      <c r="R11" s="58"/>
      <c r="S11" s="58"/>
      <c r="T11" s="58"/>
      <c r="U11" s="59"/>
    </row>
    <row r="12" spans="1:21" ht="15.75" thickBot="1">
      <c r="A12" s="5"/>
      <c r="B12" s="6"/>
      <c r="C12" s="6"/>
      <c r="D12" s="6"/>
      <c r="E12" s="6"/>
      <c r="F12" s="6"/>
      <c r="G12" s="7"/>
      <c r="J12" s="45"/>
      <c r="K12" s="46"/>
      <c r="L12" s="47"/>
      <c r="O12" s="60"/>
      <c r="P12" s="61"/>
      <c r="Q12" s="61"/>
      <c r="R12" s="61"/>
      <c r="S12" s="61"/>
      <c r="T12" s="61"/>
      <c r="U12" s="62"/>
    </row>
    <row r="13" spans="1:21" ht="15.75" thickBot="1">
      <c r="A13" s="57" t="s">
        <v>7</v>
      </c>
      <c r="B13" s="58"/>
      <c r="C13" s="58"/>
      <c r="D13" s="58"/>
      <c r="E13" s="58"/>
      <c r="F13" s="58"/>
      <c r="G13" s="59"/>
      <c r="J13" s="45"/>
      <c r="K13" s="46"/>
      <c r="L13" s="47"/>
      <c r="O13" s="8" t="s">
        <v>32</v>
      </c>
      <c r="P13" s="9"/>
      <c r="Q13" s="9"/>
      <c r="R13" s="9"/>
      <c r="S13" s="9"/>
      <c r="T13" s="9"/>
      <c r="U13" s="10">
        <v>23.33</v>
      </c>
    </row>
    <row r="14" spans="1:21" ht="15.75" thickBot="1">
      <c r="A14" s="60"/>
      <c r="B14" s="61"/>
      <c r="C14" s="61"/>
      <c r="D14" s="61"/>
      <c r="E14" s="61"/>
      <c r="F14" s="61"/>
      <c r="G14" s="62"/>
      <c r="J14" s="45"/>
      <c r="K14" s="46"/>
      <c r="L14" s="47"/>
      <c r="O14" s="63" t="s">
        <v>6</v>
      </c>
      <c r="P14" s="64"/>
      <c r="Q14" s="64"/>
      <c r="R14" s="64"/>
      <c r="S14" s="64"/>
      <c r="T14" s="65"/>
      <c r="U14" s="4">
        <v>23.33</v>
      </c>
    </row>
    <row r="15" spans="1:21" ht="15.75" thickBot="1">
      <c r="A15" s="8" t="s">
        <v>8</v>
      </c>
      <c r="B15" s="9"/>
      <c r="C15" s="9"/>
      <c r="D15" s="9"/>
      <c r="E15" s="9"/>
      <c r="F15" s="9"/>
      <c r="G15" s="10">
        <v>29.99</v>
      </c>
      <c r="J15" s="48"/>
      <c r="K15" s="49"/>
      <c r="L15" s="50"/>
      <c r="O15" s="19"/>
      <c r="P15" s="20"/>
      <c r="Q15" s="20"/>
      <c r="R15" s="20"/>
      <c r="S15" s="20"/>
      <c r="T15" s="20"/>
      <c r="U15" s="21"/>
    </row>
    <row r="16" spans="1:21" ht="15.75" thickBot="1">
      <c r="A16" s="8" t="s">
        <v>9</v>
      </c>
      <c r="B16" s="9"/>
      <c r="C16" s="9"/>
      <c r="D16" s="9"/>
      <c r="E16" s="9"/>
      <c r="F16" s="9"/>
      <c r="G16" s="10">
        <v>8.99</v>
      </c>
      <c r="O16" s="19"/>
      <c r="P16" s="20"/>
      <c r="Q16" s="20"/>
      <c r="R16" s="20"/>
      <c r="S16" s="20"/>
      <c r="T16" s="20"/>
      <c r="U16" s="21"/>
    </row>
    <row r="17" spans="1:21">
      <c r="A17" s="8" t="s">
        <v>10</v>
      </c>
      <c r="B17" s="9"/>
      <c r="C17" s="9"/>
      <c r="D17" s="9"/>
      <c r="E17" s="9"/>
      <c r="F17" s="9"/>
      <c r="G17" s="10">
        <v>4.5</v>
      </c>
      <c r="O17" s="31" t="s">
        <v>33</v>
      </c>
      <c r="P17" s="32"/>
      <c r="Q17" s="32"/>
      <c r="R17" s="32"/>
      <c r="S17" s="32"/>
      <c r="T17" s="33"/>
      <c r="U17" s="37">
        <f>SUM(U8,U14)</f>
        <v>2193.33</v>
      </c>
    </row>
    <row r="18" spans="1:21" ht="15.75" thickBot="1">
      <c r="A18" s="8" t="s">
        <v>11</v>
      </c>
      <c r="B18" s="9"/>
      <c r="C18" s="9"/>
      <c r="D18" s="9"/>
      <c r="E18" s="9"/>
      <c r="F18" s="9"/>
      <c r="G18" s="10">
        <v>12.99</v>
      </c>
      <c r="O18" s="34"/>
      <c r="P18" s="35"/>
      <c r="Q18" s="35"/>
      <c r="R18" s="35"/>
      <c r="S18" s="35"/>
      <c r="T18" s="36"/>
      <c r="U18" s="38"/>
    </row>
    <row r="19" spans="1:21" ht="15.75" thickBot="1">
      <c r="A19" s="8" t="s">
        <v>12</v>
      </c>
      <c r="B19" s="9"/>
      <c r="C19" s="9"/>
      <c r="D19" s="9"/>
      <c r="E19" s="9"/>
      <c r="F19" s="9"/>
      <c r="G19" s="10">
        <v>12.99</v>
      </c>
    </row>
    <row r="20" spans="1:21" ht="15.75" thickBot="1">
      <c r="A20" s="63" t="s">
        <v>6</v>
      </c>
      <c r="B20" s="64"/>
      <c r="C20" s="64"/>
      <c r="D20" s="64"/>
      <c r="E20" s="64"/>
      <c r="F20" s="65"/>
      <c r="G20" s="3">
        <f>SUM(G15:G19)</f>
        <v>69.459999999999994</v>
      </c>
      <c r="J20" s="51" t="s">
        <v>34</v>
      </c>
      <c r="K20" s="52"/>
      <c r="L20" s="53"/>
    </row>
    <row r="21" spans="1:21">
      <c r="A21" s="11"/>
      <c r="B21" s="12"/>
      <c r="C21" s="12"/>
      <c r="D21" s="12"/>
      <c r="E21" s="12"/>
      <c r="F21" s="12"/>
      <c r="G21" s="13"/>
      <c r="J21" s="22">
        <v>0</v>
      </c>
      <c r="K21" s="23"/>
      <c r="L21" s="24"/>
    </row>
    <row r="22" spans="1:21" ht="15.75" thickBot="1">
      <c r="A22" s="11"/>
      <c r="B22" s="12"/>
      <c r="C22" s="12"/>
      <c r="D22" s="12"/>
      <c r="E22" s="12"/>
      <c r="F22" s="12"/>
      <c r="G22" s="13"/>
      <c r="J22" s="25"/>
      <c r="K22" s="26"/>
      <c r="L22" s="27"/>
    </row>
    <row r="23" spans="1:21">
      <c r="A23" s="57" t="s">
        <v>17</v>
      </c>
      <c r="B23" s="58"/>
      <c r="C23" s="58"/>
      <c r="D23" s="58"/>
      <c r="E23" s="58"/>
      <c r="F23" s="58"/>
      <c r="G23" s="59"/>
      <c r="J23" s="25"/>
      <c r="K23" s="26"/>
      <c r="L23" s="27"/>
    </row>
    <row r="24" spans="1:21" ht="15.75" thickBot="1">
      <c r="A24" s="60"/>
      <c r="B24" s="61"/>
      <c r="C24" s="61"/>
      <c r="D24" s="61"/>
      <c r="E24" s="61"/>
      <c r="F24" s="61"/>
      <c r="G24" s="62"/>
      <c r="J24" s="25"/>
      <c r="K24" s="26"/>
      <c r="L24" s="27"/>
    </row>
    <row r="25" spans="1:21" ht="15.75" thickBot="1">
      <c r="A25" s="8" t="s">
        <v>26</v>
      </c>
      <c r="B25" s="9"/>
      <c r="C25" s="9"/>
      <c r="D25" s="9"/>
      <c r="E25" s="9"/>
      <c r="F25" s="9"/>
      <c r="G25" s="10">
        <v>487.12</v>
      </c>
      <c r="J25" s="28"/>
      <c r="K25" s="29"/>
      <c r="L25" s="30"/>
    </row>
    <row r="26" spans="1:21">
      <c r="A26" s="8" t="s">
        <v>13</v>
      </c>
      <c r="B26" s="9"/>
      <c r="C26" s="9"/>
      <c r="D26" s="9"/>
      <c r="E26" s="9"/>
      <c r="F26" s="9"/>
      <c r="G26" s="10">
        <v>187</v>
      </c>
    </row>
    <row r="27" spans="1:21">
      <c r="A27" s="8" t="s">
        <v>14</v>
      </c>
      <c r="B27" s="9"/>
      <c r="C27" s="9"/>
      <c r="D27" s="9"/>
      <c r="E27" s="9"/>
      <c r="F27" s="9"/>
      <c r="G27" s="10">
        <v>131.37</v>
      </c>
    </row>
    <row r="28" spans="1:21">
      <c r="A28" s="8" t="s">
        <v>15</v>
      </c>
      <c r="B28" s="9"/>
      <c r="C28" s="9"/>
      <c r="D28" s="9"/>
      <c r="E28" s="9"/>
      <c r="F28" s="9"/>
      <c r="G28" s="10">
        <v>33.99</v>
      </c>
    </row>
    <row r="29" spans="1:21">
      <c r="A29" s="8" t="s">
        <v>16</v>
      </c>
      <c r="B29" s="9"/>
      <c r="C29" s="9"/>
      <c r="D29" s="9"/>
      <c r="E29" s="9"/>
      <c r="F29" s="9"/>
      <c r="G29" s="10">
        <v>189</v>
      </c>
    </row>
    <row r="30" spans="1:21" ht="15.75" thickBot="1">
      <c r="A30" s="8" t="s">
        <v>18</v>
      </c>
      <c r="B30" s="9"/>
      <c r="C30" s="9"/>
      <c r="D30" s="9"/>
      <c r="E30" s="9"/>
      <c r="F30" s="9"/>
      <c r="G30" s="10">
        <v>50</v>
      </c>
    </row>
    <row r="31" spans="1:21" ht="15.75" thickBot="1">
      <c r="A31" s="1" t="s">
        <v>6</v>
      </c>
      <c r="B31" s="2"/>
      <c r="C31" s="2"/>
      <c r="D31" s="2"/>
      <c r="E31" s="2"/>
      <c r="F31" s="2"/>
      <c r="G31" s="4">
        <f>SUM(G25:G30)</f>
        <v>1078.48</v>
      </c>
      <c r="I31" s="54" t="s">
        <v>35</v>
      </c>
      <c r="J31" s="55"/>
      <c r="K31" s="55"/>
      <c r="L31" s="55"/>
      <c r="M31" s="56"/>
    </row>
    <row r="32" spans="1:21">
      <c r="A32" s="5"/>
      <c r="B32" s="6"/>
      <c r="C32" s="6"/>
      <c r="D32" s="6"/>
      <c r="E32" s="6"/>
      <c r="F32" s="6"/>
      <c r="G32" s="7"/>
      <c r="I32" s="57">
        <f>SUM(G6,G7,G25,G26,G27,G28,G29,G30,G43,G44)</f>
        <v>1223.43</v>
      </c>
      <c r="J32" s="58"/>
      <c r="K32" s="58"/>
      <c r="L32" s="58"/>
      <c r="M32" s="59"/>
    </row>
    <row r="33" spans="1:13" ht="15.75" thickBot="1">
      <c r="A33" s="5"/>
      <c r="B33" s="6"/>
      <c r="C33" s="6"/>
      <c r="D33" s="6"/>
      <c r="E33" s="6"/>
      <c r="F33" s="6"/>
      <c r="G33" s="7"/>
      <c r="I33" s="66"/>
      <c r="J33" s="67"/>
      <c r="K33" s="67"/>
      <c r="L33" s="67"/>
      <c r="M33" s="68"/>
    </row>
    <row r="34" spans="1:13">
      <c r="A34" s="57" t="s">
        <v>19</v>
      </c>
      <c r="B34" s="58"/>
      <c r="C34" s="58"/>
      <c r="D34" s="58"/>
      <c r="E34" s="58"/>
      <c r="F34" s="58"/>
      <c r="G34" s="59"/>
      <c r="I34" s="66"/>
      <c r="J34" s="67"/>
      <c r="K34" s="67"/>
      <c r="L34" s="67"/>
      <c r="M34" s="68"/>
    </row>
    <row r="35" spans="1:13" ht="15.75" thickBot="1">
      <c r="A35" s="60"/>
      <c r="B35" s="61"/>
      <c r="C35" s="61"/>
      <c r="D35" s="61"/>
      <c r="E35" s="61"/>
      <c r="F35" s="61"/>
      <c r="G35" s="62"/>
      <c r="I35" s="66"/>
      <c r="J35" s="67"/>
      <c r="K35" s="67"/>
      <c r="L35" s="67"/>
      <c r="M35" s="68"/>
    </row>
    <row r="36" spans="1:13" ht="15.75" thickBot="1">
      <c r="A36" s="8" t="s">
        <v>20</v>
      </c>
      <c r="B36" s="9"/>
      <c r="C36" s="9"/>
      <c r="D36" s="9"/>
      <c r="E36" s="9"/>
      <c r="F36" s="9"/>
      <c r="G36" s="10">
        <v>520</v>
      </c>
      <c r="I36" s="60"/>
      <c r="J36" s="61"/>
      <c r="K36" s="61"/>
      <c r="L36" s="61"/>
      <c r="M36" s="62"/>
    </row>
    <row r="37" spans="1:13" ht="15.75" thickBot="1">
      <c r="A37" s="8" t="s">
        <v>21</v>
      </c>
      <c r="B37" s="9"/>
      <c r="C37" s="9"/>
      <c r="D37" s="9"/>
      <c r="E37" s="9"/>
      <c r="F37" s="9"/>
      <c r="G37" s="10">
        <v>120</v>
      </c>
      <c r="I37" s="71"/>
      <c r="J37" s="71"/>
      <c r="K37" s="71"/>
      <c r="L37" s="71"/>
      <c r="M37" s="9"/>
    </row>
    <row r="38" spans="1:13" ht="15.75" thickBot="1">
      <c r="A38" s="1" t="s">
        <v>6</v>
      </c>
      <c r="B38" s="2"/>
      <c r="C38" s="2"/>
      <c r="D38" s="2"/>
      <c r="E38" s="2"/>
      <c r="F38" s="2"/>
      <c r="G38" s="4">
        <f>SUM(G36:G37)</f>
        <v>640</v>
      </c>
    </row>
    <row r="39" spans="1:13" ht="15.75" thickBot="1">
      <c r="A39" s="5"/>
      <c r="B39" s="6"/>
      <c r="C39" s="6"/>
      <c r="D39" s="6"/>
      <c r="E39" s="6"/>
      <c r="F39" s="6"/>
      <c r="G39" s="7"/>
      <c r="I39" s="54" t="s">
        <v>36</v>
      </c>
      <c r="J39" s="55"/>
      <c r="K39" s="55"/>
      <c r="L39" s="56"/>
      <c r="M39" s="4">
        <v>773.43</v>
      </c>
    </row>
    <row r="40" spans="1:13" ht="15.75" thickBot="1">
      <c r="A40" s="5"/>
      <c r="B40" s="6"/>
      <c r="C40" s="6"/>
      <c r="D40" s="6"/>
      <c r="E40" s="6"/>
      <c r="F40" s="6"/>
      <c r="G40" s="7"/>
      <c r="I40" s="54" t="s">
        <v>37</v>
      </c>
      <c r="J40" s="55"/>
      <c r="K40" s="55"/>
      <c r="L40" s="56"/>
      <c r="M40" s="69">
        <v>450</v>
      </c>
    </row>
    <row r="41" spans="1:13" ht="15.75" thickBot="1">
      <c r="A41" s="57" t="s">
        <v>22</v>
      </c>
      <c r="B41" s="58"/>
      <c r="C41" s="58"/>
      <c r="D41" s="58"/>
      <c r="E41" s="58"/>
      <c r="F41" s="58"/>
      <c r="G41" s="59"/>
      <c r="M41" s="4">
        <f>I32-M39-M40</f>
        <v>0</v>
      </c>
    </row>
    <row r="42" spans="1:13" ht="15.75" thickBot="1">
      <c r="A42" s="60"/>
      <c r="B42" s="61"/>
      <c r="C42" s="61"/>
      <c r="D42" s="61"/>
      <c r="E42" s="61"/>
      <c r="F42" s="61"/>
      <c r="G42" s="62"/>
    </row>
    <row r="43" spans="1:13" ht="15.75" thickBot="1">
      <c r="A43" s="8" t="s">
        <v>23</v>
      </c>
      <c r="B43" s="9"/>
      <c r="C43" s="9"/>
      <c r="D43" s="9"/>
      <c r="E43" s="9"/>
      <c r="F43" s="9"/>
      <c r="G43" s="10">
        <v>47.91</v>
      </c>
      <c r="I43" s="9"/>
      <c r="J43" s="9"/>
      <c r="K43" s="9"/>
      <c r="L43" s="9"/>
      <c r="M43" s="9"/>
    </row>
    <row r="44" spans="1:13" ht="15.75" thickBot="1">
      <c r="A44" s="8" t="s">
        <v>24</v>
      </c>
      <c r="B44" s="9"/>
      <c r="C44" s="9"/>
      <c r="D44" s="9"/>
      <c r="E44" s="9"/>
      <c r="F44" s="9"/>
      <c r="G44" s="10">
        <v>50.5</v>
      </c>
      <c r="I44" s="54" t="s">
        <v>40</v>
      </c>
      <c r="J44" s="55"/>
      <c r="K44" s="55"/>
      <c r="L44" s="56"/>
      <c r="M44" s="3">
        <f>G48-I32</f>
        <v>721.45</v>
      </c>
    </row>
    <row r="45" spans="1:13" ht="15.75" thickBot="1">
      <c r="A45" s="1" t="s">
        <v>6</v>
      </c>
      <c r="B45" s="2"/>
      <c r="C45" s="2"/>
      <c r="D45" s="2"/>
      <c r="E45" s="2"/>
      <c r="F45" s="2"/>
      <c r="G45" s="4">
        <f>SUM(G43:G44)</f>
        <v>98.41</v>
      </c>
      <c r="I45" s="70"/>
      <c r="J45" s="70"/>
      <c r="K45" s="54" t="s">
        <v>41</v>
      </c>
      <c r="L45" s="56"/>
      <c r="M45" s="4">
        <f>M44/2</f>
        <v>360.72500000000002</v>
      </c>
    </row>
    <row r="46" spans="1:13" ht="15.75" thickBot="1">
      <c r="A46" s="5"/>
      <c r="B46" s="6"/>
      <c r="C46" s="6"/>
      <c r="D46" s="6"/>
      <c r="E46" s="6"/>
      <c r="F46" s="6"/>
      <c r="G46" s="7"/>
    </row>
    <row r="47" spans="1:13" ht="15.75" thickBot="1">
      <c r="A47" s="5"/>
      <c r="B47" s="6"/>
      <c r="C47" s="6"/>
      <c r="D47" s="6"/>
      <c r="E47" s="6"/>
      <c r="F47" s="6"/>
      <c r="G47" s="7"/>
      <c r="I47" s="54" t="s">
        <v>39</v>
      </c>
      <c r="J47" s="55"/>
      <c r="K47" s="55"/>
      <c r="L47" s="56"/>
      <c r="M47" s="72">
        <f>U6-M39-M45</f>
        <v>115.84500000000003</v>
      </c>
    </row>
    <row r="48" spans="1:13" ht="15.75" thickBot="1">
      <c r="A48" s="14" t="s">
        <v>25</v>
      </c>
      <c r="B48" s="15"/>
      <c r="C48" s="15"/>
      <c r="D48" s="15"/>
      <c r="E48" s="15"/>
      <c r="F48" s="16"/>
      <c r="G48" s="17">
        <f>SUM(G10,G20,G31,G38,G45)</f>
        <v>1944.88</v>
      </c>
      <c r="I48" s="54" t="s">
        <v>38</v>
      </c>
      <c r="J48" s="55"/>
      <c r="K48" s="55"/>
      <c r="L48" s="56"/>
      <c r="M48" s="73">
        <f>U7-M40-M45</f>
        <v>109.27499999999998</v>
      </c>
    </row>
    <row r="49" spans="1:8">
      <c r="A49" s="18"/>
      <c r="B49" s="18"/>
      <c r="C49" s="18"/>
      <c r="D49" s="18"/>
      <c r="E49" s="18"/>
      <c r="F49" s="18"/>
      <c r="G49" s="18"/>
      <c r="H49" s="9"/>
    </row>
    <row r="50" spans="1:8">
      <c r="A50" s="9"/>
      <c r="B50" s="9"/>
      <c r="C50" s="9"/>
      <c r="D50" s="9"/>
      <c r="E50" s="9"/>
      <c r="F50" s="9"/>
      <c r="G50" s="9"/>
    </row>
    <row r="51" spans="1:8">
      <c r="A51" s="9"/>
      <c r="B51" s="9"/>
      <c r="C51" s="9"/>
      <c r="D51" s="9"/>
      <c r="E51" s="9"/>
      <c r="F51" s="9"/>
      <c r="G51" s="9"/>
    </row>
    <row r="52" spans="1:8">
      <c r="A52" s="9"/>
      <c r="B52" s="9"/>
      <c r="C52" s="9"/>
      <c r="D52" s="9"/>
      <c r="E52" s="9"/>
      <c r="F52" s="9"/>
      <c r="G52" s="9"/>
    </row>
    <row r="53" spans="1:8">
      <c r="A53" s="9"/>
      <c r="B53" s="9"/>
      <c r="C53" s="9"/>
      <c r="D53" s="9"/>
      <c r="E53" s="9"/>
      <c r="F53" s="9"/>
      <c r="G53" s="9"/>
    </row>
    <row r="54" spans="1:8">
      <c r="A54" s="9"/>
      <c r="B54" s="9"/>
      <c r="C54" s="9"/>
      <c r="D54" s="9"/>
      <c r="E54" s="9"/>
      <c r="F54" s="9"/>
      <c r="G54" s="9"/>
    </row>
  </sheetData>
  <mergeCells count="26">
    <mergeCell ref="I40:L40"/>
    <mergeCell ref="I44:L44"/>
    <mergeCell ref="I47:L47"/>
    <mergeCell ref="I48:L48"/>
    <mergeCell ref="K45:L45"/>
    <mergeCell ref="I31:M31"/>
    <mergeCell ref="I32:M36"/>
    <mergeCell ref="I39:L39"/>
    <mergeCell ref="A41:G42"/>
    <mergeCell ref="A1:G1"/>
    <mergeCell ref="A4:G5"/>
    <mergeCell ref="A13:G14"/>
    <mergeCell ref="A20:F20"/>
    <mergeCell ref="A23:G24"/>
    <mergeCell ref="A34:G35"/>
    <mergeCell ref="O1:U1"/>
    <mergeCell ref="O4:U5"/>
    <mergeCell ref="O8:T8"/>
    <mergeCell ref="O11:U12"/>
    <mergeCell ref="O14:T14"/>
    <mergeCell ref="J21:L25"/>
    <mergeCell ref="O17:T18"/>
    <mergeCell ref="U17:U18"/>
    <mergeCell ref="J7:L7"/>
    <mergeCell ref="J8:L15"/>
    <mergeCell ref="J20:L2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 51r4t0s</dc:creator>
  <cp:lastModifiedBy>. 51r4t0s</cp:lastModifiedBy>
  <cp:lastPrinted>2014-11-26T15:20:58Z</cp:lastPrinted>
  <dcterms:created xsi:type="dcterms:W3CDTF">2014-11-26T12:49:20Z</dcterms:created>
  <dcterms:modified xsi:type="dcterms:W3CDTF">2014-11-26T15:24:39Z</dcterms:modified>
</cp:coreProperties>
</file>