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" i="1" l="1"/>
  <c r="D2" i="1" s="1"/>
  <c r="A3" i="1"/>
  <c r="F3" i="1" s="1"/>
  <c r="B3" i="1" s="1"/>
  <c r="H2" i="1"/>
  <c r="F2" i="1"/>
  <c r="B2" i="1" s="1"/>
  <c r="I2" i="1" l="1"/>
  <c r="J2" i="1" s="1"/>
  <c r="AS2" i="1"/>
  <c r="AT2" i="1" s="1"/>
  <c r="AD2" i="1"/>
  <c r="AE2" i="1" s="1"/>
  <c r="AX2" i="1"/>
  <c r="AY2" i="1" s="1"/>
  <c r="AN2" i="1"/>
  <c r="AO2" i="1" s="1"/>
  <c r="AI2" i="1"/>
  <c r="AJ2" i="1" s="1"/>
  <c r="O2" i="1"/>
  <c r="P2" i="1" s="1"/>
  <c r="T2" i="1"/>
  <c r="U2" i="1" s="1"/>
  <c r="Y2" i="1"/>
  <c r="Z2" i="1" s="1"/>
  <c r="H3" i="1"/>
  <c r="A4" i="1"/>
  <c r="C3" i="1"/>
  <c r="E3" i="1" s="1"/>
  <c r="D3" i="1" s="1"/>
  <c r="Q2" i="1" l="1"/>
  <c r="R2" i="1" s="1"/>
  <c r="AF2" i="1"/>
  <c r="AG2" i="1" s="1"/>
  <c r="AH2" i="1" s="1"/>
  <c r="AK2" i="1"/>
  <c r="AU2" i="1"/>
  <c r="AV2" i="1" s="1"/>
  <c r="AW2" i="1" s="1"/>
  <c r="AA2" i="1"/>
  <c r="AP2" i="1"/>
  <c r="AQ2" i="1" s="1"/>
  <c r="AR2" i="1" s="1"/>
  <c r="K2" i="1"/>
  <c r="V2" i="1"/>
  <c r="W2" i="1" s="1"/>
  <c r="X2" i="1" s="1"/>
  <c r="AZ2" i="1"/>
  <c r="AX3" i="1"/>
  <c r="AY3" i="1" s="1"/>
  <c r="AS3" i="1"/>
  <c r="AT3" i="1" s="1"/>
  <c r="AN3" i="1"/>
  <c r="AO3" i="1" s="1"/>
  <c r="AD3" i="1"/>
  <c r="AE3" i="1" s="1"/>
  <c r="AI3" i="1"/>
  <c r="AJ3" i="1" s="1"/>
  <c r="Y3" i="1"/>
  <c r="Z3" i="1" s="1"/>
  <c r="T3" i="1"/>
  <c r="U3" i="1" s="1"/>
  <c r="C4" i="1"/>
  <c r="E4" i="1" s="1"/>
  <c r="D4" i="1" s="1"/>
  <c r="F4" i="1"/>
  <c r="B4" i="1" s="1"/>
  <c r="H4" i="1"/>
  <c r="A5" i="1"/>
  <c r="O3" i="1"/>
  <c r="P3" i="1" s="1"/>
  <c r="I3" i="1"/>
  <c r="J3" i="1" s="1"/>
  <c r="V3" i="1" l="1"/>
  <c r="AP3" i="1"/>
  <c r="AQ3" i="1" s="1"/>
  <c r="AR3" i="1" s="1"/>
  <c r="AA3" i="1"/>
  <c r="AB3" i="1" s="1"/>
  <c r="AC3" i="1" s="1"/>
  <c r="AU3" i="1"/>
  <c r="AV3" i="1" s="1"/>
  <c r="AW3" i="1" s="1"/>
  <c r="L2" i="1"/>
  <c r="M2" i="1" s="1"/>
  <c r="AB2" i="1"/>
  <c r="AC2" i="1" s="1"/>
  <c r="K3" i="1"/>
  <c r="L3" i="1" s="1"/>
  <c r="AK3" i="1"/>
  <c r="AL3" i="1" s="1"/>
  <c r="AZ3" i="1"/>
  <c r="BA3" i="1" s="1"/>
  <c r="BB3" i="1" s="1"/>
  <c r="AL2" i="1"/>
  <c r="AM2" i="1" s="1"/>
  <c r="Q3" i="1"/>
  <c r="R3" i="1" s="1"/>
  <c r="S3" i="1" s="1"/>
  <c r="AF3" i="1"/>
  <c r="AG3" i="1" s="1"/>
  <c r="AH3" i="1" s="1"/>
  <c r="S2" i="1"/>
  <c r="BA2" i="1"/>
  <c r="BB2" i="1" s="1"/>
  <c r="AN4" i="1"/>
  <c r="AO4" i="1" s="1"/>
  <c r="AD4" i="1"/>
  <c r="AE4" i="1" s="1"/>
  <c r="AX4" i="1"/>
  <c r="AY4" i="1" s="1"/>
  <c r="AI4" i="1"/>
  <c r="AJ4" i="1" s="1"/>
  <c r="AS4" i="1"/>
  <c r="AT4" i="1" s="1"/>
  <c r="Y4" i="1"/>
  <c r="Z4" i="1" s="1"/>
  <c r="T4" i="1"/>
  <c r="U4" i="1" s="1"/>
  <c r="F5" i="1"/>
  <c r="B5" i="1" s="1"/>
  <c r="A6" i="1"/>
  <c r="H5" i="1"/>
  <c r="I4" i="1"/>
  <c r="J4" i="1" s="1"/>
  <c r="O4" i="1"/>
  <c r="P4" i="1" s="1"/>
  <c r="C5" i="1"/>
  <c r="K4" i="1" l="1"/>
  <c r="V4" i="1"/>
  <c r="W4" i="1" s="1"/>
  <c r="X4" i="1" s="1"/>
  <c r="AZ4" i="1"/>
  <c r="BA4" i="1" s="1"/>
  <c r="BB4" i="1" s="1"/>
  <c r="AA4" i="1"/>
  <c r="AB4" i="1" s="1"/>
  <c r="AC4" i="1" s="1"/>
  <c r="AF4" i="1"/>
  <c r="AG4" i="1" s="1"/>
  <c r="M3" i="1"/>
  <c r="AM3" i="1"/>
  <c r="AU4" i="1"/>
  <c r="AV4" i="1" s="1"/>
  <c r="AW4" i="1" s="1"/>
  <c r="AP4" i="1"/>
  <c r="AQ4" i="1" s="1"/>
  <c r="AR4" i="1" s="1"/>
  <c r="Q4" i="1"/>
  <c r="R4" i="1" s="1"/>
  <c r="S4" i="1" s="1"/>
  <c r="AK4" i="1"/>
  <c r="AL4" i="1" s="1"/>
  <c r="W3" i="1"/>
  <c r="X3" i="1"/>
  <c r="C6" i="1"/>
  <c r="E6" i="1" s="1"/>
  <c r="D6" i="1" s="1"/>
  <c r="E5" i="1"/>
  <c r="D5" i="1" s="1"/>
  <c r="AS5" i="1"/>
  <c r="AT5" i="1" s="1"/>
  <c r="AI5" i="1"/>
  <c r="AJ5" i="1" s="1"/>
  <c r="AX5" i="1"/>
  <c r="AY5" i="1" s="1"/>
  <c r="AN5" i="1"/>
  <c r="AO5" i="1" s="1"/>
  <c r="AD5" i="1"/>
  <c r="AE5" i="1" s="1"/>
  <c r="Y5" i="1"/>
  <c r="Z5" i="1" s="1"/>
  <c r="T5" i="1"/>
  <c r="U5" i="1" s="1"/>
  <c r="I5" i="1"/>
  <c r="J5" i="1" s="1"/>
  <c r="O5" i="1"/>
  <c r="P5" i="1" s="1"/>
  <c r="A7" i="1"/>
  <c r="H6" i="1"/>
  <c r="F6" i="1"/>
  <c r="B6" i="1" s="1"/>
  <c r="AZ5" i="1" l="1"/>
  <c r="BA5" i="1" s="1"/>
  <c r="BB5" i="1" s="1"/>
  <c r="AA5" i="1"/>
  <c r="Q5" i="1"/>
  <c r="AF5" i="1"/>
  <c r="AU5" i="1"/>
  <c r="AV5" i="1" s="1"/>
  <c r="AW5" i="1" s="1"/>
  <c r="AH4" i="1"/>
  <c r="V5" i="1"/>
  <c r="W5" i="1" s="1"/>
  <c r="X5" i="1" s="1"/>
  <c r="K5" i="1"/>
  <c r="L5" i="1" s="1"/>
  <c r="AP5" i="1"/>
  <c r="AQ5" i="1" s="1"/>
  <c r="AR5" i="1" s="1"/>
  <c r="AM4" i="1"/>
  <c r="AK5" i="1"/>
  <c r="L4" i="1"/>
  <c r="M4" i="1" s="1"/>
  <c r="AX6" i="1"/>
  <c r="AY6" i="1" s="1"/>
  <c r="AI6" i="1"/>
  <c r="AJ6" i="1" s="1"/>
  <c r="AN6" i="1"/>
  <c r="AO6" i="1" s="1"/>
  <c r="AD6" i="1"/>
  <c r="AE6" i="1" s="1"/>
  <c r="AS6" i="1"/>
  <c r="AT6" i="1" s="1"/>
  <c r="Y6" i="1"/>
  <c r="Z6" i="1" s="1"/>
  <c r="T6" i="1"/>
  <c r="U6" i="1" s="1"/>
  <c r="C7" i="1"/>
  <c r="E7" i="1" s="1"/>
  <c r="D7" i="1" s="1"/>
  <c r="I6" i="1"/>
  <c r="J6" i="1" s="1"/>
  <c r="O6" i="1"/>
  <c r="P6" i="1" s="1"/>
  <c r="H7" i="1"/>
  <c r="A8" i="1"/>
  <c r="F7" i="1"/>
  <c r="B7" i="1" s="1"/>
  <c r="K6" i="1" l="1"/>
  <c r="AU6" i="1"/>
  <c r="AZ6" i="1"/>
  <c r="BA6" i="1" s="1"/>
  <c r="BB6" i="1" s="1"/>
  <c r="AF6" i="1"/>
  <c r="AG6" i="1" s="1"/>
  <c r="AH6" i="1" s="1"/>
  <c r="R5" i="1"/>
  <c r="S5" i="1" s="1"/>
  <c r="V6" i="1"/>
  <c r="W6" i="1" s="1"/>
  <c r="AP6" i="1"/>
  <c r="M5" i="1"/>
  <c r="AG5" i="1"/>
  <c r="AH5" i="1" s="1"/>
  <c r="Q6" i="1"/>
  <c r="R6" i="1" s="1"/>
  <c r="AA6" i="1"/>
  <c r="AB6" i="1" s="1"/>
  <c r="AK6" i="1"/>
  <c r="AL5" i="1"/>
  <c r="AM5" i="1" s="1"/>
  <c r="AB5" i="1"/>
  <c r="AC5" i="1" s="1"/>
  <c r="AN7" i="1"/>
  <c r="AO7" i="1" s="1"/>
  <c r="AX7" i="1"/>
  <c r="AY7" i="1" s="1"/>
  <c r="AD7" i="1"/>
  <c r="AE7" i="1" s="1"/>
  <c r="AS7" i="1"/>
  <c r="AT7" i="1" s="1"/>
  <c r="AI7" i="1"/>
  <c r="AJ7" i="1" s="1"/>
  <c r="Y7" i="1"/>
  <c r="Z7" i="1" s="1"/>
  <c r="T7" i="1"/>
  <c r="U7" i="1" s="1"/>
  <c r="A9" i="1"/>
  <c r="F8" i="1"/>
  <c r="B8" i="1" s="1"/>
  <c r="H8" i="1"/>
  <c r="I7" i="1"/>
  <c r="J7" i="1" s="1"/>
  <c r="O7" i="1"/>
  <c r="P7" i="1" s="1"/>
  <c r="C8" i="1"/>
  <c r="E8" i="1" s="1"/>
  <c r="D8" i="1" s="1"/>
  <c r="K7" i="1" l="1"/>
  <c r="L7" i="1" s="1"/>
  <c r="V7" i="1"/>
  <c r="W7" i="1" s="1"/>
  <c r="X7" i="1" s="1"/>
  <c r="AF7" i="1"/>
  <c r="AG7" i="1" s="1"/>
  <c r="AH7" i="1" s="1"/>
  <c r="X6" i="1"/>
  <c r="AA7" i="1"/>
  <c r="AB7" i="1" s="1"/>
  <c r="AC7" i="1" s="1"/>
  <c r="AZ7" i="1"/>
  <c r="BA7" i="1" s="1"/>
  <c r="BB7" i="1" s="1"/>
  <c r="AC6" i="1"/>
  <c r="AQ6" i="1"/>
  <c r="AR6" i="1" s="1"/>
  <c r="AV6" i="1"/>
  <c r="AW6" i="1" s="1"/>
  <c r="AK7" i="1"/>
  <c r="AL7" i="1" s="1"/>
  <c r="AP7" i="1"/>
  <c r="AQ7" i="1" s="1"/>
  <c r="AR7" i="1" s="1"/>
  <c r="AL6" i="1"/>
  <c r="AM6" i="1" s="1"/>
  <c r="Q7" i="1"/>
  <c r="R7" i="1" s="1"/>
  <c r="S7" i="1" s="1"/>
  <c r="L6" i="1"/>
  <c r="M6" i="1" s="1"/>
  <c r="AU7" i="1"/>
  <c r="AV7" i="1" s="1"/>
  <c r="AW7" i="1" s="1"/>
  <c r="S6" i="1"/>
  <c r="AI8" i="1"/>
  <c r="AJ8" i="1" s="1"/>
  <c r="AS8" i="1"/>
  <c r="AT8" i="1" s="1"/>
  <c r="AX8" i="1"/>
  <c r="AY8" i="1" s="1"/>
  <c r="AN8" i="1"/>
  <c r="AO8" i="1" s="1"/>
  <c r="AD8" i="1"/>
  <c r="AE8" i="1" s="1"/>
  <c r="T8" i="1"/>
  <c r="U8" i="1" s="1"/>
  <c r="Y8" i="1"/>
  <c r="Z8" i="1" s="1"/>
  <c r="C9" i="1"/>
  <c r="E9" i="1" s="1"/>
  <c r="D9" i="1" s="1"/>
  <c r="O8" i="1"/>
  <c r="P8" i="1" s="1"/>
  <c r="I8" i="1"/>
  <c r="J8" i="1" s="1"/>
  <c r="F9" i="1"/>
  <c r="B9" i="1" s="1"/>
  <c r="A10" i="1"/>
  <c r="H9" i="1"/>
  <c r="K8" i="1" l="1"/>
  <c r="L8" i="1" s="1"/>
  <c r="V8" i="1"/>
  <c r="W8" i="1" s="1"/>
  <c r="X8" i="1" s="1"/>
  <c r="AM7" i="1"/>
  <c r="M7" i="1"/>
  <c r="AA8" i="1"/>
  <c r="AB8" i="1" s="1"/>
  <c r="AC8" i="1" s="1"/>
  <c r="AZ8" i="1"/>
  <c r="BA8" i="1" s="1"/>
  <c r="BB8" i="1" s="1"/>
  <c r="AU8" i="1"/>
  <c r="AV8" i="1" s="1"/>
  <c r="AW8" i="1" s="1"/>
  <c r="AF8" i="1"/>
  <c r="AG8" i="1" s="1"/>
  <c r="Q8" i="1"/>
  <c r="R8" i="1" s="1"/>
  <c r="S8" i="1" s="1"/>
  <c r="AK8" i="1"/>
  <c r="AL8" i="1" s="1"/>
  <c r="AM8" i="1" s="1"/>
  <c r="AP8" i="1"/>
  <c r="AQ8" i="1" s="1"/>
  <c r="AR8" i="1" s="1"/>
  <c r="AX9" i="1"/>
  <c r="AY9" i="1" s="1"/>
  <c r="AI9" i="1"/>
  <c r="AJ9" i="1" s="1"/>
  <c r="AS9" i="1"/>
  <c r="AT9" i="1" s="1"/>
  <c r="AN9" i="1"/>
  <c r="AO9" i="1" s="1"/>
  <c r="AD9" i="1"/>
  <c r="AE9" i="1" s="1"/>
  <c r="Y9" i="1"/>
  <c r="Z9" i="1" s="1"/>
  <c r="T9" i="1"/>
  <c r="U9" i="1" s="1"/>
  <c r="I9" i="1"/>
  <c r="J9" i="1" s="1"/>
  <c r="O9" i="1"/>
  <c r="P9" i="1" s="1"/>
  <c r="F10" i="1"/>
  <c r="B10" i="1" s="1"/>
  <c r="A11" i="1"/>
  <c r="H10" i="1"/>
  <c r="C10" i="1"/>
  <c r="E10" i="1" s="1"/>
  <c r="D10" i="1" s="1"/>
  <c r="K9" i="1" l="1"/>
  <c r="L9" i="1" s="1"/>
  <c r="AA9" i="1"/>
  <c r="AB9" i="1" s="1"/>
  <c r="AC9" i="1" s="1"/>
  <c r="AK9" i="1"/>
  <c r="AL9" i="1" s="1"/>
  <c r="M8" i="1"/>
  <c r="Q9" i="1"/>
  <c r="R9" i="1" s="1"/>
  <c r="S9" i="1" s="1"/>
  <c r="AF9" i="1"/>
  <c r="AZ9" i="1"/>
  <c r="V9" i="1"/>
  <c r="W9" i="1" s="1"/>
  <c r="X9" i="1" s="1"/>
  <c r="AU9" i="1"/>
  <c r="AP9" i="1"/>
  <c r="AH8" i="1"/>
  <c r="AS10" i="1"/>
  <c r="AT10" i="1" s="1"/>
  <c r="AN10" i="1"/>
  <c r="AO10" i="1" s="1"/>
  <c r="AI10" i="1"/>
  <c r="AJ10" i="1" s="1"/>
  <c r="AX10" i="1"/>
  <c r="AY10" i="1" s="1"/>
  <c r="AD10" i="1"/>
  <c r="AE10" i="1" s="1"/>
  <c r="Y10" i="1"/>
  <c r="Z10" i="1" s="1"/>
  <c r="T10" i="1"/>
  <c r="U10" i="1" s="1"/>
  <c r="H11" i="1"/>
  <c r="A12" i="1"/>
  <c r="F11" i="1"/>
  <c r="B11" i="1" s="1"/>
  <c r="C11" i="1"/>
  <c r="E11" i="1" s="1"/>
  <c r="D11" i="1" s="1"/>
  <c r="I10" i="1"/>
  <c r="J10" i="1" s="1"/>
  <c r="O10" i="1"/>
  <c r="P10" i="1" s="1"/>
  <c r="AQ9" i="1" l="1"/>
  <c r="AR9" i="1"/>
  <c r="Q10" i="1"/>
  <c r="R10" i="1" s="1"/>
  <c r="S10" i="1" s="1"/>
  <c r="AF10" i="1"/>
  <c r="AG10" i="1" s="1"/>
  <c r="AH10" i="1" s="1"/>
  <c r="AU10" i="1"/>
  <c r="AV10" i="1" s="1"/>
  <c r="AW10" i="1" s="1"/>
  <c r="BA9" i="1"/>
  <c r="BB9" i="1" s="1"/>
  <c r="K10" i="1"/>
  <c r="AZ10" i="1"/>
  <c r="BA10" i="1" s="1"/>
  <c r="BB10" i="1" s="1"/>
  <c r="AM9" i="1"/>
  <c r="V10" i="1"/>
  <c r="W10" i="1" s="1"/>
  <c r="X10" i="1" s="1"/>
  <c r="AK10" i="1"/>
  <c r="AL10" i="1" s="1"/>
  <c r="AM10" i="1" s="1"/>
  <c r="AA10" i="1"/>
  <c r="AP10" i="1"/>
  <c r="AQ10" i="1" s="1"/>
  <c r="AR10" i="1" s="1"/>
  <c r="AG9" i="1"/>
  <c r="AH9" i="1" s="1"/>
  <c r="M9" i="1"/>
  <c r="AV9" i="1"/>
  <c r="AW9" i="1" s="1"/>
  <c r="AI11" i="1"/>
  <c r="AJ11" i="1" s="1"/>
  <c r="AS11" i="1"/>
  <c r="AT11" i="1" s="1"/>
  <c r="AX11" i="1"/>
  <c r="AY11" i="1" s="1"/>
  <c r="AD11" i="1"/>
  <c r="AE11" i="1" s="1"/>
  <c r="AN11" i="1"/>
  <c r="AO11" i="1" s="1"/>
  <c r="Y11" i="1"/>
  <c r="Z11" i="1" s="1"/>
  <c r="T11" i="1"/>
  <c r="U11" i="1" s="1"/>
  <c r="C12" i="1"/>
  <c r="E12" i="1" s="1"/>
  <c r="D12" i="1" s="1"/>
  <c r="F12" i="1"/>
  <c r="B12" i="1" s="1"/>
  <c r="H12" i="1"/>
  <c r="A13" i="1"/>
  <c r="I11" i="1"/>
  <c r="J11" i="1" s="1"/>
  <c r="O11" i="1"/>
  <c r="P11" i="1" s="1"/>
  <c r="AZ11" i="1" l="1"/>
  <c r="BA11" i="1" s="1"/>
  <c r="BB11" i="1" s="1"/>
  <c r="AA11" i="1"/>
  <c r="AB11" i="1" s="1"/>
  <c r="AC11" i="1" s="1"/>
  <c r="AU11" i="1"/>
  <c r="AV11" i="1" s="1"/>
  <c r="AW11" i="1" s="1"/>
  <c r="Q11" i="1"/>
  <c r="R11" i="1" s="1"/>
  <c r="S11" i="1" s="1"/>
  <c r="AP11" i="1"/>
  <c r="AQ11" i="1" s="1"/>
  <c r="AR11" i="1" s="1"/>
  <c r="AK11" i="1"/>
  <c r="AL11" i="1" s="1"/>
  <c r="AB10" i="1"/>
  <c r="AC10" i="1" s="1"/>
  <c r="K11" i="1"/>
  <c r="L11" i="1" s="1"/>
  <c r="AF11" i="1"/>
  <c r="AG11" i="1" s="1"/>
  <c r="AH11" i="1" s="1"/>
  <c r="V11" i="1"/>
  <c r="W11" i="1" s="1"/>
  <c r="X11" i="1" s="1"/>
  <c r="L10" i="1"/>
  <c r="M10" i="1" s="1"/>
  <c r="AX12" i="1"/>
  <c r="AY12" i="1" s="1"/>
  <c r="AD12" i="1"/>
  <c r="AE12" i="1" s="1"/>
  <c r="AN12" i="1"/>
  <c r="AO12" i="1" s="1"/>
  <c r="AI12" i="1"/>
  <c r="AJ12" i="1" s="1"/>
  <c r="AS12" i="1"/>
  <c r="AT12" i="1" s="1"/>
  <c r="Y12" i="1"/>
  <c r="Z12" i="1" s="1"/>
  <c r="T12" i="1"/>
  <c r="U12" i="1" s="1"/>
  <c r="C13" i="1"/>
  <c r="E13" i="1" s="1"/>
  <c r="D13" i="1" s="1"/>
  <c r="I12" i="1"/>
  <c r="J12" i="1" s="1"/>
  <c r="O12" i="1"/>
  <c r="P12" i="1" s="1"/>
  <c r="H13" i="1"/>
  <c r="A14" i="1"/>
  <c r="F13" i="1"/>
  <c r="B13" i="1" s="1"/>
  <c r="AK12" i="1" l="1"/>
  <c r="AL12" i="1" s="1"/>
  <c r="AM12" i="1" s="1"/>
  <c r="V12" i="1"/>
  <c r="W12" i="1" s="1"/>
  <c r="X12" i="1" s="1"/>
  <c r="AP12" i="1"/>
  <c r="AQ12" i="1" s="1"/>
  <c r="AR12" i="1" s="1"/>
  <c r="Q12" i="1"/>
  <c r="R12" i="1" s="1"/>
  <c r="S12" i="1" s="1"/>
  <c r="AA12" i="1"/>
  <c r="AB12" i="1" s="1"/>
  <c r="AC12" i="1" s="1"/>
  <c r="AF12" i="1"/>
  <c r="AM11" i="1"/>
  <c r="K12" i="1"/>
  <c r="L12" i="1" s="1"/>
  <c r="AU12" i="1"/>
  <c r="AV12" i="1" s="1"/>
  <c r="AW12" i="1" s="1"/>
  <c r="AZ12" i="1"/>
  <c r="BA12" i="1" s="1"/>
  <c r="BB12" i="1" s="1"/>
  <c r="M11" i="1"/>
  <c r="AN13" i="1"/>
  <c r="AO13" i="1" s="1"/>
  <c r="AX13" i="1"/>
  <c r="AY13" i="1" s="1"/>
  <c r="AI13" i="1"/>
  <c r="AJ13" i="1" s="1"/>
  <c r="AS13" i="1"/>
  <c r="AT13" i="1" s="1"/>
  <c r="AD13" i="1"/>
  <c r="AE13" i="1" s="1"/>
  <c r="T13" i="1"/>
  <c r="U13" i="1" s="1"/>
  <c r="Y13" i="1"/>
  <c r="Z13" i="1" s="1"/>
  <c r="I13" i="1"/>
  <c r="J13" i="1" s="1"/>
  <c r="O13" i="1"/>
  <c r="P13" i="1" s="1"/>
  <c r="F14" i="1"/>
  <c r="B14" i="1" s="1"/>
  <c r="A15" i="1"/>
  <c r="H14" i="1"/>
  <c r="C14" i="1"/>
  <c r="V13" i="1" l="1"/>
  <c r="W13" i="1" s="1"/>
  <c r="X13" i="1" s="1"/>
  <c r="AZ13" i="1"/>
  <c r="BA13" i="1" s="1"/>
  <c r="BB13" i="1" s="1"/>
  <c r="Q13" i="1"/>
  <c r="AF13" i="1"/>
  <c r="AP13" i="1"/>
  <c r="AQ13" i="1" s="1"/>
  <c r="AR13" i="1" s="1"/>
  <c r="AA13" i="1"/>
  <c r="AK13" i="1"/>
  <c r="AL13" i="1" s="1"/>
  <c r="K13" i="1"/>
  <c r="AU13" i="1"/>
  <c r="AV13" i="1" s="1"/>
  <c r="AG12" i="1"/>
  <c r="AH12" i="1" s="1"/>
  <c r="M12" i="1"/>
  <c r="C15" i="1"/>
  <c r="E15" i="1" s="1"/>
  <c r="D15" i="1" s="1"/>
  <c r="E14" i="1"/>
  <c r="D14" i="1" s="1"/>
  <c r="AN14" i="1"/>
  <c r="AO14" i="1" s="1"/>
  <c r="AD14" i="1"/>
  <c r="AE14" i="1" s="1"/>
  <c r="AS14" i="1"/>
  <c r="AT14" i="1" s="1"/>
  <c r="AX14" i="1"/>
  <c r="AY14" i="1" s="1"/>
  <c r="AI14" i="1"/>
  <c r="AJ14" i="1" s="1"/>
  <c r="Y14" i="1"/>
  <c r="Z14" i="1" s="1"/>
  <c r="T14" i="1"/>
  <c r="U14" i="1" s="1"/>
  <c r="O14" i="1"/>
  <c r="P14" i="1" s="1"/>
  <c r="I14" i="1"/>
  <c r="J14" i="1" s="1"/>
  <c r="H15" i="1"/>
  <c r="A16" i="1"/>
  <c r="C16" i="1" s="1"/>
  <c r="E16" i="1" s="1"/>
  <c r="D16" i="1" s="1"/>
  <c r="F15" i="1"/>
  <c r="B15" i="1" s="1"/>
  <c r="AB13" i="1" l="1"/>
  <c r="AC13" i="1" s="1"/>
  <c r="R13" i="1"/>
  <c r="S13" i="1" s="1"/>
  <c r="AW13" i="1"/>
  <c r="AA14" i="1"/>
  <c r="AB14" i="1" s="1"/>
  <c r="AF14" i="1"/>
  <c r="AG14" i="1" s="1"/>
  <c r="AH14" i="1" s="1"/>
  <c r="AM13" i="1"/>
  <c r="AG13" i="1"/>
  <c r="AH13" i="1" s="1"/>
  <c r="Q14" i="1"/>
  <c r="R14" i="1" s="1"/>
  <c r="S14" i="1" s="1"/>
  <c r="AZ14" i="1"/>
  <c r="V14" i="1"/>
  <c r="W14" i="1" s="1"/>
  <c r="X14" i="1" s="1"/>
  <c r="AU14" i="1"/>
  <c r="K14" i="1"/>
  <c r="AK14" i="1"/>
  <c r="AL14" i="1" s="1"/>
  <c r="AM14" i="1" s="1"/>
  <c r="AP14" i="1"/>
  <c r="L13" i="1"/>
  <c r="M13" i="1" s="1"/>
  <c r="AX15" i="1"/>
  <c r="AY15" i="1" s="1"/>
  <c r="AD15" i="1"/>
  <c r="AE15" i="1" s="1"/>
  <c r="AS15" i="1"/>
  <c r="AT15" i="1" s="1"/>
  <c r="AN15" i="1"/>
  <c r="AO15" i="1" s="1"/>
  <c r="AI15" i="1"/>
  <c r="AJ15" i="1" s="1"/>
  <c r="Y15" i="1"/>
  <c r="Z15" i="1" s="1"/>
  <c r="T15" i="1"/>
  <c r="U15" i="1" s="1"/>
  <c r="H16" i="1"/>
  <c r="A17" i="1"/>
  <c r="F16" i="1"/>
  <c r="B16" i="1" s="1"/>
  <c r="I15" i="1"/>
  <c r="J15" i="1" s="1"/>
  <c r="O15" i="1"/>
  <c r="P15" i="1" s="1"/>
  <c r="C17" i="1"/>
  <c r="E17" i="1" s="1"/>
  <c r="D17" i="1" s="1"/>
  <c r="AP15" i="1" l="1"/>
  <c r="AQ15" i="1" s="1"/>
  <c r="AR15" i="1" s="1"/>
  <c r="AQ14" i="1"/>
  <c r="AR14" i="1" s="1"/>
  <c r="AF15" i="1"/>
  <c r="AG15" i="1" s="1"/>
  <c r="AH15" i="1" s="1"/>
  <c r="AK15" i="1"/>
  <c r="AL15" i="1" s="1"/>
  <c r="AZ15" i="1"/>
  <c r="BA15" i="1" s="1"/>
  <c r="BB15" i="1" s="1"/>
  <c r="AV14" i="1"/>
  <c r="AW14" i="1" s="1"/>
  <c r="AC14" i="1"/>
  <c r="K15" i="1"/>
  <c r="L15" i="1" s="1"/>
  <c r="V15" i="1"/>
  <c r="W15" i="1" s="1"/>
  <c r="AU15" i="1"/>
  <c r="AV15" i="1" s="1"/>
  <c r="AW15" i="1" s="1"/>
  <c r="BA14" i="1"/>
  <c r="BB14" i="1" s="1"/>
  <c r="Q15" i="1"/>
  <c r="R15" i="1" s="1"/>
  <c r="S15" i="1" s="1"/>
  <c r="AA15" i="1"/>
  <c r="AB15" i="1" s="1"/>
  <c r="AC15" i="1" s="1"/>
  <c r="L14" i="1"/>
  <c r="M14" i="1" s="1"/>
  <c r="AS16" i="1"/>
  <c r="AT16" i="1" s="1"/>
  <c r="AN16" i="1"/>
  <c r="AO16" i="1" s="1"/>
  <c r="AD16" i="1"/>
  <c r="AE16" i="1" s="1"/>
  <c r="AX16" i="1"/>
  <c r="AY16" i="1" s="1"/>
  <c r="AI16" i="1"/>
  <c r="AJ16" i="1" s="1"/>
  <c r="T16" i="1"/>
  <c r="U16" i="1" s="1"/>
  <c r="Y16" i="1"/>
  <c r="Z16" i="1" s="1"/>
  <c r="H17" i="1"/>
  <c r="A18" i="1"/>
  <c r="F17" i="1"/>
  <c r="B17" i="1" s="1"/>
  <c r="I16" i="1"/>
  <c r="J16" i="1" s="1"/>
  <c r="O16" i="1"/>
  <c r="P16" i="1" s="1"/>
  <c r="AK16" i="1" l="1"/>
  <c r="AL16" i="1" s="1"/>
  <c r="AM16" i="1" s="1"/>
  <c r="AU16" i="1"/>
  <c r="AV16" i="1" s="1"/>
  <c r="AW16" i="1" s="1"/>
  <c r="Q16" i="1"/>
  <c r="R16" i="1" s="1"/>
  <c r="S16" i="1" s="1"/>
  <c r="AZ16" i="1"/>
  <c r="BA16" i="1" s="1"/>
  <c r="BB16" i="1" s="1"/>
  <c r="K16" i="1"/>
  <c r="L16" i="1" s="1"/>
  <c r="AA16" i="1"/>
  <c r="AB16" i="1" s="1"/>
  <c r="AC16" i="1" s="1"/>
  <c r="AF16" i="1"/>
  <c r="M15" i="1"/>
  <c r="AM15" i="1"/>
  <c r="V16" i="1"/>
  <c r="W16" i="1" s="1"/>
  <c r="X16" i="1" s="1"/>
  <c r="AP16" i="1"/>
  <c r="AQ16" i="1" s="1"/>
  <c r="AR16" i="1" s="1"/>
  <c r="X15" i="1"/>
  <c r="AX17" i="1"/>
  <c r="AY17" i="1" s="1"/>
  <c r="AN17" i="1"/>
  <c r="AO17" i="1" s="1"/>
  <c r="AD17" i="1"/>
  <c r="AE17" i="1" s="1"/>
  <c r="AS17" i="1"/>
  <c r="AT17" i="1" s="1"/>
  <c r="AI17" i="1"/>
  <c r="AJ17" i="1" s="1"/>
  <c r="T17" i="1"/>
  <c r="U17" i="1" s="1"/>
  <c r="Y17" i="1"/>
  <c r="Z17" i="1" s="1"/>
  <c r="I17" i="1"/>
  <c r="J17" i="1" s="1"/>
  <c r="O17" i="1"/>
  <c r="P17" i="1" s="1"/>
  <c r="H18" i="1"/>
  <c r="A19" i="1"/>
  <c r="F18" i="1"/>
  <c r="B18" i="1" s="1"/>
  <c r="C18" i="1"/>
  <c r="AA17" i="1" l="1"/>
  <c r="AB17" i="1" s="1"/>
  <c r="AC17" i="1" s="1"/>
  <c r="AF17" i="1"/>
  <c r="AG17" i="1" s="1"/>
  <c r="V17" i="1"/>
  <c r="W17" i="1" s="1"/>
  <c r="X17" i="1" s="1"/>
  <c r="K17" i="1"/>
  <c r="L17" i="1" s="1"/>
  <c r="AU17" i="1"/>
  <c r="AG16" i="1"/>
  <c r="AH16" i="1" s="1"/>
  <c r="M16" i="1"/>
  <c r="AP17" i="1"/>
  <c r="Q17" i="1"/>
  <c r="R17" i="1" s="1"/>
  <c r="AK17" i="1"/>
  <c r="AZ17" i="1"/>
  <c r="AI18" i="1"/>
  <c r="AJ18" i="1" s="1"/>
  <c r="AX18" i="1"/>
  <c r="AY18" i="1" s="1"/>
  <c r="AS18" i="1"/>
  <c r="AT18" i="1" s="1"/>
  <c r="AN18" i="1"/>
  <c r="AO18" i="1" s="1"/>
  <c r="AD18" i="1"/>
  <c r="AE18" i="1" s="1"/>
  <c r="T18" i="1"/>
  <c r="U18" i="1" s="1"/>
  <c r="Y18" i="1"/>
  <c r="Z18" i="1" s="1"/>
  <c r="C19" i="1"/>
  <c r="E19" i="1" s="1"/>
  <c r="D19" i="1" s="1"/>
  <c r="E18" i="1"/>
  <c r="D18" i="1" s="1"/>
  <c r="F19" i="1"/>
  <c r="B19" i="1" s="1"/>
  <c r="A20" i="1"/>
  <c r="H19" i="1"/>
  <c r="I18" i="1"/>
  <c r="J18" i="1" s="1"/>
  <c r="O18" i="1"/>
  <c r="P18" i="1" s="1"/>
  <c r="Q18" i="1" l="1"/>
  <c r="R18" i="1" s="1"/>
  <c r="S18" i="1" s="1"/>
  <c r="AF18" i="1"/>
  <c r="AG18" i="1" s="1"/>
  <c r="AH18" i="1" s="1"/>
  <c r="AK18" i="1"/>
  <c r="AL18" i="1" s="1"/>
  <c r="AM18" i="1" s="1"/>
  <c r="AL17" i="1"/>
  <c r="AM17" i="1" s="1"/>
  <c r="AP18" i="1"/>
  <c r="AQ18" i="1" s="1"/>
  <c r="AR18" i="1" s="1"/>
  <c r="AQ17" i="1"/>
  <c r="AR17" i="1"/>
  <c r="C20" i="1"/>
  <c r="E20" i="1" s="1"/>
  <c r="D20" i="1" s="1"/>
  <c r="AA18" i="1"/>
  <c r="AB18" i="1" s="1"/>
  <c r="AU18" i="1"/>
  <c r="AV18" i="1" s="1"/>
  <c r="V18" i="1"/>
  <c r="W18" i="1" s="1"/>
  <c r="X18" i="1" s="1"/>
  <c r="AZ18" i="1"/>
  <c r="BA18" i="1" s="1"/>
  <c r="BB18" i="1" s="1"/>
  <c r="M17" i="1"/>
  <c r="K18" i="1"/>
  <c r="AH17" i="1"/>
  <c r="S17" i="1"/>
  <c r="BA17" i="1"/>
  <c r="BB17" i="1" s="1"/>
  <c r="AV17" i="1"/>
  <c r="AW17" i="1" s="1"/>
  <c r="AS19" i="1"/>
  <c r="AT19" i="1" s="1"/>
  <c r="AN19" i="1"/>
  <c r="AO19" i="1" s="1"/>
  <c r="AD19" i="1"/>
  <c r="AE19" i="1" s="1"/>
  <c r="AX19" i="1"/>
  <c r="AY19" i="1" s="1"/>
  <c r="AI19" i="1"/>
  <c r="AJ19" i="1" s="1"/>
  <c r="Y19" i="1"/>
  <c r="Z19" i="1" s="1"/>
  <c r="T19" i="1"/>
  <c r="U19" i="1" s="1"/>
  <c r="I19" i="1"/>
  <c r="J19" i="1" s="1"/>
  <c r="O19" i="1"/>
  <c r="P19" i="1" s="1"/>
  <c r="F20" i="1"/>
  <c r="B20" i="1" s="1"/>
  <c r="A21" i="1"/>
  <c r="C21" i="1" s="1"/>
  <c r="E21" i="1" s="1"/>
  <c r="D21" i="1" s="1"/>
  <c r="H20" i="1"/>
  <c r="AA19" i="1" l="1"/>
  <c r="AB19" i="1" s="1"/>
  <c r="AC19" i="1" s="1"/>
  <c r="AP19" i="1"/>
  <c r="AQ19" i="1" s="1"/>
  <c r="AR19" i="1" s="1"/>
  <c r="AK19" i="1"/>
  <c r="AL19" i="1" s="1"/>
  <c r="AC18" i="1"/>
  <c r="V19" i="1"/>
  <c r="W19" i="1" s="1"/>
  <c r="X19" i="1" s="1"/>
  <c r="AF19" i="1"/>
  <c r="AG19" i="1" s="1"/>
  <c r="AH19" i="1" s="1"/>
  <c r="Q19" i="1"/>
  <c r="R19" i="1" s="1"/>
  <c r="AU19" i="1"/>
  <c r="AV19" i="1" s="1"/>
  <c r="AW19" i="1" s="1"/>
  <c r="L18" i="1"/>
  <c r="M18" i="1" s="1"/>
  <c r="K19" i="1"/>
  <c r="AZ19" i="1"/>
  <c r="BA19" i="1" s="1"/>
  <c r="BB19" i="1" s="1"/>
  <c r="AW18" i="1"/>
  <c r="AX20" i="1"/>
  <c r="AY20" i="1" s="1"/>
  <c r="AD20" i="1"/>
  <c r="AE20" i="1" s="1"/>
  <c r="AN20" i="1"/>
  <c r="AO20" i="1" s="1"/>
  <c r="AS20" i="1"/>
  <c r="AT20" i="1" s="1"/>
  <c r="AI20" i="1"/>
  <c r="AJ20" i="1" s="1"/>
  <c r="Y20" i="1"/>
  <c r="Z20" i="1" s="1"/>
  <c r="T20" i="1"/>
  <c r="U20" i="1" s="1"/>
  <c r="I20" i="1"/>
  <c r="J20" i="1" s="1"/>
  <c r="O20" i="1"/>
  <c r="P20" i="1" s="1"/>
  <c r="F21" i="1"/>
  <c r="B21" i="1" s="1"/>
  <c r="A22" i="1"/>
  <c r="H21" i="1"/>
  <c r="V20" i="1" l="1"/>
  <c r="W20" i="1" s="1"/>
  <c r="X20" i="1" s="1"/>
  <c r="AP20" i="1"/>
  <c r="AQ20" i="1" s="1"/>
  <c r="AR20" i="1" s="1"/>
  <c r="Q20" i="1"/>
  <c r="R20" i="1" s="1"/>
  <c r="S20" i="1" s="1"/>
  <c r="AK20" i="1"/>
  <c r="AL20" i="1" s="1"/>
  <c r="AM20" i="1" s="1"/>
  <c r="AZ20" i="1"/>
  <c r="BA20" i="1" s="1"/>
  <c r="BB20" i="1" s="1"/>
  <c r="AA20" i="1"/>
  <c r="AB20" i="1" s="1"/>
  <c r="AC20" i="1" s="1"/>
  <c r="AF20" i="1"/>
  <c r="S19" i="1"/>
  <c r="K20" i="1"/>
  <c r="AU20" i="1"/>
  <c r="AV20" i="1" s="1"/>
  <c r="AW20" i="1" s="1"/>
  <c r="L19" i="1"/>
  <c r="M19" i="1" s="1"/>
  <c r="AM19" i="1"/>
  <c r="AI21" i="1"/>
  <c r="AJ21" i="1" s="1"/>
  <c r="AS21" i="1"/>
  <c r="AT21" i="1" s="1"/>
  <c r="AD21" i="1"/>
  <c r="AE21" i="1" s="1"/>
  <c r="AX21" i="1"/>
  <c r="AY21" i="1" s="1"/>
  <c r="AN21" i="1"/>
  <c r="AO21" i="1" s="1"/>
  <c r="Y21" i="1"/>
  <c r="Z21" i="1" s="1"/>
  <c r="T21" i="1"/>
  <c r="U21" i="1" s="1"/>
  <c r="I21" i="1"/>
  <c r="J21" i="1" s="1"/>
  <c r="O21" i="1"/>
  <c r="P21" i="1" s="1"/>
  <c r="A23" i="1"/>
  <c r="H22" i="1"/>
  <c r="F22" i="1"/>
  <c r="B22" i="1" s="1"/>
  <c r="C22" i="1"/>
  <c r="E22" i="1" s="1"/>
  <c r="D22" i="1" s="1"/>
  <c r="AA21" i="1" l="1"/>
  <c r="AB21" i="1" s="1"/>
  <c r="AU21" i="1"/>
  <c r="K21" i="1"/>
  <c r="L21" i="1" s="1"/>
  <c r="V21" i="1"/>
  <c r="W21" i="1" s="1"/>
  <c r="X21" i="1" s="1"/>
  <c r="AF21" i="1"/>
  <c r="AG21" i="1" s="1"/>
  <c r="L20" i="1"/>
  <c r="M20" i="1" s="1"/>
  <c r="Q21" i="1"/>
  <c r="R21" i="1" s="1"/>
  <c r="AP21" i="1"/>
  <c r="AQ21" i="1" s="1"/>
  <c r="AR21" i="1" s="1"/>
  <c r="AK21" i="1"/>
  <c r="AG20" i="1"/>
  <c r="AH20" i="1" s="1"/>
  <c r="AZ21" i="1"/>
  <c r="BA21" i="1" s="1"/>
  <c r="BB21" i="1" s="1"/>
  <c r="AN22" i="1"/>
  <c r="AO22" i="1" s="1"/>
  <c r="AS22" i="1"/>
  <c r="AT22" i="1" s="1"/>
  <c r="AI22" i="1"/>
  <c r="AJ22" i="1" s="1"/>
  <c r="AX22" i="1"/>
  <c r="AY22" i="1" s="1"/>
  <c r="AD22" i="1"/>
  <c r="AE22" i="1" s="1"/>
  <c r="Y22" i="1"/>
  <c r="Z22" i="1" s="1"/>
  <c r="T22" i="1"/>
  <c r="U22" i="1" s="1"/>
  <c r="I22" i="1"/>
  <c r="J22" i="1" s="1"/>
  <c r="O22" i="1"/>
  <c r="P22" i="1" s="1"/>
  <c r="H23" i="1"/>
  <c r="F23" i="1"/>
  <c r="B23" i="1" s="1"/>
  <c r="A24" i="1"/>
  <c r="C23" i="1"/>
  <c r="AA22" i="1" l="1"/>
  <c r="Q22" i="1"/>
  <c r="AH21" i="1"/>
  <c r="K22" i="1"/>
  <c r="AU22" i="1"/>
  <c r="AF22" i="1"/>
  <c r="AG22" i="1" s="1"/>
  <c r="AH22" i="1" s="1"/>
  <c r="AP22" i="1"/>
  <c r="AV21" i="1"/>
  <c r="AW21" i="1" s="1"/>
  <c r="AZ22" i="1"/>
  <c r="V22" i="1"/>
  <c r="W22" i="1" s="1"/>
  <c r="X22" i="1" s="1"/>
  <c r="AK22" i="1"/>
  <c r="AL22" i="1" s="1"/>
  <c r="AL21" i="1"/>
  <c r="AM21" i="1" s="1"/>
  <c r="M21" i="1"/>
  <c r="AC21" i="1"/>
  <c r="S21" i="1"/>
  <c r="AD23" i="1"/>
  <c r="AE23" i="1" s="1"/>
  <c r="AX23" i="1"/>
  <c r="AY23" i="1" s="1"/>
  <c r="AS23" i="1"/>
  <c r="AT23" i="1" s="1"/>
  <c r="AN23" i="1"/>
  <c r="AO23" i="1" s="1"/>
  <c r="AI23" i="1"/>
  <c r="AJ23" i="1" s="1"/>
  <c r="Y23" i="1"/>
  <c r="Z23" i="1" s="1"/>
  <c r="T23" i="1"/>
  <c r="U23" i="1" s="1"/>
  <c r="C24" i="1"/>
  <c r="E24" i="1" s="1"/>
  <c r="D24" i="1" s="1"/>
  <c r="E23" i="1"/>
  <c r="D23" i="1" s="1"/>
  <c r="I23" i="1"/>
  <c r="J23" i="1" s="1"/>
  <c r="O23" i="1"/>
  <c r="P23" i="1" s="1"/>
  <c r="F24" i="1"/>
  <c r="B24" i="1" s="1"/>
  <c r="H24" i="1"/>
  <c r="A25" i="1"/>
  <c r="V23" i="1" l="1"/>
  <c r="W23" i="1" s="1"/>
  <c r="AM22" i="1"/>
  <c r="R22" i="1"/>
  <c r="S22" i="1" s="1"/>
  <c r="AP23" i="1"/>
  <c r="AQ23" i="1" s="1"/>
  <c r="AR23" i="1" s="1"/>
  <c r="AA23" i="1"/>
  <c r="AB23" i="1" s="1"/>
  <c r="AC23" i="1" s="1"/>
  <c r="BA22" i="1"/>
  <c r="BB22" i="1" s="1"/>
  <c r="AQ22" i="1"/>
  <c r="AR22" i="1" s="1"/>
  <c r="Q23" i="1"/>
  <c r="AU23" i="1"/>
  <c r="AV23" i="1" s="1"/>
  <c r="AW23" i="1" s="1"/>
  <c r="C25" i="1"/>
  <c r="E25" i="1" s="1"/>
  <c r="D25" i="1" s="1"/>
  <c r="K23" i="1"/>
  <c r="AZ23" i="1"/>
  <c r="BA23" i="1" s="1"/>
  <c r="BB23" i="1" s="1"/>
  <c r="AK23" i="1"/>
  <c r="AL23" i="1" s="1"/>
  <c r="AF23" i="1"/>
  <c r="AG23" i="1" s="1"/>
  <c r="AH23" i="1" s="1"/>
  <c r="AV22" i="1"/>
  <c r="AW22" i="1" s="1"/>
  <c r="L22" i="1"/>
  <c r="M22" i="1" s="1"/>
  <c r="AB22" i="1"/>
  <c r="AC22" i="1" s="1"/>
  <c r="AS24" i="1"/>
  <c r="AT24" i="1" s="1"/>
  <c r="AI24" i="1"/>
  <c r="AJ24" i="1" s="1"/>
  <c r="AN24" i="1"/>
  <c r="AO24" i="1" s="1"/>
  <c r="AD24" i="1"/>
  <c r="AE24" i="1" s="1"/>
  <c r="AX24" i="1"/>
  <c r="AY24" i="1" s="1"/>
  <c r="Y24" i="1"/>
  <c r="Z24" i="1" s="1"/>
  <c r="T24" i="1"/>
  <c r="U24" i="1" s="1"/>
  <c r="H25" i="1"/>
  <c r="A26" i="1"/>
  <c r="F25" i="1"/>
  <c r="B25" i="1" s="1"/>
  <c r="I24" i="1"/>
  <c r="J24" i="1" s="1"/>
  <c r="O24" i="1"/>
  <c r="P24" i="1" s="1"/>
  <c r="AZ24" i="1" l="1"/>
  <c r="BA24" i="1" s="1"/>
  <c r="BB24" i="1" s="1"/>
  <c r="AU24" i="1"/>
  <c r="AV24" i="1" s="1"/>
  <c r="AW24" i="1" s="1"/>
  <c r="AF24" i="1"/>
  <c r="K24" i="1"/>
  <c r="L24" i="1" s="1"/>
  <c r="V24" i="1"/>
  <c r="W24" i="1" s="1"/>
  <c r="X24" i="1" s="1"/>
  <c r="AP24" i="1"/>
  <c r="AQ24" i="1" s="1"/>
  <c r="AR24" i="1" s="1"/>
  <c r="AM23" i="1"/>
  <c r="R23" i="1"/>
  <c r="S23" i="1" s="1"/>
  <c r="Q24" i="1"/>
  <c r="R24" i="1" s="1"/>
  <c r="S24" i="1" s="1"/>
  <c r="AA24" i="1"/>
  <c r="AB24" i="1" s="1"/>
  <c r="AC24" i="1" s="1"/>
  <c r="AK24" i="1"/>
  <c r="AL24" i="1" s="1"/>
  <c r="AM24" i="1" s="1"/>
  <c r="L23" i="1"/>
  <c r="M23" i="1" s="1"/>
  <c r="X23" i="1"/>
  <c r="AX25" i="1"/>
  <c r="AY25" i="1" s="1"/>
  <c r="AN25" i="1"/>
  <c r="AO25" i="1" s="1"/>
  <c r="AS25" i="1"/>
  <c r="AT25" i="1" s="1"/>
  <c r="AD25" i="1"/>
  <c r="AE25" i="1" s="1"/>
  <c r="AI25" i="1"/>
  <c r="AJ25" i="1" s="1"/>
  <c r="Y25" i="1"/>
  <c r="Z25" i="1" s="1"/>
  <c r="T25" i="1"/>
  <c r="U25" i="1" s="1"/>
  <c r="I25" i="1"/>
  <c r="J25" i="1" s="1"/>
  <c r="O25" i="1"/>
  <c r="P25" i="1" s="1"/>
  <c r="F26" i="1"/>
  <c r="B26" i="1" s="1"/>
  <c r="A27" i="1"/>
  <c r="H26" i="1"/>
  <c r="C26" i="1"/>
  <c r="Q25" i="1" l="1"/>
  <c r="R25" i="1" s="1"/>
  <c r="S25" i="1" s="1"/>
  <c r="AK25" i="1"/>
  <c r="AL25" i="1" s="1"/>
  <c r="AZ25" i="1"/>
  <c r="AP25" i="1"/>
  <c r="K25" i="1"/>
  <c r="AF25" i="1"/>
  <c r="AG25" i="1" s="1"/>
  <c r="AA25" i="1"/>
  <c r="V25" i="1"/>
  <c r="W25" i="1" s="1"/>
  <c r="X25" i="1" s="1"/>
  <c r="AU25" i="1"/>
  <c r="M24" i="1"/>
  <c r="AG24" i="1"/>
  <c r="AH24" i="1" s="1"/>
  <c r="C27" i="1"/>
  <c r="E27" i="1" s="1"/>
  <c r="D27" i="1" s="1"/>
  <c r="E26" i="1"/>
  <c r="D26" i="1" s="1"/>
  <c r="AX26" i="1"/>
  <c r="AY26" i="1" s="1"/>
  <c r="AN26" i="1"/>
  <c r="AO26" i="1" s="1"/>
  <c r="AI26" i="1"/>
  <c r="AJ26" i="1" s="1"/>
  <c r="AS26" i="1"/>
  <c r="AT26" i="1" s="1"/>
  <c r="AD26" i="1"/>
  <c r="AE26" i="1" s="1"/>
  <c r="T26" i="1"/>
  <c r="U26" i="1" s="1"/>
  <c r="Y26" i="1"/>
  <c r="Z26" i="1" s="1"/>
  <c r="I26" i="1"/>
  <c r="J26" i="1" s="1"/>
  <c r="O26" i="1"/>
  <c r="P26" i="1" s="1"/>
  <c r="F27" i="1"/>
  <c r="B27" i="1" s="1"/>
  <c r="A28" i="1"/>
  <c r="H27" i="1"/>
  <c r="AK26" i="1" l="1"/>
  <c r="AL26" i="1" s="1"/>
  <c r="AM26" i="1" s="1"/>
  <c r="V26" i="1"/>
  <c r="W26" i="1" s="1"/>
  <c r="X26" i="1" s="1"/>
  <c r="AP26" i="1"/>
  <c r="AQ26" i="1" s="1"/>
  <c r="BA25" i="1"/>
  <c r="BB25" i="1" s="1"/>
  <c r="Q26" i="1"/>
  <c r="AF26" i="1"/>
  <c r="AZ26" i="1"/>
  <c r="BA26" i="1" s="1"/>
  <c r="AH25" i="1"/>
  <c r="L25" i="1"/>
  <c r="M25" i="1" s="1"/>
  <c r="K26" i="1"/>
  <c r="AU26" i="1"/>
  <c r="AV26" i="1" s="1"/>
  <c r="AW26" i="1" s="1"/>
  <c r="AV25" i="1"/>
  <c r="AW25" i="1" s="1"/>
  <c r="AB25" i="1"/>
  <c r="AC25" i="1" s="1"/>
  <c r="AQ25" i="1"/>
  <c r="AR25" i="1" s="1"/>
  <c r="AM25" i="1"/>
  <c r="AA26" i="1"/>
  <c r="AB26" i="1" s="1"/>
  <c r="AC26" i="1" s="1"/>
  <c r="AS27" i="1"/>
  <c r="AT27" i="1" s="1"/>
  <c r="AN27" i="1"/>
  <c r="AO27" i="1" s="1"/>
  <c r="AX27" i="1"/>
  <c r="AY27" i="1" s="1"/>
  <c r="AD27" i="1"/>
  <c r="AE27" i="1" s="1"/>
  <c r="AI27" i="1"/>
  <c r="AJ27" i="1" s="1"/>
  <c r="Y27" i="1"/>
  <c r="Z27" i="1" s="1"/>
  <c r="T27" i="1"/>
  <c r="U27" i="1" s="1"/>
  <c r="I27" i="1"/>
  <c r="J27" i="1" s="1"/>
  <c r="O27" i="1"/>
  <c r="P27" i="1" s="1"/>
  <c r="H28" i="1"/>
  <c r="F28" i="1"/>
  <c r="B28" i="1" s="1"/>
  <c r="A29" i="1"/>
  <c r="C28" i="1"/>
  <c r="V27" i="1" l="1"/>
  <c r="W27" i="1" s="1"/>
  <c r="AP27" i="1"/>
  <c r="AQ27" i="1" s="1"/>
  <c r="AR27" i="1" s="1"/>
  <c r="BB26" i="1"/>
  <c r="AR26" i="1"/>
  <c r="L26" i="1"/>
  <c r="M26" i="1" s="1"/>
  <c r="Q27" i="1"/>
  <c r="AA27" i="1"/>
  <c r="AB27" i="1" s="1"/>
  <c r="AC27" i="1" s="1"/>
  <c r="AK27" i="1"/>
  <c r="AL27" i="1" s="1"/>
  <c r="AU27" i="1"/>
  <c r="AV27" i="1" s="1"/>
  <c r="AW27" i="1" s="1"/>
  <c r="K27" i="1"/>
  <c r="AF27" i="1"/>
  <c r="AG27" i="1" s="1"/>
  <c r="AH27" i="1" s="1"/>
  <c r="AG26" i="1"/>
  <c r="AH26" i="1" s="1"/>
  <c r="R26" i="1"/>
  <c r="S26" i="1" s="1"/>
  <c r="AZ27" i="1"/>
  <c r="BA27" i="1" s="1"/>
  <c r="BB27" i="1" s="1"/>
  <c r="AX28" i="1"/>
  <c r="AY28" i="1" s="1"/>
  <c r="AN28" i="1"/>
  <c r="AO28" i="1" s="1"/>
  <c r="AD28" i="1"/>
  <c r="AE28" i="1" s="1"/>
  <c r="AI28" i="1"/>
  <c r="AJ28" i="1" s="1"/>
  <c r="AS28" i="1"/>
  <c r="AT28" i="1" s="1"/>
  <c r="T28" i="1"/>
  <c r="U28" i="1" s="1"/>
  <c r="Y28" i="1"/>
  <c r="Z28" i="1" s="1"/>
  <c r="C29" i="1"/>
  <c r="E29" i="1" s="1"/>
  <c r="D29" i="1" s="1"/>
  <c r="E28" i="1"/>
  <c r="D28" i="1" s="1"/>
  <c r="F29" i="1"/>
  <c r="B29" i="1" s="1"/>
  <c r="A30" i="1"/>
  <c r="A31" i="1" s="1"/>
  <c r="H29" i="1"/>
  <c r="O28" i="1"/>
  <c r="P28" i="1" s="1"/>
  <c r="I28" i="1"/>
  <c r="J28" i="1" s="1"/>
  <c r="C30" i="1" l="1"/>
  <c r="E30" i="1" s="1"/>
  <c r="D30" i="1" s="1"/>
  <c r="AM27" i="1"/>
  <c r="AA28" i="1"/>
  <c r="AB28" i="1" s="1"/>
  <c r="AC28" i="1" s="1"/>
  <c r="AF28" i="1"/>
  <c r="AG28" i="1" s="1"/>
  <c r="AH28" i="1" s="1"/>
  <c r="K28" i="1"/>
  <c r="L28" i="1" s="1"/>
  <c r="V28" i="1"/>
  <c r="W28" i="1" s="1"/>
  <c r="X28" i="1" s="1"/>
  <c r="AP28" i="1"/>
  <c r="AQ28" i="1" s="1"/>
  <c r="AR28" i="1" s="1"/>
  <c r="Q28" i="1"/>
  <c r="R28" i="1" s="1"/>
  <c r="S28" i="1" s="1"/>
  <c r="AU28" i="1"/>
  <c r="AV28" i="1" s="1"/>
  <c r="AW28" i="1" s="1"/>
  <c r="AZ28" i="1"/>
  <c r="BA28" i="1" s="1"/>
  <c r="BB28" i="1" s="1"/>
  <c r="AK28" i="1"/>
  <c r="AL28" i="1" s="1"/>
  <c r="L27" i="1"/>
  <c r="M27" i="1" s="1"/>
  <c r="R27" i="1"/>
  <c r="S27" i="1" s="1"/>
  <c r="X27" i="1"/>
  <c r="F31" i="1"/>
  <c r="B31" i="1" s="1"/>
  <c r="A32" i="1"/>
  <c r="H31" i="1"/>
  <c r="AD29" i="1"/>
  <c r="AE29" i="1" s="1"/>
  <c r="AX29" i="1"/>
  <c r="AY29" i="1" s="1"/>
  <c r="AI29" i="1"/>
  <c r="AJ29" i="1" s="1"/>
  <c r="AS29" i="1"/>
  <c r="AT29" i="1" s="1"/>
  <c r="AN29" i="1"/>
  <c r="AO29" i="1" s="1"/>
  <c r="Y29" i="1"/>
  <c r="Z29" i="1" s="1"/>
  <c r="T29" i="1"/>
  <c r="U29" i="1" s="1"/>
  <c r="I29" i="1"/>
  <c r="J29" i="1" s="1"/>
  <c r="O29" i="1"/>
  <c r="P29" i="1" s="1"/>
  <c r="F30" i="1"/>
  <c r="B30" i="1" s="1"/>
  <c r="H30" i="1"/>
  <c r="C31" i="1" l="1"/>
  <c r="E31" i="1" s="1"/>
  <c r="D31" i="1" s="1"/>
  <c r="AZ29" i="1"/>
  <c r="K29" i="1"/>
  <c r="L29" i="1" s="1"/>
  <c r="AU29" i="1"/>
  <c r="AM28" i="1"/>
  <c r="AA29" i="1"/>
  <c r="AB29" i="1" s="1"/>
  <c r="AC29" i="1" s="1"/>
  <c r="Q29" i="1"/>
  <c r="AP29" i="1"/>
  <c r="AQ29" i="1" s="1"/>
  <c r="AF29" i="1"/>
  <c r="AG29" i="1" s="1"/>
  <c r="AH29" i="1" s="1"/>
  <c r="V29" i="1"/>
  <c r="W29" i="1" s="1"/>
  <c r="X29" i="1" s="1"/>
  <c r="AK29" i="1"/>
  <c r="AL29" i="1" s="1"/>
  <c r="M28" i="1"/>
  <c r="AX30" i="1"/>
  <c r="AY30" i="1" s="1"/>
  <c r="AI30" i="1"/>
  <c r="AJ30" i="1" s="1"/>
  <c r="AD30" i="1"/>
  <c r="AE30" i="1" s="1"/>
  <c r="AS30" i="1"/>
  <c r="AT30" i="1" s="1"/>
  <c r="AN30" i="1"/>
  <c r="AO30" i="1" s="1"/>
  <c r="T30" i="1"/>
  <c r="U30" i="1" s="1"/>
  <c r="Y30" i="1"/>
  <c r="Z30" i="1" s="1"/>
  <c r="AN31" i="1"/>
  <c r="AO31" i="1" s="1"/>
  <c r="AX31" i="1"/>
  <c r="AY31" i="1" s="1"/>
  <c r="I31" i="1"/>
  <c r="J31" i="1" s="1"/>
  <c r="AS31" i="1"/>
  <c r="AT31" i="1" s="1"/>
  <c r="AD31" i="1"/>
  <c r="AE31" i="1" s="1"/>
  <c r="T31" i="1"/>
  <c r="U31" i="1" s="1"/>
  <c r="O31" i="1"/>
  <c r="P31" i="1" s="1"/>
  <c r="AI31" i="1"/>
  <c r="AJ31" i="1" s="1"/>
  <c r="Y31" i="1"/>
  <c r="Z31" i="1" s="1"/>
  <c r="H32" i="1"/>
  <c r="A33" i="1"/>
  <c r="F32" i="1"/>
  <c r="B32" i="1" s="1"/>
  <c r="I30" i="1"/>
  <c r="J30" i="1" s="1"/>
  <c r="O30" i="1"/>
  <c r="P30" i="1" s="1"/>
  <c r="C32" i="1" l="1"/>
  <c r="E32" i="1" s="1"/>
  <c r="D32" i="1" s="1"/>
  <c r="K30" i="1"/>
  <c r="L30" i="1" s="1"/>
  <c r="V31" i="1"/>
  <c r="W31" i="1" s="1"/>
  <c r="X31" i="1" s="1"/>
  <c r="AZ31" i="1"/>
  <c r="BA31" i="1" s="1"/>
  <c r="BB31" i="1" s="1"/>
  <c r="AP30" i="1"/>
  <c r="AZ30" i="1"/>
  <c r="R29" i="1"/>
  <c r="S29" i="1" s="1"/>
  <c r="V30" i="1"/>
  <c r="W30" i="1" s="1"/>
  <c r="AF31" i="1"/>
  <c r="AG31" i="1" s="1"/>
  <c r="AU30" i="1"/>
  <c r="AV30" i="1" s="1"/>
  <c r="AW30" i="1" s="1"/>
  <c r="M29" i="1"/>
  <c r="Q30" i="1"/>
  <c r="K31" i="1"/>
  <c r="L31" i="1" s="1"/>
  <c r="AA31" i="1"/>
  <c r="AB31" i="1" s="1"/>
  <c r="AC31" i="1" s="1"/>
  <c r="AP31" i="1"/>
  <c r="AQ31" i="1" s="1"/>
  <c r="AR31" i="1" s="1"/>
  <c r="AK31" i="1"/>
  <c r="AL31" i="1" s="1"/>
  <c r="AU31" i="1"/>
  <c r="AV31" i="1" s="1"/>
  <c r="AW31" i="1" s="1"/>
  <c r="AA30" i="1"/>
  <c r="AF30" i="1"/>
  <c r="AG30" i="1" s="1"/>
  <c r="AH30" i="1" s="1"/>
  <c r="AM29" i="1"/>
  <c r="AR29" i="1"/>
  <c r="AV29" i="1"/>
  <c r="AW29" i="1" s="1"/>
  <c r="BA29" i="1"/>
  <c r="BB29" i="1" s="1"/>
  <c r="Q31" i="1"/>
  <c r="AK30" i="1"/>
  <c r="AL30" i="1" s="1"/>
  <c r="AM30" i="1" s="1"/>
  <c r="A34" i="1"/>
  <c r="H33" i="1"/>
  <c r="F33" i="1"/>
  <c r="B33" i="1" s="1"/>
  <c r="C33" i="1"/>
  <c r="E33" i="1" s="1"/>
  <c r="D33" i="1" s="1"/>
  <c r="I32" i="1"/>
  <c r="J32" i="1" s="1"/>
  <c r="O32" i="1"/>
  <c r="P32" i="1" s="1"/>
  <c r="Y32" i="1"/>
  <c r="Z32" i="1" s="1"/>
  <c r="AN32" i="1"/>
  <c r="AO32" i="1" s="1"/>
  <c r="AX32" i="1"/>
  <c r="AY32" i="1" s="1"/>
  <c r="T32" i="1"/>
  <c r="U32" i="1" s="1"/>
  <c r="AD32" i="1"/>
  <c r="AE32" i="1" s="1"/>
  <c r="AI32" i="1"/>
  <c r="AJ32" i="1" s="1"/>
  <c r="AS32" i="1"/>
  <c r="AT32" i="1" s="1"/>
  <c r="M31" i="1" l="1"/>
  <c r="X30" i="1"/>
  <c r="BA30" i="1"/>
  <c r="BB30" i="1" s="1"/>
  <c r="Q32" i="1"/>
  <c r="R32" i="1" s="1"/>
  <c r="S32" i="1" s="1"/>
  <c r="AB30" i="1"/>
  <c r="AC30" i="1" s="1"/>
  <c r="AH31" i="1"/>
  <c r="AF32" i="1"/>
  <c r="AG32" i="1" s="1"/>
  <c r="AH32" i="1" s="1"/>
  <c r="AA32" i="1"/>
  <c r="AB32" i="1" s="1"/>
  <c r="AC32" i="1" s="1"/>
  <c r="V32" i="1"/>
  <c r="W32" i="1" s="1"/>
  <c r="X32" i="1" s="1"/>
  <c r="AU32" i="1"/>
  <c r="AV32" i="1" s="1"/>
  <c r="AW32" i="1" s="1"/>
  <c r="AZ32" i="1"/>
  <c r="BA32" i="1" s="1"/>
  <c r="BB32" i="1" s="1"/>
  <c r="K32" i="1"/>
  <c r="L32" i="1" s="1"/>
  <c r="AK32" i="1"/>
  <c r="AL32" i="1" s="1"/>
  <c r="AM32" i="1" s="1"/>
  <c r="AP32" i="1"/>
  <c r="AQ32" i="1" s="1"/>
  <c r="AR32" i="1" s="1"/>
  <c r="R31" i="1"/>
  <c r="S31" i="1" s="1"/>
  <c r="R30" i="1"/>
  <c r="S30" i="1" s="1"/>
  <c r="AQ30" i="1"/>
  <c r="AR30" i="1" s="1"/>
  <c r="M30" i="1"/>
  <c r="AM31" i="1"/>
  <c r="T33" i="1"/>
  <c r="U33" i="1" s="1"/>
  <c r="I33" i="1"/>
  <c r="J33" i="1" s="1"/>
  <c r="AS33" i="1"/>
  <c r="AT33" i="1" s="1"/>
  <c r="Y33" i="1"/>
  <c r="Z33" i="1" s="1"/>
  <c r="AI33" i="1"/>
  <c r="AJ33" i="1" s="1"/>
  <c r="AN33" i="1"/>
  <c r="AO33" i="1" s="1"/>
  <c r="AX33" i="1"/>
  <c r="AY33" i="1" s="1"/>
  <c r="O33" i="1"/>
  <c r="P33" i="1" s="1"/>
  <c r="AD33" i="1"/>
  <c r="AE33" i="1" s="1"/>
  <c r="A35" i="1"/>
  <c r="H34" i="1"/>
  <c r="C34" i="1"/>
  <c r="E34" i="1" s="1"/>
  <c r="D34" i="1" s="1"/>
  <c r="F34" i="1"/>
  <c r="B34" i="1" s="1"/>
  <c r="Q33" i="1" l="1"/>
  <c r="AA33" i="1"/>
  <c r="AB33" i="1" s="1"/>
  <c r="AC33" i="1" s="1"/>
  <c r="AP33" i="1"/>
  <c r="K33" i="1"/>
  <c r="L33" i="1" s="1"/>
  <c r="AF33" i="1"/>
  <c r="AG33" i="1" s="1"/>
  <c r="AH33" i="1" s="1"/>
  <c r="AK33" i="1"/>
  <c r="AL33" i="1" s="1"/>
  <c r="V33" i="1"/>
  <c r="W33" i="1" s="1"/>
  <c r="X33" i="1" s="1"/>
  <c r="AU33" i="1"/>
  <c r="AZ33" i="1"/>
  <c r="M32" i="1"/>
  <c r="I34" i="1"/>
  <c r="J34" i="1" s="1"/>
  <c r="AI34" i="1"/>
  <c r="AJ34" i="1" s="1"/>
  <c r="AX34" i="1"/>
  <c r="AY34" i="1" s="1"/>
  <c r="O34" i="1"/>
  <c r="P34" i="1" s="1"/>
  <c r="Y34" i="1"/>
  <c r="Z34" i="1" s="1"/>
  <c r="AD34" i="1"/>
  <c r="AE34" i="1" s="1"/>
  <c r="AN34" i="1"/>
  <c r="AO34" i="1" s="1"/>
  <c r="T34" i="1"/>
  <c r="U34" i="1" s="1"/>
  <c r="AS34" i="1"/>
  <c r="AT34" i="1" s="1"/>
  <c r="A36" i="1"/>
  <c r="F35" i="1"/>
  <c r="B35" i="1" s="1"/>
  <c r="C35" i="1"/>
  <c r="E35" i="1" s="1"/>
  <c r="D35" i="1" s="1"/>
  <c r="H35" i="1"/>
  <c r="AP34" i="1" l="1"/>
  <c r="AQ34" i="1" s="1"/>
  <c r="AR34" i="1" s="1"/>
  <c r="AZ34" i="1"/>
  <c r="BA33" i="1"/>
  <c r="BB33" i="1" s="1"/>
  <c r="AF34" i="1"/>
  <c r="AG34" i="1" s="1"/>
  <c r="AH34" i="1" s="1"/>
  <c r="AK34" i="1"/>
  <c r="AL34" i="1" s="1"/>
  <c r="AM34" i="1" s="1"/>
  <c r="AQ33" i="1"/>
  <c r="AR33" i="1" s="1"/>
  <c r="V34" i="1"/>
  <c r="W34" i="1" s="1"/>
  <c r="M33" i="1"/>
  <c r="AU34" i="1"/>
  <c r="AV34" i="1" s="1"/>
  <c r="AW34" i="1" s="1"/>
  <c r="AA34" i="1"/>
  <c r="K34" i="1"/>
  <c r="AV33" i="1"/>
  <c r="AW33" i="1" s="1"/>
  <c r="AM33" i="1"/>
  <c r="R33" i="1"/>
  <c r="S33" i="1" s="1"/>
  <c r="Q34" i="1"/>
  <c r="R34" i="1" s="1"/>
  <c r="A37" i="1"/>
  <c r="F36" i="1"/>
  <c r="B36" i="1" s="1"/>
  <c r="C36" i="1"/>
  <c r="E36" i="1" s="1"/>
  <c r="D36" i="1" s="1"/>
  <c r="H36" i="1"/>
  <c r="T35" i="1"/>
  <c r="U35" i="1" s="1"/>
  <c r="AD35" i="1"/>
  <c r="AE35" i="1" s="1"/>
  <c r="AS35" i="1"/>
  <c r="AT35" i="1" s="1"/>
  <c r="I35" i="1"/>
  <c r="J35" i="1" s="1"/>
  <c r="Y35" i="1"/>
  <c r="Z35" i="1" s="1"/>
  <c r="AI35" i="1"/>
  <c r="AJ35" i="1" s="1"/>
  <c r="AN35" i="1"/>
  <c r="AO35" i="1" s="1"/>
  <c r="AX35" i="1"/>
  <c r="AY35" i="1" s="1"/>
  <c r="O35" i="1"/>
  <c r="P35" i="1" s="1"/>
  <c r="K35" i="1" l="1"/>
  <c r="L35" i="1" s="1"/>
  <c r="Q35" i="1"/>
  <c r="AA35" i="1"/>
  <c r="AB35" i="1" s="1"/>
  <c r="AC35" i="1" s="1"/>
  <c r="V35" i="1"/>
  <c r="W35" i="1" s="1"/>
  <c r="X35" i="1" s="1"/>
  <c r="AZ35" i="1"/>
  <c r="BA35" i="1" s="1"/>
  <c r="BB35" i="1" s="1"/>
  <c r="AP35" i="1"/>
  <c r="AQ35" i="1" s="1"/>
  <c r="AR35" i="1" s="1"/>
  <c r="AU35" i="1"/>
  <c r="AV35" i="1" s="1"/>
  <c r="AW35" i="1" s="1"/>
  <c r="S34" i="1"/>
  <c r="L34" i="1"/>
  <c r="M34" i="1" s="1"/>
  <c r="AK35" i="1"/>
  <c r="AL35" i="1" s="1"/>
  <c r="AM35" i="1" s="1"/>
  <c r="AF35" i="1"/>
  <c r="AG35" i="1" s="1"/>
  <c r="AB34" i="1"/>
  <c r="AC34" i="1" s="1"/>
  <c r="X34" i="1"/>
  <c r="BA34" i="1"/>
  <c r="BB34" i="1" s="1"/>
  <c r="H37" i="1"/>
  <c r="A38" i="1"/>
  <c r="F37" i="1"/>
  <c r="B37" i="1" s="1"/>
  <c r="C37" i="1"/>
  <c r="E37" i="1" s="1"/>
  <c r="D37" i="1" s="1"/>
  <c r="Y36" i="1"/>
  <c r="Z36" i="1" s="1"/>
  <c r="AX36" i="1"/>
  <c r="AY36" i="1" s="1"/>
  <c r="AD36" i="1"/>
  <c r="AE36" i="1" s="1"/>
  <c r="AN36" i="1"/>
  <c r="AO36" i="1" s="1"/>
  <c r="I36" i="1"/>
  <c r="J36" i="1" s="1"/>
  <c r="T36" i="1"/>
  <c r="U36" i="1" s="1"/>
  <c r="AI36" i="1"/>
  <c r="AJ36" i="1" s="1"/>
  <c r="AS36" i="1"/>
  <c r="AT36" i="1" s="1"/>
  <c r="O36" i="1"/>
  <c r="P36" i="1" s="1"/>
  <c r="AZ36" i="1" l="1"/>
  <c r="BA36" i="1" s="1"/>
  <c r="BB36" i="1" s="1"/>
  <c r="Q36" i="1"/>
  <c r="R36" i="1" s="1"/>
  <c r="S36" i="1" s="1"/>
  <c r="K36" i="1"/>
  <c r="AA36" i="1"/>
  <c r="AB36" i="1" s="1"/>
  <c r="AC36" i="1" s="1"/>
  <c r="V36" i="1"/>
  <c r="W36" i="1" s="1"/>
  <c r="X36" i="1" s="1"/>
  <c r="AU36" i="1"/>
  <c r="AV36" i="1" s="1"/>
  <c r="AW36" i="1" s="1"/>
  <c r="AP36" i="1"/>
  <c r="AQ36" i="1" s="1"/>
  <c r="AR36" i="1" s="1"/>
  <c r="AH35" i="1"/>
  <c r="M35" i="1"/>
  <c r="AK36" i="1"/>
  <c r="AL36" i="1" s="1"/>
  <c r="AM36" i="1" s="1"/>
  <c r="AF36" i="1"/>
  <c r="AG36" i="1" s="1"/>
  <c r="AH36" i="1" s="1"/>
  <c r="R35" i="1"/>
  <c r="S35" i="1" s="1"/>
  <c r="A39" i="1"/>
  <c r="F38" i="1"/>
  <c r="B38" i="1" s="1"/>
  <c r="H38" i="1"/>
  <c r="C38" i="1"/>
  <c r="E38" i="1" s="1"/>
  <c r="D38" i="1" s="1"/>
  <c r="AN37" i="1"/>
  <c r="AO37" i="1" s="1"/>
  <c r="O37" i="1"/>
  <c r="P37" i="1" s="1"/>
  <c r="T37" i="1"/>
  <c r="U37" i="1" s="1"/>
  <c r="AD37" i="1"/>
  <c r="AE37" i="1" s="1"/>
  <c r="AS37" i="1"/>
  <c r="AT37" i="1" s="1"/>
  <c r="I37" i="1"/>
  <c r="J37" i="1" s="1"/>
  <c r="Y37" i="1"/>
  <c r="Z37" i="1" s="1"/>
  <c r="AI37" i="1"/>
  <c r="AJ37" i="1" s="1"/>
  <c r="AX37" i="1"/>
  <c r="AY37" i="1" s="1"/>
  <c r="AZ37" i="1" l="1"/>
  <c r="AU37" i="1"/>
  <c r="AP37" i="1"/>
  <c r="K37" i="1"/>
  <c r="L37" i="1" s="1"/>
  <c r="Q37" i="1"/>
  <c r="AK37" i="1"/>
  <c r="AF37" i="1"/>
  <c r="AG37" i="1" s="1"/>
  <c r="AH37" i="1" s="1"/>
  <c r="AA37" i="1"/>
  <c r="V37" i="1"/>
  <c r="W37" i="1" s="1"/>
  <c r="X37" i="1" s="1"/>
  <c r="L36" i="1"/>
  <c r="M36" i="1" s="1"/>
  <c r="AX38" i="1"/>
  <c r="AY38" i="1" s="1"/>
  <c r="O38" i="1"/>
  <c r="P38" i="1" s="1"/>
  <c r="AD38" i="1"/>
  <c r="AE38" i="1" s="1"/>
  <c r="AN38" i="1"/>
  <c r="AO38" i="1" s="1"/>
  <c r="AS38" i="1"/>
  <c r="AT38" i="1" s="1"/>
  <c r="I38" i="1"/>
  <c r="J38" i="1" s="1"/>
  <c r="T38" i="1"/>
  <c r="U38" i="1" s="1"/>
  <c r="Y38" i="1"/>
  <c r="Z38" i="1" s="1"/>
  <c r="AI38" i="1"/>
  <c r="AJ38" i="1" s="1"/>
  <c r="F39" i="1"/>
  <c r="B39" i="1" s="1"/>
  <c r="C39" i="1"/>
  <c r="E39" i="1" s="1"/>
  <c r="D39" i="1" s="1"/>
  <c r="H39" i="1"/>
  <c r="A40" i="1"/>
  <c r="AU38" i="1" l="1"/>
  <c r="AV38" i="1" s="1"/>
  <c r="AW38" i="1" s="1"/>
  <c r="AL37" i="1"/>
  <c r="AM37" i="1" s="1"/>
  <c r="AA38" i="1"/>
  <c r="AB38" i="1" s="1"/>
  <c r="AP38" i="1"/>
  <c r="AQ38" i="1" s="1"/>
  <c r="AR38" i="1" s="1"/>
  <c r="V38" i="1"/>
  <c r="W38" i="1" s="1"/>
  <c r="X38" i="1" s="1"/>
  <c r="AF38" i="1"/>
  <c r="AG38" i="1" s="1"/>
  <c r="AH38" i="1" s="1"/>
  <c r="R37" i="1"/>
  <c r="S37" i="1" s="1"/>
  <c r="AQ37" i="1"/>
  <c r="AR37" i="1"/>
  <c r="BA37" i="1"/>
  <c r="BB37" i="1" s="1"/>
  <c r="K38" i="1"/>
  <c r="Q38" i="1"/>
  <c r="AK38" i="1"/>
  <c r="AZ38" i="1"/>
  <c r="BA38" i="1" s="1"/>
  <c r="BB38" i="1" s="1"/>
  <c r="AB37" i="1"/>
  <c r="AC37" i="1" s="1"/>
  <c r="M37" i="1"/>
  <c r="AV37" i="1"/>
  <c r="AW37" i="1" s="1"/>
  <c r="C40" i="1"/>
  <c r="E40" i="1" s="1"/>
  <c r="D40" i="1" s="1"/>
  <c r="F40" i="1"/>
  <c r="B40" i="1" s="1"/>
  <c r="H40" i="1"/>
  <c r="A41" i="1"/>
  <c r="I39" i="1"/>
  <c r="J39" i="1" s="1"/>
  <c r="T39" i="1"/>
  <c r="U39" i="1" s="1"/>
  <c r="Y39" i="1"/>
  <c r="Z39" i="1" s="1"/>
  <c r="AX39" i="1"/>
  <c r="AY39" i="1" s="1"/>
  <c r="AI39" i="1"/>
  <c r="AJ39" i="1" s="1"/>
  <c r="AD39" i="1"/>
  <c r="AE39" i="1" s="1"/>
  <c r="O39" i="1"/>
  <c r="P39" i="1" s="1"/>
  <c r="AN39" i="1"/>
  <c r="AO39" i="1" s="1"/>
  <c r="AS39" i="1"/>
  <c r="AT39" i="1" s="1"/>
  <c r="AA39" i="1" l="1"/>
  <c r="AB39" i="1" s="1"/>
  <c r="AC39" i="1" s="1"/>
  <c r="AU39" i="1"/>
  <c r="AV39" i="1" s="1"/>
  <c r="AW39" i="1" s="1"/>
  <c r="AK39" i="1"/>
  <c r="AL39" i="1" s="1"/>
  <c r="AM39" i="1" s="1"/>
  <c r="K39" i="1"/>
  <c r="L39" i="1" s="1"/>
  <c r="L38" i="1"/>
  <c r="M38" i="1" s="1"/>
  <c r="AF39" i="1"/>
  <c r="AG39" i="1" s="1"/>
  <c r="AH39" i="1" s="1"/>
  <c r="V39" i="1"/>
  <c r="W39" i="1" s="1"/>
  <c r="AP39" i="1"/>
  <c r="AQ39" i="1" s="1"/>
  <c r="AR39" i="1" s="1"/>
  <c r="AZ39" i="1"/>
  <c r="BA39" i="1" s="1"/>
  <c r="BB39" i="1" s="1"/>
  <c r="AL38" i="1"/>
  <c r="AM38" i="1" s="1"/>
  <c r="R38" i="1"/>
  <c r="S38" i="1" s="1"/>
  <c r="AC38" i="1"/>
  <c r="Q39" i="1"/>
  <c r="R39" i="1" s="1"/>
  <c r="AX40" i="1"/>
  <c r="AY40" i="1" s="1"/>
  <c r="AN40" i="1"/>
  <c r="AO40" i="1" s="1"/>
  <c r="Y40" i="1"/>
  <c r="Z40" i="1" s="1"/>
  <c r="AD40" i="1"/>
  <c r="AE40" i="1" s="1"/>
  <c r="T40" i="1"/>
  <c r="U40" i="1" s="1"/>
  <c r="I40" i="1"/>
  <c r="J40" i="1" s="1"/>
  <c r="O40" i="1"/>
  <c r="P40" i="1" s="1"/>
  <c r="AI40" i="1"/>
  <c r="AJ40" i="1" s="1"/>
  <c r="AS40" i="1"/>
  <c r="AT40" i="1" s="1"/>
  <c r="A42" i="1"/>
  <c r="F41" i="1"/>
  <c r="B41" i="1" s="1"/>
  <c r="H41" i="1"/>
  <c r="C41" i="1"/>
  <c r="E41" i="1" s="1"/>
  <c r="D41" i="1" s="1"/>
  <c r="AK40" i="1" l="1"/>
  <c r="AL40" i="1" s="1"/>
  <c r="AM40" i="1" s="1"/>
  <c r="AF40" i="1"/>
  <c r="AG40" i="1" s="1"/>
  <c r="AH40" i="1" s="1"/>
  <c r="Q40" i="1"/>
  <c r="R40" i="1" s="1"/>
  <c r="S40" i="1" s="1"/>
  <c r="AA40" i="1"/>
  <c r="AB40" i="1" s="1"/>
  <c r="AC40" i="1" s="1"/>
  <c r="S39" i="1"/>
  <c r="K40" i="1"/>
  <c r="L40" i="1" s="1"/>
  <c r="AP40" i="1"/>
  <c r="AQ40" i="1" s="1"/>
  <c r="AR40" i="1" s="1"/>
  <c r="X39" i="1"/>
  <c r="M39" i="1"/>
  <c r="V40" i="1"/>
  <c r="W40" i="1" s="1"/>
  <c r="X40" i="1" s="1"/>
  <c r="AU40" i="1"/>
  <c r="AV40" i="1" s="1"/>
  <c r="AW40" i="1" s="1"/>
  <c r="AZ40" i="1"/>
  <c r="BA40" i="1" s="1"/>
  <c r="BB40" i="1" s="1"/>
  <c r="F42" i="1"/>
  <c r="B42" i="1" s="1"/>
  <c r="C42" i="1"/>
  <c r="E42" i="1" s="1"/>
  <c r="D42" i="1" s="1"/>
  <c r="H42" i="1"/>
  <c r="A43" i="1"/>
  <c r="I41" i="1"/>
  <c r="J41" i="1" s="1"/>
  <c r="AX41" i="1"/>
  <c r="AY41" i="1" s="1"/>
  <c r="AI41" i="1"/>
  <c r="AJ41" i="1" s="1"/>
  <c r="AN41" i="1"/>
  <c r="AO41" i="1" s="1"/>
  <c r="AD41" i="1"/>
  <c r="AE41" i="1" s="1"/>
  <c r="O41" i="1"/>
  <c r="P41" i="1" s="1"/>
  <c r="T41" i="1"/>
  <c r="U41" i="1" s="1"/>
  <c r="AS41" i="1"/>
  <c r="AT41" i="1" s="1"/>
  <c r="Y41" i="1"/>
  <c r="Z41" i="1" s="1"/>
  <c r="AA41" i="1" l="1"/>
  <c r="AF41" i="1"/>
  <c r="AG41" i="1" s="1"/>
  <c r="AH41" i="1" s="1"/>
  <c r="K41" i="1"/>
  <c r="L41" i="1" s="1"/>
  <c r="Q41" i="1"/>
  <c r="AZ41" i="1"/>
  <c r="M40" i="1"/>
  <c r="AU41" i="1"/>
  <c r="AP41" i="1"/>
  <c r="V41" i="1"/>
  <c r="W41" i="1" s="1"/>
  <c r="X41" i="1" s="1"/>
  <c r="AK41" i="1"/>
  <c r="Y42" i="1"/>
  <c r="Z42" i="1" s="1"/>
  <c r="AX42" i="1"/>
  <c r="AY42" i="1" s="1"/>
  <c r="AD42" i="1"/>
  <c r="AE42" i="1" s="1"/>
  <c r="O42" i="1"/>
  <c r="P42" i="1" s="1"/>
  <c r="AN42" i="1"/>
  <c r="AO42" i="1" s="1"/>
  <c r="I42" i="1"/>
  <c r="J42" i="1" s="1"/>
  <c r="AS42" i="1"/>
  <c r="AT42" i="1" s="1"/>
  <c r="T42" i="1"/>
  <c r="U42" i="1" s="1"/>
  <c r="AI42" i="1"/>
  <c r="AJ42" i="1" s="1"/>
  <c r="F43" i="1"/>
  <c r="B43" i="1" s="1"/>
  <c r="H43" i="1"/>
  <c r="A44" i="1"/>
  <c r="C43" i="1"/>
  <c r="E43" i="1" s="1"/>
  <c r="D43" i="1" s="1"/>
  <c r="AV41" i="1" l="1"/>
  <c r="AW41" i="1" s="1"/>
  <c r="R41" i="1"/>
  <c r="S41" i="1" s="1"/>
  <c r="K42" i="1"/>
  <c r="L42" i="1" s="1"/>
  <c r="AZ42" i="1"/>
  <c r="BA42" i="1" s="1"/>
  <c r="BB42" i="1" s="1"/>
  <c r="AP42" i="1"/>
  <c r="AQ42" i="1" s="1"/>
  <c r="AR42" i="1" s="1"/>
  <c r="AA42" i="1"/>
  <c r="AB42" i="1" s="1"/>
  <c r="AC42" i="1" s="1"/>
  <c r="V42" i="1"/>
  <c r="W42" i="1" s="1"/>
  <c r="X42" i="1" s="1"/>
  <c r="Q42" i="1"/>
  <c r="R42" i="1" s="1"/>
  <c r="AL41" i="1"/>
  <c r="AM41" i="1" s="1"/>
  <c r="AQ41" i="1"/>
  <c r="AR41" i="1" s="1"/>
  <c r="AK42" i="1"/>
  <c r="AL42" i="1" s="1"/>
  <c r="AM42" i="1" s="1"/>
  <c r="AU42" i="1"/>
  <c r="AV42" i="1" s="1"/>
  <c r="AW42" i="1" s="1"/>
  <c r="AF42" i="1"/>
  <c r="BA41" i="1"/>
  <c r="BB41" i="1" s="1"/>
  <c r="M41" i="1"/>
  <c r="AB41" i="1"/>
  <c r="AC41" i="1" s="1"/>
  <c r="AX43" i="1"/>
  <c r="AY43" i="1" s="1"/>
  <c r="AN43" i="1"/>
  <c r="AO43" i="1" s="1"/>
  <c r="Y43" i="1"/>
  <c r="Z43" i="1" s="1"/>
  <c r="AD43" i="1"/>
  <c r="AE43" i="1" s="1"/>
  <c r="T43" i="1"/>
  <c r="U43" i="1" s="1"/>
  <c r="I43" i="1"/>
  <c r="J43" i="1" s="1"/>
  <c r="O43" i="1"/>
  <c r="P43" i="1" s="1"/>
  <c r="AI43" i="1"/>
  <c r="AJ43" i="1" s="1"/>
  <c r="AS43" i="1"/>
  <c r="AT43" i="1" s="1"/>
  <c r="A45" i="1"/>
  <c r="F44" i="1"/>
  <c r="B44" i="1" s="1"/>
  <c r="H44" i="1"/>
  <c r="C44" i="1"/>
  <c r="E44" i="1" s="1"/>
  <c r="D44" i="1" s="1"/>
  <c r="K43" i="1" l="1"/>
  <c r="L43" i="1" s="1"/>
  <c r="AU43" i="1"/>
  <c r="AV43" i="1" s="1"/>
  <c r="AW43" i="1" s="1"/>
  <c r="V43" i="1"/>
  <c r="W43" i="1" s="1"/>
  <c r="AZ43" i="1"/>
  <c r="BA43" i="1" s="1"/>
  <c r="BB43" i="1" s="1"/>
  <c r="AK43" i="1"/>
  <c r="AL43" i="1" s="1"/>
  <c r="AM43" i="1" s="1"/>
  <c r="AF43" i="1"/>
  <c r="AP43" i="1"/>
  <c r="AQ43" i="1" s="1"/>
  <c r="AR43" i="1" s="1"/>
  <c r="S42" i="1"/>
  <c r="Q43" i="1"/>
  <c r="R43" i="1" s="1"/>
  <c r="AA43" i="1"/>
  <c r="AB43" i="1" s="1"/>
  <c r="AC43" i="1" s="1"/>
  <c r="AG42" i="1"/>
  <c r="AH42" i="1" s="1"/>
  <c r="M42" i="1"/>
  <c r="H45" i="1"/>
  <c r="A46" i="1"/>
  <c r="F45" i="1"/>
  <c r="B45" i="1" s="1"/>
  <c r="C45" i="1"/>
  <c r="E45" i="1" s="1"/>
  <c r="D45" i="1" s="1"/>
  <c r="AS44" i="1"/>
  <c r="AT44" i="1" s="1"/>
  <c r="AN44" i="1"/>
  <c r="AO44" i="1" s="1"/>
  <c r="AD44" i="1"/>
  <c r="AE44" i="1" s="1"/>
  <c r="Y44" i="1"/>
  <c r="Z44" i="1" s="1"/>
  <c r="T44" i="1"/>
  <c r="U44" i="1" s="1"/>
  <c r="I44" i="1"/>
  <c r="J44" i="1" s="1"/>
  <c r="AI44" i="1"/>
  <c r="AJ44" i="1" s="1"/>
  <c r="AX44" i="1"/>
  <c r="AY44" i="1" s="1"/>
  <c r="O44" i="1"/>
  <c r="P44" i="1" s="1"/>
  <c r="AF44" i="1" l="1"/>
  <c r="AG44" i="1" s="1"/>
  <c r="AH44" i="1" s="1"/>
  <c r="X43" i="1"/>
  <c r="AK44" i="1"/>
  <c r="AL44" i="1" s="1"/>
  <c r="AM44" i="1" s="1"/>
  <c r="K44" i="1"/>
  <c r="AP44" i="1"/>
  <c r="AQ44" i="1" s="1"/>
  <c r="AR44" i="1" s="1"/>
  <c r="Q44" i="1"/>
  <c r="R44" i="1" s="1"/>
  <c r="S44" i="1" s="1"/>
  <c r="V44" i="1"/>
  <c r="W44" i="1" s="1"/>
  <c r="X44" i="1" s="1"/>
  <c r="AU44" i="1"/>
  <c r="AV44" i="1" s="1"/>
  <c r="AW44" i="1" s="1"/>
  <c r="S43" i="1"/>
  <c r="AZ44" i="1"/>
  <c r="BA44" i="1" s="1"/>
  <c r="BB44" i="1" s="1"/>
  <c r="AA44" i="1"/>
  <c r="AB44" i="1" s="1"/>
  <c r="AC44" i="1" s="1"/>
  <c r="AG43" i="1"/>
  <c r="AH43" i="1" s="1"/>
  <c r="M43" i="1"/>
  <c r="A47" i="1"/>
  <c r="H46" i="1"/>
  <c r="F46" i="1"/>
  <c r="B46" i="1" s="1"/>
  <c r="C46" i="1"/>
  <c r="E46" i="1" s="1"/>
  <c r="D46" i="1" s="1"/>
  <c r="AS45" i="1"/>
  <c r="AT45" i="1" s="1"/>
  <c r="AN45" i="1"/>
  <c r="AO45" i="1" s="1"/>
  <c r="T45" i="1"/>
  <c r="U45" i="1" s="1"/>
  <c r="O45" i="1"/>
  <c r="P45" i="1" s="1"/>
  <c r="AX45" i="1"/>
  <c r="AY45" i="1" s="1"/>
  <c r="AI45" i="1"/>
  <c r="AJ45" i="1" s="1"/>
  <c r="I45" i="1"/>
  <c r="J45" i="1" s="1"/>
  <c r="Y45" i="1"/>
  <c r="Z45" i="1" s="1"/>
  <c r="AD45" i="1"/>
  <c r="AE45" i="1" s="1"/>
  <c r="AA45" i="1" l="1"/>
  <c r="K45" i="1"/>
  <c r="L45" i="1" s="1"/>
  <c r="V45" i="1"/>
  <c r="L44" i="1"/>
  <c r="M44" i="1" s="1"/>
  <c r="AK45" i="1"/>
  <c r="AP45" i="1"/>
  <c r="AF45" i="1"/>
  <c r="AG45" i="1" s="1"/>
  <c r="AH45" i="1" s="1"/>
  <c r="AZ45" i="1"/>
  <c r="AU45" i="1"/>
  <c r="Q45" i="1"/>
  <c r="AN46" i="1"/>
  <c r="AO46" i="1" s="1"/>
  <c r="AD46" i="1"/>
  <c r="AE46" i="1" s="1"/>
  <c r="AX46" i="1"/>
  <c r="AY46" i="1" s="1"/>
  <c r="T46" i="1"/>
  <c r="U46" i="1" s="1"/>
  <c r="I46" i="1"/>
  <c r="J46" i="1" s="1"/>
  <c r="AI46" i="1"/>
  <c r="AJ46" i="1" s="1"/>
  <c r="AS46" i="1"/>
  <c r="AT46" i="1" s="1"/>
  <c r="O46" i="1"/>
  <c r="P46" i="1" s="1"/>
  <c r="Y46" i="1"/>
  <c r="Z46" i="1" s="1"/>
  <c r="A48" i="1"/>
  <c r="H47" i="1"/>
  <c r="F47" i="1"/>
  <c r="B47" i="1" s="1"/>
  <c r="C47" i="1"/>
  <c r="E47" i="1" s="1"/>
  <c r="D47" i="1" s="1"/>
  <c r="R45" i="1" l="1"/>
  <c r="S45" i="1" s="1"/>
  <c r="AQ45" i="1"/>
  <c r="AR45" i="1" s="1"/>
  <c r="M45" i="1"/>
  <c r="AA46" i="1"/>
  <c r="AB46" i="1" s="1"/>
  <c r="AC46" i="1" s="1"/>
  <c r="K46" i="1"/>
  <c r="L46" i="1" s="1"/>
  <c r="AP46" i="1"/>
  <c r="AQ46" i="1" s="1"/>
  <c r="AR46" i="1" s="1"/>
  <c r="Q46" i="1"/>
  <c r="R46" i="1" s="1"/>
  <c r="V46" i="1"/>
  <c r="W46" i="1" s="1"/>
  <c r="X46" i="1" s="1"/>
  <c r="BA45" i="1"/>
  <c r="BB45" i="1" s="1"/>
  <c r="AU46" i="1"/>
  <c r="AV46" i="1" s="1"/>
  <c r="AW46" i="1" s="1"/>
  <c r="AZ46" i="1"/>
  <c r="BA46" i="1" s="1"/>
  <c r="W45" i="1"/>
  <c r="X45" i="1" s="1"/>
  <c r="AK46" i="1"/>
  <c r="AL46" i="1" s="1"/>
  <c r="AF46" i="1"/>
  <c r="AG46" i="1" s="1"/>
  <c r="AV45" i="1"/>
  <c r="AW45" i="1" s="1"/>
  <c r="AL45" i="1"/>
  <c r="AM45" i="1" s="1"/>
  <c r="AB45" i="1"/>
  <c r="AC45" i="1" s="1"/>
  <c r="Y47" i="1"/>
  <c r="Z47" i="1" s="1"/>
  <c r="AX47" i="1"/>
  <c r="AY47" i="1" s="1"/>
  <c r="O47" i="1"/>
  <c r="P47" i="1" s="1"/>
  <c r="AN47" i="1"/>
  <c r="AO47" i="1" s="1"/>
  <c r="T47" i="1"/>
  <c r="U47" i="1" s="1"/>
  <c r="AD47" i="1"/>
  <c r="AE47" i="1" s="1"/>
  <c r="AS47" i="1"/>
  <c r="AT47" i="1" s="1"/>
  <c r="I47" i="1"/>
  <c r="J47" i="1" s="1"/>
  <c r="AI47" i="1"/>
  <c r="AJ47" i="1" s="1"/>
  <c r="H48" i="1"/>
  <c r="A49" i="1"/>
  <c r="F48" i="1"/>
  <c r="B48" i="1" s="1"/>
  <c r="C48" i="1"/>
  <c r="E48" i="1" s="1"/>
  <c r="D48" i="1" s="1"/>
  <c r="K47" i="1" l="1"/>
  <c r="AP47" i="1"/>
  <c r="AQ47" i="1" s="1"/>
  <c r="AR47" i="1" s="1"/>
  <c r="AU47" i="1"/>
  <c r="AV47" i="1" s="1"/>
  <c r="AW47" i="1" s="1"/>
  <c r="Q47" i="1"/>
  <c r="R47" i="1" s="1"/>
  <c r="AF47" i="1"/>
  <c r="AZ47" i="1"/>
  <c r="BA47" i="1" s="1"/>
  <c r="BB47" i="1" s="1"/>
  <c r="AM46" i="1"/>
  <c r="S46" i="1"/>
  <c r="AK47" i="1"/>
  <c r="AL47" i="1" s="1"/>
  <c r="AM47" i="1" s="1"/>
  <c r="V47" i="1"/>
  <c r="W47" i="1" s="1"/>
  <c r="X47" i="1" s="1"/>
  <c r="AA47" i="1"/>
  <c r="AB47" i="1" s="1"/>
  <c r="AC47" i="1" s="1"/>
  <c r="AH46" i="1"/>
  <c r="BB46" i="1"/>
  <c r="M46" i="1"/>
  <c r="H49" i="1"/>
  <c r="A50" i="1"/>
  <c r="A51" i="1" s="1"/>
  <c r="F49" i="1"/>
  <c r="B49" i="1" s="1"/>
  <c r="C49" i="1"/>
  <c r="E49" i="1" s="1"/>
  <c r="D49" i="1" s="1"/>
  <c r="AN48" i="1"/>
  <c r="AO48" i="1" s="1"/>
  <c r="AD48" i="1"/>
  <c r="AE48" i="1" s="1"/>
  <c r="T48" i="1"/>
  <c r="U48" i="1" s="1"/>
  <c r="AI48" i="1"/>
  <c r="AJ48" i="1" s="1"/>
  <c r="AS48" i="1"/>
  <c r="AT48" i="1" s="1"/>
  <c r="O48" i="1"/>
  <c r="P48" i="1" s="1"/>
  <c r="Y48" i="1"/>
  <c r="Z48" i="1" s="1"/>
  <c r="AX48" i="1"/>
  <c r="AY48" i="1" s="1"/>
  <c r="I48" i="1"/>
  <c r="J48" i="1" s="1"/>
  <c r="H51" i="1" l="1"/>
  <c r="A52" i="1"/>
  <c r="F51" i="1"/>
  <c r="B51" i="1" s="1"/>
  <c r="Q48" i="1"/>
  <c r="R48" i="1" s="1"/>
  <c r="S48" i="1" s="1"/>
  <c r="AF48" i="1"/>
  <c r="AG48" i="1" s="1"/>
  <c r="AH48" i="1" s="1"/>
  <c r="K48" i="1"/>
  <c r="AU48" i="1"/>
  <c r="AV48" i="1" s="1"/>
  <c r="AP48" i="1"/>
  <c r="AQ48" i="1" s="1"/>
  <c r="AR48" i="1" s="1"/>
  <c r="AZ48" i="1"/>
  <c r="BA48" i="1" s="1"/>
  <c r="BB48" i="1" s="1"/>
  <c r="AK48" i="1"/>
  <c r="AL48" i="1" s="1"/>
  <c r="AG47" i="1"/>
  <c r="AH47" i="1" s="1"/>
  <c r="S47" i="1"/>
  <c r="L47" i="1"/>
  <c r="M47" i="1" s="1"/>
  <c r="AA48" i="1"/>
  <c r="AB48" i="1" s="1"/>
  <c r="AC48" i="1" s="1"/>
  <c r="V48" i="1"/>
  <c r="W48" i="1" s="1"/>
  <c r="X48" i="1" s="1"/>
  <c r="H50" i="1"/>
  <c r="F50" i="1"/>
  <c r="B50" i="1" s="1"/>
  <c r="C50" i="1"/>
  <c r="E50" i="1" s="1"/>
  <c r="D50" i="1" s="1"/>
  <c r="AI49" i="1"/>
  <c r="AJ49" i="1" s="1"/>
  <c r="AS49" i="1"/>
  <c r="AT49" i="1" s="1"/>
  <c r="I49" i="1"/>
  <c r="J49" i="1" s="1"/>
  <c r="O49" i="1"/>
  <c r="P49" i="1" s="1"/>
  <c r="Y49" i="1"/>
  <c r="Z49" i="1" s="1"/>
  <c r="AN49" i="1"/>
  <c r="AO49" i="1" s="1"/>
  <c r="AX49" i="1"/>
  <c r="AY49" i="1" s="1"/>
  <c r="T49" i="1"/>
  <c r="U49" i="1" s="1"/>
  <c r="AD49" i="1"/>
  <c r="AE49" i="1" s="1"/>
  <c r="C51" i="1" l="1"/>
  <c r="E51" i="1" s="1"/>
  <c r="D51" i="1" s="1"/>
  <c r="H52" i="1"/>
  <c r="A53" i="1"/>
  <c r="F52" i="1"/>
  <c r="B52" i="1" s="1"/>
  <c r="I51" i="1"/>
  <c r="J51" i="1" s="1"/>
  <c r="T51" i="1"/>
  <c r="U51" i="1" s="1"/>
  <c r="AS51" i="1"/>
  <c r="AT51" i="1" s="1"/>
  <c r="AI51" i="1"/>
  <c r="AJ51" i="1" s="1"/>
  <c r="AX51" i="1"/>
  <c r="AY51" i="1" s="1"/>
  <c r="Y51" i="1"/>
  <c r="Z51" i="1" s="1"/>
  <c r="O51" i="1"/>
  <c r="P51" i="1" s="1"/>
  <c r="AD51" i="1"/>
  <c r="AE51" i="1" s="1"/>
  <c r="AN51" i="1"/>
  <c r="AO51" i="1" s="1"/>
  <c r="AP49" i="1"/>
  <c r="AU49" i="1"/>
  <c r="L48" i="1"/>
  <c r="M48" i="1" s="1"/>
  <c r="Q49" i="1"/>
  <c r="AZ49" i="1"/>
  <c r="K49" i="1"/>
  <c r="AF49" i="1"/>
  <c r="AG49" i="1" s="1"/>
  <c r="AH49" i="1" s="1"/>
  <c r="AA49" i="1"/>
  <c r="AK49" i="1"/>
  <c r="AM48" i="1"/>
  <c r="AW48" i="1"/>
  <c r="V49" i="1"/>
  <c r="AX50" i="1"/>
  <c r="AY50" i="1" s="1"/>
  <c r="O50" i="1"/>
  <c r="P50" i="1" s="1"/>
  <c r="AD50" i="1"/>
  <c r="AE50" i="1" s="1"/>
  <c r="AN50" i="1"/>
  <c r="AO50" i="1" s="1"/>
  <c r="AS50" i="1"/>
  <c r="AT50" i="1" s="1"/>
  <c r="I50" i="1"/>
  <c r="J50" i="1" s="1"/>
  <c r="T50" i="1"/>
  <c r="U50" i="1" s="1"/>
  <c r="Y50" i="1"/>
  <c r="Z50" i="1" s="1"/>
  <c r="AI50" i="1"/>
  <c r="AJ50" i="1" s="1"/>
  <c r="AF51" i="1" l="1"/>
  <c r="AK51" i="1"/>
  <c r="AL51" i="1"/>
  <c r="Q51" i="1"/>
  <c r="R51" i="1"/>
  <c r="AU51" i="1"/>
  <c r="AV51" i="1"/>
  <c r="AW51" i="1" s="1"/>
  <c r="C52" i="1"/>
  <c r="E52" i="1" s="1"/>
  <c r="D52" i="1" s="1"/>
  <c r="AA51" i="1"/>
  <c r="AB51" i="1"/>
  <c r="V51" i="1"/>
  <c r="C53" i="1"/>
  <c r="E53" i="1" s="1"/>
  <c r="D53" i="1" s="1"/>
  <c r="A54" i="1"/>
  <c r="F53" i="1"/>
  <c r="B53" i="1" s="1"/>
  <c r="H53" i="1"/>
  <c r="AP51" i="1"/>
  <c r="AZ51" i="1"/>
  <c r="BA51" i="1" s="1"/>
  <c r="BB51" i="1" s="1"/>
  <c r="K51" i="1"/>
  <c r="AI52" i="1"/>
  <c r="AJ52" i="1" s="1"/>
  <c r="O52" i="1"/>
  <c r="P52" i="1" s="1"/>
  <c r="Q52" i="1" s="1"/>
  <c r="I52" i="1"/>
  <c r="J52" i="1" s="1"/>
  <c r="AS52" i="1"/>
  <c r="AT52" i="1" s="1"/>
  <c r="AU52" i="1" s="1"/>
  <c r="Y52" i="1"/>
  <c r="Z52" i="1" s="1"/>
  <c r="AN52" i="1"/>
  <c r="AO52" i="1" s="1"/>
  <c r="AX52" i="1"/>
  <c r="AY52" i="1" s="1"/>
  <c r="T52" i="1"/>
  <c r="U52" i="1" s="1"/>
  <c r="AD52" i="1"/>
  <c r="AE52" i="1" s="1"/>
  <c r="V50" i="1"/>
  <c r="W50" i="1" s="1"/>
  <c r="X50" i="1" s="1"/>
  <c r="AV49" i="1"/>
  <c r="AW49" i="1" s="1"/>
  <c r="R49" i="1"/>
  <c r="S49" i="1" s="1"/>
  <c r="AF50" i="1"/>
  <c r="AG50" i="1" s="1"/>
  <c r="AH50" i="1" s="1"/>
  <c r="K50" i="1"/>
  <c r="L50" i="1" s="1"/>
  <c r="Q50" i="1"/>
  <c r="R50" i="1" s="1"/>
  <c r="AB49" i="1"/>
  <c r="AC49" i="1" s="1"/>
  <c r="AK50" i="1"/>
  <c r="AL50" i="1" s="1"/>
  <c r="AM50" i="1" s="1"/>
  <c r="AU50" i="1"/>
  <c r="AV50" i="1" s="1"/>
  <c r="AW50" i="1" s="1"/>
  <c r="AZ50" i="1"/>
  <c r="BA50" i="1" s="1"/>
  <c r="BB50" i="1" s="1"/>
  <c r="L49" i="1"/>
  <c r="M49" i="1" s="1"/>
  <c r="AQ49" i="1"/>
  <c r="AR49" i="1" s="1"/>
  <c r="AA50" i="1"/>
  <c r="AB50" i="1" s="1"/>
  <c r="AC50" i="1" s="1"/>
  <c r="AP50" i="1"/>
  <c r="AQ50" i="1" s="1"/>
  <c r="W49" i="1"/>
  <c r="X49" i="1" s="1"/>
  <c r="AL49" i="1"/>
  <c r="AM49" i="1" s="1"/>
  <c r="BA49" i="1"/>
  <c r="BB49" i="1" s="1"/>
  <c r="V52" i="1" l="1"/>
  <c r="AV52" i="1"/>
  <c r="AW52" i="1" s="1"/>
  <c r="AR51" i="1"/>
  <c r="A55" i="1"/>
  <c r="F54" i="1"/>
  <c r="B54" i="1" s="1"/>
  <c r="C54" i="1"/>
  <c r="E54" i="1" s="1"/>
  <c r="D54" i="1" s="1"/>
  <c r="H54" i="1"/>
  <c r="AM51" i="1"/>
  <c r="AZ52" i="1"/>
  <c r="BA52" i="1" s="1"/>
  <c r="BB52" i="1" s="1"/>
  <c r="L52" i="1"/>
  <c r="K52" i="1"/>
  <c r="L51" i="1"/>
  <c r="M51" i="1" s="1"/>
  <c r="AQ51" i="1"/>
  <c r="AC51" i="1"/>
  <c r="AF52" i="1"/>
  <c r="AG52" i="1" s="1"/>
  <c r="AB52" i="1"/>
  <c r="AA52" i="1"/>
  <c r="AL52" i="1"/>
  <c r="AK52" i="1"/>
  <c r="AP52" i="1"/>
  <c r="AQ52" i="1" s="1"/>
  <c r="R52" i="1"/>
  <c r="S52" i="1" s="1"/>
  <c r="AD53" i="1"/>
  <c r="AE53" i="1" s="1"/>
  <c r="O53" i="1"/>
  <c r="P53" i="1" s="1"/>
  <c r="I53" i="1"/>
  <c r="J53" i="1" s="1"/>
  <c r="K53" i="1" s="1"/>
  <c r="AS53" i="1"/>
  <c r="AT53" i="1" s="1"/>
  <c r="AX53" i="1"/>
  <c r="AY53" i="1" s="1"/>
  <c r="AI53" i="1"/>
  <c r="AJ53" i="1" s="1"/>
  <c r="Y53" i="1"/>
  <c r="Z53" i="1" s="1"/>
  <c r="AN53" i="1"/>
  <c r="AO53" i="1" s="1"/>
  <c r="AP53" i="1" s="1"/>
  <c r="T53" i="1"/>
  <c r="U53" i="1" s="1"/>
  <c r="V53" i="1" s="1"/>
  <c r="W51" i="1"/>
  <c r="X51" i="1" s="1"/>
  <c r="S51" i="1"/>
  <c r="AG51" i="1"/>
  <c r="AH51" i="1" s="1"/>
  <c r="M50" i="1"/>
  <c r="AR50" i="1"/>
  <c r="S50" i="1"/>
  <c r="BA53" i="1" l="1"/>
  <c r="AZ53" i="1"/>
  <c r="AX54" i="1"/>
  <c r="AY54" i="1" s="1"/>
  <c r="AI54" i="1"/>
  <c r="AJ54" i="1" s="1"/>
  <c r="AS54" i="1"/>
  <c r="AT54" i="1" s="1"/>
  <c r="AD54" i="1"/>
  <c r="AE54" i="1" s="1"/>
  <c r="AF54" i="1" s="1"/>
  <c r="Y54" i="1"/>
  <c r="Z54" i="1" s="1"/>
  <c r="AN54" i="1"/>
  <c r="AO54" i="1" s="1"/>
  <c r="T54" i="1"/>
  <c r="U54" i="1" s="1"/>
  <c r="V54" i="1" s="1"/>
  <c r="O54" i="1"/>
  <c r="P54" i="1" s="1"/>
  <c r="I54" i="1"/>
  <c r="J54" i="1" s="1"/>
  <c r="AK53" i="1"/>
  <c r="Q53" i="1"/>
  <c r="R53" i="1" s="1"/>
  <c r="AC52" i="1"/>
  <c r="M52" i="1"/>
  <c r="A56" i="1"/>
  <c r="H55" i="1"/>
  <c r="F55" i="1"/>
  <c r="B55" i="1" s="1"/>
  <c r="C55" i="1"/>
  <c r="E55" i="1" s="1"/>
  <c r="D55" i="1" s="1"/>
  <c r="AR52" i="1"/>
  <c r="AQ53" i="1"/>
  <c r="AR53" i="1"/>
  <c r="AU53" i="1"/>
  <c r="AV53" i="1" s="1"/>
  <c r="AM52" i="1"/>
  <c r="W52" i="1"/>
  <c r="X52" i="1" s="1"/>
  <c r="W53" i="1"/>
  <c r="X53" i="1" s="1"/>
  <c r="AF53" i="1"/>
  <c r="AG53" i="1"/>
  <c r="AA53" i="1"/>
  <c r="AB53" i="1" s="1"/>
  <c r="L53" i="1"/>
  <c r="M53" i="1"/>
  <c r="AH52" i="1"/>
  <c r="AM53" i="1" l="1"/>
  <c r="AL53" i="1"/>
  <c r="AP54" i="1"/>
  <c r="AL54" i="1"/>
  <c r="AK54" i="1"/>
  <c r="AH53" i="1"/>
  <c r="AD55" i="1"/>
  <c r="AE55" i="1" s="1"/>
  <c r="I55" i="1"/>
  <c r="J55" i="1" s="1"/>
  <c r="AN55" i="1"/>
  <c r="AO55" i="1" s="1"/>
  <c r="AP55" i="1" s="1"/>
  <c r="Y55" i="1"/>
  <c r="Z55" i="1" s="1"/>
  <c r="AX55" i="1"/>
  <c r="AY55" i="1" s="1"/>
  <c r="AS55" i="1"/>
  <c r="AT55" i="1" s="1"/>
  <c r="T55" i="1"/>
  <c r="U55" i="1" s="1"/>
  <c r="V55" i="1" s="1"/>
  <c r="AI55" i="1"/>
  <c r="AJ55" i="1" s="1"/>
  <c r="O55" i="1"/>
  <c r="P55" i="1" s="1"/>
  <c r="Q55" i="1" s="1"/>
  <c r="K54" i="1"/>
  <c r="AA54" i="1"/>
  <c r="AB54" i="1" s="1"/>
  <c r="AC54" i="1" s="1"/>
  <c r="AZ54" i="1"/>
  <c r="AW53" i="1"/>
  <c r="A57" i="1"/>
  <c r="H56" i="1"/>
  <c r="F56" i="1"/>
  <c r="B56" i="1" s="1"/>
  <c r="C56" i="1"/>
  <c r="E56" i="1" s="1"/>
  <c r="D56" i="1" s="1"/>
  <c r="S53" i="1"/>
  <c r="Q54" i="1"/>
  <c r="R54" i="1"/>
  <c r="S54" i="1" s="1"/>
  <c r="AG54" i="1"/>
  <c r="AH54" i="1" s="1"/>
  <c r="BB53" i="1"/>
  <c r="AC53" i="1"/>
  <c r="W54" i="1"/>
  <c r="X54" i="1" s="1"/>
  <c r="AU54" i="1"/>
  <c r="AV54" i="1"/>
  <c r="AW54" i="1" s="1"/>
  <c r="A58" i="1" l="1"/>
  <c r="F57" i="1"/>
  <c r="B57" i="1" s="1"/>
  <c r="H57" i="1"/>
  <c r="C57" i="1"/>
  <c r="E57" i="1" s="1"/>
  <c r="D57" i="1" s="1"/>
  <c r="R55" i="1"/>
  <c r="S55" i="1"/>
  <c r="AZ55" i="1"/>
  <c r="BA55" i="1" s="1"/>
  <c r="AF55" i="1"/>
  <c r="AQ54" i="1"/>
  <c r="AR54" i="1" s="1"/>
  <c r="W55" i="1"/>
  <c r="X55" i="1"/>
  <c r="AQ55" i="1"/>
  <c r="AR55" i="1" s="1"/>
  <c r="AM54" i="1"/>
  <c r="AK55" i="1"/>
  <c r="AA55" i="1"/>
  <c r="AB55" i="1"/>
  <c r="AI56" i="1"/>
  <c r="AJ56" i="1" s="1"/>
  <c r="AK56" i="1" s="1"/>
  <c r="AN56" i="1"/>
  <c r="AO56" i="1" s="1"/>
  <c r="T56" i="1"/>
  <c r="U56" i="1" s="1"/>
  <c r="V56" i="1" s="1"/>
  <c r="O56" i="1"/>
  <c r="P56" i="1" s="1"/>
  <c r="Q56" i="1" s="1"/>
  <c r="Y56" i="1"/>
  <c r="Z56" i="1" s="1"/>
  <c r="I56" i="1"/>
  <c r="J56" i="1" s="1"/>
  <c r="AS56" i="1"/>
  <c r="AT56" i="1" s="1"/>
  <c r="AX56" i="1"/>
  <c r="AY56" i="1" s="1"/>
  <c r="AZ56" i="1" s="1"/>
  <c r="AD56" i="1"/>
  <c r="AE56" i="1" s="1"/>
  <c r="BA54" i="1"/>
  <c r="BB54" i="1" s="1"/>
  <c r="L54" i="1"/>
  <c r="M54" i="1" s="1"/>
  <c r="AU55" i="1"/>
  <c r="AV55" i="1"/>
  <c r="AW55" i="1" s="1"/>
  <c r="K55" i="1"/>
  <c r="L55" i="1"/>
  <c r="M55" i="1" s="1"/>
  <c r="AL56" i="1" l="1"/>
  <c r="AM56" i="1"/>
  <c r="R56" i="1"/>
  <c r="S56" i="1"/>
  <c r="AG55" i="1"/>
  <c r="AH55" i="1" s="1"/>
  <c r="F58" i="1"/>
  <c r="B58" i="1" s="1"/>
  <c r="C58" i="1"/>
  <c r="E58" i="1" s="1"/>
  <c r="D58" i="1" s="1"/>
  <c r="H58" i="1"/>
  <c r="A59" i="1"/>
  <c r="W56" i="1"/>
  <c r="X56" i="1"/>
  <c r="AC55" i="1"/>
  <c r="AF56" i="1"/>
  <c r="AA56" i="1"/>
  <c r="AB56" i="1"/>
  <c r="AM55" i="1"/>
  <c r="BA56" i="1"/>
  <c r="BB56" i="1"/>
  <c r="AU56" i="1"/>
  <c r="K56" i="1"/>
  <c r="L56" i="1"/>
  <c r="M56" i="1" s="1"/>
  <c r="AP56" i="1"/>
  <c r="AL55" i="1"/>
  <c r="BB55" i="1"/>
  <c r="AI57" i="1"/>
  <c r="AJ57" i="1" s="1"/>
  <c r="AN57" i="1"/>
  <c r="AO57" i="1" s="1"/>
  <c r="Y57" i="1"/>
  <c r="Z57" i="1" s="1"/>
  <c r="AS57" i="1"/>
  <c r="AT57" i="1" s="1"/>
  <c r="AU57" i="1" s="1"/>
  <c r="O57" i="1"/>
  <c r="P57" i="1" s="1"/>
  <c r="I57" i="1"/>
  <c r="J57" i="1" s="1"/>
  <c r="T57" i="1"/>
  <c r="U57" i="1" s="1"/>
  <c r="V57" i="1" s="1"/>
  <c r="AX57" i="1"/>
  <c r="AY57" i="1" s="1"/>
  <c r="AD57" i="1"/>
  <c r="AE57" i="1" s="1"/>
  <c r="K57" i="1" l="1"/>
  <c r="L57" i="1"/>
  <c r="M57" i="1" s="1"/>
  <c r="A60" i="1"/>
  <c r="C59" i="1"/>
  <c r="E59" i="1" s="1"/>
  <c r="D59" i="1" s="1"/>
  <c r="H59" i="1"/>
  <c r="F59" i="1"/>
  <c r="B59" i="1" s="1"/>
  <c r="AF57" i="1"/>
  <c r="AG57" i="1"/>
  <c r="AH57" i="1" s="1"/>
  <c r="AD58" i="1"/>
  <c r="AE58" i="1" s="1"/>
  <c r="AS58" i="1"/>
  <c r="AT58" i="1" s="1"/>
  <c r="Y58" i="1"/>
  <c r="Z58" i="1" s="1"/>
  <c r="AA58" i="1" s="1"/>
  <c r="AN58" i="1"/>
  <c r="AO58" i="1" s="1"/>
  <c r="AP58" i="1" s="1"/>
  <c r="AI58" i="1"/>
  <c r="AJ58" i="1" s="1"/>
  <c r="T58" i="1"/>
  <c r="U58" i="1" s="1"/>
  <c r="V58" i="1" s="1"/>
  <c r="I58" i="1"/>
  <c r="J58" i="1" s="1"/>
  <c r="AX58" i="1"/>
  <c r="AY58" i="1" s="1"/>
  <c r="AZ58" i="1" s="1"/>
  <c r="O58" i="1"/>
  <c r="P58" i="1" s="1"/>
  <c r="AV57" i="1"/>
  <c r="AW57" i="1"/>
  <c r="AC56" i="1"/>
  <c r="AP57" i="1"/>
  <c r="AW56" i="1"/>
  <c r="Q57" i="1"/>
  <c r="AK57" i="1"/>
  <c r="AL57" i="1"/>
  <c r="AM57" i="1" s="1"/>
  <c r="AQ56" i="1"/>
  <c r="AR56" i="1" s="1"/>
  <c r="AV56" i="1"/>
  <c r="AZ57" i="1"/>
  <c r="BA57" i="1"/>
  <c r="W57" i="1"/>
  <c r="X57" i="1" s="1"/>
  <c r="AA57" i="1"/>
  <c r="AB57" i="1"/>
  <c r="AG56" i="1"/>
  <c r="AH56" i="1" s="1"/>
  <c r="AQ58" i="1" l="1"/>
  <c r="AR58" i="1"/>
  <c r="K58" i="1"/>
  <c r="H60" i="1"/>
  <c r="F60" i="1"/>
  <c r="B60" i="1" s="1"/>
  <c r="A61" i="1"/>
  <c r="C60" i="1"/>
  <c r="E60" i="1" s="1"/>
  <c r="D60" i="1" s="1"/>
  <c r="AC57" i="1"/>
  <c r="BA58" i="1"/>
  <c r="BB58" i="1"/>
  <c r="AB58" i="1"/>
  <c r="AC58" i="1" s="1"/>
  <c r="BB57" i="1"/>
  <c r="W58" i="1"/>
  <c r="X58" i="1"/>
  <c r="AU58" i="1"/>
  <c r="AV58" i="1"/>
  <c r="R57" i="1"/>
  <c r="S57" i="1" s="1"/>
  <c r="AQ57" i="1"/>
  <c r="AR57" i="1" s="1"/>
  <c r="Q58" i="1"/>
  <c r="R58" i="1"/>
  <c r="S58" i="1" s="1"/>
  <c r="AK58" i="1"/>
  <c r="AL58" i="1" s="1"/>
  <c r="AF58" i="1"/>
  <c r="AI59" i="1"/>
  <c r="AJ59" i="1" s="1"/>
  <c r="Y59" i="1"/>
  <c r="Z59" i="1" s="1"/>
  <c r="AA59" i="1" s="1"/>
  <c r="AN59" i="1"/>
  <c r="AO59" i="1" s="1"/>
  <c r="AP59" i="1" s="1"/>
  <c r="O59" i="1"/>
  <c r="P59" i="1" s="1"/>
  <c r="T59" i="1"/>
  <c r="U59" i="1" s="1"/>
  <c r="I59" i="1"/>
  <c r="J59" i="1" s="1"/>
  <c r="AS59" i="1"/>
  <c r="AT59" i="1" s="1"/>
  <c r="AD59" i="1"/>
  <c r="AE59" i="1" s="1"/>
  <c r="AF59" i="1" s="1"/>
  <c r="AX59" i="1"/>
  <c r="AY59" i="1" s="1"/>
  <c r="AB59" i="1" l="1"/>
  <c r="AC59" i="1"/>
  <c r="AZ59" i="1"/>
  <c r="BA59" i="1" s="1"/>
  <c r="AK59" i="1"/>
  <c r="AL59" i="1"/>
  <c r="K59" i="1"/>
  <c r="L59" i="1"/>
  <c r="M59" i="1" s="1"/>
  <c r="AM58" i="1"/>
  <c r="V59" i="1"/>
  <c r="W59" i="1"/>
  <c r="O60" i="1"/>
  <c r="P60" i="1" s="1"/>
  <c r="Q60" i="1" s="1"/>
  <c r="AS60" i="1"/>
  <c r="AT60" i="1" s="1"/>
  <c r="I60" i="1"/>
  <c r="J60" i="1" s="1"/>
  <c r="AX60" i="1"/>
  <c r="AY60" i="1" s="1"/>
  <c r="AN60" i="1"/>
  <c r="AO60" i="1" s="1"/>
  <c r="AI60" i="1"/>
  <c r="AJ60" i="1" s="1"/>
  <c r="AD60" i="1"/>
  <c r="AE60" i="1" s="1"/>
  <c r="Y60" i="1"/>
  <c r="Z60" i="1" s="1"/>
  <c r="AA60" i="1" s="1"/>
  <c r="T60" i="1"/>
  <c r="U60" i="1" s="1"/>
  <c r="V60" i="1" s="1"/>
  <c r="AG59" i="1"/>
  <c r="AH59" i="1" s="1"/>
  <c r="Q59" i="1"/>
  <c r="R59" i="1"/>
  <c r="S59" i="1" s="1"/>
  <c r="AV59" i="1"/>
  <c r="AU59" i="1"/>
  <c r="AQ59" i="1"/>
  <c r="AR59" i="1"/>
  <c r="AG58" i="1"/>
  <c r="AH58" i="1" s="1"/>
  <c r="AW58" i="1"/>
  <c r="A62" i="1"/>
  <c r="F61" i="1"/>
  <c r="B61" i="1" s="1"/>
  <c r="H61" i="1"/>
  <c r="C61" i="1"/>
  <c r="E61" i="1" s="1"/>
  <c r="D61" i="1" s="1"/>
  <c r="L58" i="1"/>
  <c r="M58" i="1" s="1"/>
  <c r="R60" i="1" l="1"/>
  <c r="S60" i="1"/>
  <c r="AW59" i="1"/>
  <c r="AF60" i="1"/>
  <c r="AG60" i="1"/>
  <c r="K60" i="1"/>
  <c r="X59" i="1"/>
  <c r="W60" i="1"/>
  <c r="X60" i="1"/>
  <c r="AP60" i="1"/>
  <c r="H62" i="1"/>
  <c r="A63" i="1"/>
  <c r="C62" i="1"/>
  <c r="E62" i="1" s="1"/>
  <c r="D62" i="1" s="1"/>
  <c r="F62" i="1"/>
  <c r="B62" i="1" s="1"/>
  <c r="O61" i="1"/>
  <c r="P61" i="1" s="1"/>
  <c r="Y61" i="1"/>
  <c r="Z61" i="1" s="1"/>
  <c r="AD61" i="1"/>
  <c r="AE61" i="1" s="1"/>
  <c r="AF61" i="1" s="1"/>
  <c r="AX61" i="1"/>
  <c r="AY61" i="1" s="1"/>
  <c r="I61" i="1"/>
  <c r="J61" i="1" s="1"/>
  <c r="AI61" i="1"/>
  <c r="AJ61" i="1" s="1"/>
  <c r="AN61" i="1"/>
  <c r="AO61" i="1" s="1"/>
  <c r="T61" i="1"/>
  <c r="U61" i="1" s="1"/>
  <c r="AS61" i="1"/>
  <c r="AT61" i="1" s="1"/>
  <c r="AK60" i="1"/>
  <c r="AL60" i="1" s="1"/>
  <c r="AM60" i="1" s="1"/>
  <c r="AU60" i="1"/>
  <c r="BB59" i="1"/>
  <c r="AB60" i="1"/>
  <c r="AC60" i="1"/>
  <c r="AZ60" i="1"/>
  <c r="BA60" i="1"/>
  <c r="AM59" i="1"/>
  <c r="AK61" i="1" l="1"/>
  <c r="AL61" i="1"/>
  <c r="AM61" i="1" s="1"/>
  <c r="V61" i="1"/>
  <c r="W61" i="1"/>
  <c r="X61" i="1" s="1"/>
  <c r="AZ61" i="1"/>
  <c r="BA61" i="1" s="1"/>
  <c r="BB61" i="1" s="1"/>
  <c r="AH60" i="1"/>
  <c r="AA61" i="1"/>
  <c r="AB61" i="1" s="1"/>
  <c r="AC61" i="1" s="1"/>
  <c r="C63" i="1"/>
  <c r="E63" i="1" s="1"/>
  <c r="D63" i="1" s="1"/>
  <c r="A64" i="1"/>
  <c r="H63" i="1"/>
  <c r="F63" i="1"/>
  <c r="B63" i="1" s="1"/>
  <c r="AP61" i="1"/>
  <c r="AQ61" i="1"/>
  <c r="AR61" i="1" s="1"/>
  <c r="AG61" i="1"/>
  <c r="AH61" i="1"/>
  <c r="AQ60" i="1"/>
  <c r="AR60" i="1" s="1"/>
  <c r="L60" i="1"/>
  <c r="M60" i="1" s="1"/>
  <c r="BB60" i="1"/>
  <c r="AV60" i="1"/>
  <c r="AW60" i="1" s="1"/>
  <c r="AU61" i="1"/>
  <c r="AV61" i="1" s="1"/>
  <c r="K61" i="1"/>
  <c r="L61" i="1" s="1"/>
  <c r="Q61" i="1"/>
  <c r="R61" i="1"/>
  <c r="S61" i="1" s="1"/>
  <c r="Y62" i="1"/>
  <c r="Z62" i="1" s="1"/>
  <c r="AX62" i="1"/>
  <c r="AY62" i="1" s="1"/>
  <c r="AZ62" i="1" s="1"/>
  <c r="T62" i="1"/>
  <c r="U62" i="1" s="1"/>
  <c r="AI62" i="1"/>
  <c r="AJ62" i="1" s="1"/>
  <c r="AD62" i="1"/>
  <c r="AE62" i="1" s="1"/>
  <c r="O62" i="1"/>
  <c r="P62" i="1" s="1"/>
  <c r="I62" i="1"/>
  <c r="J62" i="1" s="1"/>
  <c r="AS62" i="1"/>
  <c r="AT62" i="1" s="1"/>
  <c r="AU62" i="1" s="1"/>
  <c r="AN62" i="1"/>
  <c r="AO62" i="1" s="1"/>
  <c r="AP62" i="1" s="1"/>
  <c r="Q62" i="1" l="1"/>
  <c r="R62" i="1"/>
  <c r="S62" i="1" s="1"/>
  <c r="BA62" i="1"/>
  <c r="BB62" i="1" s="1"/>
  <c r="AV62" i="1"/>
  <c r="AW62" i="1"/>
  <c r="AK62" i="1"/>
  <c r="AD63" i="1"/>
  <c r="AE63" i="1" s="1"/>
  <c r="AX63" i="1"/>
  <c r="AY63" i="1" s="1"/>
  <c r="T63" i="1"/>
  <c r="U63" i="1" s="1"/>
  <c r="V63" i="1" s="1"/>
  <c r="AI63" i="1"/>
  <c r="AJ63" i="1" s="1"/>
  <c r="O63" i="1"/>
  <c r="P63" i="1" s="1"/>
  <c r="I63" i="1"/>
  <c r="J63" i="1" s="1"/>
  <c r="Y63" i="1"/>
  <c r="Z63" i="1" s="1"/>
  <c r="AA63" i="1" s="1"/>
  <c r="AS63" i="1"/>
  <c r="AT63" i="1" s="1"/>
  <c r="AU63" i="1" s="1"/>
  <c r="AN63" i="1"/>
  <c r="AO63" i="1" s="1"/>
  <c r="AQ62" i="1"/>
  <c r="AR62" i="1" s="1"/>
  <c r="AF62" i="1"/>
  <c r="AA62" i="1"/>
  <c r="M61" i="1"/>
  <c r="AW61" i="1"/>
  <c r="K62" i="1"/>
  <c r="L62" i="1" s="1"/>
  <c r="M62" i="1" s="1"/>
  <c r="V62" i="1"/>
  <c r="W62" i="1" s="1"/>
  <c r="F64" i="1"/>
  <c r="B64" i="1" s="1"/>
  <c r="H64" i="1"/>
  <c r="C64" i="1"/>
  <c r="E64" i="1" s="1"/>
  <c r="D64" i="1" s="1"/>
  <c r="A65" i="1"/>
  <c r="AZ63" i="1" l="1"/>
  <c r="AV63" i="1"/>
  <c r="AW63" i="1"/>
  <c r="AK63" i="1"/>
  <c r="AL63" i="1" s="1"/>
  <c r="K63" i="1"/>
  <c r="AN64" i="1"/>
  <c r="AO64" i="1" s="1"/>
  <c r="AX64" i="1"/>
  <c r="AY64" i="1" s="1"/>
  <c r="I64" i="1"/>
  <c r="J64" i="1" s="1"/>
  <c r="T64" i="1"/>
  <c r="U64" i="1" s="1"/>
  <c r="AS64" i="1"/>
  <c r="AT64" i="1" s="1"/>
  <c r="O64" i="1"/>
  <c r="P64" i="1" s="1"/>
  <c r="Q64" i="1" s="1"/>
  <c r="AI64" i="1"/>
  <c r="AJ64" i="1" s="1"/>
  <c r="AD64" i="1"/>
  <c r="AE64" i="1" s="1"/>
  <c r="Y64" i="1"/>
  <c r="Z64" i="1" s="1"/>
  <c r="AB62" i="1"/>
  <c r="AC62" i="1" s="1"/>
  <c r="AB63" i="1"/>
  <c r="AC63" i="1" s="1"/>
  <c r="W63" i="1"/>
  <c r="X63" i="1"/>
  <c r="AL62" i="1"/>
  <c r="AM62" i="1" s="1"/>
  <c r="H65" i="1"/>
  <c r="A66" i="1"/>
  <c r="C65" i="1"/>
  <c r="E65" i="1" s="1"/>
  <c r="D65" i="1" s="1"/>
  <c r="F65" i="1"/>
  <c r="B65" i="1" s="1"/>
  <c r="X62" i="1"/>
  <c r="AG62" i="1"/>
  <c r="AH62" i="1" s="1"/>
  <c r="AP63" i="1"/>
  <c r="AQ63" i="1"/>
  <c r="AR63" i="1" s="1"/>
  <c r="Q63" i="1"/>
  <c r="AF63" i="1"/>
  <c r="C66" i="1" l="1"/>
  <c r="E66" i="1" s="1"/>
  <c r="D66" i="1" s="1"/>
  <c r="H66" i="1"/>
  <c r="F66" i="1"/>
  <c r="B66" i="1" s="1"/>
  <c r="A67" i="1"/>
  <c r="AA64" i="1"/>
  <c r="AB64" i="1" s="1"/>
  <c r="AC64" i="1" s="1"/>
  <c r="AU64" i="1"/>
  <c r="AV64" i="1" s="1"/>
  <c r="AW64" i="1" s="1"/>
  <c r="AP64" i="1"/>
  <c r="AQ64" i="1" s="1"/>
  <c r="AG63" i="1"/>
  <c r="AH63" i="1" s="1"/>
  <c r="AZ64" i="1"/>
  <c r="BA64" i="1"/>
  <c r="R63" i="1"/>
  <c r="S63" i="1" s="1"/>
  <c r="I65" i="1"/>
  <c r="J65" i="1" s="1"/>
  <c r="AD65" i="1"/>
  <c r="AE65" i="1" s="1"/>
  <c r="AN65" i="1"/>
  <c r="AO65" i="1" s="1"/>
  <c r="AS65" i="1"/>
  <c r="AT65" i="1" s="1"/>
  <c r="O65" i="1"/>
  <c r="P65" i="1" s="1"/>
  <c r="AX65" i="1"/>
  <c r="AY65" i="1" s="1"/>
  <c r="T65" i="1"/>
  <c r="U65" i="1" s="1"/>
  <c r="Y65" i="1"/>
  <c r="Z65" i="1" s="1"/>
  <c r="AA65" i="1" s="1"/>
  <c r="AI65" i="1"/>
  <c r="AJ65" i="1" s="1"/>
  <c r="AK65" i="1" s="1"/>
  <c r="AF64" i="1"/>
  <c r="AG64" i="1" s="1"/>
  <c r="AH64" i="1" s="1"/>
  <c r="V64" i="1"/>
  <c r="W64" i="1"/>
  <c r="L63" i="1"/>
  <c r="M63" i="1" s="1"/>
  <c r="AK64" i="1"/>
  <c r="AL64" i="1"/>
  <c r="AM64" i="1" s="1"/>
  <c r="K64" i="1"/>
  <c r="L64" i="1" s="1"/>
  <c r="M64" i="1" s="1"/>
  <c r="AM63" i="1"/>
  <c r="R64" i="1"/>
  <c r="S64" i="1"/>
  <c r="BA63" i="1"/>
  <c r="BB63" i="1" s="1"/>
  <c r="AL65" i="1" l="1"/>
  <c r="AM65" i="1"/>
  <c r="Q65" i="1"/>
  <c r="R65" i="1" s="1"/>
  <c r="S65" i="1" s="1"/>
  <c r="K65" i="1"/>
  <c r="AZ65" i="1"/>
  <c r="BA65" i="1" s="1"/>
  <c r="AF65" i="1"/>
  <c r="BB64" i="1"/>
  <c r="O66" i="1"/>
  <c r="P66" i="1" s="1"/>
  <c r="AN66" i="1"/>
  <c r="AO66" i="1" s="1"/>
  <c r="I66" i="1"/>
  <c r="J66" i="1" s="1"/>
  <c r="Y66" i="1"/>
  <c r="Z66" i="1" s="1"/>
  <c r="AA66" i="1" s="1"/>
  <c r="T66" i="1"/>
  <c r="U66" i="1" s="1"/>
  <c r="AS66" i="1"/>
  <c r="AT66" i="1" s="1"/>
  <c r="AI66" i="1"/>
  <c r="AJ66" i="1" s="1"/>
  <c r="AX66" i="1"/>
  <c r="AY66" i="1" s="1"/>
  <c r="AD66" i="1"/>
  <c r="AE66" i="1" s="1"/>
  <c r="AR64" i="1"/>
  <c r="X64" i="1"/>
  <c r="AB65" i="1"/>
  <c r="AC65" i="1" s="1"/>
  <c r="AU65" i="1"/>
  <c r="C67" i="1"/>
  <c r="E67" i="1" s="1"/>
  <c r="D67" i="1" s="1"/>
  <c r="A68" i="1"/>
  <c r="F67" i="1"/>
  <c r="B67" i="1" s="1"/>
  <c r="H67" i="1"/>
  <c r="V65" i="1"/>
  <c r="AP65" i="1"/>
  <c r="AQ65" i="1" s="1"/>
  <c r="AV65" i="1" l="1"/>
  <c r="AW65" i="1" s="1"/>
  <c r="AU66" i="1"/>
  <c r="AV66" i="1" s="1"/>
  <c r="W65" i="1"/>
  <c r="X65" i="1" s="1"/>
  <c r="H68" i="1"/>
  <c r="F68" i="1"/>
  <c r="B68" i="1" s="1"/>
  <c r="C68" i="1"/>
  <c r="E68" i="1" s="1"/>
  <c r="D68" i="1" s="1"/>
  <c r="A69" i="1"/>
  <c r="AF66" i="1"/>
  <c r="V66" i="1"/>
  <c r="W66" i="1"/>
  <c r="Q66" i="1"/>
  <c r="AZ66" i="1"/>
  <c r="BA66" i="1"/>
  <c r="AB66" i="1"/>
  <c r="AC66" i="1" s="1"/>
  <c r="BB65" i="1"/>
  <c r="K66" i="1"/>
  <c r="L66" i="1" s="1"/>
  <c r="AR65" i="1"/>
  <c r="AX67" i="1"/>
  <c r="AY67" i="1" s="1"/>
  <c r="AD67" i="1"/>
  <c r="AE67" i="1" s="1"/>
  <c r="AS67" i="1"/>
  <c r="AT67" i="1" s="1"/>
  <c r="AU67" i="1" s="1"/>
  <c r="T67" i="1"/>
  <c r="U67" i="1" s="1"/>
  <c r="AI67" i="1"/>
  <c r="AJ67" i="1" s="1"/>
  <c r="AN67" i="1"/>
  <c r="AO67" i="1" s="1"/>
  <c r="AP67" i="1" s="1"/>
  <c r="Y67" i="1"/>
  <c r="Z67" i="1" s="1"/>
  <c r="O67" i="1"/>
  <c r="P67" i="1" s="1"/>
  <c r="I67" i="1"/>
  <c r="J67" i="1" s="1"/>
  <c r="AK66" i="1"/>
  <c r="AL66" i="1"/>
  <c r="AM66" i="1" s="1"/>
  <c r="AP66" i="1"/>
  <c r="AQ66" i="1"/>
  <c r="AG65" i="1"/>
  <c r="AH65" i="1" s="1"/>
  <c r="L65" i="1"/>
  <c r="M65" i="1" s="1"/>
  <c r="AB67" i="1" l="1"/>
  <c r="AA67" i="1"/>
  <c r="AG67" i="1"/>
  <c r="AF67" i="1"/>
  <c r="F69" i="1"/>
  <c r="B69" i="1" s="1"/>
  <c r="A70" i="1"/>
  <c r="C69" i="1"/>
  <c r="E69" i="1" s="1"/>
  <c r="D69" i="1" s="1"/>
  <c r="H69" i="1"/>
  <c r="M66" i="1"/>
  <c r="AI68" i="1"/>
  <c r="AJ68" i="1" s="1"/>
  <c r="T68" i="1"/>
  <c r="U68" i="1" s="1"/>
  <c r="I68" i="1"/>
  <c r="J68" i="1" s="1"/>
  <c r="O68" i="1"/>
  <c r="P68" i="1" s="1"/>
  <c r="AX68" i="1"/>
  <c r="AY68" i="1" s="1"/>
  <c r="AZ68" i="1" s="1"/>
  <c r="AD68" i="1"/>
  <c r="AE68" i="1" s="1"/>
  <c r="AS68" i="1"/>
  <c r="AT68" i="1" s="1"/>
  <c r="AU68" i="1" s="1"/>
  <c r="Y68" i="1"/>
  <c r="Z68" i="1" s="1"/>
  <c r="AN68" i="1"/>
  <c r="AO68" i="1" s="1"/>
  <c r="AP68" i="1" s="1"/>
  <c r="AQ67" i="1"/>
  <c r="AR67" i="1"/>
  <c r="K67" i="1"/>
  <c r="L67" i="1"/>
  <c r="M67" i="1" s="1"/>
  <c r="AZ67" i="1"/>
  <c r="BA67" i="1"/>
  <c r="X66" i="1"/>
  <c r="AV67" i="1"/>
  <c r="AW67" i="1" s="1"/>
  <c r="AR66" i="1"/>
  <c r="AK67" i="1"/>
  <c r="AL67" i="1" s="1"/>
  <c r="AM67" i="1" s="1"/>
  <c r="BB66" i="1"/>
  <c r="Q67" i="1"/>
  <c r="R67" i="1"/>
  <c r="S67" i="1" s="1"/>
  <c r="V67" i="1"/>
  <c r="R66" i="1"/>
  <c r="S66" i="1" s="1"/>
  <c r="AG66" i="1"/>
  <c r="AH66" i="1" s="1"/>
  <c r="AW66" i="1"/>
  <c r="W67" i="1" l="1"/>
  <c r="X67" i="1" s="1"/>
  <c r="BB67" i="1"/>
  <c r="AF68" i="1"/>
  <c r="AG68" i="1" s="1"/>
  <c r="AH68" i="1" s="1"/>
  <c r="V68" i="1"/>
  <c r="O69" i="1"/>
  <c r="P69" i="1" s="1"/>
  <c r="T69" i="1"/>
  <c r="U69" i="1" s="1"/>
  <c r="AN69" i="1"/>
  <c r="AO69" i="1" s="1"/>
  <c r="AP69" i="1" s="1"/>
  <c r="I69" i="1"/>
  <c r="J69" i="1" s="1"/>
  <c r="AX69" i="1"/>
  <c r="AY69" i="1" s="1"/>
  <c r="AI69" i="1"/>
  <c r="AJ69" i="1" s="1"/>
  <c r="Y69" i="1"/>
  <c r="Z69" i="1" s="1"/>
  <c r="AA69" i="1" s="1"/>
  <c r="AS69" i="1"/>
  <c r="AT69" i="1" s="1"/>
  <c r="AD69" i="1"/>
  <c r="AE69" i="1" s="1"/>
  <c r="AF69" i="1" s="1"/>
  <c r="AH67" i="1"/>
  <c r="AQ68" i="1"/>
  <c r="AR68" i="1"/>
  <c r="BA68" i="1"/>
  <c r="BB68" i="1" s="1"/>
  <c r="AK68" i="1"/>
  <c r="AA68" i="1"/>
  <c r="Q68" i="1"/>
  <c r="R68" i="1"/>
  <c r="S68" i="1" s="1"/>
  <c r="A71" i="1"/>
  <c r="H70" i="1"/>
  <c r="C70" i="1"/>
  <c r="E70" i="1" s="1"/>
  <c r="D70" i="1" s="1"/>
  <c r="F70" i="1"/>
  <c r="B70" i="1" s="1"/>
  <c r="AC67" i="1"/>
  <c r="AV68" i="1"/>
  <c r="AW68" i="1"/>
  <c r="K68" i="1"/>
  <c r="L68" i="1" s="1"/>
  <c r="K69" i="1" l="1"/>
  <c r="L69" i="1"/>
  <c r="A72" i="1"/>
  <c r="F71" i="1"/>
  <c r="B71" i="1" s="1"/>
  <c r="C71" i="1"/>
  <c r="E71" i="1" s="1"/>
  <c r="D71" i="1" s="1"/>
  <c r="H71" i="1"/>
  <c r="AC68" i="1"/>
  <c r="AG69" i="1"/>
  <c r="AH69" i="1"/>
  <c r="AZ69" i="1"/>
  <c r="BA69" i="1"/>
  <c r="Q69" i="1"/>
  <c r="R69" i="1" s="1"/>
  <c r="S69" i="1" s="1"/>
  <c r="AM68" i="1"/>
  <c r="AV69" i="1"/>
  <c r="AU69" i="1"/>
  <c r="AL68" i="1"/>
  <c r="M68" i="1"/>
  <c r="X68" i="1"/>
  <c r="AB69" i="1"/>
  <c r="AC69" i="1" s="1"/>
  <c r="AQ69" i="1"/>
  <c r="AR69" i="1"/>
  <c r="W68" i="1"/>
  <c r="O70" i="1"/>
  <c r="P70" i="1" s="1"/>
  <c r="AD70" i="1"/>
  <c r="AE70" i="1" s="1"/>
  <c r="Y70" i="1"/>
  <c r="Z70" i="1" s="1"/>
  <c r="I70" i="1"/>
  <c r="J70" i="1" s="1"/>
  <c r="T70" i="1"/>
  <c r="U70" i="1" s="1"/>
  <c r="AI70" i="1"/>
  <c r="AJ70" i="1" s="1"/>
  <c r="AK70" i="1" s="1"/>
  <c r="AS70" i="1"/>
  <c r="AT70" i="1" s="1"/>
  <c r="AN70" i="1"/>
  <c r="AO70" i="1" s="1"/>
  <c r="AP70" i="1" s="1"/>
  <c r="AX70" i="1"/>
  <c r="AY70" i="1" s="1"/>
  <c r="AB68" i="1"/>
  <c r="AK69" i="1"/>
  <c r="V69" i="1"/>
  <c r="C72" i="1" l="1"/>
  <c r="E72" i="1" s="1"/>
  <c r="D72" i="1" s="1"/>
  <c r="A73" i="1"/>
  <c r="F72" i="1"/>
  <c r="B72" i="1" s="1"/>
  <c r="H72" i="1"/>
  <c r="AF70" i="1"/>
  <c r="AG70" i="1" s="1"/>
  <c r="AH70" i="1" s="1"/>
  <c r="AL69" i="1"/>
  <c r="AM69" i="1" s="1"/>
  <c r="AQ70" i="1"/>
  <c r="AR70" i="1"/>
  <c r="K70" i="1"/>
  <c r="AW69" i="1"/>
  <c r="AB70" i="1"/>
  <c r="AA70" i="1"/>
  <c r="AU70" i="1"/>
  <c r="AL70" i="1"/>
  <c r="AM70" i="1" s="1"/>
  <c r="BB69" i="1"/>
  <c r="O71" i="1"/>
  <c r="P71" i="1" s="1"/>
  <c r="Q71" i="1" s="1"/>
  <c r="Y71" i="1"/>
  <c r="Z71" i="1" s="1"/>
  <c r="AD71" i="1"/>
  <c r="AE71" i="1" s="1"/>
  <c r="AF71" i="1" s="1"/>
  <c r="AX71" i="1"/>
  <c r="AY71" i="1" s="1"/>
  <c r="I71" i="1"/>
  <c r="J71" i="1" s="1"/>
  <c r="AI71" i="1"/>
  <c r="AJ71" i="1" s="1"/>
  <c r="AK71" i="1" s="1"/>
  <c r="AN71" i="1"/>
  <c r="AO71" i="1" s="1"/>
  <c r="T71" i="1"/>
  <c r="U71" i="1" s="1"/>
  <c r="AS71" i="1"/>
  <c r="AT71" i="1" s="1"/>
  <c r="W69" i="1"/>
  <c r="X69" i="1" s="1"/>
  <c r="BA70" i="1"/>
  <c r="AZ70" i="1"/>
  <c r="V70" i="1"/>
  <c r="W70" i="1"/>
  <c r="Q70" i="1"/>
  <c r="M69" i="1"/>
  <c r="AL71" i="1" l="1"/>
  <c r="AM71" i="1"/>
  <c r="X70" i="1"/>
  <c r="AU71" i="1"/>
  <c r="AV71" i="1" s="1"/>
  <c r="K71" i="1"/>
  <c r="L71" i="1"/>
  <c r="AP71" i="1"/>
  <c r="AQ71" i="1"/>
  <c r="AR71" i="1" s="1"/>
  <c r="AG71" i="1"/>
  <c r="AH71" i="1" s="1"/>
  <c r="AC70" i="1"/>
  <c r="AA71" i="1"/>
  <c r="A74" i="1"/>
  <c r="F73" i="1"/>
  <c r="B73" i="1" s="1"/>
  <c r="C73" i="1"/>
  <c r="E73" i="1" s="1"/>
  <c r="D73" i="1" s="1"/>
  <c r="H73" i="1"/>
  <c r="R71" i="1"/>
  <c r="S71" i="1"/>
  <c r="AW70" i="1"/>
  <c r="R70" i="1"/>
  <c r="S70" i="1" s="1"/>
  <c r="BB70" i="1"/>
  <c r="V71" i="1"/>
  <c r="AZ71" i="1"/>
  <c r="AV70" i="1"/>
  <c r="L70" i="1"/>
  <c r="M70" i="1" s="1"/>
  <c r="AD72" i="1"/>
  <c r="AE72" i="1" s="1"/>
  <c r="O72" i="1"/>
  <c r="P72" i="1" s="1"/>
  <c r="AS72" i="1"/>
  <c r="AT72" i="1" s="1"/>
  <c r="I72" i="1"/>
  <c r="J72" i="1" s="1"/>
  <c r="K72" i="1" s="1"/>
  <c r="AX72" i="1"/>
  <c r="AY72" i="1" s="1"/>
  <c r="T72" i="1"/>
  <c r="U72" i="1" s="1"/>
  <c r="V72" i="1" s="1"/>
  <c r="AI72" i="1"/>
  <c r="AJ72" i="1" s="1"/>
  <c r="AN72" i="1"/>
  <c r="AO72" i="1" s="1"/>
  <c r="AP72" i="1" s="1"/>
  <c r="Y72" i="1"/>
  <c r="Z72" i="1" s="1"/>
  <c r="AQ72" i="1" l="1"/>
  <c r="AR72" i="1"/>
  <c r="AU72" i="1"/>
  <c r="BB71" i="1"/>
  <c r="AA72" i="1"/>
  <c r="AZ72" i="1"/>
  <c r="BA72" i="1"/>
  <c r="BB72" i="1" s="1"/>
  <c r="AF72" i="1"/>
  <c r="AG72" i="1" s="1"/>
  <c r="BA71" i="1"/>
  <c r="I73" i="1"/>
  <c r="J73" i="1" s="1"/>
  <c r="O73" i="1"/>
  <c r="P73" i="1" s="1"/>
  <c r="AN73" i="1"/>
  <c r="AO73" i="1" s="1"/>
  <c r="AS73" i="1"/>
  <c r="AT73" i="1" s="1"/>
  <c r="AU73" i="1" s="1"/>
  <c r="AD73" i="1"/>
  <c r="AE73" i="1" s="1"/>
  <c r="T73" i="1"/>
  <c r="U73" i="1" s="1"/>
  <c r="V73" i="1" s="1"/>
  <c r="Y73" i="1"/>
  <c r="Z73" i="1" s="1"/>
  <c r="AI73" i="1"/>
  <c r="AJ73" i="1" s="1"/>
  <c r="AX73" i="1"/>
  <c r="AY73" i="1" s="1"/>
  <c r="AB71" i="1"/>
  <c r="AC71" i="1" s="1"/>
  <c r="L72" i="1"/>
  <c r="M72" i="1" s="1"/>
  <c r="X71" i="1"/>
  <c r="AK72" i="1"/>
  <c r="AL72" i="1" s="1"/>
  <c r="W71" i="1"/>
  <c r="M71" i="1"/>
  <c r="W72" i="1"/>
  <c r="X72" i="1" s="1"/>
  <c r="Q72" i="1"/>
  <c r="F74" i="1"/>
  <c r="B74" i="1" s="1"/>
  <c r="A75" i="1"/>
  <c r="C74" i="1"/>
  <c r="E74" i="1" s="1"/>
  <c r="D74" i="1" s="1"/>
  <c r="H74" i="1"/>
  <c r="AW71" i="1"/>
  <c r="W73" i="1" l="1"/>
  <c r="X73" i="1"/>
  <c r="Q73" i="1"/>
  <c r="R73" i="1" s="1"/>
  <c r="S73" i="1" s="1"/>
  <c r="AN74" i="1"/>
  <c r="AO74" i="1" s="1"/>
  <c r="AP74" i="1" s="1"/>
  <c r="AS74" i="1"/>
  <c r="AT74" i="1" s="1"/>
  <c r="T74" i="1"/>
  <c r="U74" i="1" s="1"/>
  <c r="AX74" i="1"/>
  <c r="AY74" i="1" s="1"/>
  <c r="O74" i="1"/>
  <c r="P74" i="1" s="1"/>
  <c r="Q74" i="1" s="1"/>
  <c r="AD74" i="1"/>
  <c r="AE74" i="1" s="1"/>
  <c r="AI74" i="1"/>
  <c r="AJ74" i="1" s="1"/>
  <c r="I74" i="1"/>
  <c r="J74" i="1" s="1"/>
  <c r="Y74" i="1"/>
  <c r="Z74" i="1" s="1"/>
  <c r="AZ73" i="1"/>
  <c r="BA73" i="1" s="1"/>
  <c r="AF73" i="1"/>
  <c r="AG73" i="1"/>
  <c r="K73" i="1"/>
  <c r="A76" i="1"/>
  <c r="C75" i="1"/>
  <c r="E75" i="1" s="1"/>
  <c r="D75" i="1" s="1"/>
  <c r="H75" i="1"/>
  <c r="F75" i="1"/>
  <c r="B75" i="1" s="1"/>
  <c r="AA73" i="1"/>
  <c r="AB73" i="1"/>
  <c r="AC73" i="1" s="1"/>
  <c r="AP73" i="1"/>
  <c r="AQ73" i="1" s="1"/>
  <c r="AB72" i="1"/>
  <c r="AC72" i="1" s="1"/>
  <c r="AM72" i="1"/>
  <c r="AH72" i="1"/>
  <c r="R72" i="1"/>
  <c r="S72" i="1" s="1"/>
  <c r="AL73" i="1"/>
  <c r="AK73" i="1"/>
  <c r="AV73" i="1"/>
  <c r="AW73" i="1"/>
  <c r="AV72" i="1"/>
  <c r="AW72" i="1" s="1"/>
  <c r="R74" i="1" l="1"/>
  <c r="S74" i="1"/>
  <c r="AM73" i="1"/>
  <c r="L73" i="1"/>
  <c r="M73" i="1" s="1"/>
  <c r="AK74" i="1"/>
  <c r="AL74" i="1"/>
  <c r="V74" i="1"/>
  <c r="AR73" i="1"/>
  <c r="AD75" i="1"/>
  <c r="AE75" i="1" s="1"/>
  <c r="AS75" i="1"/>
  <c r="AT75" i="1" s="1"/>
  <c r="Y75" i="1"/>
  <c r="Z75" i="1" s="1"/>
  <c r="AX75" i="1"/>
  <c r="AY75" i="1" s="1"/>
  <c r="AI75" i="1"/>
  <c r="AJ75" i="1" s="1"/>
  <c r="T75" i="1"/>
  <c r="U75" i="1" s="1"/>
  <c r="AN75" i="1"/>
  <c r="AO75" i="1" s="1"/>
  <c r="AP75" i="1" s="1"/>
  <c r="I75" i="1"/>
  <c r="J75" i="1" s="1"/>
  <c r="K75" i="1" s="1"/>
  <c r="O75" i="1"/>
  <c r="P75" i="1" s="1"/>
  <c r="BB73" i="1"/>
  <c r="AF74" i="1"/>
  <c r="AU74" i="1"/>
  <c r="AV74" i="1"/>
  <c r="AA74" i="1"/>
  <c r="AQ74" i="1"/>
  <c r="AR74" i="1"/>
  <c r="A77" i="1"/>
  <c r="C76" i="1"/>
  <c r="E76" i="1" s="1"/>
  <c r="D76" i="1" s="1"/>
  <c r="H76" i="1"/>
  <c r="F76" i="1"/>
  <c r="B76" i="1" s="1"/>
  <c r="AH73" i="1"/>
  <c r="K74" i="1"/>
  <c r="L74" i="1"/>
  <c r="AZ74" i="1"/>
  <c r="V75" i="1" l="1"/>
  <c r="AU75" i="1"/>
  <c r="AV75" i="1"/>
  <c r="AW74" i="1"/>
  <c r="Q75" i="1"/>
  <c r="R75" i="1" s="1"/>
  <c r="AK75" i="1"/>
  <c r="AL75" i="1"/>
  <c r="AG75" i="1"/>
  <c r="AF75" i="1"/>
  <c r="AX76" i="1"/>
  <c r="AY76" i="1" s="1"/>
  <c r="AD76" i="1"/>
  <c r="AE76" i="1" s="1"/>
  <c r="AI76" i="1"/>
  <c r="AJ76" i="1" s="1"/>
  <c r="AN76" i="1"/>
  <c r="AO76" i="1" s="1"/>
  <c r="T76" i="1"/>
  <c r="U76" i="1" s="1"/>
  <c r="O76" i="1"/>
  <c r="P76" i="1" s="1"/>
  <c r="Y76" i="1"/>
  <c r="Z76" i="1" s="1"/>
  <c r="I76" i="1"/>
  <c r="J76" i="1" s="1"/>
  <c r="AS76" i="1"/>
  <c r="AT76" i="1" s="1"/>
  <c r="AH74" i="1"/>
  <c r="AM74" i="1"/>
  <c r="M74" i="1"/>
  <c r="AC74" i="1"/>
  <c r="L75" i="1"/>
  <c r="M75" i="1" s="1"/>
  <c r="AZ75" i="1"/>
  <c r="BA75" i="1"/>
  <c r="BB75" i="1" s="1"/>
  <c r="BA74" i="1"/>
  <c r="BB74" i="1" s="1"/>
  <c r="A78" i="1"/>
  <c r="F77" i="1"/>
  <c r="B77" i="1" s="1"/>
  <c r="H77" i="1"/>
  <c r="C77" i="1"/>
  <c r="E77" i="1" s="1"/>
  <c r="D77" i="1" s="1"/>
  <c r="AB74" i="1"/>
  <c r="AG74" i="1"/>
  <c r="AQ75" i="1"/>
  <c r="AR75" i="1"/>
  <c r="AA75" i="1"/>
  <c r="W74" i="1"/>
  <c r="X74" i="1" s="1"/>
  <c r="AU76" i="1" l="1"/>
  <c r="AV76" i="1"/>
  <c r="V76" i="1"/>
  <c r="W76" i="1" s="1"/>
  <c r="X76" i="1" s="1"/>
  <c r="AC75" i="1"/>
  <c r="K76" i="1"/>
  <c r="L76" i="1" s="1"/>
  <c r="M76" i="1" s="1"/>
  <c r="AP76" i="1"/>
  <c r="AM75" i="1"/>
  <c r="AB75" i="1"/>
  <c r="A79" i="1"/>
  <c r="H78" i="1"/>
  <c r="F78" i="1"/>
  <c r="B78" i="1" s="1"/>
  <c r="C78" i="1"/>
  <c r="E78" i="1" s="1"/>
  <c r="D78" i="1" s="1"/>
  <c r="AA76" i="1"/>
  <c r="AB76" i="1"/>
  <c r="AK76" i="1"/>
  <c r="AL76" i="1" s="1"/>
  <c r="AM76" i="1" s="1"/>
  <c r="AH75" i="1"/>
  <c r="AW75" i="1"/>
  <c r="Q76" i="1"/>
  <c r="R76" i="1" s="1"/>
  <c r="AF76" i="1"/>
  <c r="AG76" i="1"/>
  <c r="AH76" i="1" s="1"/>
  <c r="BA76" i="1"/>
  <c r="AZ76" i="1"/>
  <c r="W75" i="1"/>
  <c r="X75" i="1" s="1"/>
  <c r="S75" i="1"/>
  <c r="O77" i="1"/>
  <c r="P77" i="1" s="1"/>
  <c r="AD77" i="1"/>
  <c r="AE77" i="1" s="1"/>
  <c r="AX77" i="1"/>
  <c r="AY77" i="1" s="1"/>
  <c r="T77" i="1"/>
  <c r="U77" i="1" s="1"/>
  <c r="AS77" i="1"/>
  <c r="AT77" i="1" s="1"/>
  <c r="AU77" i="1" s="1"/>
  <c r="Y77" i="1"/>
  <c r="Z77" i="1" s="1"/>
  <c r="AI77" i="1"/>
  <c r="AJ77" i="1" s="1"/>
  <c r="AN77" i="1"/>
  <c r="AO77" i="1" s="1"/>
  <c r="I77" i="1"/>
  <c r="J77" i="1" s="1"/>
  <c r="K77" i="1" l="1"/>
  <c r="R77" i="1"/>
  <c r="Q77" i="1"/>
  <c r="AP77" i="1"/>
  <c r="O78" i="1"/>
  <c r="P78" i="1" s="1"/>
  <c r="AX78" i="1"/>
  <c r="AY78" i="1" s="1"/>
  <c r="AD78" i="1"/>
  <c r="AE78" i="1" s="1"/>
  <c r="AS78" i="1"/>
  <c r="AT78" i="1" s="1"/>
  <c r="Y78" i="1"/>
  <c r="Z78" i="1" s="1"/>
  <c r="AN78" i="1"/>
  <c r="AO78" i="1" s="1"/>
  <c r="AI78" i="1"/>
  <c r="AJ78" i="1" s="1"/>
  <c r="T78" i="1"/>
  <c r="U78" i="1" s="1"/>
  <c r="I78" i="1"/>
  <c r="J78" i="1" s="1"/>
  <c r="K78" i="1" s="1"/>
  <c r="AW76" i="1"/>
  <c r="AK77" i="1"/>
  <c r="AZ77" i="1"/>
  <c r="AA77" i="1"/>
  <c r="AF77" i="1"/>
  <c r="AG77" i="1" s="1"/>
  <c r="AH77" i="1" s="1"/>
  <c r="BB76" i="1"/>
  <c r="AV77" i="1"/>
  <c r="AW77" i="1"/>
  <c r="V77" i="1"/>
  <c r="S76" i="1"/>
  <c r="AR76" i="1"/>
  <c r="AC76" i="1"/>
  <c r="H79" i="1"/>
  <c r="F79" i="1"/>
  <c r="B79" i="1" s="1"/>
  <c r="A80" i="1"/>
  <c r="C79" i="1"/>
  <c r="E79" i="1" s="1"/>
  <c r="D79" i="1" s="1"/>
  <c r="AQ76" i="1"/>
  <c r="AA78" i="1" l="1"/>
  <c r="AB78" i="1"/>
  <c r="AC78" i="1" s="1"/>
  <c r="BA77" i="1"/>
  <c r="BB77" i="1" s="1"/>
  <c r="AP78" i="1"/>
  <c r="AQ78" i="1"/>
  <c r="AZ78" i="1"/>
  <c r="BA78" i="1"/>
  <c r="BB78" i="1" s="1"/>
  <c r="S77" i="1"/>
  <c r="F80" i="1"/>
  <c r="B80" i="1" s="1"/>
  <c r="C80" i="1"/>
  <c r="E80" i="1" s="1"/>
  <c r="D80" i="1" s="1"/>
  <c r="A81" i="1"/>
  <c r="H80" i="1"/>
  <c r="L78" i="1"/>
  <c r="M78" i="1" s="1"/>
  <c r="Q78" i="1"/>
  <c r="R78" i="1"/>
  <c r="AC77" i="1"/>
  <c r="V78" i="1"/>
  <c r="W78" i="1"/>
  <c r="X78" i="1" s="1"/>
  <c r="AU78" i="1"/>
  <c r="AV78" i="1" s="1"/>
  <c r="M77" i="1"/>
  <c r="AI79" i="1"/>
  <c r="AJ79" i="1" s="1"/>
  <c r="Y79" i="1"/>
  <c r="Z79" i="1" s="1"/>
  <c r="AA79" i="1" s="1"/>
  <c r="AS79" i="1"/>
  <c r="AT79" i="1" s="1"/>
  <c r="O79" i="1"/>
  <c r="P79" i="1" s="1"/>
  <c r="T79" i="1"/>
  <c r="U79" i="1" s="1"/>
  <c r="AX79" i="1"/>
  <c r="AY79" i="1" s="1"/>
  <c r="AD79" i="1"/>
  <c r="AE79" i="1" s="1"/>
  <c r="AN79" i="1"/>
  <c r="AO79" i="1" s="1"/>
  <c r="I79" i="1"/>
  <c r="J79" i="1" s="1"/>
  <c r="W77" i="1"/>
  <c r="X77" i="1" s="1"/>
  <c r="AB77" i="1"/>
  <c r="AL77" i="1"/>
  <c r="AM77" i="1" s="1"/>
  <c r="AK78" i="1"/>
  <c r="AL78" i="1" s="1"/>
  <c r="AF78" i="1"/>
  <c r="AG78" i="1"/>
  <c r="AQ77" i="1"/>
  <c r="AR77" i="1" s="1"/>
  <c r="L77" i="1"/>
  <c r="K79" i="1" l="1"/>
  <c r="L79" i="1"/>
  <c r="M79" i="1" s="1"/>
  <c r="AK79" i="1"/>
  <c r="AL79" i="1" s="1"/>
  <c r="AP79" i="1"/>
  <c r="AS80" i="1"/>
  <c r="AT80" i="1" s="1"/>
  <c r="AU80" i="1" s="1"/>
  <c r="AN80" i="1"/>
  <c r="AO80" i="1" s="1"/>
  <c r="T80" i="1"/>
  <c r="U80" i="1" s="1"/>
  <c r="AI80" i="1"/>
  <c r="AJ80" i="1" s="1"/>
  <c r="AD80" i="1"/>
  <c r="AE80" i="1" s="1"/>
  <c r="Y80" i="1"/>
  <c r="Z80" i="1" s="1"/>
  <c r="O80" i="1"/>
  <c r="P80" i="1" s="1"/>
  <c r="I80" i="1"/>
  <c r="J80" i="1" s="1"/>
  <c r="AX80" i="1"/>
  <c r="AY80" i="1" s="1"/>
  <c r="AR78" i="1"/>
  <c r="AH78" i="1"/>
  <c r="AF79" i="1"/>
  <c r="AG79" i="1"/>
  <c r="AU79" i="1"/>
  <c r="AV79" i="1"/>
  <c r="S78" i="1"/>
  <c r="A82" i="1"/>
  <c r="H81" i="1"/>
  <c r="C81" i="1"/>
  <c r="E81" i="1" s="1"/>
  <c r="D81" i="1" s="1"/>
  <c r="F81" i="1"/>
  <c r="B81" i="1" s="1"/>
  <c r="AZ79" i="1"/>
  <c r="BA79" i="1" s="1"/>
  <c r="BB79" i="1" s="1"/>
  <c r="AB79" i="1"/>
  <c r="AC79" i="1"/>
  <c r="AM78" i="1"/>
  <c r="AW78" i="1"/>
  <c r="Q79" i="1"/>
  <c r="R79" i="1"/>
  <c r="S79" i="1" s="1"/>
  <c r="W79" i="1"/>
  <c r="V79" i="1"/>
  <c r="AV80" i="1" l="1"/>
  <c r="AW80" i="1"/>
  <c r="AH79" i="1"/>
  <c r="K80" i="1"/>
  <c r="L80" i="1"/>
  <c r="R80" i="1"/>
  <c r="Q80" i="1"/>
  <c r="V80" i="1"/>
  <c r="AQ79" i="1"/>
  <c r="AR79" i="1" s="1"/>
  <c r="X79" i="1"/>
  <c r="AS81" i="1"/>
  <c r="AT81" i="1" s="1"/>
  <c r="AD81" i="1"/>
  <c r="AE81" i="1" s="1"/>
  <c r="AI81" i="1"/>
  <c r="AJ81" i="1" s="1"/>
  <c r="AN81" i="1"/>
  <c r="AO81" i="1" s="1"/>
  <c r="T81" i="1"/>
  <c r="U81" i="1" s="1"/>
  <c r="AX81" i="1"/>
  <c r="AY81" i="1" s="1"/>
  <c r="I81" i="1"/>
  <c r="J81" i="1" s="1"/>
  <c r="O81" i="1"/>
  <c r="P81" i="1" s="1"/>
  <c r="Y81" i="1"/>
  <c r="Z81" i="1" s="1"/>
  <c r="AW79" i="1"/>
  <c r="AA80" i="1"/>
  <c r="AB80" i="1" s="1"/>
  <c r="AC80" i="1" s="1"/>
  <c r="AP80" i="1"/>
  <c r="AQ80" i="1"/>
  <c r="AR80" i="1" s="1"/>
  <c r="H82" i="1"/>
  <c r="A83" i="1"/>
  <c r="C82" i="1"/>
  <c r="E82" i="1" s="1"/>
  <c r="D82" i="1" s="1"/>
  <c r="F82" i="1"/>
  <c r="B82" i="1" s="1"/>
  <c r="AZ80" i="1"/>
  <c r="BA80" i="1" s="1"/>
  <c r="AM79" i="1"/>
  <c r="AK80" i="1"/>
  <c r="AL80" i="1"/>
  <c r="AM80" i="1" s="1"/>
  <c r="AF80" i="1"/>
  <c r="AG80" i="1"/>
  <c r="AH80" i="1" s="1"/>
  <c r="I82" i="1" l="1"/>
  <c r="J82" i="1" s="1"/>
  <c r="K82" i="1" s="1"/>
  <c r="Y82" i="1"/>
  <c r="Z82" i="1" s="1"/>
  <c r="AN82" i="1"/>
  <c r="AO82" i="1" s="1"/>
  <c r="AX82" i="1"/>
  <c r="AY82" i="1" s="1"/>
  <c r="T82" i="1"/>
  <c r="U82" i="1" s="1"/>
  <c r="AI82" i="1"/>
  <c r="AJ82" i="1" s="1"/>
  <c r="AD82" i="1"/>
  <c r="AE82" i="1" s="1"/>
  <c r="O82" i="1"/>
  <c r="P82" i="1" s="1"/>
  <c r="AS82" i="1"/>
  <c r="AT82" i="1" s="1"/>
  <c r="K81" i="1"/>
  <c r="L81" i="1"/>
  <c r="AF81" i="1"/>
  <c r="X80" i="1"/>
  <c r="AA81" i="1"/>
  <c r="AB81" i="1" s="1"/>
  <c r="V81" i="1"/>
  <c r="W81" i="1"/>
  <c r="AV81" i="1"/>
  <c r="AU81" i="1"/>
  <c r="W80" i="1"/>
  <c r="C83" i="1"/>
  <c r="E83" i="1" s="1"/>
  <c r="D83" i="1" s="1"/>
  <c r="A84" i="1"/>
  <c r="F83" i="1"/>
  <c r="B83" i="1" s="1"/>
  <c r="H83" i="1"/>
  <c r="Q81" i="1"/>
  <c r="R81" i="1" s="1"/>
  <c r="S81" i="1" s="1"/>
  <c r="AP81" i="1"/>
  <c r="AQ81" i="1"/>
  <c r="S80" i="1"/>
  <c r="M80" i="1"/>
  <c r="AK81" i="1"/>
  <c r="AL81" i="1"/>
  <c r="AM81" i="1" s="1"/>
  <c r="BB80" i="1"/>
  <c r="AZ81" i="1"/>
  <c r="BA81" i="1" s="1"/>
  <c r="BB81" i="1" s="1"/>
  <c r="A85" i="1" l="1"/>
  <c r="C84" i="1"/>
  <c r="E84" i="1" s="1"/>
  <c r="D84" i="1" s="1"/>
  <c r="H84" i="1"/>
  <c r="F84" i="1"/>
  <c r="B84" i="1" s="1"/>
  <c r="M81" i="1"/>
  <c r="AK82" i="1"/>
  <c r="AA82" i="1"/>
  <c r="AD83" i="1"/>
  <c r="AE83" i="1" s="1"/>
  <c r="T83" i="1"/>
  <c r="U83" i="1" s="1"/>
  <c r="V83" i="1" s="1"/>
  <c r="I83" i="1"/>
  <c r="J83" i="1" s="1"/>
  <c r="K83" i="1" s="1"/>
  <c r="O83" i="1"/>
  <c r="P83" i="1" s="1"/>
  <c r="Q83" i="1" s="1"/>
  <c r="AX83" i="1"/>
  <c r="AY83" i="1" s="1"/>
  <c r="AZ83" i="1" s="1"/>
  <c r="Y83" i="1"/>
  <c r="Z83" i="1" s="1"/>
  <c r="AN83" i="1"/>
  <c r="AO83" i="1" s="1"/>
  <c r="AI83" i="1"/>
  <c r="AJ83" i="1" s="1"/>
  <c r="AS83" i="1"/>
  <c r="AT83" i="1" s="1"/>
  <c r="AU83" i="1" s="1"/>
  <c r="X81" i="1"/>
  <c r="AU82" i="1"/>
  <c r="AV82" i="1"/>
  <c r="V82" i="1"/>
  <c r="L82" i="1"/>
  <c r="M82" i="1"/>
  <c r="AR81" i="1"/>
  <c r="AW81" i="1"/>
  <c r="AG81" i="1"/>
  <c r="AH81" i="1" s="1"/>
  <c r="Q82" i="1"/>
  <c r="R82" i="1"/>
  <c r="S82" i="1" s="1"/>
  <c r="AZ82" i="1"/>
  <c r="BA82" i="1"/>
  <c r="AC81" i="1"/>
  <c r="AF82" i="1"/>
  <c r="AG82" i="1" s="1"/>
  <c r="AH82" i="1" s="1"/>
  <c r="AP82" i="1"/>
  <c r="AQ82" i="1"/>
  <c r="AV83" i="1" l="1"/>
  <c r="AW83" i="1" s="1"/>
  <c r="AM82" i="1"/>
  <c r="AR82" i="1"/>
  <c r="AW82" i="1"/>
  <c r="AK83" i="1"/>
  <c r="AL83" i="1"/>
  <c r="R83" i="1"/>
  <c r="S83" i="1" s="1"/>
  <c r="H85" i="1"/>
  <c r="F85" i="1"/>
  <c r="B85" i="1" s="1"/>
  <c r="A86" i="1"/>
  <c r="C85" i="1"/>
  <c r="E85" i="1" s="1"/>
  <c r="D85" i="1" s="1"/>
  <c r="BB82" i="1"/>
  <c r="W82" i="1"/>
  <c r="X82" i="1" s="1"/>
  <c r="AP83" i="1"/>
  <c r="AQ83" i="1"/>
  <c r="L83" i="1"/>
  <c r="M83" i="1"/>
  <c r="AB82" i="1"/>
  <c r="AC82" i="1" s="1"/>
  <c r="AA83" i="1"/>
  <c r="AB83" i="1"/>
  <c r="W83" i="1"/>
  <c r="X83" i="1" s="1"/>
  <c r="AL82" i="1"/>
  <c r="AX84" i="1"/>
  <c r="AY84" i="1" s="1"/>
  <c r="AN84" i="1"/>
  <c r="AO84" i="1" s="1"/>
  <c r="AP84" i="1" s="1"/>
  <c r="AS84" i="1"/>
  <c r="AT84" i="1" s="1"/>
  <c r="Y84" i="1"/>
  <c r="Z84" i="1" s="1"/>
  <c r="AA84" i="1" s="1"/>
  <c r="AI84" i="1"/>
  <c r="AJ84" i="1" s="1"/>
  <c r="O84" i="1"/>
  <c r="P84" i="1" s="1"/>
  <c r="AD84" i="1"/>
  <c r="AE84" i="1" s="1"/>
  <c r="I84" i="1"/>
  <c r="J84" i="1" s="1"/>
  <c r="T84" i="1"/>
  <c r="U84" i="1" s="1"/>
  <c r="BA83" i="1"/>
  <c r="BB83" i="1" s="1"/>
  <c r="AF83" i="1"/>
  <c r="AG83" i="1"/>
  <c r="AH83" i="1" s="1"/>
  <c r="Q84" i="1" l="1"/>
  <c r="R84" i="1"/>
  <c r="AD85" i="1"/>
  <c r="AE85" i="1" s="1"/>
  <c r="AX85" i="1"/>
  <c r="AY85" i="1" s="1"/>
  <c r="I85" i="1"/>
  <c r="J85" i="1" s="1"/>
  <c r="K85" i="1" s="1"/>
  <c r="T85" i="1"/>
  <c r="U85" i="1" s="1"/>
  <c r="AN85" i="1"/>
  <c r="AO85" i="1" s="1"/>
  <c r="AS85" i="1"/>
  <c r="AT85" i="1" s="1"/>
  <c r="Y85" i="1"/>
  <c r="Z85" i="1" s="1"/>
  <c r="O85" i="1"/>
  <c r="P85" i="1" s="1"/>
  <c r="AI85" i="1"/>
  <c r="AJ85" i="1" s="1"/>
  <c r="AQ84" i="1"/>
  <c r="AR84" i="1"/>
  <c r="AB84" i="1"/>
  <c r="AC84" i="1"/>
  <c r="AM83" i="1"/>
  <c r="V84" i="1"/>
  <c r="W84" i="1"/>
  <c r="AL84" i="1"/>
  <c r="AK84" i="1"/>
  <c r="AZ84" i="1"/>
  <c r="BA84" i="1"/>
  <c r="BB84" i="1" s="1"/>
  <c r="K84" i="1"/>
  <c r="L84" i="1" s="1"/>
  <c r="M84" i="1" s="1"/>
  <c r="AC83" i="1"/>
  <c r="AF84" i="1"/>
  <c r="AG84" i="1" s="1"/>
  <c r="AU84" i="1"/>
  <c r="AV84" i="1"/>
  <c r="AW84" i="1" s="1"/>
  <c r="AR83" i="1"/>
  <c r="A87" i="1"/>
  <c r="H86" i="1"/>
  <c r="F86" i="1"/>
  <c r="B86" i="1" s="1"/>
  <c r="C86" i="1"/>
  <c r="E86" i="1" s="1"/>
  <c r="D86" i="1" s="1"/>
  <c r="Q85" i="1" l="1"/>
  <c r="R85" i="1"/>
  <c r="X84" i="1"/>
  <c r="AA85" i="1"/>
  <c r="AB85" i="1"/>
  <c r="L85" i="1"/>
  <c r="M85" i="1"/>
  <c r="S84" i="1"/>
  <c r="O86" i="1"/>
  <c r="P86" i="1" s="1"/>
  <c r="AX86" i="1"/>
  <c r="AY86" i="1" s="1"/>
  <c r="I86" i="1"/>
  <c r="J86" i="1" s="1"/>
  <c r="AN86" i="1"/>
  <c r="AO86" i="1" s="1"/>
  <c r="T86" i="1"/>
  <c r="U86" i="1" s="1"/>
  <c r="V86" i="1" s="1"/>
  <c r="AD86" i="1"/>
  <c r="AE86" i="1" s="1"/>
  <c r="Y86" i="1"/>
  <c r="Z86" i="1" s="1"/>
  <c r="AI86" i="1"/>
  <c r="AJ86" i="1" s="1"/>
  <c r="AS86" i="1"/>
  <c r="AT86" i="1" s="1"/>
  <c r="AU86" i="1" s="1"/>
  <c r="AM84" i="1"/>
  <c r="AU85" i="1"/>
  <c r="AV85" i="1" s="1"/>
  <c r="AZ85" i="1"/>
  <c r="BA85" i="1"/>
  <c r="AH84" i="1"/>
  <c r="AK85" i="1"/>
  <c r="AL85" i="1"/>
  <c r="AP85" i="1"/>
  <c r="AQ85" i="1"/>
  <c r="AF85" i="1"/>
  <c r="AG85" i="1"/>
  <c r="F87" i="1"/>
  <c r="B87" i="1" s="1"/>
  <c r="H87" i="1"/>
  <c r="C87" i="1"/>
  <c r="E87" i="1" s="1"/>
  <c r="D87" i="1" s="1"/>
  <c r="A88" i="1"/>
  <c r="V85" i="1"/>
  <c r="W85" i="1"/>
  <c r="X85" i="1" l="1"/>
  <c r="AR85" i="1"/>
  <c r="AZ86" i="1"/>
  <c r="BA86" i="1" s="1"/>
  <c r="H88" i="1"/>
  <c r="F88" i="1"/>
  <c r="B88" i="1" s="1"/>
  <c r="C88" i="1"/>
  <c r="E88" i="1" s="1"/>
  <c r="D88" i="1" s="1"/>
  <c r="A89" i="1"/>
  <c r="BB85" i="1"/>
  <c r="AV86" i="1"/>
  <c r="AW86" i="1"/>
  <c r="W86" i="1"/>
  <c r="X86" i="1"/>
  <c r="Q86" i="1"/>
  <c r="R86" i="1" s="1"/>
  <c r="S85" i="1"/>
  <c r="AH85" i="1"/>
  <c r="AM85" i="1"/>
  <c r="AK86" i="1"/>
  <c r="AL86" i="1" s="1"/>
  <c r="AP86" i="1"/>
  <c r="AC85" i="1"/>
  <c r="AW85" i="1"/>
  <c r="K86" i="1"/>
  <c r="L86" i="1"/>
  <c r="AA86" i="1"/>
  <c r="AB86" i="1" s="1"/>
  <c r="AF86" i="1"/>
  <c r="AS87" i="1"/>
  <c r="AT87" i="1" s="1"/>
  <c r="T87" i="1"/>
  <c r="U87" i="1" s="1"/>
  <c r="AI87" i="1"/>
  <c r="AJ87" i="1" s="1"/>
  <c r="AK87" i="1" s="1"/>
  <c r="AN87" i="1"/>
  <c r="AO87" i="1" s="1"/>
  <c r="Y87" i="1"/>
  <c r="Z87" i="1" s="1"/>
  <c r="O87" i="1"/>
  <c r="P87" i="1" s="1"/>
  <c r="I87" i="1"/>
  <c r="J87" i="1" s="1"/>
  <c r="AX87" i="1"/>
  <c r="AY87" i="1" s="1"/>
  <c r="AD87" i="1"/>
  <c r="AE87" i="1" s="1"/>
  <c r="AF87" i="1" l="1"/>
  <c r="AA87" i="1"/>
  <c r="AB87" i="1" s="1"/>
  <c r="AU87" i="1"/>
  <c r="AV87" i="1"/>
  <c r="AW87" i="1" s="1"/>
  <c r="AH86" i="1"/>
  <c r="K87" i="1"/>
  <c r="M86" i="1"/>
  <c r="AQ86" i="1"/>
  <c r="AR86" i="1" s="1"/>
  <c r="AD88" i="1"/>
  <c r="AE88" i="1" s="1"/>
  <c r="AS88" i="1"/>
  <c r="AT88" i="1" s="1"/>
  <c r="AU88" i="1" s="1"/>
  <c r="Y88" i="1"/>
  <c r="Z88" i="1" s="1"/>
  <c r="AN88" i="1"/>
  <c r="AO88" i="1" s="1"/>
  <c r="AI88" i="1"/>
  <c r="AJ88" i="1" s="1"/>
  <c r="T88" i="1"/>
  <c r="U88" i="1" s="1"/>
  <c r="I88" i="1"/>
  <c r="J88" i="1" s="1"/>
  <c r="K88" i="1" s="1"/>
  <c r="O88" i="1"/>
  <c r="P88" i="1" s="1"/>
  <c r="AX88" i="1"/>
  <c r="AY88" i="1" s="1"/>
  <c r="Q87" i="1"/>
  <c r="R87" i="1"/>
  <c r="S87" i="1" s="1"/>
  <c r="V87" i="1"/>
  <c r="W87" i="1"/>
  <c r="F89" i="1"/>
  <c r="B89" i="1" s="1"/>
  <c r="A90" i="1"/>
  <c r="C89" i="1"/>
  <c r="E89" i="1" s="1"/>
  <c r="D89" i="1" s="1"/>
  <c r="H89" i="1"/>
  <c r="AM86" i="1"/>
  <c r="BB86" i="1"/>
  <c r="AP87" i="1"/>
  <c r="AQ87" i="1"/>
  <c r="S86" i="1"/>
  <c r="AC86" i="1"/>
  <c r="AZ87" i="1"/>
  <c r="BA87" i="1"/>
  <c r="BB87" i="1" s="1"/>
  <c r="AL87" i="1"/>
  <c r="AM87" i="1"/>
  <c r="AG86" i="1"/>
  <c r="AA88" i="1" l="1"/>
  <c r="W88" i="1"/>
  <c r="V88" i="1"/>
  <c r="AR87" i="1"/>
  <c r="X87" i="1"/>
  <c r="Q88" i="1"/>
  <c r="R88" i="1"/>
  <c r="AP88" i="1"/>
  <c r="AC87" i="1"/>
  <c r="L88" i="1"/>
  <c r="M88" i="1" s="1"/>
  <c r="C90" i="1"/>
  <c r="E90" i="1" s="1"/>
  <c r="D90" i="1" s="1"/>
  <c r="H90" i="1"/>
  <c r="F90" i="1"/>
  <c r="B90" i="1" s="1"/>
  <c r="A91" i="1"/>
  <c r="AV88" i="1"/>
  <c r="AW88" i="1" s="1"/>
  <c r="AH87" i="1"/>
  <c r="AD89" i="1"/>
  <c r="AE89" i="1" s="1"/>
  <c r="AX89" i="1"/>
  <c r="AY89" i="1" s="1"/>
  <c r="AZ89" i="1" s="1"/>
  <c r="AI89" i="1"/>
  <c r="AJ89" i="1" s="1"/>
  <c r="AK89" i="1" s="1"/>
  <c r="Y89" i="1"/>
  <c r="Z89" i="1" s="1"/>
  <c r="AN89" i="1"/>
  <c r="AO89" i="1" s="1"/>
  <c r="O89" i="1"/>
  <c r="P89" i="1" s="1"/>
  <c r="T89" i="1"/>
  <c r="U89" i="1" s="1"/>
  <c r="I89" i="1"/>
  <c r="J89" i="1" s="1"/>
  <c r="AS89" i="1"/>
  <c r="AT89" i="1" s="1"/>
  <c r="AU89" i="1" s="1"/>
  <c r="AZ88" i="1"/>
  <c r="BA88" i="1" s="1"/>
  <c r="BB88" i="1" s="1"/>
  <c r="AK88" i="1"/>
  <c r="AF88" i="1"/>
  <c r="AG88" i="1" s="1"/>
  <c r="AH88" i="1" s="1"/>
  <c r="L87" i="1"/>
  <c r="M87" i="1" s="1"/>
  <c r="AG87" i="1"/>
  <c r="V89" i="1" l="1"/>
  <c r="W89" i="1"/>
  <c r="AL89" i="1"/>
  <c r="AM89" i="1"/>
  <c r="O90" i="1"/>
  <c r="P90" i="1" s="1"/>
  <c r="AD90" i="1"/>
  <c r="AE90" i="1" s="1"/>
  <c r="Y90" i="1"/>
  <c r="Z90" i="1" s="1"/>
  <c r="I90" i="1"/>
  <c r="J90" i="1" s="1"/>
  <c r="T90" i="1"/>
  <c r="U90" i="1" s="1"/>
  <c r="AI90" i="1"/>
  <c r="AJ90" i="1" s="1"/>
  <c r="AS90" i="1"/>
  <c r="AT90" i="1" s="1"/>
  <c r="AN90" i="1"/>
  <c r="AO90" i="1" s="1"/>
  <c r="AX90" i="1"/>
  <c r="AY90" i="1" s="1"/>
  <c r="AZ90" i="1" s="1"/>
  <c r="S88" i="1"/>
  <c r="X88" i="1"/>
  <c r="K89" i="1"/>
  <c r="AA89" i="1"/>
  <c r="AB89" i="1"/>
  <c r="Q89" i="1"/>
  <c r="R89" i="1"/>
  <c r="S89" i="1" s="1"/>
  <c r="BA89" i="1"/>
  <c r="BB89" i="1"/>
  <c r="AL88" i="1"/>
  <c r="AM88" i="1" s="1"/>
  <c r="AV89" i="1"/>
  <c r="AW89" i="1"/>
  <c r="AP89" i="1"/>
  <c r="AQ89" i="1"/>
  <c r="AR89" i="1" s="1"/>
  <c r="AF89" i="1"/>
  <c r="AG89" i="1"/>
  <c r="A92" i="1"/>
  <c r="F91" i="1"/>
  <c r="B91" i="1" s="1"/>
  <c r="C91" i="1"/>
  <c r="E91" i="1" s="1"/>
  <c r="D91" i="1" s="1"/>
  <c r="H91" i="1"/>
  <c r="AQ88" i="1"/>
  <c r="AR88" i="1" s="1"/>
  <c r="AB88" i="1"/>
  <c r="AC88" i="1" s="1"/>
  <c r="AK90" i="1" l="1"/>
  <c r="AL90" i="1"/>
  <c r="AM90" i="1" s="1"/>
  <c r="AQ90" i="1"/>
  <c r="AP90" i="1"/>
  <c r="AH89" i="1"/>
  <c r="AC89" i="1"/>
  <c r="AU90" i="1"/>
  <c r="AV90" i="1" s="1"/>
  <c r="AA90" i="1"/>
  <c r="AB90" i="1"/>
  <c r="AC90" i="1" s="1"/>
  <c r="M89" i="1"/>
  <c r="C92" i="1"/>
  <c r="E92" i="1" s="1"/>
  <c r="D92" i="1" s="1"/>
  <c r="A93" i="1"/>
  <c r="H92" i="1"/>
  <c r="F92" i="1"/>
  <c r="B92" i="1" s="1"/>
  <c r="L89" i="1"/>
  <c r="BA90" i="1"/>
  <c r="BB90" i="1"/>
  <c r="V90" i="1"/>
  <c r="W90" i="1" s="1"/>
  <c r="X90" i="1" s="1"/>
  <c r="Q90" i="1"/>
  <c r="X89" i="1"/>
  <c r="AF90" i="1"/>
  <c r="AG90" i="1"/>
  <c r="AS91" i="1"/>
  <c r="AT91" i="1" s="1"/>
  <c r="AU91" i="1" s="1"/>
  <c r="AD91" i="1"/>
  <c r="AE91" i="1" s="1"/>
  <c r="O91" i="1"/>
  <c r="P91" i="1" s="1"/>
  <c r="AI91" i="1"/>
  <c r="AJ91" i="1" s="1"/>
  <c r="AK91" i="1" s="1"/>
  <c r="AN91" i="1"/>
  <c r="AO91" i="1" s="1"/>
  <c r="T91" i="1"/>
  <c r="U91" i="1" s="1"/>
  <c r="Y91" i="1"/>
  <c r="Z91" i="1" s="1"/>
  <c r="AX91" i="1"/>
  <c r="AY91" i="1" s="1"/>
  <c r="I91" i="1"/>
  <c r="J91" i="1" s="1"/>
  <c r="K91" i="1" s="1"/>
  <c r="K90" i="1"/>
  <c r="V91" i="1" l="1"/>
  <c r="W91" i="1"/>
  <c r="X91" i="1" s="1"/>
  <c r="AF91" i="1"/>
  <c r="AG91" i="1"/>
  <c r="L91" i="1"/>
  <c r="M91" i="1"/>
  <c r="AP91" i="1"/>
  <c r="S90" i="1"/>
  <c r="AD92" i="1"/>
  <c r="AE92" i="1" s="1"/>
  <c r="O92" i="1"/>
  <c r="P92" i="1" s="1"/>
  <c r="AS92" i="1"/>
  <c r="AT92" i="1" s="1"/>
  <c r="AX92" i="1"/>
  <c r="AY92" i="1" s="1"/>
  <c r="AZ92" i="1" s="1"/>
  <c r="T92" i="1"/>
  <c r="U92" i="1" s="1"/>
  <c r="AI92" i="1"/>
  <c r="AJ92" i="1" s="1"/>
  <c r="I92" i="1"/>
  <c r="J92" i="1" s="1"/>
  <c r="Y92" i="1"/>
  <c r="Z92" i="1" s="1"/>
  <c r="AN92" i="1"/>
  <c r="AO92" i="1" s="1"/>
  <c r="AP92" i="1" s="1"/>
  <c r="AZ91" i="1"/>
  <c r="AL91" i="1"/>
  <c r="AM91" i="1"/>
  <c r="R90" i="1"/>
  <c r="A94" i="1"/>
  <c r="H93" i="1"/>
  <c r="F93" i="1"/>
  <c r="B93" i="1" s="1"/>
  <c r="C93" i="1"/>
  <c r="E93" i="1" s="1"/>
  <c r="D93" i="1" s="1"/>
  <c r="L90" i="1"/>
  <c r="M90" i="1" s="1"/>
  <c r="AA91" i="1"/>
  <c r="AB91" i="1"/>
  <c r="AC91" i="1" s="1"/>
  <c r="Q91" i="1"/>
  <c r="R91" i="1"/>
  <c r="AH90" i="1"/>
  <c r="AR90" i="1"/>
  <c r="AW90" i="1"/>
  <c r="AV91" i="1"/>
  <c r="AW91" i="1"/>
  <c r="AF92" i="1" l="1"/>
  <c r="AG92" i="1"/>
  <c r="BA92" i="1"/>
  <c r="BB92" i="1" s="1"/>
  <c r="F94" i="1"/>
  <c r="B94" i="1" s="1"/>
  <c r="A95" i="1"/>
  <c r="H94" i="1"/>
  <c r="C94" i="1"/>
  <c r="E94" i="1" s="1"/>
  <c r="D94" i="1" s="1"/>
  <c r="BB91" i="1"/>
  <c r="K92" i="1"/>
  <c r="L92" i="1"/>
  <c r="M92" i="1" s="1"/>
  <c r="AU92" i="1"/>
  <c r="AV92" i="1"/>
  <c r="AW92" i="1" s="1"/>
  <c r="AR91" i="1"/>
  <c r="S91" i="1"/>
  <c r="BA91" i="1"/>
  <c r="AK92" i="1"/>
  <c r="AL92" i="1"/>
  <c r="AM92" i="1" s="1"/>
  <c r="Q92" i="1"/>
  <c r="R92" i="1" s="1"/>
  <c r="S92" i="1" s="1"/>
  <c r="AQ91" i="1"/>
  <c r="AH91" i="1"/>
  <c r="AQ92" i="1"/>
  <c r="AR92" i="1" s="1"/>
  <c r="V92" i="1"/>
  <c r="AB92" i="1"/>
  <c r="AA92" i="1"/>
  <c r="AX93" i="1"/>
  <c r="AY93" i="1" s="1"/>
  <c r="T93" i="1"/>
  <c r="U93" i="1" s="1"/>
  <c r="AI93" i="1"/>
  <c r="AJ93" i="1" s="1"/>
  <c r="AD93" i="1"/>
  <c r="AE93" i="1" s="1"/>
  <c r="AF93" i="1" s="1"/>
  <c r="Y93" i="1"/>
  <c r="Z93" i="1" s="1"/>
  <c r="AA93" i="1" s="1"/>
  <c r="AN93" i="1"/>
  <c r="AO93" i="1" s="1"/>
  <c r="O93" i="1"/>
  <c r="P93" i="1" s="1"/>
  <c r="I93" i="1"/>
  <c r="J93" i="1" s="1"/>
  <c r="AS93" i="1"/>
  <c r="AT93" i="1" s="1"/>
  <c r="AK93" i="1" l="1"/>
  <c r="AL93" i="1"/>
  <c r="AM93" i="1" s="1"/>
  <c r="A96" i="1"/>
  <c r="H95" i="1"/>
  <c r="F95" i="1"/>
  <c r="B95" i="1" s="1"/>
  <c r="C95" i="1"/>
  <c r="E95" i="1" s="1"/>
  <c r="D95" i="1" s="1"/>
  <c r="AU93" i="1"/>
  <c r="AV93" i="1"/>
  <c r="AB93" i="1"/>
  <c r="AC93" i="1"/>
  <c r="AZ93" i="1"/>
  <c r="BA93" i="1"/>
  <c r="W92" i="1"/>
  <c r="X92" i="1" s="1"/>
  <c r="AH92" i="1"/>
  <c r="K93" i="1"/>
  <c r="L93" i="1"/>
  <c r="AG93" i="1"/>
  <c r="AH93" i="1"/>
  <c r="AC92" i="1"/>
  <c r="AS94" i="1"/>
  <c r="AT94" i="1" s="1"/>
  <c r="AU94" i="1" s="1"/>
  <c r="AN94" i="1"/>
  <c r="AO94" i="1" s="1"/>
  <c r="AX94" i="1"/>
  <c r="AY94" i="1" s="1"/>
  <c r="Y94" i="1"/>
  <c r="Z94" i="1" s="1"/>
  <c r="O94" i="1"/>
  <c r="P94" i="1" s="1"/>
  <c r="I94" i="1"/>
  <c r="J94" i="1" s="1"/>
  <c r="AI94" i="1"/>
  <c r="AJ94" i="1" s="1"/>
  <c r="AK94" i="1" s="1"/>
  <c r="T94" i="1"/>
  <c r="U94" i="1" s="1"/>
  <c r="V94" i="1" s="1"/>
  <c r="AD94" i="1"/>
  <c r="AE94" i="1" s="1"/>
  <c r="AF94" i="1" s="1"/>
  <c r="Q93" i="1"/>
  <c r="R93" i="1"/>
  <c r="S93" i="1" s="1"/>
  <c r="AP93" i="1"/>
  <c r="AQ93" i="1"/>
  <c r="V93" i="1"/>
  <c r="K94" i="1" l="1"/>
  <c r="L94" i="1"/>
  <c r="M94" i="1" s="1"/>
  <c r="AP94" i="1"/>
  <c r="AG94" i="1"/>
  <c r="AH94" i="1"/>
  <c r="Q94" i="1"/>
  <c r="R94" i="1"/>
  <c r="AV94" i="1"/>
  <c r="AW94" i="1"/>
  <c r="I95" i="1"/>
  <c r="J95" i="1" s="1"/>
  <c r="AX95" i="1"/>
  <c r="AY95" i="1" s="1"/>
  <c r="AD95" i="1"/>
  <c r="AE95" i="1" s="1"/>
  <c r="AF95" i="1" s="1"/>
  <c r="AN95" i="1"/>
  <c r="AO95" i="1" s="1"/>
  <c r="O95" i="1"/>
  <c r="P95" i="1" s="1"/>
  <c r="Q95" i="1" s="1"/>
  <c r="AS95" i="1"/>
  <c r="AT95" i="1" s="1"/>
  <c r="Y95" i="1"/>
  <c r="Z95" i="1" s="1"/>
  <c r="T95" i="1"/>
  <c r="U95" i="1" s="1"/>
  <c r="V95" i="1" s="1"/>
  <c r="AI95" i="1"/>
  <c r="AJ95" i="1" s="1"/>
  <c r="AK95" i="1" s="1"/>
  <c r="AR93" i="1"/>
  <c r="W94" i="1"/>
  <c r="X94" i="1"/>
  <c r="AA94" i="1"/>
  <c r="M93" i="1"/>
  <c r="BB93" i="1"/>
  <c r="AW93" i="1"/>
  <c r="A97" i="1"/>
  <c r="C96" i="1"/>
  <c r="E96" i="1" s="1"/>
  <c r="D96" i="1" s="1"/>
  <c r="H96" i="1"/>
  <c r="F96" i="1"/>
  <c r="B96" i="1" s="1"/>
  <c r="AL94" i="1"/>
  <c r="AM94" i="1"/>
  <c r="AZ94" i="1"/>
  <c r="BA94" i="1" s="1"/>
  <c r="BB94" i="1" s="1"/>
  <c r="W93" i="1"/>
  <c r="X93" i="1" s="1"/>
  <c r="W95" i="1" l="1"/>
  <c r="X95" i="1"/>
  <c r="AG95" i="1"/>
  <c r="AH95" i="1" s="1"/>
  <c r="F97" i="1"/>
  <c r="B97" i="1" s="1"/>
  <c r="A98" i="1"/>
  <c r="C97" i="1"/>
  <c r="E97" i="1" s="1"/>
  <c r="D97" i="1" s="1"/>
  <c r="H97" i="1"/>
  <c r="AU95" i="1"/>
  <c r="AV95" i="1"/>
  <c r="AZ95" i="1"/>
  <c r="BA95" i="1"/>
  <c r="AB94" i="1"/>
  <c r="AC94" i="1" s="1"/>
  <c r="AL95" i="1"/>
  <c r="AM95" i="1"/>
  <c r="R95" i="1"/>
  <c r="S95" i="1"/>
  <c r="K95" i="1"/>
  <c r="L95" i="1"/>
  <c r="S94" i="1"/>
  <c r="AQ94" i="1"/>
  <c r="AR94" i="1" s="1"/>
  <c r="AP95" i="1"/>
  <c r="AQ95" i="1"/>
  <c r="AR95" i="1" s="1"/>
  <c r="I96" i="1"/>
  <c r="J96" i="1" s="1"/>
  <c r="AX96" i="1"/>
  <c r="AY96" i="1" s="1"/>
  <c r="AS96" i="1"/>
  <c r="AT96" i="1" s="1"/>
  <c r="AU96" i="1" s="1"/>
  <c r="AN96" i="1"/>
  <c r="AO96" i="1" s="1"/>
  <c r="AP96" i="1" s="1"/>
  <c r="AI96" i="1"/>
  <c r="AJ96" i="1" s="1"/>
  <c r="AD96" i="1"/>
  <c r="AE96" i="1" s="1"/>
  <c r="AF96" i="1" s="1"/>
  <c r="Y96" i="1"/>
  <c r="Z96" i="1" s="1"/>
  <c r="O96" i="1"/>
  <c r="P96" i="1" s="1"/>
  <c r="T96" i="1"/>
  <c r="U96" i="1" s="1"/>
  <c r="AA95" i="1"/>
  <c r="AB95" i="1" s="1"/>
  <c r="AG96" i="1" l="1"/>
  <c r="AH96" i="1"/>
  <c r="AZ96" i="1"/>
  <c r="BA96" i="1" s="1"/>
  <c r="V96" i="1"/>
  <c r="W96" i="1"/>
  <c r="AK96" i="1"/>
  <c r="AL96" i="1" s="1"/>
  <c r="AM96" i="1" s="1"/>
  <c r="K96" i="1"/>
  <c r="L96" i="1"/>
  <c r="AW95" i="1"/>
  <c r="C98" i="1"/>
  <c r="E98" i="1" s="1"/>
  <c r="D98" i="1" s="1"/>
  <c r="H98" i="1"/>
  <c r="F98" i="1"/>
  <c r="B98" i="1" s="1"/>
  <c r="A99" i="1"/>
  <c r="Q96" i="1"/>
  <c r="AQ96" i="1"/>
  <c r="AR96" i="1"/>
  <c r="AA96" i="1"/>
  <c r="AB96" i="1"/>
  <c r="AV96" i="1"/>
  <c r="AW96" i="1"/>
  <c r="M95" i="1"/>
  <c r="BB95" i="1"/>
  <c r="I97" i="1"/>
  <c r="J97" i="1" s="1"/>
  <c r="K97" i="1" s="1"/>
  <c r="AX97" i="1"/>
  <c r="AY97" i="1" s="1"/>
  <c r="AD97" i="1"/>
  <c r="AE97" i="1" s="1"/>
  <c r="AS97" i="1"/>
  <c r="AT97" i="1" s="1"/>
  <c r="AI97" i="1"/>
  <c r="AJ97" i="1" s="1"/>
  <c r="Y97" i="1"/>
  <c r="Z97" i="1" s="1"/>
  <c r="AN97" i="1"/>
  <c r="AO97" i="1" s="1"/>
  <c r="O97" i="1"/>
  <c r="P97" i="1" s="1"/>
  <c r="T97" i="1"/>
  <c r="U97" i="1" s="1"/>
  <c r="AC95" i="1"/>
  <c r="AA97" i="1" l="1"/>
  <c r="AB97" i="1"/>
  <c r="AC97" i="1" s="1"/>
  <c r="BA97" i="1"/>
  <c r="AZ97" i="1"/>
  <c r="L97" i="1"/>
  <c r="M97" i="1"/>
  <c r="Q97" i="1"/>
  <c r="R97" i="1" s="1"/>
  <c r="S97" i="1" s="1"/>
  <c r="AU97" i="1"/>
  <c r="AV97" i="1"/>
  <c r="S96" i="1"/>
  <c r="AI98" i="1"/>
  <c r="AJ98" i="1" s="1"/>
  <c r="AD98" i="1"/>
  <c r="AE98" i="1" s="1"/>
  <c r="AS98" i="1"/>
  <c r="AT98" i="1" s="1"/>
  <c r="O98" i="1"/>
  <c r="P98" i="1" s="1"/>
  <c r="Y98" i="1"/>
  <c r="Z98" i="1" s="1"/>
  <c r="AN98" i="1"/>
  <c r="AO98" i="1" s="1"/>
  <c r="T98" i="1"/>
  <c r="U98" i="1" s="1"/>
  <c r="I98" i="1"/>
  <c r="J98" i="1" s="1"/>
  <c r="K98" i="1" s="1"/>
  <c r="AX98" i="1"/>
  <c r="AY98" i="1" s="1"/>
  <c r="M96" i="1"/>
  <c r="X96" i="1"/>
  <c r="AQ97" i="1"/>
  <c r="AP97" i="1"/>
  <c r="AF97" i="1"/>
  <c r="AG97" i="1"/>
  <c r="AC96" i="1"/>
  <c r="R96" i="1"/>
  <c r="BB96" i="1"/>
  <c r="AK97" i="1"/>
  <c r="AL97" i="1" s="1"/>
  <c r="C99" i="1"/>
  <c r="E99" i="1" s="1"/>
  <c r="D99" i="1" s="1"/>
  <c r="H99" i="1"/>
  <c r="A100" i="1"/>
  <c r="F99" i="1"/>
  <c r="B99" i="1" s="1"/>
  <c r="V97" i="1"/>
  <c r="W97" i="1"/>
  <c r="X97" i="1" s="1"/>
  <c r="Q98" i="1" l="1"/>
  <c r="R98" i="1" s="1"/>
  <c r="S98" i="1" s="1"/>
  <c r="H100" i="1"/>
  <c r="C100" i="1"/>
  <c r="E100" i="1" s="1"/>
  <c r="D100" i="1" s="1"/>
  <c r="F100" i="1"/>
  <c r="B100" i="1" s="1"/>
  <c r="V98" i="1"/>
  <c r="W98" i="1"/>
  <c r="X98" i="1" s="1"/>
  <c r="AU98" i="1"/>
  <c r="O99" i="1"/>
  <c r="P99" i="1" s="1"/>
  <c r="Q99" i="1" s="1"/>
  <c r="AN99" i="1"/>
  <c r="AO99" i="1" s="1"/>
  <c r="AD99" i="1"/>
  <c r="AE99" i="1" s="1"/>
  <c r="I99" i="1"/>
  <c r="J99" i="1" s="1"/>
  <c r="AI99" i="1"/>
  <c r="AJ99" i="1" s="1"/>
  <c r="AK99" i="1" s="1"/>
  <c r="AS99" i="1"/>
  <c r="AT99" i="1" s="1"/>
  <c r="AU99" i="1" s="1"/>
  <c r="T99" i="1"/>
  <c r="U99" i="1" s="1"/>
  <c r="AX99" i="1"/>
  <c r="AY99" i="1" s="1"/>
  <c r="Y99" i="1"/>
  <c r="Z99" i="1" s="1"/>
  <c r="AA99" i="1" s="1"/>
  <c r="AH97" i="1"/>
  <c r="AQ98" i="1"/>
  <c r="AP98" i="1"/>
  <c r="AF98" i="1"/>
  <c r="AG98" i="1"/>
  <c r="AW97" i="1"/>
  <c r="AR97" i="1"/>
  <c r="AZ98" i="1"/>
  <c r="BA98" i="1"/>
  <c r="AA98" i="1"/>
  <c r="AK98" i="1"/>
  <c r="AL98" i="1"/>
  <c r="AM98" i="1" s="1"/>
  <c r="BB97" i="1"/>
  <c r="L98" i="1"/>
  <c r="M98" i="1" s="1"/>
  <c r="AM97" i="1"/>
  <c r="AC98" i="1" l="1"/>
  <c r="AV99" i="1"/>
  <c r="AW99" i="1" s="1"/>
  <c r="AP99" i="1"/>
  <c r="V99" i="1"/>
  <c r="AF99" i="1"/>
  <c r="O100" i="1"/>
  <c r="P100" i="1" s="1"/>
  <c r="AX100" i="1"/>
  <c r="AY100" i="1" s="1"/>
  <c r="AN100" i="1"/>
  <c r="AO100" i="1" s="1"/>
  <c r="AD100" i="1"/>
  <c r="AE100" i="1" s="1"/>
  <c r="AS100" i="1"/>
  <c r="AT100" i="1" s="1"/>
  <c r="AI100" i="1"/>
  <c r="AJ100" i="1" s="1"/>
  <c r="T100" i="1"/>
  <c r="U100" i="1" s="1"/>
  <c r="I100" i="1"/>
  <c r="J100" i="1" s="1"/>
  <c r="K100" i="1" s="1"/>
  <c r="Y100" i="1"/>
  <c r="Z100" i="1" s="1"/>
  <c r="BB98" i="1"/>
  <c r="AH98" i="1"/>
  <c r="AB99" i="1"/>
  <c r="AC99" i="1"/>
  <c r="AL99" i="1"/>
  <c r="AM99" i="1"/>
  <c r="R99" i="1"/>
  <c r="S99" i="1"/>
  <c r="AB98" i="1"/>
  <c r="AR98" i="1"/>
  <c r="AZ99" i="1"/>
  <c r="BA99" i="1" s="1"/>
  <c r="K99" i="1"/>
  <c r="AV98" i="1"/>
  <c r="AW98" i="1" s="1"/>
  <c r="X99" i="1" l="1"/>
  <c r="L100" i="1"/>
  <c r="M100" i="1"/>
  <c r="AF100" i="1"/>
  <c r="AG100" i="1"/>
  <c r="AH100" i="1" s="1"/>
  <c r="AH99" i="1"/>
  <c r="AR99" i="1"/>
  <c r="V100" i="1"/>
  <c r="W100" i="1"/>
  <c r="X100" i="1" s="1"/>
  <c r="AQ100" i="1"/>
  <c r="AP100" i="1"/>
  <c r="AG99" i="1"/>
  <c r="AQ99" i="1"/>
  <c r="L99" i="1"/>
  <c r="M99" i="1" s="1"/>
  <c r="AK100" i="1"/>
  <c r="AL100" i="1"/>
  <c r="AZ100" i="1"/>
  <c r="W99" i="1"/>
  <c r="Q100" i="1"/>
  <c r="BB99" i="1"/>
  <c r="AU100" i="1"/>
  <c r="AA100" i="1"/>
  <c r="AB100" i="1"/>
  <c r="BB100" i="1" l="1"/>
  <c r="AC100" i="1"/>
  <c r="S100" i="1"/>
  <c r="BA100" i="1"/>
  <c r="R100" i="1"/>
  <c r="AV100" i="1"/>
  <c r="AW100" i="1" s="1"/>
  <c r="AM100" i="1"/>
  <c r="AR100" i="1"/>
</calcChain>
</file>

<file path=xl/sharedStrings.xml><?xml version="1.0" encoding="utf-8"?>
<sst xmlns="http://schemas.openxmlformats.org/spreadsheetml/2006/main" count="36" uniqueCount="36">
  <si>
    <t>Heure par niveau</t>
  </si>
  <si>
    <t>jour par niveau</t>
  </si>
  <si>
    <t>Cumul en heures</t>
  </si>
  <si>
    <t>Cumul en jours</t>
  </si>
  <si>
    <t>lvl 2</t>
  </si>
  <si>
    <t>lvl 2 décimal</t>
  </si>
  <si>
    <t>lvl 3</t>
  </si>
  <si>
    <t>lvl 3 décimal</t>
  </si>
  <si>
    <t>Cumul H décimal</t>
  </si>
  <si>
    <t>H décimal</t>
  </si>
  <si>
    <t>lvl 4</t>
  </si>
  <si>
    <t>lvl4 décimal</t>
  </si>
  <si>
    <t>lvl 5</t>
  </si>
  <si>
    <t>lvl 5 décimal</t>
  </si>
  <si>
    <t>lvl 6</t>
  </si>
  <si>
    <t>lvl 6 décimal</t>
  </si>
  <si>
    <t>lvl 7</t>
  </si>
  <si>
    <t>lvl 7 décimal</t>
  </si>
  <si>
    <t>lvl 8</t>
  </si>
  <si>
    <t>lvl 8 décimal</t>
  </si>
  <si>
    <t>lvl 9</t>
  </si>
  <si>
    <t>lvl 9 décimal</t>
  </si>
  <si>
    <t>lvl 10</t>
  </si>
  <si>
    <t>lvl 10 décimal</t>
  </si>
  <si>
    <t>Université lvl 2 (-1,5%)</t>
  </si>
  <si>
    <t>Université lvl 3 (-3%)</t>
  </si>
  <si>
    <t>Université lvl 4 (-4,5%)</t>
  </si>
  <si>
    <t>Université lvl 5 (-6%)</t>
  </si>
  <si>
    <t>Université lvl 6 (-7,5%)</t>
  </si>
  <si>
    <t>Université lvl 7 (-9%)</t>
  </si>
  <si>
    <t>Université lvl 8 (-10,5%)</t>
  </si>
  <si>
    <t>Université lvl 9 (-12%)</t>
  </si>
  <si>
    <t>Université lvl 10 (-13,5%)</t>
  </si>
  <si>
    <t>J</t>
  </si>
  <si>
    <t>H-J</t>
  </si>
  <si>
    <t>http://www.framacalc.org/ucztzck9vi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</si>
</sst>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right"/>
    </xf>
    <xf numFmtId="0" fontId="0" fillId="3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2" xfId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amacalc.org/ucztzck9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3"/>
  <sheetViews>
    <sheetView tabSelected="1" topLeftCell="A65" workbookViewId="0">
      <selection activeCell="A104" sqref="A104"/>
    </sheetView>
  </sheetViews>
  <sheetFormatPr baseColWidth="10" defaultRowHeight="15" x14ac:dyDescent="0.25"/>
  <cols>
    <col min="1" max="2" width="16.28515625" style="2" customWidth="1"/>
    <col min="3" max="3" width="16" style="1" hidden="1" customWidth="1"/>
    <col min="4" max="4" width="18.140625" style="9" customWidth="1"/>
    <col min="5" max="5" width="15.28515625" style="3" hidden="1" customWidth="1"/>
    <col min="6" max="6" width="12.28515625" style="3" hidden="1" customWidth="1"/>
    <col min="7" max="7" width="3.85546875" style="3" hidden="1" customWidth="1"/>
    <col min="8" max="8" width="6.5703125" style="3" hidden="1" customWidth="1"/>
    <col min="9" max="9" width="7.7109375" style="3" hidden="1" customWidth="1"/>
    <col min="10" max="10" width="11.42578125" style="3" hidden="1" customWidth="1"/>
    <col min="11" max="11" width="5.28515625" style="10" hidden="1" customWidth="1"/>
    <col min="12" max="12" width="8.140625" style="4" hidden="1" customWidth="1"/>
    <col min="13" max="13" width="23.5703125" style="11" customWidth="1"/>
    <col min="14" max="14" width="3.5703125" style="3" hidden="1" customWidth="1"/>
    <col min="15" max="15" width="7.7109375" style="3" hidden="1" customWidth="1"/>
    <col min="16" max="16" width="11.5703125" style="3" hidden="1" customWidth="1"/>
    <col min="17" max="17" width="4.42578125" style="3" hidden="1" customWidth="1"/>
    <col min="18" max="18" width="5.5703125" style="3" hidden="1" customWidth="1"/>
    <col min="19" max="19" width="20.140625" style="8" customWidth="1"/>
    <col min="20" max="20" width="7.7109375" style="3" hidden="1" customWidth="1"/>
    <col min="21" max="21" width="11.42578125" style="3" hidden="1" customWidth="1"/>
    <col min="22" max="22" width="4.7109375" style="3" hidden="1" customWidth="1"/>
    <col min="23" max="23" width="8.5703125" style="3" hidden="1" customWidth="1"/>
    <col min="24" max="24" width="23.140625" style="8" customWidth="1"/>
    <col min="25" max="25" width="7.5703125" style="3" hidden="1" customWidth="1"/>
    <col min="26" max="26" width="11.42578125" style="3" hidden="1" customWidth="1"/>
    <col min="27" max="27" width="5.85546875" style="3" hidden="1" customWidth="1"/>
    <col min="28" max="28" width="7.5703125" style="3" hidden="1" customWidth="1"/>
    <col min="29" max="29" width="23.7109375" style="8" customWidth="1"/>
    <col min="30" max="30" width="7.7109375" style="3" hidden="1" customWidth="1"/>
    <col min="31" max="31" width="12.140625" style="3" hidden="1" customWidth="1"/>
    <col min="32" max="32" width="5.85546875" style="3" hidden="1" customWidth="1"/>
    <col min="33" max="33" width="8" style="3" hidden="1" customWidth="1"/>
    <col min="34" max="34" width="24" style="8" customWidth="1"/>
    <col min="35" max="35" width="8" style="3" hidden="1" customWidth="1"/>
    <col min="36" max="36" width="11.42578125" style="3" hidden="1" customWidth="1"/>
    <col min="37" max="37" width="5.140625" style="3" hidden="1" customWidth="1"/>
    <col min="38" max="38" width="8.140625" style="3" hidden="1" customWidth="1"/>
    <col min="39" max="39" width="21.7109375" style="8" customWidth="1"/>
    <col min="40" max="40" width="8.7109375" style="3" hidden="1" customWidth="1"/>
    <col min="41" max="41" width="11.42578125" style="3" hidden="1" customWidth="1"/>
    <col min="42" max="42" width="5" style="3" hidden="1" customWidth="1"/>
    <col min="43" max="43" width="8.140625" style="3" hidden="1" customWidth="1"/>
    <col min="44" max="44" width="22" style="8" customWidth="1"/>
    <col min="45" max="45" width="8" style="3" hidden="1" customWidth="1"/>
    <col min="46" max="46" width="11.42578125" style="3" hidden="1" customWidth="1"/>
    <col min="47" max="47" width="5.42578125" style="3" hidden="1" customWidth="1"/>
    <col min="48" max="48" width="6.85546875" style="3" hidden="1" customWidth="1"/>
    <col min="49" max="49" width="21.7109375" style="8" customWidth="1"/>
    <col min="50" max="50" width="7.85546875" style="3" hidden="1" customWidth="1"/>
    <col min="51" max="51" width="13" style="3" hidden="1" customWidth="1"/>
    <col min="52" max="52" width="5" style="3" hidden="1" customWidth="1"/>
    <col min="53" max="53" width="7.28515625" style="3" hidden="1" customWidth="1"/>
    <col min="54" max="54" width="25" style="8" customWidth="1"/>
    <col min="55" max="16384" width="11.42578125" style="3"/>
  </cols>
  <sheetData>
    <row r="1" spans="1:54" x14ac:dyDescent="0.25">
      <c r="A1" s="2" t="s">
        <v>0</v>
      </c>
      <c r="B1" s="2" t="s">
        <v>1</v>
      </c>
      <c r="C1" s="1" t="s">
        <v>2</v>
      </c>
      <c r="D1" s="9" t="s">
        <v>3</v>
      </c>
      <c r="E1" s="1" t="s">
        <v>8</v>
      </c>
      <c r="F1" s="1" t="s">
        <v>9</v>
      </c>
      <c r="G1" s="3">
        <v>24</v>
      </c>
      <c r="I1" s="3" t="s">
        <v>4</v>
      </c>
      <c r="J1" s="3" t="s">
        <v>5</v>
      </c>
      <c r="M1" s="7" t="s">
        <v>24</v>
      </c>
      <c r="N1" s="3">
        <v>60</v>
      </c>
      <c r="O1" s="3" t="s">
        <v>6</v>
      </c>
      <c r="P1" s="3" t="s">
        <v>7</v>
      </c>
      <c r="Q1" s="10"/>
      <c r="R1" s="4"/>
      <c r="S1" s="6" t="s">
        <v>25</v>
      </c>
      <c r="T1" s="3" t="s">
        <v>10</v>
      </c>
      <c r="U1" s="3" t="s">
        <v>11</v>
      </c>
      <c r="V1" s="3" t="s">
        <v>33</v>
      </c>
      <c r="W1" s="3" t="s">
        <v>34</v>
      </c>
      <c r="X1" s="6" t="s">
        <v>26</v>
      </c>
      <c r="Y1" s="3" t="s">
        <v>12</v>
      </c>
      <c r="Z1" s="3" t="s">
        <v>13</v>
      </c>
      <c r="AC1" s="6" t="s">
        <v>27</v>
      </c>
      <c r="AD1" s="3" t="s">
        <v>14</v>
      </c>
      <c r="AE1" s="3" t="s">
        <v>15</v>
      </c>
      <c r="AH1" s="6" t="s">
        <v>28</v>
      </c>
      <c r="AI1" s="3" t="s">
        <v>16</v>
      </c>
      <c r="AJ1" s="3" t="s">
        <v>17</v>
      </c>
      <c r="AM1" s="6" t="s">
        <v>29</v>
      </c>
      <c r="AN1" s="3" t="s">
        <v>18</v>
      </c>
      <c r="AO1" s="3" t="s">
        <v>19</v>
      </c>
      <c r="AR1" s="6" t="s">
        <v>30</v>
      </c>
      <c r="AS1" s="3" t="s">
        <v>20</v>
      </c>
      <c r="AT1" s="3" t="s">
        <v>21</v>
      </c>
      <c r="AW1" s="7" t="s">
        <v>31</v>
      </c>
      <c r="AX1" s="3" t="s">
        <v>22</v>
      </c>
      <c r="AY1" s="3" t="s">
        <v>23</v>
      </c>
      <c r="BB1" s="6" t="s">
        <v>32</v>
      </c>
    </row>
    <row r="2" spans="1:54" x14ac:dyDescent="0.25">
      <c r="A2" s="2">
        <v>9</v>
      </c>
      <c r="B2" s="2" t="str">
        <f t="shared" ref="B2:B30" si="0">INT(F2) &amp; " j " &amp; (F2-INT(F2))*$G$1 &amp; " h"</f>
        <v>0 j 9 h</v>
      </c>
      <c r="C2" s="1">
        <v>9</v>
      </c>
      <c r="D2" s="9" t="str">
        <f t="shared" ref="D2:D65" si="1">INT(E2) &amp; " j " &amp; (E2-INT(E2))*$G$1 &amp; " h"</f>
        <v>0 j 9 h</v>
      </c>
      <c r="E2" s="4">
        <f t="shared" ref="E2:E30" si="2">C2/24</f>
        <v>0.375</v>
      </c>
      <c r="F2" s="3">
        <f t="shared" ref="F2:F30" si="3">A2/24</f>
        <v>0.375</v>
      </c>
      <c r="H2" s="3">
        <f t="shared" ref="H2:H30" si="4">A2*60</f>
        <v>540</v>
      </c>
      <c r="I2" s="3">
        <f t="shared" ref="I2:I65" si="5">H2-(H2*1.5/100)</f>
        <v>531.9</v>
      </c>
      <c r="J2" s="3">
        <f t="shared" ref="J2:J65" si="6">I2/60</f>
        <v>8.8650000000000002</v>
      </c>
      <c r="K2" s="10" t="str">
        <f>TEXT(J2/24, "jj")</f>
        <v>00</v>
      </c>
      <c r="L2" s="4">
        <f>J2-(K2*24)</f>
        <v>8.8650000000000002</v>
      </c>
      <c r="M2" s="7" t="str">
        <f>K2&amp;"J "&amp;INT(L2)&amp;"h "&amp;ROUND(((L2-INT(L2))*$N$1),0)&amp;"min "</f>
        <v xml:space="preserve">00J 8h 52min </v>
      </c>
      <c r="N2" s="5"/>
      <c r="O2" s="3">
        <f>H2-(H2*3/100)</f>
        <v>523.79999999999995</v>
      </c>
      <c r="P2" s="3">
        <f t="shared" ref="P2:P65" si="7">O2/60</f>
        <v>8.7299999999999986</v>
      </c>
      <c r="Q2" s="10" t="str">
        <f>TEXT(P2/24, "jj")</f>
        <v>00</v>
      </c>
      <c r="R2" s="4">
        <f>P2-(Q2*24)</f>
        <v>8.7299999999999986</v>
      </c>
      <c r="S2" s="7" t="str">
        <f>Q2&amp;"J "&amp;INT(R2)&amp;"h "&amp;ROUND(((R2-INT(R2))*$N$1),0)&amp;"min "</f>
        <v xml:space="preserve">00J 8h 44min </v>
      </c>
      <c r="T2" s="3">
        <f>H2-(H2*4.5/100)</f>
        <v>515.70000000000005</v>
      </c>
      <c r="U2" s="3">
        <f t="shared" ref="U2:U65" si="8">T2/60</f>
        <v>8.5950000000000006</v>
      </c>
      <c r="V2" s="10" t="str">
        <f>TEXT(U2/24, "jj")</f>
        <v>00</v>
      </c>
      <c r="W2" s="4">
        <f>U2-(V2*24)</f>
        <v>8.5950000000000006</v>
      </c>
      <c r="X2" s="7" t="str">
        <f>V2&amp;"J "&amp;INT(W2)&amp;"h "&amp;ROUND(((W2-INT(W2))*$N$1),0)&amp;"min "</f>
        <v xml:space="preserve">00J 8h 36min </v>
      </c>
      <c r="Y2" s="3">
        <f>H2-(H2*6/100)</f>
        <v>507.6</v>
      </c>
      <c r="Z2" s="3">
        <f t="shared" ref="Z2:Z65" si="9">Y2/60</f>
        <v>8.4600000000000009</v>
      </c>
      <c r="AA2" s="10" t="str">
        <f>TEXT(Z2/24, "jj")</f>
        <v>00</v>
      </c>
      <c r="AB2" s="4">
        <f>Z2-(AA2*24)</f>
        <v>8.4600000000000009</v>
      </c>
      <c r="AC2" s="7" t="str">
        <f>AA2&amp;"J "&amp;INT(AB2)&amp;"h "&amp;ROUND(((AB2-INT(AB2))*$N$1),0)&amp;"min "</f>
        <v xml:space="preserve">00J 8h 28min </v>
      </c>
      <c r="AD2" s="3">
        <f>H2-(H2*7.5/100)</f>
        <v>499.5</v>
      </c>
      <c r="AE2" s="3">
        <f t="shared" ref="AE2:AE65" si="10">AD2/60</f>
        <v>8.3249999999999993</v>
      </c>
      <c r="AF2" s="10" t="str">
        <f>TEXT(AE2/24, "jj")</f>
        <v>00</v>
      </c>
      <c r="AG2" s="4">
        <f>AE2-(AF2*24)</f>
        <v>8.3249999999999993</v>
      </c>
      <c r="AH2" s="7" t="str">
        <f>AF2&amp;"J "&amp;INT(AG2)&amp;"h "&amp;ROUND(((AG2-INT(AG2))*$N$1),0)&amp;"min "</f>
        <v xml:space="preserve">00J 8h 20min </v>
      </c>
      <c r="AI2" s="3">
        <f>H2-(H2*9/100)</f>
        <v>491.4</v>
      </c>
      <c r="AJ2" s="3">
        <f t="shared" ref="AJ2:AJ65" si="11">AI2/60</f>
        <v>8.19</v>
      </c>
      <c r="AK2" s="10" t="str">
        <f>TEXT(AJ2/24, "jj")</f>
        <v>00</v>
      </c>
      <c r="AL2" s="4">
        <f>AJ2-(AK2*24)</f>
        <v>8.19</v>
      </c>
      <c r="AM2" s="7" t="str">
        <f>AK2&amp;"J "&amp;INT(AL2)&amp;"h "&amp;ROUND(((AL2-INT(AL2))*$N$1),0)&amp;"min "</f>
        <v xml:space="preserve">00J 8h 11min </v>
      </c>
      <c r="AN2" s="3">
        <f>H2-(H2*10.5/100)</f>
        <v>483.3</v>
      </c>
      <c r="AO2" s="3">
        <f t="shared" ref="AO2:AO65" si="12">AN2/60</f>
        <v>8.0549999999999997</v>
      </c>
      <c r="AP2" s="10" t="str">
        <f>TEXT(AO2/24, "jj")</f>
        <v>00</v>
      </c>
      <c r="AQ2" s="4">
        <f>AO2-(AP2*24)</f>
        <v>8.0549999999999997</v>
      </c>
      <c r="AR2" s="7" t="str">
        <f>AP2&amp;"J "&amp;INT(AQ2)&amp;"h "&amp;ROUND(((AQ2-INT(AQ2))*$N$1),0)&amp;"min "</f>
        <v xml:space="preserve">00J 8h 3min </v>
      </c>
      <c r="AS2" s="3">
        <f>H2-(H2*12/100)</f>
        <v>475.2</v>
      </c>
      <c r="AT2" s="3">
        <f t="shared" ref="AT2:AT65" si="13">AS2/60</f>
        <v>7.92</v>
      </c>
      <c r="AU2" s="10" t="str">
        <f>TEXT(AT2/24, "jj")</f>
        <v>00</v>
      </c>
      <c r="AV2" s="4">
        <f>AT2-(AU2*24)</f>
        <v>7.92</v>
      </c>
      <c r="AW2" s="7" t="str">
        <f>AU2&amp;"J "&amp;INT(AV2)&amp;"h "&amp;ROUND(((AV2-INT(AV2))*$N$1),0)&amp;"min "</f>
        <v xml:space="preserve">00J 7h 55min </v>
      </c>
      <c r="AX2" s="3">
        <f>H2-(H2*13.5/100)</f>
        <v>467.1</v>
      </c>
      <c r="AY2" s="3">
        <f t="shared" ref="AY2:AY65" si="14">AX2/60</f>
        <v>7.7850000000000001</v>
      </c>
      <c r="AZ2" s="10" t="str">
        <f>TEXT(AY2/24, "jj")</f>
        <v>00</v>
      </c>
      <c r="BA2" s="4">
        <f>AY2-(AZ2*24)</f>
        <v>7.7850000000000001</v>
      </c>
      <c r="BB2" s="7" t="str">
        <f>AZ2&amp;"J "&amp;INT(BA2)&amp;"h "&amp;ROUND(((BA2-INT(BA2))*$N$1),0)&amp;"min "</f>
        <v xml:space="preserve">00J 7h 47min </v>
      </c>
    </row>
    <row r="3" spans="1:54" x14ac:dyDescent="0.25">
      <c r="A3" s="2">
        <f t="shared" ref="A3:A30" si="15">A2+3</f>
        <v>12</v>
      </c>
      <c r="B3" s="2" t="str">
        <f t="shared" si="0"/>
        <v>0 j 12 h</v>
      </c>
      <c r="C3" s="1">
        <f>SUM(A3,A2)</f>
        <v>21</v>
      </c>
      <c r="D3" s="9" t="str">
        <f t="shared" si="1"/>
        <v>0 j 21 h</v>
      </c>
      <c r="E3" s="4">
        <f t="shared" si="2"/>
        <v>0.875</v>
      </c>
      <c r="F3" s="3">
        <f t="shared" si="3"/>
        <v>0.5</v>
      </c>
      <c r="H3" s="3">
        <f t="shared" si="4"/>
        <v>720</v>
      </c>
      <c r="I3" s="3">
        <f t="shared" si="5"/>
        <v>709.2</v>
      </c>
      <c r="J3" s="3">
        <f t="shared" si="6"/>
        <v>11.82</v>
      </c>
      <c r="K3" s="10" t="str">
        <f>TEXT(J3/24, "jj")</f>
        <v>00</v>
      </c>
      <c r="L3" s="4">
        <f>J3-(K3*24)</f>
        <v>11.82</v>
      </c>
      <c r="M3" s="7" t="str">
        <f>K3&amp;"J "&amp;INT(L3)&amp;"h "&amp;ROUND(((L3-INT(L3))*$N$1),0)&amp;"min "</f>
        <v xml:space="preserve">00J 11h 49min </v>
      </c>
      <c r="O3" s="3">
        <f>H3-(H3*3/100)</f>
        <v>698.4</v>
      </c>
      <c r="P3" s="3">
        <f t="shared" si="7"/>
        <v>11.639999999999999</v>
      </c>
      <c r="Q3" s="10" t="str">
        <f>TEXT(P3/24, "jj")</f>
        <v>00</v>
      </c>
      <c r="R3" s="4">
        <f>P3-(Q3*24)</f>
        <v>11.639999999999999</v>
      </c>
      <c r="S3" s="7" t="str">
        <f>Q3&amp;"J "&amp;INT(R3)&amp;"h "&amp;ROUND(((R3-INT(R3))*$N$1),0)&amp;"min "</f>
        <v xml:space="preserve">00J 11h 38min </v>
      </c>
      <c r="T3" s="3">
        <f>H3-(H3*4.5/100)</f>
        <v>687.6</v>
      </c>
      <c r="U3" s="3">
        <f t="shared" si="8"/>
        <v>11.46</v>
      </c>
      <c r="V3" s="10" t="str">
        <f>TEXT(U3/24, "jj")</f>
        <v>00</v>
      </c>
      <c r="W3" s="4">
        <f>U3-(V3*24)</f>
        <v>11.46</v>
      </c>
      <c r="X3" s="7" t="str">
        <f>V3&amp;"J "&amp;INT(W3)&amp;"h "&amp;ROUND(((W3-INT(W3))*$N$1),0)&amp;"min "</f>
        <v xml:space="preserve">00J 11h 28min </v>
      </c>
      <c r="Y3" s="3">
        <f>H3-(H3*6/100)</f>
        <v>676.8</v>
      </c>
      <c r="Z3" s="3">
        <f t="shared" si="9"/>
        <v>11.28</v>
      </c>
      <c r="AA3" s="10" t="str">
        <f>TEXT(Z3/24, "jj")</f>
        <v>00</v>
      </c>
      <c r="AB3" s="4">
        <f>Z3-(AA3*24)</f>
        <v>11.28</v>
      </c>
      <c r="AC3" s="7" t="str">
        <f>AA3&amp;"J "&amp;INT(AB3)&amp;"h "&amp;ROUND(((AB3-INT(AB3))*$N$1),0)&amp;"min "</f>
        <v xml:space="preserve">00J 11h 17min </v>
      </c>
      <c r="AD3" s="3">
        <f>H3-(H3*7.5/100)</f>
        <v>666</v>
      </c>
      <c r="AE3" s="3">
        <f t="shared" si="10"/>
        <v>11.1</v>
      </c>
      <c r="AF3" s="10" t="str">
        <f>TEXT(AE3/24, "jj")</f>
        <v>00</v>
      </c>
      <c r="AG3" s="4">
        <f>AE3-(AF3*24)</f>
        <v>11.1</v>
      </c>
      <c r="AH3" s="7" t="str">
        <f>AF3&amp;"J "&amp;INT(AG3)&amp;"h "&amp;ROUND(((AG3-INT(AG3))*$N$1),0)&amp;"min "</f>
        <v xml:space="preserve">00J 11h 6min </v>
      </c>
      <c r="AI3" s="3">
        <f>H3-(H3*9/100)</f>
        <v>655.20000000000005</v>
      </c>
      <c r="AJ3" s="3">
        <f t="shared" si="11"/>
        <v>10.92</v>
      </c>
      <c r="AK3" s="10" t="str">
        <f>TEXT(AJ3/24, "jj")</f>
        <v>00</v>
      </c>
      <c r="AL3" s="4">
        <f>AJ3-(AK3*24)</f>
        <v>10.92</v>
      </c>
      <c r="AM3" s="7" t="str">
        <f>AK3&amp;"J "&amp;INT(AL3)&amp;"h "&amp;ROUND(((AL3-INT(AL3))*$N$1),0)&amp;"min "</f>
        <v xml:space="preserve">00J 10h 55min </v>
      </c>
      <c r="AN3" s="3">
        <f>H3-(H3*10.5/100)</f>
        <v>644.4</v>
      </c>
      <c r="AO3" s="3">
        <f t="shared" si="12"/>
        <v>10.74</v>
      </c>
      <c r="AP3" s="10" t="str">
        <f>TEXT(AO3/24, "jj")</f>
        <v>00</v>
      </c>
      <c r="AQ3" s="4">
        <f>AO3-(AP3*24)</f>
        <v>10.74</v>
      </c>
      <c r="AR3" s="7" t="str">
        <f>AP3&amp;"J "&amp;INT(AQ3)&amp;"h "&amp;ROUND(((AQ3-INT(AQ3))*$N$1),0)&amp;"min "</f>
        <v xml:space="preserve">00J 10h 44min </v>
      </c>
      <c r="AS3" s="3">
        <f>H3-(H3*12/100)</f>
        <v>633.6</v>
      </c>
      <c r="AT3" s="3">
        <f t="shared" si="13"/>
        <v>10.56</v>
      </c>
      <c r="AU3" s="10" t="str">
        <f>TEXT(AT3/24, "jj")</f>
        <v>00</v>
      </c>
      <c r="AV3" s="4">
        <f>AT3-(AU3*24)</f>
        <v>10.56</v>
      </c>
      <c r="AW3" s="7" t="str">
        <f>AU3&amp;"J "&amp;INT(AV3)&amp;"h "&amp;ROUND(((AV3-INT(AV3))*$N$1),0)&amp;"min "</f>
        <v xml:space="preserve">00J 10h 34min </v>
      </c>
      <c r="AX3" s="3">
        <f>H3-(H3*13.5/100)</f>
        <v>622.79999999999995</v>
      </c>
      <c r="AY3" s="3">
        <f t="shared" si="14"/>
        <v>10.379999999999999</v>
      </c>
      <c r="AZ3" s="10" t="str">
        <f>TEXT(AY3/24, "jj")</f>
        <v>00</v>
      </c>
      <c r="BA3" s="4">
        <f>AY3-(AZ3*24)</f>
        <v>10.379999999999999</v>
      </c>
      <c r="BB3" s="7" t="str">
        <f>AZ3&amp;"J "&amp;INT(BA3)&amp;"h "&amp;ROUND(((BA3-INT(BA3))*$N$1),0)&amp;"min "</f>
        <v xml:space="preserve">00J 10h 23min </v>
      </c>
    </row>
    <row r="4" spans="1:54" x14ac:dyDescent="0.25">
      <c r="A4" s="2">
        <f t="shared" si="15"/>
        <v>15</v>
      </c>
      <c r="B4" s="2" t="str">
        <f t="shared" si="0"/>
        <v>0 j 15 h</v>
      </c>
      <c r="C4" s="1">
        <f t="shared" ref="C4:C30" si="16">SUM(A4,C3)</f>
        <v>36</v>
      </c>
      <c r="D4" s="9" t="str">
        <f t="shared" si="1"/>
        <v>1 j 12 h</v>
      </c>
      <c r="E4" s="4">
        <f t="shared" si="2"/>
        <v>1.5</v>
      </c>
      <c r="F4" s="3">
        <f t="shared" si="3"/>
        <v>0.625</v>
      </c>
      <c r="H4" s="3">
        <f t="shared" si="4"/>
        <v>900</v>
      </c>
      <c r="I4" s="3">
        <f t="shared" si="5"/>
        <v>886.5</v>
      </c>
      <c r="J4" s="3">
        <f t="shared" si="6"/>
        <v>14.775</v>
      </c>
      <c r="K4" s="10" t="str">
        <f>TEXT(J4/24, "jj")</f>
        <v>00</v>
      </c>
      <c r="L4" s="4">
        <f>J4-(K4*24)</f>
        <v>14.775</v>
      </c>
      <c r="M4" s="7" t="str">
        <f>K4&amp;"J "&amp;INT(L4)&amp;"h "&amp;ROUND(((L4-INT(L4))*$N$1),0)&amp;"min "</f>
        <v xml:space="preserve">00J 14h 47min </v>
      </c>
      <c r="O4" s="3">
        <f>H4-(H4*3/100)</f>
        <v>873</v>
      </c>
      <c r="P4" s="3">
        <f t="shared" si="7"/>
        <v>14.55</v>
      </c>
      <c r="Q4" s="10" t="str">
        <f>TEXT(P4/24, "jj")</f>
        <v>00</v>
      </c>
      <c r="R4" s="4">
        <f>P4-(Q4*24)</f>
        <v>14.55</v>
      </c>
      <c r="S4" s="7" t="str">
        <f>Q4&amp;"J "&amp;INT(R4)&amp;"h "&amp;ROUND(((R4-INT(R4))*$N$1),0)&amp;"min "</f>
        <v xml:space="preserve">00J 14h 33min </v>
      </c>
      <c r="T4" s="3">
        <f>H4-(H4*4.5/100)</f>
        <v>859.5</v>
      </c>
      <c r="U4" s="3">
        <f t="shared" si="8"/>
        <v>14.324999999999999</v>
      </c>
      <c r="V4" s="10" t="str">
        <f>TEXT(U4/24, "jj")</f>
        <v>00</v>
      </c>
      <c r="W4" s="4">
        <f>U4-(V4*24)</f>
        <v>14.324999999999999</v>
      </c>
      <c r="X4" s="7" t="str">
        <f>V4&amp;"J "&amp;INT(W4)&amp;"h "&amp;ROUND(((W4-INT(W4))*$N$1),0)&amp;"min "</f>
        <v xml:space="preserve">00J 14h 20min </v>
      </c>
      <c r="Y4" s="3">
        <f>H4-(H4*6/100)</f>
        <v>846</v>
      </c>
      <c r="Z4" s="3">
        <f t="shared" si="9"/>
        <v>14.1</v>
      </c>
      <c r="AA4" s="10" t="str">
        <f>TEXT(Z4/24, "jj")</f>
        <v>00</v>
      </c>
      <c r="AB4" s="4">
        <f>Z4-(AA4*24)</f>
        <v>14.1</v>
      </c>
      <c r="AC4" s="7" t="str">
        <f>AA4&amp;"J "&amp;INT(AB4)&amp;"h "&amp;ROUND(((AB4-INT(AB4))*$N$1),0)&amp;"min "</f>
        <v xml:space="preserve">00J 14h 6min </v>
      </c>
      <c r="AD4" s="3">
        <f>H4-(H4*7.5/100)</f>
        <v>832.5</v>
      </c>
      <c r="AE4" s="3">
        <f t="shared" si="10"/>
        <v>13.875</v>
      </c>
      <c r="AF4" s="10" t="str">
        <f>TEXT(AE4/24, "jj")</f>
        <v>00</v>
      </c>
      <c r="AG4" s="4">
        <f>AE4-(AF4*24)</f>
        <v>13.875</v>
      </c>
      <c r="AH4" s="7" t="str">
        <f>AF4&amp;"J "&amp;INT(AG4)&amp;"h "&amp;ROUND(((AG4-INT(AG4))*$N$1),0)&amp;"min "</f>
        <v xml:space="preserve">00J 13h 53min </v>
      </c>
      <c r="AI4" s="3">
        <f>H4-(H4*9/100)</f>
        <v>819</v>
      </c>
      <c r="AJ4" s="3">
        <f t="shared" si="11"/>
        <v>13.65</v>
      </c>
      <c r="AK4" s="10" t="str">
        <f>TEXT(AJ4/24, "jj")</f>
        <v>00</v>
      </c>
      <c r="AL4" s="4">
        <f>AJ4-(AK4*24)</f>
        <v>13.65</v>
      </c>
      <c r="AM4" s="7" t="str">
        <f>AK4&amp;"J "&amp;INT(AL4)&amp;"h "&amp;ROUND(((AL4-INT(AL4))*$N$1),0)&amp;"min "</f>
        <v xml:space="preserve">00J 13h 39min </v>
      </c>
      <c r="AN4" s="3">
        <f>H4-(H4*10.5/100)</f>
        <v>805.5</v>
      </c>
      <c r="AO4" s="3">
        <f t="shared" si="12"/>
        <v>13.425000000000001</v>
      </c>
      <c r="AP4" s="10" t="str">
        <f>TEXT(AO4/24, "jj")</f>
        <v>00</v>
      </c>
      <c r="AQ4" s="4">
        <f>AO4-(AP4*24)</f>
        <v>13.425000000000001</v>
      </c>
      <c r="AR4" s="7" t="str">
        <f>AP4&amp;"J "&amp;INT(AQ4)&amp;"h "&amp;ROUND(((AQ4-INT(AQ4))*$N$1),0)&amp;"min "</f>
        <v xml:space="preserve">00J 13h 26min </v>
      </c>
      <c r="AS4" s="3">
        <f>H4-(H4*12/100)</f>
        <v>792</v>
      </c>
      <c r="AT4" s="3">
        <f t="shared" si="13"/>
        <v>13.2</v>
      </c>
      <c r="AU4" s="10" t="str">
        <f>TEXT(AT4/24, "jj")</f>
        <v>00</v>
      </c>
      <c r="AV4" s="4">
        <f>AT4-(AU4*24)</f>
        <v>13.2</v>
      </c>
      <c r="AW4" s="7" t="str">
        <f>AU4&amp;"J "&amp;INT(AV4)&amp;"h "&amp;ROUND(((AV4-INT(AV4))*$N$1),0)&amp;"min "</f>
        <v xml:space="preserve">00J 13h 12min </v>
      </c>
      <c r="AX4" s="3">
        <f>H4-(H4*13.5/100)</f>
        <v>778.5</v>
      </c>
      <c r="AY4" s="3">
        <f t="shared" si="14"/>
        <v>12.975</v>
      </c>
      <c r="AZ4" s="10" t="str">
        <f>TEXT(AY4/24, "jj")</f>
        <v>00</v>
      </c>
      <c r="BA4" s="4">
        <f>AY4-(AZ4*24)</f>
        <v>12.975</v>
      </c>
      <c r="BB4" s="7" t="str">
        <f>AZ4&amp;"J "&amp;INT(BA4)&amp;"h "&amp;ROUND(((BA4-INT(BA4))*$N$1),0)&amp;"min "</f>
        <v xml:space="preserve">00J 12h 59min </v>
      </c>
    </row>
    <row r="5" spans="1:54" x14ac:dyDescent="0.25">
      <c r="A5" s="2">
        <f t="shared" si="15"/>
        <v>18</v>
      </c>
      <c r="B5" s="2" t="str">
        <f t="shared" si="0"/>
        <v>0 j 18 h</v>
      </c>
      <c r="C5" s="1">
        <f t="shared" si="16"/>
        <v>54</v>
      </c>
      <c r="D5" s="9" t="str">
        <f t="shared" si="1"/>
        <v>2 j 6 h</v>
      </c>
      <c r="E5" s="4">
        <f t="shared" si="2"/>
        <v>2.25</v>
      </c>
      <c r="F5" s="3">
        <f t="shared" si="3"/>
        <v>0.75</v>
      </c>
      <c r="H5" s="3">
        <f t="shared" si="4"/>
        <v>1080</v>
      </c>
      <c r="I5" s="3">
        <f t="shared" si="5"/>
        <v>1063.8</v>
      </c>
      <c r="J5" s="3">
        <f t="shared" si="6"/>
        <v>17.73</v>
      </c>
      <c r="K5" s="10" t="str">
        <f>TEXT(J5/24, "jj")</f>
        <v>00</v>
      </c>
      <c r="L5" s="4">
        <f>J5-(K5*24)</f>
        <v>17.73</v>
      </c>
      <c r="M5" s="7" t="str">
        <f>K5&amp;"J "&amp;INT(L5)&amp;"h "&amp;ROUND(((L5-INT(L5))*$N$1),0)&amp;"min "</f>
        <v xml:space="preserve">00J 17h 44min </v>
      </c>
      <c r="O5" s="3">
        <f>H5-(H5*3/100)</f>
        <v>1047.5999999999999</v>
      </c>
      <c r="P5" s="3">
        <f t="shared" si="7"/>
        <v>17.459999999999997</v>
      </c>
      <c r="Q5" s="10" t="str">
        <f>TEXT(P5/24, "jj")</f>
        <v>00</v>
      </c>
      <c r="R5" s="4">
        <f>P5-(Q5*24)</f>
        <v>17.459999999999997</v>
      </c>
      <c r="S5" s="7" t="str">
        <f>Q5&amp;"J "&amp;INT(R5)&amp;"h "&amp;ROUND(((R5-INT(R5))*$N$1),0)&amp;"min "</f>
        <v xml:space="preserve">00J 17h 28min </v>
      </c>
      <c r="T5" s="3">
        <f>H5-(H5*4.5/100)</f>
        <v>1031.4000000000001</v>
      </c>
      <c r="U5" s="3">
        <f t="shared" si="8"/>
        <v>17.190000000000001</v>
      </c>
      <c r="V5" s="10" t="str">
        <f>TEXT(U5/24, "jj")</f>
        <v>00</v>
      </c>
      <c r="W5" s="4">
        <f>U5-(V5*24)</f>
        <v>17.190000000000001</v>
      </c>
      <c r="X5" s="7" t="str">
        <f>V5&amp;"J "&amp;INT(W5)&amp;"h "&amp;ROUND(((W5-INT(W5))*$N$1),0)&amp;"min "</f>
        <v xml:space="preserve">00J 17h 11min </v>
      </c>
      <c r="Y5" s="3">
        <f>H5-(H5*6/100)</f>
        <v>1015.2</v>
      </c>
      <c r="Z5" s="3">
        <f t="shared" si="9"/>
        <v>16.920000000000002</v>
      </c>
      <c r="AA5" s="10" t="str">
        <f>TEXT(Z5/24, "jj")</f>
        <v>00</v>
      </c>
      <c r="AB5" s="4">
        <f>Z5-(AA5*24)</f>
        <v>16.920000000000002</v>
      </c>
      <c r="AC5" s="7" t="str">
        <f>AA5&amp;"J "&amp;INT(AB5)&amp;"h "&amp;ROUND(((AB5-INT(AB5))*$N$1),0)&amp;"min "</f>
        <v xml:space="preserve">00J 16h 55min </v>
      </c>
      <c r="AD5" s="3">
        <f>H5-(H5*7.5/100)</f>
        <v>999</v>
      </c>
      <c r="AE5" s="3">
        <f t="shared" si="10"/>
        <v>16.649999999999999</v>
      </c>
      <c r="AF5" s="10" t="str">
        <f>TEXT(AE5/24, "jj")</f>
        <v>00</v>
      </c>
      <c r="AG5" s="4">
        <f>AE5-(AF5*24)</f>
        <v>16.649999999999999</v>
      </c>
      <c r="AH5" s="7" t="str">
        <f>AF5&amp;"J "&amp;INT(AG5)&amp;"h "&amp;ROUND(((AG5-INT(AG5))*$N$1),0)&amp;"min "</f>
        <v xml:space="preserve">00J 16h 39min </v>
      </c>
      <c r="AI5" s="3">
        <f>H5-(H5*9/100)</f>
        <v>982.8</v>
      </c>
      <c r="AJ5" s="3">
        <f t="shared" si="11"/>
        <v>16.38</v>
      </c>
      <c r="AK5" s="10" t="str">
        <f>TEXT(AJ5/24, "jj")</f>
        <v>00</v>
      </c>
      <c r="AL5" s="4">
        <f>AJ5-(AK5*24)</f>
        <v>16.38</v>
      </c>
      <c r="AM5" s="7" t="str">
        <f>AK5&amp;"J "&amp;INT(AL5)&amp;"h "&amp;ROUND(((AL5-INT(AL5))*$N$1),0)&amp;"min "</f>
        <v xml:space="preserve">00J 16h 23min </v>
      </c>
      <c r="AN5" s="3">
        <f>H5-(H5*10.5/100)</f>
        <v>966.6</v>
      </c>
      <c r="AO5" s="3">
        <f t="shared" si="12"/>
        <v>16.11</v>
      </c>
      <c r="AP5" s="10" t="str">
        <f>TEXT(AO5/24, "jj")</f>
        <v>00</v>
      </c>
      <c r="AQ5" s="4">
        <f>AO5-(AP5*24)</f>
        <v>16.11</v>
      </c>
      <c r="AR5" s="7" t="str">
        <f>AP5&amp;"J "&amp;INT(AQ5)&amp;"h "&amp;ROUND(((AQ5-INT(AQ5))*$N$1),0)&amp;"min "</f>
        <v xml:space="preserve">00J 16h 7min </v>
      </c>
      <c r="AS5" s="3">
        <f>H5-(H5*12/100)</f>
        <v>950.4</v>
      </c>
      <c r="AT5" s="3">
        <f t="shared" si="13"/>
        <v>15.84</v>
      </c>
      <c r="AU5" s="10" t="str">
        <f>TEXT(AT5/24, "jj")</f>
        <v>00</v>
      </c>
      <c r="AV5" s="4">
        <f>AT5-(AU5*24)</f>
        <v>15.84</v>
      </c>
      <c r="AW5" s="7" t="str">
        <f>AU5&amp;"J "&amp;INT(AV5)&amp;"h "&amp;ROUND(((AV5-INT(AV5))*$N$1),0)&amp;"min "</f>
        <v xml:space="preserve">00J 15h 50min </v>
      </c>
      <c r="AX5" s="3">
        <f>H5-(H5*13.5/100)</f>
        <v>934.2</v>
      </c>
      <c r="AY5" s="3">
        <f t="shared" si="14"/>
        <v>15.57</v>
      </c>
      <c r="AZ5" s="10" t="str">
        <f>TEXT(AY5/24, "jj")</f>
        <v>00</v>
      </c>
      <c r="BA5" s="4">
        <f>AY5-(AZ5*24)</f>
        <v>15.57</v>
      </c>
      <c r="BB5" s="7" t="str">
        <f>AZ5&amp;"J "&amp;INT(BA5)&amp;"h "&amp;ROUND(((BA5-INT(BA5))*$N$1),0)&amp;"min "</f>
        <v xml:space="preserve">00J 15h 34min </v>
      </c>
    </row>
    <row r="6" spans="1:54" x14ac:dyDescent="0.25">
      <c r="A6" s="2">
        <f t="shared" si="15"/>
        <v>21</v>
      </c>
      <c r="B6" s="2" t="str">
        <f t="shared" si="0"/>
        <v>0 j 21 h</v>
      </c>
      <c r="C6" s="1">
        <f t="shared" si="16"/>
        <v>75</v>
      </c>
      <c r="D6" s="9" t="str">
        <f t="shared" si="1"/>
        <v>3 j 3 h</v>
      </c>
      <c r="E6" s="4">
        <f t="shared" si="2"/>
        <v>3.125</v>
      </c>
      <c r="F6" s="3">
        <f t="shared" si="3"/>
        <v>0.875</v>
      </c>
      <c r="H6" s="3">
        <f t="shared" si="4"/>
        <v>1260</v>
      </c>
      <c r="I6" s="3">
        <f t="shared" si="5"/>
        <v>1241.0999999999999</v>
      </c>
      <c r="J6" s="3">
        <f t="shared" si="6"/>
        <v>20.684999999999999</v>
      </c>
      <c r="K6" s="10" t="str">
        <f>TEXT(J6/24, "jj")</f>
        <v>00</v>
      </c>
      <c r="L6" s="4">
        <f>J6-(K6*24)</f>
        <v>20.684999999999999</v>
      </c>
      <c r="M6" s="7" t="str">
        <f>K6&amp;"J "&amp;INT(L6)&amp;"h "&amp;ROUND(((L6-INT(L6))*$N$1),0)&amp;"min "</f>
        <v xml:space="preserve">00J 20h 41min </v>
      </c>
      <c r="O6" s="3">
        <f>H6-(H6*3/100)</f>
        <v>1222.2</v>
      </c>
      <c r="P6" s="3">
        <f t="shared" si="7"/>
        <v>20.37</v>
      </c>
      <c r="Q6" s="10" t="str">
        <f>TEXT(P6/24, "jj")</f>
        <v>00</v>
      </c>
      <c r="R6" s="4">
        <f>P6-(Q6*24)</f>
        <v>20.37</v>
      </c>
      <c r="S6" s="7" t="str">
        <f>Q6&amp;"J "&amp;INT(R6)&amp;"h "&amp;ROUND(((R6-INT(R6))*$N$1),0)&amp;"min "</f>
        <v xml:space="preserve">00J 20h 22min </v>
      </c>
      <c r="T6" s="3">
        <f>H6-(H6*4.5/100)</f>
        <v>1203.3</v>
      </c>
      <c r="U6" s="3">
        <f t="shared" si="8"/>
        <v>20.055</v>
      </c>
      <c r="V6" s="10" t="str">
        <f>TEXT(U6/24, "jj")</f>
        <v>00</v>
      </c>
      <c r="W6" s="4">
        <f>U6-(V6*24)</f>
        <v>20.055</v>
      </c>
      <c r="X6" s="7" t="str">
        <f>V6&amp;"J "&amp;INT(W6)&amp;"h "&amp;ROUND(((W6-INT(W6))*$N$1),0)&amp;"min "</f>
        <v xml:space="preserve">00J 20h 3min </v>
      </c>
      <c r="Y6" s="3">
        <f>H6-(H6*6/100)</f>
        <v>1184.4000000000001</v>
      </c>
      <c r="Z6" s="3">
        <f t="shared" si="9"/>
        <v>19.740000000000002</v>
      </c>
      <c r="AA6" s="10" t="str">
        <f>TEXT(Z6/24, "jj")</f>
        <v>00</v>
      </c>
      <c r="AB6" s="4">
        <f>Z6-(AA6*24)</f>
        <v>19.740000000000002</v>
      </c>
      <c r="AC6" s="7" t="str">
        <f>AA6&amp;"J "&amp;INT(AB6)&amp;"h "&amp;ROUND(((AB6-INT(AB6))*$N$1),0)&amp;"min "</f>
        <v xml:space="preserve">00J 19h 44min </v>
      </c>
      <c r="AD6" s="3">
        <f>H6-(H6*7.5/100)</f>
        <v>1165.5</v>
      </c>
      <c r="AE6" s="3">
        <f t="shared" si="10"/>
        <v>19.425000000000001</v>
      </c>
      <c r="AF6" s="10" t="str">
        <f>TEXT(AE6/24, "jj")</f>
        <v>00</v>
      </c>
      <c r="AG6" s="4">
        <f>AE6-(AF6*24)</f>
        <v>19.425000000000001</v>
      </c>
      <c r="AH6" s="7" t="str">
        <f>AF6&amp;"J "&amp;INT(AG6)&amp;"h "&amp;ROUND(((AG6-INT(AG6))*$N$1),0)&amp;"min "</f>
        <v xml:space="preserve">00J 19h 26min </v>
      </c>
      <c r="AI6" s="3">
        <f>H6-(H6*9/100)</f>
        <v>1146.5999999999999</v>
      </c>
      <c r="AJ6" s="3">
        <f t="shared" si="11"/>
        <v>19.11</v>
      </c>
      <c r="AK6" s="10" t="str">
        <f>TEXT(AJ6/24, "jj")</f>
        <v>00</v>
      </c>
      <c r="AL6" s="4">
        <f>AJ6-(AK6*24)</f>
        <v>19.11</v>
      </c>
      <c r="AM6" s="7" t="str">
        <f>AK6&amp;"J "&amp;INT(AL6)&amp;"h "&amp;ROUND(((AL6-INT(AL6))*$N$1),0)&amp;"min "</f>
        <v xml:space="preserve">00J 19h 7min </v>
      </c>
      <c r="AN6" s="3">
        <f>H6-(H6*10.5/100)</f>
        <v>1127.7</v>
      </c>
      <c r="AO6" s="3">
        <f t="shared" si="12"/>
        <v>18.795000000000002</v>
      </c>
      <c r="AP6" s="10" t="str">
        <f>TEXT(AO6/24, "jj")</f>
        <v>00</v>
      </c>
      <c r="AQ6" s="4">
        <f>AO6-(AP6*24)</f>
        <v>18.795000000000002</v>
      </c>
      <c r="AR6" s="7" t="str">
        <f>AP6&amp;"J "&amp;INT(AQ6)&amp;"h "&amp;ROUND(((AQ6-INT(AQ6))*$N$1),0)&amp;"min "</f>
        <v xml:space="preserve">00J 18h 48min </v>
      </c>
      <c r="AS6" s="3">
        <f>H6-(H6*12/100)</f>
        <v>1108.8</v>
      </c>
      <c r="AT6" s="3">
        <f t="shared" si="13"/>
        <v>18.48</v>
      </c>
      <c r="AU6" s="10" t="str">
        <f>TEXT(AT6/24, "jj")</f>
        <v>00</v>
      </c>
      <c r="AV6" s="4">
        <f>AT6-(AU6*24)</f>
        <v>18.48</v>
      </c>
      <c r="AW6" s="7" t="str">
        <f>AU6&amp;"J "&amp;INT(AV6)&amp;"h "&amp;ROUND(((AV6-INT(AV6))*$N$1),0)&amp;"min "</f>
        <v xml:space="preserve">00J 18h 29min </v>
      </c>
      <c r="AX6" s="3">
        <f>H6-(H6*13.5/100)</f>
        <v>1089.9000000000001</v>
      </c>
      <c r="AY6" s="3">
        <f t="shared" si="14"/>
        <v>18.165000000000003</v>
      </c>
      <c r="AZ6" s="10" t="str">
        <f>TEXT(AY6/24, "jj")</f>
        <v>00</v>
      </c>
      <c r="BA6" s="4">
        <f>AY6-(AZ6*24)</f>
        <v>18.165000000000003</v>
      </c>
      <c r="BB6" s="7" t="str">
        <f>AZ6&amp;"J "&amp;INT(BA6)&amp;"h "&amp;ROUND(((BA6-INT(BA6))*$N$1),0)&amp;"min "</f>
        <v xml:space="preserve">00J 18h 10min </v>
      </c>
    </row>
    <row r="7" spans="1:54" x14ac:dyDescent="0.25">
      <c r="A7" s="2">
        <f t="shared" si="15"/>
        <v>24</v>
      </c>
      <c r="B7" s="2" t="str">
        <f t="shared" si="0"/>
        <v>1 j 0 h</v>
      </c>
      <c r="C7" s="1">
        <f t="shared" si="16"/>
        <v>99</v>
      </c>
      <c r="D7" s="9" t="str">
        <f t="shared" si="1"/>
        <v>4 j 3 h</v>
      </c>
      <c r="E7" s="4">
        <f t="shared" si="2"/>
        <v>4.125</v>
      </c>
      <c r="F7" s="3">
        <f t="shared" si="3"/>
        <v>1</v>
      </c>
      <c r="H7" s="3">
        <f t="shared" si="4"/>
        <v>1440</v>
      </c>
      <c r="I7" s="3">
        <f t="shared" si="5"/>
        <v>1418.4</v>
      </c>
      <c r="J7" s="3">
        <f t="shared" si="6"/>
        <v>23.64</v>
      </c>
      <c r="K7" s="10" t="str">
        <f>TEXT(J7/24, "jj")</f>
        <v>00</v>
      </c>
      <c r="L7" s="4">
        <f>J7-(K7*24)</f>
        <v>23.64</v>
      </c>
      <c r="M7" s="7" t="str">
        <f>K7&amp;"J "&amp;INT(L7)&amp;"h "&amp;ROUND(((L7-INT(L7))*$N$1),0)&amp;"min "</f>
        <v xml:space="preserve">00J 23h 38min </v>
      </c>
      <c r="O7" s="3">
        <f>H7-(H7*3/100)</f>
        <v>1396.8</v>
      </c>
      <c r="P7" s="3">
        <f t="shared" si="7"/>
        <v>23.279999999999998</v>
      </c>
      <c r="Q7" s="10" t="str">
        <f>TEXT(P7/24, "jj")</f>
        <v>00</v>
      </c>
      <c r="R7" s="4">
        <f>P7-(Q7*24)</f>
        <v>23.279999999999998</v>
      </c>
      <c r="S7" s="7" t="str">
        <f>Q7&amp;"J "&amp;INT(R7)&amp;"h "&amp;ROUND(((R7-INT(R7))*$N$1),0)&amp;"min "</f>
        <v xml:space="preserve">00J 23h 17min </v>
      </c>
      <c r="T7" s="3">
        <f>H7-(H7*4.5/100)</f>
        <v>1375.2</v>
      </c>
      <c r="U7" s="3">
        <f t="shared" si="8"/>
        <v>22.92</v>
      </c>
      <c r="V7" s="10" t="str">
        <f>TEXT(U7/24, "jj")</f>
        <v>00</v>
      </c>
      <c r="W7" s="4">
        <f>U7-(V7*24)</f>
        <v>22.92</v>
      </c>
      <c r="X7" s="7" t="str">
        <f>V7&amp;"J "&amp;INT(W7)&amp;"h "&amp;ROUND(((W7-INT(W7))*$N$1),0)&amp;"min "</f>
        <v xml:space="preserve">00J 22h 55min </v>
      </c>
      <c r="Y7" s="3">
        <f>H7-(H7*6/100)</f>
        <v>1353.6</v>
      </c>
      <c r="Z7" s="3">
        <f t="shared" si="9"/>
        <v>22.56</v>
      </c>
      <c r="AA7" s="10" t="str">
        <f>TEXT(Z7/24, "jj")</f>
        <v>00</v>
      </c>
      <c r="AB7" s="4">
        <f>Z7-(AA7*24)</f>
        <v>22.56</v>
      </c>
      <c r="AC7" s="7" t="str">
        <f>AA7&amp;"J "&amp;INT(AB7)&amp;"h "&amp;ROUND(((AB7-INT(AB7))*$N$1),0)&amp;"min "</f>
        <v xml:space="preserve">00J 22h 34min </v>
      </c>
      <c r="AD7" s="3">
        <f>H7-(H7*7.5/100)</f>
        <v>1332</v>
      </c>
      <c r="AE7" s="3">
        <f t="shared" si="10"/>
        <v>22.2</v>
      </c>
      <c r="AF7" s="10" t="str">
        <f>TEXT(AE7/24, "jj")</f>
        <v>00</v>
      </c>
      <c r="AG7" s="4">
        <f>AE7-(AF7*24)</f>
        <v>22.2</v>
      </c>
      <c r="AH7" s="7" t="str">
        <f>AF7&amp;"J "&amp;INT(AG7)&amp;"h "&amp;ROUND(((AG7-INT(AG7))*$N$1),0)&amp;"min "</f>
        <v xml:space="preserve">00J 22h 12min </v>
      </c>
      <c r="AI7" s="3">
        <f>H7-(H7*9/100)</f>
        <v>1310.4000000000001</v>
      </c>
      <c r="AJ7" s="3">
        <f t="shared" si="11"/>
        <v>21.84</v>
      </c>
      <c r="AK7" s="10" t="str">
        <f>TEXT(AJ7/24, "jj")</f>
        <v>00</v>
      </c>
      <c r="AL7" s="4">
        <f>AJ7-(AK7*24)</f>
        <v>21.84</v>
      </c>
      <c r="AM7" s="7" t="str">
        <f>AK7&amp;"J "&amp;INT(AL7)&amp;"h "&amp;ROUND(((AL7-INT(AL7))*$N$1),0)&amp;"min "</f>
        <v xml:space="preserve">00J 21h 50min </v>
      </c>
      <c r="AN7" s="3">
        <f>H7-(H7*10.5/100)</f>
        <v>1288.8</v>
      </c>
      <c r="AO7" s="3">
        <f t="shared" si="12"/>
        <v>21.48</v>
      </c>
      <c r="AP7" s="10" t="str">
        <f>TEXT(AO7/24, "jj")</f>
        <v>00</v>
      </c>
      <c r="AQ7" s="4">
        <f>AO7-(AP7*24)</f>
        <v>21.48</v>
      </c>
      <c r="AR7" s="7" t="str">
        <f>AP7&amp;"J "&amp;INT(AQ7)&amp;"h "&amp;ROUND(((AQ7-INT(AQ7))*$N$1),0)&amp;"min "</f>
        <v xml:space="preserve">00J 21h 29min </v>
      </c>
      <c r="AS7" s="3">
        <f>H7-(H7*12/100)</f>
        <v>1267.2</v>
      </c>
      <c r="AT7" s="3">
        <f t="shared" si="13"/>
        <v>21.12</v>
      </c>
      <c r="AU7" s="10" t="str">
        <f>TEXT(AT7/24, "jj")</f>
        <v>00</v>
      </c>
      <c r="AV7" s="4">
        <f>AT7-(AU7*24)</f>
        <v>21.12</v>
      </c>
      <c r="AW7" s="7" t="str">
        <f>AU7&amp;"J "&amp;INT(AV7)&amp;"h "&amp;ROUND(((AV7-INT(AV7))*$N$1),0)&amp;"min "</f>
        <v xml:space="preserve">00J 21h 7min </v>
      </c>
      <c r="AX7" s="3">
        <f>H7-(H7*13.5/100)</f>
        <v>1245.5999999999999</v>
      </c>
      <c r="AY7" s="3">
        <f t="shared" si="14"/>
        <v>20.759999999999998</v>
      </c>
      <c r="AZ7" s="10" t="str">
        <f>TEXT(AY7/24, "jj")</f>
        <v>00</v>
      </c>
      <c r="BA7" s="4">
        <f>AY7-(AZ7*24)</f>
        <v>20.759999999999998</v>
      </c>
      <c r="BB7" s="7" t="str">
        <f>AZ7&amp;"J "&amp;INT(BA7)&amp;"h "&amp;ROUND(((BA7-INT(BA7))*$N$1),0)&amp;"min "</f>
        <v xml:space="preserve">00J 20h 46min </v>
      </c>
    </row>
    <row r="8" spans="1:54" x14ac:dyDescent="0.25">
      <c r="A8" s="2">
        <f t="shared" si="15"/>
        <v>27</v>
      </c>
      <c r="B8" s="2" t="str">
        <f t="shared" si="0"/>
        <v>1 j 3 h</v>
      </c>
      <c r="C8" s="1">
        <f t="shared" si="16"/>
        <v>126</v>
      </c>
      <c r="D8" s="9" t="str">
        <f>INT(E8) &amp; " j " &amp; (E8-INT(E8))*$G$1 &amp; " h"</f>
        <v>5 j 6 h</v>
      </c>
      <c r="E8" s="4">
        <f t="shared" si="2"/>
        <v>5.25</v>
      </c>
      <c r="F8" s="3">
        <f t="shared" si="3"/>
        <v>1.125</v>
      </c>
      <c r="H8" s="3">
        <f t="shared" si="4"/>
        <v>1620</v>
      </c>
      <c r="I8" s="3">
        <f t="shared" si="5"/>
        <v>1595.7</v>
      </c>
      <c r="J8" s="3">
        <f t="shared" si="6"/>
        <v>26.595000000000002</v>
      </c>
      <c r="K8" s="10" t="str">
        <f>TEXT(J8/24, "jj")</f>
        <v>01</v>
      </c>
      <c r="L8" s="4">
        <f>J8-(K8*24)</f>
        <v>2.5950000000000024</v>
      </c>
      <c r="M8" s="7" t="str">
        <f>K8&amp;"J "&amp;INT(L8)&amp;"h "&amp;ROUND(((L8-INT(L8))*$N$1),0)&amp;"min "</f>
        <v xml:space="preserve">01J 2h 36min </v>
      </c>
      <c r="O8" s="3">
        <f>H8-(H8*3/100)</f>
        <v>1571.4</v>
      </c>
      <c r="P8" s="3">
        <f t="shared" si="7"/>
        <v>26.19</v>
      </c>
      <c r="Q8" s="10" t="str">
        <f>TEXT(P8/24, "jj")</f>
        <v>01</v>
      </c>
      <c r="R8" s="4">
        <f>P8-(Q8*24)</f>
        <v>2.1900000000000013</v>
      </c>
      <c r="S8" s="7" t="str">
        <f>Q8&amp;"J "&amp;INT(R8)&amp;"h "&amp;ROUND(((R8-INT(R8))*$N$1),0)&amp;"min "</f>
        <v xml:space="preserve">01J 2h 11min </v>
      </c>
      <c r="T8" s="3">
        <f>H8-(H8*4.5/100)</f>
        <v>1547.1</v>
      </c>
      <c r="U8" s="3">
        <f t="shared" si="8"/>
        <v>25.785</v>
      </c>
      <c r="V8" s="10" t="str">
        <f>TEXT(U8/24, "jj")</f>
        <v>01</v>
      </c>
      <c r="W8" s="4">
        <f>U8-(V8*24)</f>
        <v>1.7850000000000001</v>
      </c>
      <c r="X8" s="7" t="str">
        <f>V8&amp;"J "&amp;INT(W8)&amp;"h "&amp;ROUND(((W8-INT(W8))*$N$1),0)&amp;"min "</f>
        <v xml:space="preserve">01J 1h 47min </v>
      </c>
      <c r="Y8" s="3">
        <f>H8-(H8*6/100)</f>
        <v>1522.8</v>
      </c>
      <c r="Z8" s="3">
        <f t="shared" si="9"/>
        <v>25.38</v>
      </c>
      <c r="AA8" s="10" t="str">
        <f>TEXT(Z8/24, "jj")</f>
        <v>01</v>
      </c>
      <c r="AB8" s="4">
        <f>Z8-(AA8*24)</f>
        <v>1.379999999999999</v>
      </c>
      <c r="AC8" s="7" t="str">
        <f>AA8&amp;"J "&amp;INT(AB8)&amp;"h "&amp;ROUND(((AB8-INT(AB8))*$N$1),0)&amp;"min "</f>
        <v xml:space="preserve">01J 1h 23min </v>
      </c>
      <c r="AD8" s="3">
        <f>H8-(H8*7.5/100)</f>
        <v>1498.5</v>
      </c>
      <c r="AE8" s="3">
        <f t="shared" si="10"/>
        <v>24.975000000000001</v>
      </c>
      <c r="AF8" s="10" t="str">
        <f>TEXT(AE8/24, "jj")</f>
        <v>01</v>
      </c>
      <c r="AG8" s="4">
        <f>AE8-(AF8*24)</f>
        <v>0.97500000000000142</v>
      </c>
      <c r="AH8" s="7" t="str">
        <f>AF8&amp;"J "&amp;INT(AG8)&amp;"h "&amp;ROUND(((AG8-INT(AG8))*$N$1),0)&amp;"min "</f>
        <v xml:space="preserve">01J 0h 59min </v>
      </c>
      <c r="AI8" s="3">
        <f>H8-(H8*9/100)</f>
        <v>1474.2</v>
      </c>
      <c r="AJ8" s="3">
        <f t="shared" si="11"/>
        <v>24.57</v>
      </c>
      <c r="AK8" s="10" t="str">
        <f>TEXT(AJ8/24, "jj")</f>
        <v>01</v>
      </c>
      <c r="AL8" s="4">
        <f>AJ8-(AK8*24)</f>
        <v>0.57000000000000028</v>
      </c>
      <c r="AM8" s="7" t="str">
        <f>AK8&amp;"J "&amp;INT(AL8)&amp;"h "&amp;ROUND(((AL8-INT(AL8))*$N$1),0)&amp;"min "</f>
        <v xml:space="preserve">01J 0h 34min </v>
      </c>
      <c r="AN8" s="3">
        <f>H8-(H8*10.5/100)</f>
        <v>1449.9</v>
      </c>
      <c r="AO8" s="3">
        <f t="shared" si="12"/>
        <v>24.165000000000003</v>
      </c>
      <c r="AP8" s="10" t="str">
        <f>TEXT(AO8/24, "jj")</f>
        <v>01</v>
      </c>
      <c r="AQ8" s="4">
        <f>AO8-(AP8*24)</f>
        <v>0.1650000000000027</v>
      </c>
      <c r="AR8" s="7" t="str">
        <f>AP8&amp;"J "&amp;INT(AQ8)&amp;"h "&amp;ROUND(((AQ8-INT(AQ8))*$N$1),0)&amp;"min "</f>
        <v xml:space="preserve">01J 0h 10min </v>
      </c>
      <c r="AS8" s="3">
        <f>H8-(H8*12/100)</f>
        <v>1425.6</v>
      </c>
      <c r="AT8" s="3">
        <f t="shared" si="13"/>
        <v>23.759999999999998</v>
      </c>
      <c r="AU8" s="10" t="str">
        <f>TEXT(AT8/24, "jj")</f>
        <v>00</v>
      </c>
      <c r="AV8" s="4">
        <f>AT8-(AU8*24)</f>
        <v>23.759999999999998</v>
      </c>
      <c r="AW8" s="7" t="str">
        <f>AU8&amp;"J "&amp;INT(AV8)&amp;"h "&amp;ROUND(((AV8-INT(AV8))*$N$1),0)&amp;"min "</f>
        <v xml:space="preserve">00J 23h 46min </v>
      </c>
      <c r="AX8" s="3">
        <f>H8-(H8*13.5/100)</f>
        <v>1401.3</v>
      </c>
      <c r="AY8" s="3">
        <f t="shared" si="14"/>
        <v>23.355</v>
      </c>
      <c r="AZ8" s="10" t="str">
        <f>TEXT(AY8/24, "jj")</f>
        <v>00</v>
      </c>
      <c r="BA8" s="4">
        <f>AY8-(AZ8*24)</f>
        <v>23.355</v>
      </c>
      <c r="BB8" s="7" t="str">
        <f>AZ8&amp;"J "&amp;INT(BA8)&amp;"h "&amp;ROUND(((BA8-INT(BA8))*$N$1),0)&amp;"min "</f>
        <v xml:space="preserve">00J 23h 21min </v>
      </c>
    </row>
    <row r="9" spans="1:54" x14ac:dyDescent="0.25">
      <c r="A9" s="2">
        <f t="shared" si="15"/>
        <v>30</v>
      </c>
      <c r="B9" s="2" t="str">
        <f t="shared" si="0"/>
        <v>1 j 6 h</v>
      </c>
      <c r="C9" s="1">
        <f t="shared" si="16"/>
        <v>156</v>
      </c>
      <c r="D9" s="9" t="str">
        <f t="shared" si="1"/>
        <v>6 j 12 h</v>
      </c>
      <c r="E9" s="4">
        <f t="shared" si="2"/>
        <v>6.5</v>
      </c>
      <c r="F9" s="3">
        <f t="shared" si="3"/>
        <v>1.25</v>
      </c>
      <c r="H9" s="3">
        <f t="shared" si="4"/>
        <v>1800</v>
      </c>
      <c r="I9" s="3">
        <f t="shared" si="5"/>
        <v>1773</v>
      </c>
      <c r="J9" s="3">
        <f t="shared" si="6"/>
        <v>29.55</v>
      </c>
      <c r="K9" s="10" t="str">
        <f>TEXT(J9/24, "jj")</f>
        <v>01</v>
      </c>
      <c r="L9" s="4">
        <f>J9-(K9*24)</f>
        <v>5.5500000000000007</v>
      </c>
      <c r="M9" s="7" t="str">
        <f>K9&amp;"J "&amp;INT(L9)&amp;"h "&amp;ROUND(((L9-INT(L9))*$N$1),0)&amp;"min "</f>
        <v xml:space="preserve">01J 5h 33min </v>
      </c>
      <c r="O9" s="3">
        <f>H9-(H9*3/100)</f>
        <v>1746</v>
      </c>
      <c r="P9" s="3">
        <f t="shared" si="7"/>
        <v>29.1</v>
      </c>
      <c r="Q9" s="10" t="str">
        <f>TEXT(P9/24, "jj")</f>
        <v>01</v>
      </c>
      <c r="R9" s="4">
        <f>P9-(Q9*24)</f>
        <v>5.1000000000000014</v>
      </c>
      <c r="S9" s="7" t="str">
        <f>Q9&amp;"J "&amp;INT(R9)&amp;"h "&amp;ROUND(((R9-INT(R9))*$N$1),0)&amp;"min "</f>
        <v xml:space="preserve">01J 5h 6min </v>
      </c>
      <c r="T9" s="3">
        <f>H9-(H9*4.5/100)</f>
        <v>1719</v>
      </c>
      <c r="U9" s="3">
        <f t="shared" si="8"/>
        <v>28.65</v>
      </c>
      <c r="V9" s="10" t="str">
        <f>TEXT(U9/24, "jj")</f>
        <v>01</v>
      </c>
      <c r="W9" s="4">
        <f>U9-(V9*24)</f>
        <v>4.6499999999999986</v>
      </c>
      <c r="X9" s="7" t="str">
        <f>V9&amp;"J "&amp;INT(W9)&amp;"h "&amp;ROUND(((W9-INT(W9))*$N$1),0)&amp;"min "</f>
        <v xml:space="preserve">01J 4h 39min </v>
      </c>
      <c r="Y9" s="3">
        <f>H9-(H9*6/100)</f>
        <v>1692</v>
      </c>
      <c r="Z9" s="3">
        <f t="shared" si="9"/>
        <v>28.2</v>
      </c>
      <c r="AA9" s="10" t="str">
        <f>TEXT(Z9/24, "jj")</f>
        <v>01</v>
      </c>
      <c r="AB9" s="4">
        <f>Z9-(AA9*24)</f>
        <v>4.1999999999999993</v>
      </c>
      <c r="AC9" s="7" t="str">
        <f>AA9&amp;"J "&amp;INT(AB9)&amp;"h "&amp;ROUND(((AB9-INT(AB9))*$N$1),0)&amp;"min "</f>
        <v xml:space="preserve">01J 4h 12min </v>
      </c>
      <c r="AD9" s="3">
        <f>H9-(H9*7.5/100)</f>
        <v>1665</v>
      </c>
      <c r="AE9" s="3">
        <f t="shared" si="10"/>
        <v>27.75</v>
      </c>
      <c r="AF9" s="10" t="str">
        <f>TEXT(AE9/24, "jj")</f>
        <v>01</v>
      </c>
      <c r="AG9" s="4">
        <f>AE9-(AF9*24)</f>
        <v>3.75</v>
      </c>
      <c r="AH9" s="7" t="str">
        <f>AF9&amp;"J "&amp;INT(AG9)&amp;"h "&amp;ROUND(((AG9-INT(AG9))*$N$1),0)&amp;"min "</f>
        <v xml:space="preserve">01J 3h 45min </v>
      </c>
      <c r="AI9" s="3">
        <f>H9-(H9*9/100)</f>
        <v>1638</v>
      </c>
      <c r="AJ9" s="3">
        <f t="shared" si="11"/>
        <v>27.3</v>
      </c>
      <c r="AK9" s="10" t="str">
        <f>TEXT(AJ9/24, "jj")</f>
        <v>01</v>
      </c>
      <c r="AL9" s="4">
        <f>AJ9-(AK9*24)</f>
        <v>3.3000000000000007</v>
      </c>
      <c r="AM9" s="7" t="str">
        <f>AK9&amp;"J "&amp;INT(AL9)&amp;"h "&amp;ROUND(((AL9-INT(AL9))*$N$1),0)&amp;"min "</f>
        <v xml:space="preserve">01J 3h 18min </v>
      </c>
      <c r="AN9" s="3">
        <f>H9-(H9*10.5/100)</f>
        <v>1611</v>
      </c>
      <c r="AO9" s="3">
        <f t="shared" si="12"/>
        <v>26.85</v>
      </c>
      <c r="AP9" s="10" t="str">
        <f>TEXT(AO9/24, "jj")</f>
        <v>01</v>
      </c>
      <c r="AQ9" s="4">
        <f>AO9-(AP9*24)</f>
        <v>2.8500000000000014</v>
      </c>
      <c r="AR9" s="7" t="str">
        <f>AP9&amp;"J "&amp;INT(AQ9)&amp;"h "&amp;ROUND(((AQ9-INT(AQ9))*$N$1),0)&amp;"min "</f>
        <v xml:space="preserve">01J 2h 51min </v>
      </c>
      <c r="AS9" s="3">
        <f>H9-(H9*12/100)</f>
        <v>1584</v>
      </c>
      <c r="AT9" s="3">
        <f t="shared" si="13"/>
        <v>26.4</v>
      </c>
      <c r="AU9" s="10" t="str">
        <f>TEXT(AT9/24, "jj")</f>
        <v>01</v>
      </c>
      <c r="AV9" s="4">
        <f>AT9-(AU9*24)</f>
        <v>2.3999999999999986</v>
      </c>
      <c r="AW9" s="7" t="str">
        <f>AU9&amp;"J "&amp;INT(AV9)&amp;"h "&amp;ROUND(((AV9-INT(AV9))*$N$1),0)&amp;"min "</f>
        <v xml:space="preserve">01J 2h 24min </v>
      </c>
      <c r="AX9" s="3">
        <f>H9-(H9*13.5/100)</f>
        <v>1557</v>
      </c>
      <c r="AY9" s="3">
        <f t="shared" si="14"/>
        <v>25.95</v>
      </c>
      <c r="AZ9" s="10" t="str">
        <f>TEXT(AY9/24, "jj")</f>
        <v>01</v>
      </c>
      <c r="BA9" s="4">
        <f>AY9-(AZ9*24)</f>
        <v>1.9499999999999993</v>
      </c>
      <c r="BB9" s="7" t="str">
        <f>AZ9&amp;"J "&amp;INT(BA9)&amp;"h "&amp;ROUND(((BA9-INT(BA9))*$N$1),0)&amp;"min "</f>
        <v xml:space="preserve">01J 1h 57min </v>
      </c>
    </row>
    <row r="10" spans="1:54" x14ac:dyDescent="0.25">
      <c r="A10" s="2">
        <f t="shared" si="15"/>
        <v>33</v>
      </c>
      <c r="B10" s="2" t="str">
        <f t="shared" si="0"/>
        <v>1 j 9 h</v>
      </c>
      <c r="C10" s="1">
        <f t="shared" si="16"/>
        <v>189</v>
      </c>
      <c r="D10" s="9" t="str">
        <f t="shared" si="1"/>
        <v>7 j 21 h</v>
      </c>
      <c r="E10" s="4">
        <f t="shared" si="2"/>
        <v>7.875</v>
      </c>
      <c r="F10" s="3">
        <f t="shared" si="3"/>
        <v>1.375</v>
      </c>
      <c r="H10" s="3">
        <f t="shared" si="4"/>
        <v>1980</v>
      </c>
      <c r="I10" s="3">
        <f t="shared" si="5"/>
        <v>1950.3</v>
      </c>
      <c r="J10" s="3">
        <f t="shared" si="6"/>
        <v>32.505000000000003</v>
      </c>
      <c r="K10" s="10" t="str">
        <f>TEXT(J10/24, "jj")</f>
        <v>01</v>
      </c>
      <c r="L10" s="4">
        <f>J10-(K10*24)</f>
        <v>8.5050000000000026</v>
      </c>
      <c r="M10" s="7" t="str">
        <f>K10&amp;"J "&amp;INT(L10)&amp;"h "&amp;ROUND(((L10-INT(L10))*$N$1),0)&amp;"min "</f>
        <v xml:space="preserve">01J 8h 30min </v>
      </c>
      <c r="O10" s="3">
        <f>H10-(H10*3/100)</f>
        <v>1920.6</v>
      </c>
      <c r="P10" s="3">
        <f t="shared" si="7"/>
        <v>32.01</v>
      </c>
      <c r="Q10" s="10" t="str">
        <f>TEXT(P10/24, "jj")</f>
        <v>01</v>
      </c>
      <c r="R10" s="4">
        <f>P10-(Q10*24)</f>
        <v>8.009999999999998</v>
      </c>
      <c r="S10" s="7" t="str">
        <f>Q10&amp;"J "&amp;INT(R10)&amp;"h "&amp;ROUND(((R10-INT(R10))*$N$1),0)&amp;"min "</f>
        <v xml:space="preserve">01J 8h 1min </v>
      </c>
      <c r="T10" s="3">
        <f>H10-(H10*4.5/100)</f>
        <v>1890.9</v>
      </c>
      <c r="U10" s="3">
        <f t="shared" si="8"/>
        <v>31.515000000000001</v>
      </c>
      <c r="V10" s="10" t="str">
        <f>TEXT(U10/24, "jj")</f>
        <v>01</v>
      </c>
      <c r="W10" s="4">
        <f>U10-(V10*24)</f>
        <v>7.5150000000000006</v>
      </c>
      <c r="X10" s="7" t="str">
        <f>V10&amp;"J "&amp;INT(W10)&amp;"h "&amp;ROUND(((W10-INT(W10))*$N$1),0)&amp;"min "</f>
        <v xml:space="preserve">01J 7h 31min </v>
      </c>
      <c r="Y10" s="3">
        <f>H10-(H10*6/100)</f>
        <v>1861.2</v>
      </c>
      <c r="Z10" s="3">
        <f t="shared" si="9"/>
        <v>31.02</v>
      </c>
      <c r="AA10" s="10" t="str">
        <f>TEXT(Z10/24, "jj")</f>
        <v>01</v>
      </c>
      <c r="AB10" s="4">
        <f>Z10-(AA10*24)</f>
        <v>7.02</v>
      </c>
      <c r="AC10" s="7" t="str">
        <f>AA10&amp;"J "&amp;INT(AB10)&amp;"h "&amp;ROUND(((AB10-INT(AB10))*$N$1),0)&amp;"min "</f>
        <v xml:space="preserve">01J 7h 1min </v>
      </c>
      <c r="AD10" s="3">
        <f>H10-(H10*7.5/100)</f>
        <v>1831.5</v>
      </c>
      <c r="AE10" s="3">
        <f t="shared" si="10"/>
        <v>30.524999999999999</v>
      </c>
      <c r="AF10" s="10" t="str">
        <f>TEXT(AE10/24, "jj")</f>
        <v>01</v>
      </c>
      <c r="AG10" s="4">
        <f>AE10-(AF10*24)</f>
        <v>6.5249999999999986</v>
      </c>
      <c r="AH10" s="7" t="str">
        <f>AF10&amp;"J "&amp;INT(AG10)&amp;"h "&amp;ROUND(((AG10-INT(AG10))*$N$1),0)&amp;"min "</f>
        <v xml:space="preserve">01J 6h 31min </v>
      </c>
      <c r="AI10" s="3">
        <f>H10-(H10*9/100)</f>
        <v>1801.8</v>
      </c>
      <c r="AJ10" s="3">
        <f t="shared" si="11"/>
        <v>30.029999999999998</v>
      </c>
      <c r="AK10" s="10" t="str">
        <f>TEXT(AJ10/24, "jj")</f>
        <v>01</v>
      </c>
      <c r="AL10" s="4">
        <f>AJ10-(AK10*24)</f>
        <v>6.0299999999999976</v>
      </c>
      <c r="AM10" s="7" t="str">
        <f>AK10&amp;"J "&amp;INT(AL10)&amp;"h "&amp;ROUND(((AL10-INT(AL10))*$N$1),0)&amp;"min "</f>
        <v xml:space="preserve">01J 6h 2min </v>
      </c>
      <c r="AN10" s="3">
        <f>H10-(H10*10.5/100)</f>
        <v>1772.1</v>
      </c>
      <c r="AO10" s="3">
        <f t="shared" si="12"/>
        <v>29.535</v>
      </c>
      <c r="AP10" s="10" t="str">
        <f>TEXT(AO10/24, "jj")</f>
        <v>01</v>
      </c>
      <c r="AQ10" s="4">
        <f>AO10-(AP10*24)</f>
        <v>5.5350000000000001</v>
      </c>
      <c r="AR10" s="7" t="str">
        <f>AP10&amp;"J "&amp;INT(AQ10)&amp;"h "&amp;ROUND(((AQ10-INT(AQ10))*$N$1),0)&amp;"min "</f>
        <v xml:space="preserve">01J 5h 32min </v>
      </c>
      <c r="AS10" s="3">
        <f>H10-(H10*12/100)</f>
        <v>1742.4</v>
      </c>
      <c r="AT10" s="3">
        <f t="shared" si="13"/>
        <v>29.040000000000003</v>
      </c>
      <c r="AU10" s="10" t="str">
        <f>TEXT(AT10/24, "jj")</f>
        <v>01</v>
      </c>
      <c r="AV10" s="4">
        <f>AT10-(AU10*24)</f>
        <v>5.0400000000000027</v>
      </c>
      <c r="AW10" s="7" t="str">
        <f>AU10&amp;"J "&amp;INT(AV10)&amp;"h "&amp;ROUND(((AV10-INT(AV10))*$N$1),0)&amp;"min "</f>
        <v xml:space="preserve">01J 5h 2min </v>
      </c>
      <c r="AX10" s="3">
        <f>H10-(H10*13.5/100)</f>
        <v>1712.7</v>
      </c>
      <c r="AY10" s="3">
        <f t="shared" si="14"/>
        <v>28.545000000000002</v>
      </c>
      <c r="AZ10" s="10" t="str">
        <f>TEXT(AY10/24, "jj")</f>
        <v>01</v>
      </c>
      <c r="BA10" s="4">
        <f>AY10-(AZ10*24)</f>
        <v>4.5450000000000017</v>
      </c>
      <c r="BB10" s="7" t="str">
        <f>AZ10&amp;"J "&amp;INT(BA10)&amp;"h "&amp;ROUND(((BA10-INT(BA10))*$N$1),0)&amp;"min "</f>
        <v xml:space="preserve">01J 4h 33min </v>
      </c>
    </row>
    <row r="11" spans="1:54" x14ac:dyDescent="0.25">
      <c r="A11" s="2">
        <f t="shared" si="15"/>
        <v>36</v>
      </c>
      <c r="B11" s="2" t="str">
        <f t="shared" si="0"/>
        <v>1 j 12 h</v>
      </c>
      <c r="C11" s="1">
        <f t="shared" si="16"/>
        <v>225</v>
      </c>
      <c r="D11" s="9" t="str">
        <f t="shared" si="1"/>
        <v>9 j 9 h</v>
      </c>
      <c r="E11" s="4">
        <f t="shared" si="2"/>
        <v>9.375</v>
      </c>
      <c r="F11" s="3">
        <f t="shared" si="3"/>
        <v>1.5</v>
      </c>
      <c r="H11" s="3">
        <f t="shared" si="4"/>
        <v>2160</v>
      </c>
      <c r="I11" s="3">
        <f t="shared" si="5"/>
        <v>2127.6</v>
      </c>
      <c r="J11" s="3">
        <f t="shared" si="6"/>
        <v>35.46</v>
      </c>
      <c r="K11" s="10" t="str">
        <f>TEXT(J11/24, "jj")</f>
        <v>01</v>
      </c>
      <c r="L11" s="4">
        <f>J11-(K11*24)</f>
        <v>11.46</v>
      </c>
      <c r="M11" s="7" t="str">
        <f>K11&amp;"J "&amp;INT(L11)&amp;"h "&amp;ROUND(((L11-INT(L11))*$N$1),0)&amp;"min "</f>
        <v xml:space="preserve">01J 11h 28min </v>
      </c>
      <c r="O11" s="3">
        <f>H11-(H11*3/100)</f>
        <v>2095.1999999999998</v>
      </c>
      <c r="P11" s="3">
        <f t="shared" si="7"/>
        <v>34.919999999999995</v>
      </c>
      <c r="Q11" s="10" t="str">
        <f>TEXT(P11/24, "jj")</f>
        <v>01</v>
      </c>
      <c r="R11" s="4">
        <f>P11-(Q11*24)</f>
        <v>10.919999999999995</v>
      </c>
      <c r="S11" s="7" t="str">
        <f>Q11&amp;"J "&amp;INT(R11)&amp;"h "&amp;ROUND(((R11-INT(R11))*$N$1),0)&amp;"min "</f>
        <v xml:space="preserve">01J 10h 55min </v>
      </c>
      <c r="T11" s="3">
        <f>H11-(H11*4.5/100)</f>
        <v>2062.8000000000002</v>
      </c>
      <c r="U11" s="3">
        <f t="shared" si="8"/>
        <v>34.380000000000003</v>
      </c>
      <c r="V11" s="10" t="str">
        <f>TEXT(U11/24, "jj")</f>
        <v>01</v>
      </c>
      <c r="W11" s="4">
        <f>U11-(V11*24)</f>
        <v>10.380000000000003</v>
      </c>
      <c r="X11" s="7" t="str">
        <f>V11&amp;"J "&amp;INT(W11)&amp;"h "&amp;ROUND(((W11-INT(W11))*$N$1),0)&amp;"min "</f>
        <v xml:space="preserve">01J 10h 23min </v>
      </c>
      <c r="Y11" s="3">
        <f>H11-(H11*6/100)</f>
        <v>2030.4</v>
      </c>
      <c r="Z11" s="3">
        <f t="shared" si="9"/>
        <v>33.840000000000003</v>
      </c>
      <c r="AA11" s="10" t="str">
        <f>TEXT(Z11/24, "jj")</f>
        <v>01</v>
      </c>
      <c r="AB11" s="4">
        <f>Z11-(AA11*24)</f>
        <v>9.8400000000000034</v>
      </c>
      <c r="AC11" s="7" t="str">
        <f>AA11&amp;"J "&amp;INT(AB11)&amp;"h "&amp;ROUND(((AB11-INT(AB11))*$N$1),0)&amp;"min "</f>
        <v xml:space="preserve">01J 9h 50min </v>
      </c>
      <c r="AD11" s="3">
        <f>H11-(H11*7.5/100)</f>
        <v>1998</v>
      </c>
      <c r="AE11" s="3">
        <f t="shared" si="10"/>
        <v>33.299999999999997</v>
      </c>
      <c r="AF11" s="10" t="str">
        <f>TEXT(AE11/24, "jj")</f>
        <v>01</v>
      </c>
      <c r="AG11" s="4">
        <f>AE11-(AF11*24)</f>
        <v>9.2999999999999972</v>
      </c>
      <c r="AH11" s="7" t="str">
        <f>AF11&amp;"J "&amp;INT(AG11)&amp;"h "&amp;ROUND(((AG11-INT(AG11))*$N$1),0)&amp;"min "</f>
        <v xml:space="preserve">01J 9h 18min </v>
      </c>
      <c r="AI11" s="3">
        <f>H11-(H11*9/100)</f>
        <v>1965.6</v>
      </c>
      <c r="AJ11" s="3">
        <f t="shared" si="11"/>
        <v>32.76</v>
      </c>
      <c r="AK11" s="10" t="str">
        <f>TEXT(AJ11/24, "jj")</f>
        <v>01</v>
      </c>
      <c r="AL11" s="4">
        <f>AJ11-(AK11*24)</f>
        <v>8.759999999999998</v>
      </c>
      <c r="AM11" s="7" t="str">
        <f>AK11&amp;"J "&amp;INT(AL11)&amp;"h "&amp;ROUND(((AL11-INT(AL11))*$N$1),0)&amp;"min "</f>
        <v xml:space="preserve">01J 8h 46min </v>
      </c>
      <c r="AN11" s="3">
        <f>H11-(H11*10.5/100)</f>
        <v>1933.2</v>
      </c>
      <c r="AO11" s="3">
        <f t="shared" si="12"/>
        <v>32.22</v>
      </c>
      <c r="AP11" s="10" t="str">
        <f>TEXT(AO11/24, "jj")</f>
        <v>01</v>
      </c>
      <c r="AQ11" s="4">
        <f>AO11-(AP11*24)</f>
        <v>8.2199999999999989</v>
      </c>
      <c r="AR11" s="7" t="str">
        <f>AP11&amp;"J "&amp;INT(AQ11)&amp;"h "&amp;ROUND(((AQ11-INT(AQ11))*$N$1),0)&amp;"min "</f>
        <v xml:space="preserve">01J 8h 13min </v>
      </c>
      <c r="AS11" s="3">
        <f>H11-(H11*12/100)</f>
        <v>1900.8</v>
      </c>
      <c r="AT11" s="3">
        <f t="shared" si="13"/>
        <v>31.68</v>
      </c>
      <c r="AU11" s="10" t="str">
        <f>TEXT(AT11/24, "jj")</f>
        <v>01</v>
      </c>
      <c r="AV11" s="4">
        <f>AT11-(AU11*24)</f>
        <v>7.68</v>
      </c>
      <c r="AW11" s="7" t="str">
        <f>AU11&amp;"J "&amp;INT(AV11)&amp;"h "&amp;ROUND(((AV11-INT(AV11))*$N$1),0)&amp;"min "</f>
        <v xml:space="preserve">01J 7h 41min </v>
      </c>
      <c r="AX11" s="3">
        <f>H11-(H11*13.5/100)</f>
        <v>1868.4</v>
      </c>
      <c r="AY11" s="3">
        <f t="shared" si="14"/>
        <v>31.14</v>
      </c>
      <c r="AZ11" s="10" t="str">
        <f>TEXT(AY11/24, "jj")</f>
        <v>01</v>
      </c>
      <c r="BA11" s="4">
        <f>AY11-(AZ11*24)</f>
        <v>7.1400000000000006</v>
      </c>
      <c r="BB11" s="7" t="str">
        <f>AZ11&amp;"J "&amp;INT(BA11)&amp;"h "&amp;ROUND(((BA11-INT(BA11))*$N$1),0)&amp;"min "</f>
        <v xml:space="preserve">01J 7h 8min </v>
      </c>
    </row>
    <row r="12" spans="1:54" x14ac:dyDescent="0.25">
      <c r="A12" s="2">
        <f t="shared" si="15"/>
        <v>39</v>
      </c>
      <c r="B12" s="2" t="str">
        <f t="shared" si="0"/>
        <v>1 j 15 h</v>
      </c>
      <c r="C12" s="1">
        <f t="shared" si="16"/>
        <v>264</v>
      </c>
      <c r="D12" s="9" t="str">
        <f t="shared" si="1"/>
        <v>11 j 0 h</v>
      </c>
      <c r="E12" s="4">
        <f t="shared" si="2"/>
        <v>11</v>
      </c>
      <c r="F12" s="3">
        <f t="shared" si="3"/>
        <v>1.625</v>
      </c>
      <c r="H12" s="3">
        <f t="shared" si="4"/>
        <v>2340</v>
      </c>
      <c r="I12" s="3">
        <f t="shared" si="5"/>
        <v>2304.9</v>
      </c>
      <c r="J12" s="3">
        <f t="shared" si="6"/>
        <v>38.414999999999999</v>
      </c>
      <c r="K12" s="10" t="str">
        <f>TEXT(J12/24, "jj")</f>
        <v>01</v>
      </c>
      <c r="L12" s="4">
        <f>J12-(K12*24)</f>
        <v>14.414999999999999</v>
      </c>
      <c r="M12" s="7" t="str">
        <f>K12&amp;"J "&amp;INT(L12)&amp;"h "&amp;ROUND(((L12-INT(L12))*$N$1),0)&amp;"min "</f>
        <v xml:space="preserve">01J 14h 25min </v>
      </c>
      <c r="O12" s="3">
        <f>H12-(H12*3/100)</f>
        <v>2269.8000000000002</v>
      </c>
      <c r="P12" s="3">
        <f t="shared" si="7"/>
        <v>37.830000000000005</v>
      </c>
      <c r="Q12" s="10" t="str">
        <f>TEXT(P12/24, "jj")</f>
        <v>01</v>
      </c>
      <c r="R12" s="4">
        <f>P12-(Q12*24)</f>
        <v>13.830000000000005</v>
      </c>
      <c r="S12" s="7" t="str">
        <f>Q12&amp;"J "&amp;INT(R12)&amp;"h "&amp;ROUND(((R12-INT(R12))*$N$1),0)&amp;"min "</f>
        <v xml:space="preserve">01J 13h 50min </v>
      </c>
      <c r="T12" s="3">
        <f>H12-(H12*4.5/100)</f>
        <v>2234.6999999999998</v>
      </c>
      <c r="U12" s="3">
        <f t="shared" si="8"/>
        <v>37.244999999999997</v>
      </c>
      <c r="V12" s="10" t="str">
        <f>TEXT(U12/24, "jj")</f>
        <v>01</v>
      </c>
      <c r="W12" s="4">
        <f>U12-(V12*24)</f>
        <v>13.244999999999997</v>
      </c>
      <c r="X12" s="7" t="str">
        <f>V12&amp;"J "&amp;INT(W12)&amp;"h "&amp;ROUND(((W12-INT(W12))*$N$1),0)&amp;"min "</f>
        <v xml:space="preserve">01J 13h 15min </v>
      </c>
      <c r="Y12" s="3">
        <f>H12-(H12*6/100)</f>
        <v>2199.6</v>
      </c>
      <c r="Z12" s="3">
        <f t="shared" si="9"/>
        <v>36.659999999999997</v>
      </c>
      <c r="AA12" s="10" t="str">
        <f>TEXT(Z12/24, "jj")</f>
        <v>01</v>
      </c>
      <c r="AB12" s="4">
        <f>Z12-(AA12*24)</f>
        <v>12.659999999999997</v>
      </c>
      <c r="AC12" s="7" t="str">
        <f>AA12&amp;"J "&amp;INT(AB12)&amp;"h "&amp;ROUND(((AB12-INT(AB12))*$N$1),0)&amp;"min "</f>
        <v xml:space="preserve">01J 12h 40min </v>
      </c>
      <c r="AD12" s="3">
        <f>H12-(H12*7.5/100)</f>
        <v>2164.5</v>
      </c>
      <c r="AE12" s="3">
        <f t="shared" si="10"/>
        <v>36.075000000000003</v>
      </c>
      <c r="AF12" s="10" t="str">
        <f>TEXT(AE12/24, "jj")</f>
        <v>01</v>
      </c>
      <c r="AG12" s="4">
        <f>AE12-(AF12*24)</f>
        <v>12.075000000000003</v>
      </c>
      <c r="AH12" s="7" t="str">
        <f>AF12&amp;"J "&amp;INT(AG12)&amp;"h "&amp;ROUND(((AG12-INT(AG12))*$N$1),0)&amp;"min "</f>
        <v xml:space="preserve">01J 12h 5min </v>
      </c>
      <c r="AI12" s="3">
        <f>H12-(H12*9/100)</f>
        <v>2129.4</v>
      </c>
      <c r="AJ12" s="3">
        <f t="shared" si="11"/>
        <v>35.49</v>
      </c>
      <c r="AK12" s="10" t="str">
        <f>TEXT(AJ12/24, "jj")</f>
        <v>01</v>
      </c>
      <c r="AL12" s="4">
        <f>AJ12-(AK12*24)</f>
        <v>11.490000000000002</v>
      </c>
      <c r="AM12" s="7" t="str">
        <f>AK12&amp;"J "&amp;INT(AL12)&amp;"h "&amp;ROUND(((AL12-INT(AL12))*$N$1),0)&amp;"min "</f>
        <v xml:space="preserve">01J 11h 29min </v>
      </c>
      <c r="AN12" s="3">
        <f>H12-(H12*10.5/100)</f>
        <v>2094.3000000000002</v>
      </c>
      <c r="AO12" s="3">
        <f t="shared" si="12"/>
        <v>34.905000000000001</v>
      </c>
      <c r="AP12" s="10" t="str">
        <f>TEXT(AO12/24, "jj")</f>
        <v>01</v>
      </c>
      <c r="AQ12" s="4">
        <f>AO12-(AP12*24)</f>
        <v>10.905000000000001</v>
      </c>
      <c r="AR12" s="7" t="str">
        <f>AP12&amp;"J "&amp;INT(AQ12)&amp;"h "&amp;ROUND(((AQ12-INT(AQ12))*$N$1),0)&amp;"min "</f>
        <v xml:space="preserve">01J 10h 54min </v>
      </c>
      <c r="AS12" s="3">
        <f>H12-(H12*12/100)</f>
        <v>2059.1999999999998</v>
      </c>
      <c r="AT12" s="3">
        <f t="shared" si="13"/>
        <v>34.32</v>
      </c>
      <c r="AU12" s="10" t="str">
        <f>TEXT(AT12/24, "jj")</f>
        <v>01</v>
      </c>
      <c r="AV12" s="4">
        <f>AT12-(AU12*24)</f>
        <v>10.32</v>
      </c>
      <c r="AW12" s="7" t="str">
        <f>AU12&amp;"J "&amp;INT(AV12)&amp;"h "&amp;ROUND(((AV12-INT(AV12))*$N$1),0)&amp;"min "</f>
        <v xml:space="preserve">01J 10h 19min </v>
      </c>
      <c r="AX12" s="3">
        <f>H12-(H12*13.5/100)</f>
        <v>2024.1</v>
      </c>
      <c r="AY12" s="3">
        <f t="shared" si="14"/>
        <v>33.734999999999999</v>
      </c>
      <c r="AZ12" s="10" t="str">
        <f>TEXT(AY12/24, "jj")</f>
        <v>01</v>
      </c>
      <c r="BA12" s="4">
        <f>AY12-(AZ12*24)</f>
        <v>9.7349999999999994</v>
      </c>
      <c r="BB12" s="7" t="str">
        <f>AZ12&amp;"J "&amp;INT(BA12)&amp;"h "&amp;ROUND(((BA12-INT(BA12))*$N$1),0)&amp;"min "</f>
        <v xml:space="preserve">01J 9h 44min </v>
      </c>
    </row>
    <row r="13" spans="1:54" x14ac:dyDescent="0.25">
      <c r="A13" s="2">
        <f t="shared" si="15"/>
        <v>42</v>
      </c>
      <c r="B13" s="2" t="str">
        <f t="shared" si="0"/>
        <v>1 j 18 h</v>
      </c>
      <c r="C13" s="1">
        <f t="shared" si="16"/>
        <v>306</v>
      </c>
      <c r="D13" s="9" t="str">
        <f t="shared" si="1"/>
        <v>12 j 18 h</v>
      </c>
      <c r="E13" s="4">
        <f t="shared" si="2"/>
        <v>12.75</v>
      </c>
      <c r="F13" s="3">
        <f t="shared" si="3"/>
        <v>1.75</v>
      </c>
      <c r="H13" s="3">
        <f t="shared" si="4"/>
        <v>2520</v>
      </c>
      <c r="I13" s="3">
        <f t="shared" si="5"/>
        <v>2482.1999999999998</v>
      </c>
      <c r="J13" s="3">
        <f t="shared" si="6"/>
        <v>41.37</v>
      </c>
      <c r="K13" s="10" t="str">
        <f>TEXT(J13/24, "jj")</f>
        <v>01</v>
      </c>
      <c r="L13" s="4">
        <f>J13-(K13*24)</f>
        <v>17.369999999999997</v>
      </c>
      <c r="M13" s="7" t="str">
        <f>K13&amp;"J "&amp;INT(L13)&amp;"h "&amp;ROUND(((L13-INT(L13))*$N$1),0)&amp;"min "</f>
        <v xml:space="preserve">01J 17h 22min </v>
      </c>
      <c r="O13" s="3">
        <f>H13-(H13*3/100)</f>
        <v>2444.4</v>
      </c>
      <c r="P13" s="3">
        <f t="shared" si="7"/>
        <v>40.74</v>
      </c>
      <c r="Q13" s="10" t="str">
        <f>TEXT(P13/24, "jj")</f>
        <v>01</v>
      </c>
      <c r="R13" s="4">
        <f>P13-(Q13*24)</f>
        <v>16.740000000000002</v>
      </c>
      <c r="S13" s="7" t="str">
        <f>Q13&amp;"J "&amp;INT(R13)&amp;"h "&amp;ROUND(((R13-INT(R13))*$N$1),0)&amp;"min "</f>
        <v xml:space="preserve">01J 16h 44min </v>
      </c>
      <c r="T13" s="3">
        <f>H13-(H13*4.5/100)</f>
        <v>2406.6</v>
      </c>
      <c r="U13" s="3">
        <f t="shared" si="8"/>
        <v>40.11</v>
      </c>
      <c r="V13" s="10" t="str">
        <f>TEXT(U13/24, "jj")</f>
        <v>01</v>
      </c>
      <c r="W13" s="4">
        <f>U13-(V13*24)</f>
        <v>16.11</v>
      </c>
      <c r="X13" s="7" t="str">
        <f>V13&amp;"J "&amp;INT(W13)&amp;"h "&amp;ROUND(((W13-INT(W13))*$N$1),0)&amp;"min "</f>
        <v xml:space="preserve">01J 16h 7min </v>
      </c>
      <c r="Y13" s="3">
        <f>H13-(H13*6/100)</f>
        <v>2368.8000000000002</v>
      </c>
      <c r="Z13" s="3">
        <f t="shared" si="9"/>
        <v>39.480000000000004</v>
      </c>
      <c r="AA13" s="10" t="str">
        <f>TEXT(Z13/24, "jj")</f>
        <v>01</v>
      </c>
      <c r="AB13" s="4">
        <f>Z13-(AA13*24)</f>
        <v>15.480000000000004</v>
      </c>
      <c r="AC13" s="7" t="str">
        <f>AA13&amp;"J "&amp;INT(AB13)&amp;"h "&amp;ROUND(((AB13-INT(AB13))*$N$1),0)&amp;"min "</f>
        <v xml:space="preserve">01J 15h 29min </v>
      </c>
      <c r="AD13" s="3">
        <f>H13-(H13*7.5/100)</f>
        <v>2331</v>
      </c>
      <c r="AE13" s="3">
        <f t="shared" si="10"/>
        <v>38.85</v>
      </c>
      <c r="AF13" s="10" t="str">
        <f>TEXT(AE13/24, "jj")</f>
        <v>01</v>
      </c>
      <c r="AG13" s="4">
        <f>AE13-(AF13*24)</f>
        <v>14.850000000000001</v>
      </c>
      <c r="AH13" s="7" t="str">
        <f>AF13&amp;"J "&amp;INT(AG13)&amp;"h "&amp;ROUND(((AG13-INT(AG13))*$N$1),0)&amp;"min "</f>
        <v xml:space="preserve">01J 14h 51min </v>
      </c>
      <c r="AI13" s="3">
        <f>H13-(H13*9/100)</f>
        <v>2293.1999999999998</v>
      </c>
      <c r="AJ13" s="3">
        <f t="shared" si="11"/>
        <v>38.22</v>
      </c>
      <c r="AK13" s="10" t="str">
        <f>TEXT(AJ13/24, "jj")</f>
        <v>01</v>
      </c>
      <c r="AL13" s="4">
        <f>AJ13-(AK13*24)</f>
        <v>14.219999999999999</v>
      </c>
      <c r="AM13" s="7" t="str">
        <f>AK13&amp;"J "&amp;INT(AL13)&amp;"h "&amp;ROUND(((AL13-INT(AL13))*$N$1),0)&amp;"min "</f>
        <v xml:space="preserve">01J 14h 13min </v>
      </c>
      <c r="AN13" s="3">
        <f>H13-(H13*10.5/100)</f>
        <v>2255.4</v>
      </c>
      <c r="AO13" s="3">
        <f t="shared" si="12"/>
        <v>37.590000000000003</v>
      </c>
      <c r="AP13" s="10" t="str">
        <f>TEXT(AO13/24, "jj")</f>
        <v>01</v>
      </c>
      <c r="AQ13" s="4">
        <f>AO13-(AP13*24)</f>
        <v>13.590000000000003</v>
      </c>
      <c r="AR13" s="7" t="str">
        <f>AP13&amp;"J "&amp;INT(AQ13)&amp;"h "&amp;ROUND(((AQ13-INT(AQ13))*$N$1),0)&amp;"min "</f>
        <v xml:space="preserve">01J 13h 35min </v>
      </c>
      <c r="AS13" s="3">
        <f>H13-(H13*12/100)</f>
        <v>2217.6</v>
      </c>
      <c r="AT13" s="3">
        <f t="shared" si="13"/>
        <v>36.96</v>
      </c>
      <c r="AU13" s="10" t="str">
        <f>TEXT(AT13/24, "jj")</f>
        <v>01</v>
      </c>
      <c r="AV13" s="4">
        <f>AT13-(AU13*24)</f>
        <v>12.96</v>
      </c>
      <c r="AW13" s="7" t="str">
        <f>AU13&amp;"J "&amp;INT(AV13)&amp;"h "&amp;ROUND(((AV13-INT(AV13))*$N$1),0)&amp;"min "</f>
        <v xml:space="preserve">01J 12h 58min </v>
      </c>
      <c r="AX13" s="3">
        <f>H13-(H13*13.5/100)</f>
        <v>2179.8000000000002</v>
      </c>
      <c r="AY13" s="3">
        <f t="shared" si="14"/>
        <v>36.330000000000005</v>
      </c>
      <c r="AZ13" s="10" t="str">
        <f>TEXT(AY13/24, "jj")</f>
        <v>01</v>
      </c>
      <c r="BA13" s="4">
        <f>AY13-(AZ13*24)</f>
        <v>12.330000000000005</v>
      </c>
      <c r="BB13" s="7" t="str">
        <f>AZ13&amp;"J "&amp;INT(BA13)&amp;"h "&amp;ROUND(((BA13-INT(BA13))*$N$1),0)&amp;"min "</f>
        <v xml:space="preserve">01J 12h 20min </v>
      </c>
    </row>
    <row r="14" spans="1:54" x14ac:dyDescent="0.25">
      <c r="A14" s="2">
        <f t="shared" si="15"/>
        <v>45</v>
      </c>
      <c r="B14" s="2" t="str">
        <f t="shared" si="0"/>
        <v>1 j 21 h</v>
      </c>
      <c r="C14" s="1">
        <f t="shared" si="16"/>
        <v>351</v>
      </c>
      <c r="D14" s="9" t="str">
        <f t="shared" si="1"/>
        <v>14 j 15 h</v>
      </c>
      <c r="E14" s="4">
        <f t="shared" si="2"/>
        <v>14.625</v>
      </c>
      <c r="F14" s="3">
        <f t="shared" si="3"/>
        <v>1.875</v>
      </c>
      <c r="H14" s="3">
        <f t="shared" si="4"/>
        <v>2700</v>
      </c>
      <c r="I14" s="3">
        <f t="shared" si="5"/>
        <v>2659.5</v>
      </c>
      <c r="J14" s="3">
        <f t="shared" si="6"/>
        <v>44.325000000000003</v>
      </c>
      <c r="K14" s="10" t="str">
        <f>TEXT(J14/24, "jj")</f>
        <v>01</v>
      </c>
      <c r="L14" s="4">
        <f>J14-(K14*24)</f>
        <v>20.325000000000003</v>
      </c>
      <c r="M14" s="7" t="str">
        <f>K14&amp;"J "&amp;INT(L14)&amp;"h "&amp;ROUND(((L14-INT(L14))*$N$1),0)&amp;"min "</f>
        <v xml:space="preserve">01J 20h 20min </v>
      </c>
      <c r="O14" s="3">
        <f>H14-(H14*3/100)</f>
        <v>2619</v>
      </c>
      <c r="P14" s="3">
        <f t="shared" si="7"/>
        <v>43.65</v>
      </c>
      <c r="Q14" s="10" t="str">
        <f>TEXT(P14/24, "jj")</f>
        <v>01</v>
      </c>
      <c r="R14" s="4">
        <f>P14-(Q14*24)</f>
        <v>19.649999999999999</v>
      </c>
      <c r="S14" s="7" t="str">
        <f>Q14&amp;"J "&amp;INT(R14)&amp;"h "&amp;ROUND(((R14-INT(R14))*$N$1),0)&amp;"min "</f>
        <v xml:space="preserve">01J 19h 39min </v>
      </c>
      <c r="T14" s="3">
        <f>H14-(H14*4.5/100)</f>
        <v>2578.5</v>
      </c>
      <c r="U14" s="3">
        <f t="shared" si="8"/>
        <v>42.975000000000001</v>
      </c>
      <c r="V14" s="10" t="str">
        <f>TEXT(U14/24, "jj")</f>
        <v>01</v>
      </c>
      <c r="W14" s="4">
        <f>U14-(V14*24)</f>
        <v>18.975000000000001</v>
      </c>
      <c r="X14" s="7" t="str">
        <f>V14&amp;"J "&amp;INT(W14)&amp;"h "&amp;ROUND(((W14-INT(W14))*$N$1),0)&amp;"min "</f>
        <v xml:space="preserve">01J 18h 59min </v>
      </c>
      <c r="Y14" s="3">
        <f>H14-(H14*6/100)</f>
        <v>2538</v>
      </c>
      <c r="Z14" s="3">
        <f t="shared" si="9"/>
        <v>42.3</v>
      </c>
      <c r="AA14" s="10" t="str">
        <f>TEXT(Z14/24, "jj")</f>
        <v>01</v>
      </c>
      <c r="AB14" s="4">
        <f>Z14-(AA14*24)</f>
        <v>18.299999999999997</v>
      </c>
      <c r="AC14" s="7" t="str">
        <f>AA14&amp;"J "&amp;INT(AB14)&amp;"h "&amp;ROUND(((AB14-INT(AB14))*$N$1),0)&amp;"min "</f>
        <v xml:space="preserve">01J 18h 18min </v>
      </c>
      <c r="AD14" s="3">
        <f>H14-(H14*7.5/100)</f>
        <v>2497.5</v>
      </c>
      <c r="AE14" s="3">
        <f t="shared" si="10"/>
        <v>41.625</v>
      </c>
      <c r="AF14" s="10" t="str">
        <f>TEXT(AE14/24, "jj")</f>
        <v>01</v>
      </c>
      <c r="AG14" s="4">
        <f>AE14-(AF14*24)</f>
        <v>17.625</v>
      </c>
      <c r="AH14" s="7" t="str">
        <f>AF14&amp;"J "&amp;INT(AG14)&amp;"h "&amp;ROUND(((AG14-INT(AG14))*$N$1),0)&amp;"min "</f>
        <v xml:space="preserve">01J 17h 38min </v>
      </c>
      <c r="AI14" s="3">
        <f>H14-(H14*9/100)</f>
        <v>2457</v>
      </c>
      <c r="AJ14" s="3">
        <f t="shared" si="11"/>
        <v>40.950000000000003</v>
      </c>
      <c r="AK14" s="10" t="str">
        <f>TEXT(AJ14/24, "jj")</f>
        <v>01</v>
      </c>
      <c r="AL14" s="4">
        <f>AJ14-(AK14*24)</f>
        <v>16.950000000000003</v>
      </c>
      <c r="AM14" s="7" t="str">
        <f>AK14&amp;"J "&amp;INT(AL14)&amp;"h "&amp;ROUND(((AL14-INT(AL14))*$N$1),0)&amp;"min "</f>
        <v xml:space="preserve">01J 16h 57min </v>
      </c>
      <c r="AN14" s="3">
        <f>H14-(H14*10.5/100)</f>
        <v>2416.5</v>
      </c>
      <c r="AO14" s="3">
        <f t="shared" si="12"/>
        <v>40.274999999999999</v>
      </c>
      <c r="AP14" s="10" t="str">
        <f>TEXT(AO14/24, "jj")</f>
        <v>01</v>
      </c>
      <c r="AQ14" s="4">
        <f>AO14-(AP14*24)</f>
        <v>16.274999999999999</v>
      </c>
      <c r="AR14" s="7" t="str">
        <f>AP14&amp;"J "&amp;INT(AQ14)&amp;"h "&amp;ROUND(((AQ14-INT(AQ14))*$N$1),0)&amp;"min "</f>
        <v xml:space="preserve">01J 16h 16min </v>
      </c>
      <c r="AS14" s="3">
        <f>H14-(H14*12/100)</f>
        <v>2376</v>
      </c>
      <c r="AT14" s="3">
        <f t="shared" si="13"/>
        <v>39.6</v>
      </c>
      <c r="AU14" s="10" t="str">
        <f>TEXT(AT14/24, "jj")</f>
        <v>01</v>
      </c>
      <c r="AV14" s="4">
        <f>AT14-(AU14*24)</f>
        <v>15.600000000000001</v>
      </c>
      <c r="AW14" s="7" t="str">
        <f>AU14&amp;"J "&amp;INT(AV14)&amp;"h "&amp;ROUND(((AV14-INT(AV14))*$N$1),0)&amp;"min "</f>
        <v xml:space="preserve">01J 15h 36min </v>
      </c>
      <c r="AX14" s="3">
        <f>H14-(H14*13.5/100)</f>
        <v>2335.5</v>
      </c>
      <c r="AY14" s="3">
        <f t="shared" si="14"/>
        <v>38.924999999999997</v>
      </c>
      <c r="AZ14" s="10" t="str">
        <f>TEXT(AY14/24, "jj")</f>
        <v>01</v>
      </c>
      <c r="BA14" s="4">
        <f>AY14-(AZ14*24)</f>
        <v>14.924999999999997</v>
      </c>
      <c r="BB14" s="7" t="str">
        <f>AZ14&amp;"J "&amp;INT(BA14)&amp;"h "&amp;ROUND(((BA14-INT(BA14))*$N$1),0)&amp;"min "</f>
        <v xml:space="preserve">01J 14h 55min </v>
      </c>
    </row>
    <row r="15" spans="1:54" x14ac:dyDescent="0.25">
      <c r="A15" s="2">
        <f t="shared" si="15"/>
        <v>48</v>
      </c>
      <c r="B15" s="2" t="str">
        <f t="shared" si="0"/>
        <v>2 j 0 h</v>
      </c>
      <c r="C15" s="1">
        <f t="shared" si="16"/>
        <v>399</v>
      </c>
      <c r="D15" s="9" t="str">
        <f t="shared" si="1"/>
        <v>16 j 15 h</v>
      </c>
      <c r="E15" s="4">
        <f t="shared" si="2"/>
        <v>16.625</v>
      </c>
      <c r="F15" s="3">
        <f t="shared" si="3"/>
        <v>2</v>
      </c>
      <c r="H15" s="3">
        <f t="shared" si="4"/>
        <v>2880</v>
      </c>
      <c r="I15" s="3">
        <f t="shared" si="5"/>
        <v>2836.8</v>
      </c>
      <c r="J15" s="3">
        <f t="shared" si="6"/>
        <v>47.28</v>
      </c>
      <c r="K15" s="10" t="str">
        <f>TEXT(J15/24, "jj")</f>
        <v>01</v>
      </c>
      <c r="L15" s="4">
        <f>J15-(K15*24)</f>
        <v>23.28</v>
      </c>
      <c r="M15" s="7" t="str">
        <f>K15&amp;"J "&amp;INT(L15)&amp;"h "&amp;ROUND(((L15-INT(L15))*$N$1),0)&amp;"min "</f>
        <v xml:space="preserve">01J 23h 17min </v>
      </c>
      <c r="O15" s="3">
        <f>H15-(H15*3/100)</f>
        <v>2793.6</v>
      </c>
      <c r="P15" s="3">
        <f t="shared" si="7"/>
        <v>46.559999999999995</v>
      </c>
      <c r="Q15" s="10" t="str">
        <f>TEXT(P15/24, "jj")</f>
        <v>01</v>
      </c>
      <c r="R15" s="4">
        <f>P15-(Q15*24)</f>
        <v>22.559999999999995</v>
      </c>
      <c r="S15" s="7" t="str">
        <f>Q15&amp;"J "&amp;INT(R15)&amp;"h "&amp;ROUND(((R15-INT(R15))*$N$1),0)&amp;"min "</f>
        <v xml:space="preserve">01J 22h 34min </v>
      </c>
      <c r="T15" s="3">
        <f>H15-(H15*4.5/100)</f>
        <v>2750.4</v>
      </c>
      <c r="U15" s="3">
        <f t="shared" si="8"/>
        <v>45.84</v>
      </c>
      <c r="V15" s="10" t="str">
        <f>TEXT(U15/24, "jj")</f>
        <v>01</v>
      </c>
      <c r="W15" s="4">
        <f>U15-(V15*24)</f>
        <v>21.840000000000003</v>
      </c>
      <c r="X15" s="7" t="str">
        <f>V15&amp;"J "&amp;INT(W15)&amp;"h "&amp;ROUND(((W15-INT(W15))*$N$1),0)&amp;"min "</f>
        <v xml:space="preserve">01J 21h 50min </v>
      </c>
      <c r="Y15" s="3">
        <f>H15-(H15*6/100)</f>
        <v>2707.2</v>
      </c>
      <c r="Z15" s="3">
        <f t="shared" si="9"/>
        <v>45.12</v>
      </c>
      <c r="AA15" s="10" t="str">
        <f>TEXT(Z15/24, "jj")</f>
        <v>01</v>
      </c>
      <c r="AB15" s="4">
        <f>Z15-(AA15*24)</f>
        <v>21.119999999999997</v>
      </c>
      <c r="AC15" s="7" t="str">
        <f>AA15&amp;"J "&amp;INT(AB15)&amp;"h "&amp;ROUND(((AB15-INT(AB15))*$N$1),0)&amp;"min "</f>
        <v xml:space="preserve">01J 21h 7min </v>
      </c>
      <c r="AD15" s="3">
        <f>H15-(H15*7.5/100)</f>
        <v>2664</v>
      </c>
      <c r="AE15" s="3">
        <f t="shared" si="10"/>
        <v>44.4</v>
      </c>
      <c r="AF15" s="10" t="str">
        <f>TEXT(AE15/24, "jj")</f>
        <v>01</v>
      </c>
      <c r="AG15" s="4">
        <f>AE15-(AF15*24)</f>
        <v>20.399999999999999</v>
      </c>
      <c r="AH15" s="7" t="str">
        <f>AF15&amp;"J "&amp;INT(AG15)&amp;"h "&amp;ROUND(((AG15-INT(AG15))*$N$1),0)&amp;"min "</f>
        <v xml:space="preserve">01J 20h 24min </v>
      </c>
      <c r="AI15" s="3">
        <f>H15-(H15*9/100)</f>
        <v>2620.8000000000002</v>
      </c>
      <c r="AJ15" s="3">
        <f t="shared" si="11"/>
        <v>43.68</v>
      </c>
      <c r="AK15" s="10" t="str">
        <f>TEXT(AJ15/24, "jj")</f>
        <v>01</v>
      </c>
      <c r="AL15" s="4">
        <f>AJ15-(AK15*24)</f>
        <v>19.68</v>
      </c>
      <c r="AM15" s="7" t="str">
        <f>AK15&amp;"J "&amp;INT(AL15)&amp;"h "&amp;ROUND(((AL15-INT(AL15))*$N$1),0)&amp;"min "</f>
        <v xml:space="preserve">01J 19h 41min </v>
      </c>
      <c r="AN15" s="3">
        <f>H15-(H15*10.5/100)</f>
        <v>2577.6</v>
      </c>
      <c r="AO15" s="3">
        <f t="shared" si="12"/>
        <v>42.96</v>
      </c>
      <c r="AP15" s="10" t="str">
        <f>TEXT(AO15/24, "jj")</f>
        <v>01</v>
      </c>
      <c r="AQ15" s="4">
        <f>AO15-(AP15*24)</f>
        <v>18.96</v>
      </c>
      <c r="AR15" s="7" t="str">
        <f>AP15&amp;"J "&amp;INT(AQ15)&amp;"h "&amp;ROUND(((AQ15-INT(AQ15))*$N$1),0)&amp;"min "</f>
        <v xml:space="preserve">01J 18h 58min </v>
      </c>
      <c r="AS15" s="3">
        <f>H15-(H15*12/100)</f>
        <v>2534.4</v>
      </c>
      <c r="AT15" s="3">
        <f t="shared" si="13"/>
        <v>42.24</v>
      </c>
      <c r="AU15" s="10" t="str">
        <f>TEXT(AT15/24, "jj")</f>
        <v>01</v>
      </c>
      <c r="AV15" s="4">
        <f>AT15-(AU15*24)</f>
        <v>18.240000000000002</v>
      </c>
      <c r="AW15" s="7" t="str">
        <f>AU15&amp;"J "&amp;INT(AV15)&amp;"h "&amp;ROUND(((AV15-INT(AV15))*$N$1),0)&amp;"min "</f>
        <v xml:space="preserve">01J 18h 14min </v>
      </c>
      <c r="AX15" s="3">
        <f>H15-(H15*13.5/100)</f>
        <v>2491.1999999999998</v>
      </c>
      <c r="AY15" s="3">
        <f t="shared" si="14"/>
        <v>41.519999999999996</v>
      </c>
      <c r="AZ15" s="10" t="str">
        <f>TEXT(AY15/24, "jj")</f>
        <v>01</v>
      </c>
      <c r="BA15" s="4">
        <f>AY15-(AZ15*24)</f>
        <v>17.519999999999996</v>
      </c>
      <c r="BB15" s="7" t="str">
        <f>AZ15&amp;"J "&amp;INT(BA15)&amp;"h "&amp;ROUND(((BA15-INT(BA15))*$N$1),0)&amp;"min "</f>
        <v xml:space="preserve">01J 17h 31min </v>
      </c>
    </row>
    <row r="16" spans="1:54" x14ac:dyDescent="0.25">
      <c r="A16" s="2">
        <f t="shared" si="15"/>
        <v>51</v>
      </c>
      <c r="B16" s="2" t="str">
        <f t="shared" si="0"/>
        <v>2 j 3 h</v>
      </c>
      <c r="C16" s="1">
        <f t="shared" si="16"/>
        <v>450</v>
      </c>
      <c r="D16" s="9" t="str">
        <f t="shared" si="1"/>
        <v>18 j 18 h</v>
      </c>
      <c r="E16" s="4">
        <f t="shared" si="2"/>
        <v>18.75</v>
      </c>
      <c r="F16" s="3">
        <f t="shared" si="3"/>
        <v>2.125</v>
      </c>
      <c r="H16" s="3">
        <f t="shared" si="4"/>
        <v>3060</v>
      </c>
      <c r="I16" s="3">
        <f t="shared" si="5"/>
        <v>3014.1</v>
      </c>
      <c r="J16" s="3">
        <f t="shared" si="6"/>
        <v>50.234999999999999</v>
      </c>
      <c r="K16" s="10" t="str">
        <f>TEXT(J16/24, "jj")</f>
        <v>02</v>
      </c>
      <c r="L16" s="4">
        <f>J16-(K16*24)</f>
        <v>2.2349999999999994</v>
      </c>
      <c r="M16" s="7" t="str">
        <f>K16&amp;"J "&amp;INT(L16)&amp;"h "&amp;ROUND(((L16-INT(L16))*$N$1),0)&amp;"min "</f>
        <v xml:space="preserve">02J 2h 14min </v>
      </c>
      <c r="O16" s="3">
        <f>H16-(H16*3/100)</f>
        <v>2968.2</v>
      </c>
      <c r="P16" s="3">
        <f t="shared" si="7"/>
        <v>49.47</v>
      </c>
      <c r="Q16" s="10" t="str">
        <f>TEXT(P16/24, "jj")</f>
        <v>02</v>
      </c>
      <c r="R16" s="4">
        <f>P16-(Q16*24)</f>
        <v>1.4699999999999989</v>
      </c>
      <c r="S16" s="7" t="str">
        <f>Q16&amp;"J "&amp;INT(R16)&amp;"h "&amp;ROUND(((R16-INT(R16))*$N$1),0)&amp;"min "</f>
        <v xml:space="preserve">02J 1h 28min </v>
      </c>
      <c r="T16" s="3">
        <f>H16-(H16*4.5/100)</f>
        <v>2922.3</v>
      </c>
      <c r="U16" s="3">
        <f t="shared" si="8"/>
        <v>48.705000000000005</v>
      </c>
      <c r="V16" s="10" t="str">
        <f>TEXT(U16/24, "jj")</f>
        <v>02</v>
      </c>
      <c r="W16" s="4">
        <f>U16-(V16*24)</f>
        <v>0.7050000000000054</v>
      </c>
      <c r="X16" s="7" t="str">
        <f>V16&amp;"J "&amp;INT(W16)&amp;"h "&amp;ROUND(((W16-INT(W16))*$N$1),0)&amp;"min "</f>
        <v xml:space="preserve">02J 0h 42min </v>
      </c>
      <c r="Y16" s="3">
        <f>H16-(H16*6/100)</f>
        <v>2876.4</v>
      </c>
      <c r="Z16" s="3">
        <f t="shared" si="9"/>
        <v>47.940000000000005</v>
      </c>
      <c r="AA16" s="10" t="str">
        <f>TEXT(Z16/24, "jj")</f>
        <v>01</v>
      </c>
      <c r="AB16" s="4">
        <f>Z16-(AA16*24)</f>
        <v>23.940000000000005</v>
      </c>
      <c r="AC16" s="7" t="str">
        <f>AA16&amp;"J "&amp;INT(AB16)&amp;"h "&amp;ROUND(((AB16-INT(AB16))*$N$1),0)&amp;"min "</f>
        <v xml:space="preserve">01J 23h 56min </v>
      </c>
      <c r="AD16" s="3">
        <f>H16-(H16*7.5/100)</f>
        <v>2830.5</v>
      </c>
      <c r="AE16" s="3">
        <f t="shared" si="10"/>
        <v>47.174999999999997</v>
      </c>
      <c r="AF16" s="10" t="str">
        <f>TEXT(AE16/24, "jj")</f>
        <v>01</v>
      </c>
      <c r="AG16" s="4">
        <f>AE16-(AF16*24)</f>
        <v>23.174999999999997</v>
      </c>
      <c r="AH16" s="7" t="str">
        <f>AF16&amp;"J "&amp;INT(AG16)&amp;"h "&amp;ROUND(((AG16-INT(AG16))*$N$1),0)&amp;"min "</f>
        <v xml:space="preserve">01J 23h 10min </v>
      </c>
      <c r="AI16" s="3">
        <f>H16-(H16*9/100)</f>
        <v>2784.6</v>
      </c>
      <c r="AJ16" s="3">
        <f t="shared" si="11"/>
        <v>46.41</v>
      </c>
      <c r="AK16" s="10" t="str">
        <f>TEXT(AJ16/24, "jj")</f>
        <v>01</v>
      </c>
      <c r="AL16" s="4">
        <f>AJ16-(AK16*24)</f>
        <v>22.409999999999997</v>
      </c>
      <c r="AM16" s="7" t="str">
        <f>AK16&amp;"J "&amp;INT(AL16)&amp;"h "&amp;ROUND(((AL16-INT(AL16))*$N$1),0)&amp;"min "</f>
        <v xml:space="preserve">01J 22h 25min </v>
      </c>
      <c r="AN16" s="3">
        <f>H16-(H16*10.5/100)</f>
        <v>2738.7</v>
      </c>
      <c r="AO16" s="3">
        <f t="shared" si="12"/>
        <v>45.644999999999996</v>
      </c>
      <c r="AP16" s="10" t="str">
        <f>TEXT(AO16/24, "jj")</f>
        <v>01</v>
      </c>
      <c r="AQ16" s="4">
        <f>AO16-(AP16*24)</f>
        <v>21.644999999999996</v>
      </c>
      <c r="AR16" s="7" t="str">
        <f>AP16&amp;"J "&amp;INT(AQ16)&amp;"h "&amp;ROUND(((AQ16-INT(AQ16))*$N$1),0)&amp;"min "</f>
        <v xml:space="preserve">01J 21h 39min </v>
      </c>
      <c r="AS16" s="3">
        <f>H16-(H16*12/100)</f>
        <v>2692.8</v>
      </c>
      <c r="AT16" s="3">
        <f t="shared" si="13"/>
        <v>44.88</v>
      </c>
      <c r="AU16" s="10" t="str">
        <f>TEXT(AT16/24, "jj")</f>
        <v>01</v>
      </c>
      <c r="AV16" s="4">
        <f>AT16-(AU16*24)</f>
        <v>20.880000000000003</v>
      </c>
      <c r="AW16" s="7" t="str">
        <f>AU16&amp;"J "&amp;INT(AV16)&amp;"h "&amp;ROUND(((AV16-INT(AV16))*$N$1),0)&amp;"min "</f>
        <v xml:space="preserve">01J 20h 53min </v>
      </c>
      <c r="AX16" s="3">
        <f>H16-(H16*13.5/100)</f>
        <v>2646.9</v>
      </c>
      <c r="AY16" s="3">
        <f t="shared" si="14"/>
        <v>44.115000000000002</v>
      </c>
      <c r="AZ16" s="10" t="str">
        <f>TEXT(AY16/24, "jj")</f>
        <v>01</v>
      </c>
      <c r="BA16" s="4">
        <f>AY16-(AZ16*24)</f>
        <v>20.115000000000002</v>
      </c>
      <c r="BB16" s="7" t="str">
        <f>AZ16&amp;"J "&amp;INT(BA16)&amp;"h "&amp;ROUND(((BA16-INT(BA16))*$N$1),0)&amp;"min "</f>
        <v xml:space="preserve">01J 20h 7min </v>
      </c>
    </row>
    <row r="17" spans="1:54" x14ac:dyDescent="0.25">
      <c r="A17" s="2">
        <f t="shared" si="15"/>
        <v>54</v>
      </c>
      <c r="B17" s="2" t="str">
        <f t="shared" si="0"/>
        <v>2 j 6 h</v>
      </c>
      <c r="C17" s="1">
        <f t="shared" si="16"/>
        <v>504</v>
      </c>
      <c r="D17" s="9" t="str">
        <f t="shared" si="1"/>
        <v>21 j 0 h</v>
      </c>
      <c r="E17" s="4">
        <f t="shared" si="2"/>
        <v>21</v>
      </c>
      <c r="F17" s="3">
        <f t="shared" si="3"/>
        <v>2.25</v>
      </c>
      <c r="H17" s="3">
        <f t="shared" si="4"/>
        <v>3240</v>
      </c>
      <c r="I17" s="3">
        <f t="shared" si="5"/>
        <v>3191.4</v>
      </c>
      <c r="J17" s="3">
        <f t="shared" si="6"/>
        <v>53.190000000000005</v>
      </c>
      <c r="K17" s="10" t="str">
        <f>TEXT(J17/24, "jj")</f>
        <v>02</v>
      </c>
      <c r="L17" s="4">
        <f>J17-(K17*24)</f>
        <v>5.1900000000000048</v>
      </c>
      <c r="M17" s="7" t="str">
        <f>K17&amp;"J "&amp;INT(L17)&amp;"h "&amp;ROUND(((L17-INT(L17))*$N$1),0)&amp;"min "</f>
        <v xml:space="preserve">02J 5h 11min </v>
      </c>
      <c r="O17" s="3">
        <f>H17-(H17*3/100)</f>
        <v>3142.8</v>
      </c>
      <c r="P17" s="3">
        <f t="shared" si="7"/>
        <v>52.38</v>
      </c>
      <c r="Q17" s="10" t="str">
        <f>TEXT(P17/24, "jj")</f>
        <v>02</v>
      </c>
      <c r="R17" s="4">
        <f>P17-(Q17*24)</f>
        <v>4.3800000000000026</v>
      </c>
      <c r="S17" s="7" t="str">
        <f>Q17&amp;"J "&amp;INT(R17)&amp;"h "&amp;ROUND(((R17-INT(R17))*$N$1),0)&amp;"min "</f>
        <v xml:space="preserve">02J 4h 23min </v>
      </c>
      <c r="T17" s="3">
        <f>H17-(H17*4.5/100)</f>
        <v>3094.2</v>
      </c>
      <c r="U17" s="3">
        <f t="shared" si="8"/>
        <v>51.57</v>
      </c>
      <c r="V17" s="10" t="str">
        <f>TEXT(U17/24, "jj")</f>
        <v>02</v>
      </c>
      <c r="W17" s="4">
        <f>U17-(V17*24)</f>
        <v>3.5700000000000003</v>
      </c>
      <c r="X17" s="7" t="str">
        <f>V17&amp;"J "&amp;INT(W17)&amp;"h "&amp;ROUND(((W17-INT(W17))*$N$1),0)&amp;"min "</f>
        <v xml:space="preserve">02J 3h 34min </v>
      </c>
      <c r="Y17" s="3">
        <f>H17-(H17*6/100)</f>
        <v>3045.6</v>
      </c>
      <c r="Z17" s="3">
        <f t="shared" si="9"/>
        <v>50.76</v>
      </c>
      <c r="AA17" s="10" t="str">
        <f>TEXT(Z17/24, "jj")</f>
        <v>02</v>
      </c>
      <c r="AB17" s="4">
        <f>Z17-(AA17*24)</f>
        <v>2.759999999999998</v>
      </c>
      <c r="AC17" s="7" t="str">
        <f>AA17&amp;"J "&amp;INT(AB17)&amp;"h "&amp;ROUND(((AB17-INT(AB17))*$N$1),0)&amp;"min "</f>
        <v xml:space="preserve">02J 2h 46min </v>
      </c>
      <c r="AD17" s="3">
        <f>H17-(H17*7.5/100)</f>
        <v>2997</v>
      </c>
      <c r="AE17" s="3">
        <f t="shared" si="10"/>
        <v>49.95</v>
      </c>
      <c r="AF17" s="10" t="str">
        <f>TEXT(AE17/24, "jj")</f>
        <v>02</v>
      </c>
      <c r="AG17" s="4">
        <f>AE17-(AF17*24)</f>
        <v>1.9500000000000028</v>
      </c>
      <c r="AH17" s="7" t="str">
        <f>AF17&amp;"J "&amp;INT(AG17)&amp;"h "&amp;ROUND(((AG17-INT(AG17))*$N$1),0)&amp;"min "</f>
        <v xml:space="preserve">02J 1h 57min </v>
      </c>
      <c r="AI17" s="3">
        <f>H17-(H17*9/100)</f>
        <v>2948.4</v>
      </c>
      <c r="AJ17" s="3">
        <f t="shared" si="11"/>
        <v>49.14</v>
      </c>
      <c r="AK17" s="10" t="str">
        <f>TEXT(AJ17/24, "jj")</f>
        <v>02</v>
      </c>
      <c r="AL17" s="4">
        <f>AJ17-(AK17*24)</f>
        <v>1.1400000000000006</v>
      </c>
      <c r="AM17" s="7" t="str">
        <f>AK17&amp;"J "&amp;INT(AL17)&amp;"h "&amp;ROUND(((AL17-INT(AL17))*$N$1),0)&amp;"min "</f>
        <v xml:space="preserve">02J 1h 8min </v>
      </c>
      <c r="AN17" s="3">
        <f>H17-(H17*10.5/100)</f>
        <v>2899.8</v>
      </c>
      <c r="AO17" s="3">
        <f t="shared" si="12"/>
        <v>48.330000000000005</v>
      </c>
      <c r="AP17" s="10" t="str">
        <f>TEXT(AO17/24, "jj")</f>
        <v>02</v>
      </c>
      <c r="AQ17" s="4">
        <f>AO17-(AP17*24)</f>
        <v>0.3300000000000054</v>
      </c>
      <c r="AR17" s="7" t="str">
        <f>AP17&amp;"J "&amp;INT(AQ17)&amp;"h "&amp;ROUND(((AQ17-INT(AQ17))*$N$1),0)&amp;"min "</f>
        <v xml:space="preserve">02J 0h 20min </v>
      </c>
      <c r="AS17" s="3">
        <f>H17-(H17*12/100)</f>
        <v>2851.2</v>
      </c>
      <c r="AT17" s="3">
        <f t="shared" si="13"/>
        <v>47.519999999999996</v>
      </c>
      <c r="AU17" s="10" t="str">
        <f>TEXT(AT17/24, "jj")</f>
        <v>01</v>
      </c>
      <c r="AV17" s="4">
        <f>AT17-(AU17*24)</f>
        <v>23.519999999999996</v>
      </c>
      <c r="AW17" s="7" t="str">
        <f>AU17&amp;"J "&amp;INT(AV17)&amp;"h "&amp;ROUND(((AV17-INT(AV17))*$N$1),0)&amp;"min "</f>
        <v xml:space="preserve">01J 23h 31min </v>
      </c>
      <c r="AX17" s="3">
        <f>H17-(H17*13.5/100)</f>
        <v>2802.6</v>
      </c>
      <c r="AY17" s="3">
        <f t="shared" si="14"/>
        <v>46.71</v>
      </c>
      <c r="AZ17" s="10" t="str">
        <f>TEXT(AY17/24, "jj")</f>
        <v>01</v>
      </c>
      <c r="BA17" s="4">
        <f>AY17-(AZ17*24)</f>
        <v>22.71</v>
      </c>
      <c r="BB17" s="7" t="str">
        <f>AZ17&amp;"J "&amp;INT(BA17)&amp;"h "&amp;ROUND(((BA17-INT(BA17))*$N$1),0)&amp;"min "</f>
        <v xml:space="preserve">01J 22h 43min </v>
      </c>
    </row>
    <row r="18" spans="1:54" x14ac:dyDescent="0.25">
      <c r="A18" s="2">
        <f t="shared" si="15"/>
        <v>57</v>
      </c>
      <c r="B18" s="2" t="str">
        <f t="shared" si="0"/>
        <v>2 j 9 h</v>
      </c>
      <c r="C18" s="1">
        <f t="shared" si="16"/>
        <v>561</v>
      </c>
      <c r="D18" s="9" t="str">
        <f t="shared" si="1"/>
        <v>23 j 9 h</v>
      </c>
      <c r="E18" s="4">
        <f t="shared" si="2"/>
        <v>23.375</v>
      </c>
      <c r="F18" s="3">
        <f t="shared" si="3"/>
        <v>2.375</v>
      </c>
      <c r="H18" s="3">
        <f t="shared" si="4"/>
        <v>3420</v>
      </c>
      <c r="I18" s="3">
        <f t="shared" si="5"/>
        <v>3368.7</v>
      </c>
      <c r="J18" s="3">
        <f t="shared" si="6"/>
        <v>56.144999999999996</v>
      </c>
      <c r="K18" s="10" t="str">
        <f>TEXT(J18/24, "jj")</f>
        <v>02</v>
      </c>
      <c r="L18" s="4">
        <f>J18-(K18*24)</f>
        <v>8.144999999999996</v>
      </c>
      <c r="M18" s="7" t="str">
        <f>K18&amp;"J "&amp;INT(L18)&amp;"h "&amp;ROUND(((L18-INT(L18))*$N$1),0)&amp;"min "</f>
        <v xml:space="preserve">02J 8h 9min </v>
      </c>
      <c r="O18" s="3">
        <f>H18-(H18*3/100)</f>
        <v>3317.4</v>
      </c>
      <c r="P18" s="3">
        <f t="shared" si="7"/>
        <v>55.29</v>
      </c>
      <c r="Q18" s="10" t="str">
        <f>TEXT(P18/24, "jj")</f>
        <v>02</v>
      </c>
      <c r="R18" s="4">
        <f>P18-(Q18*24)</f>
        <v>7.2899999999999991</v>
      </c>
      <c r="S18" s="7" t="str">
        <f>Q18&amp;"J "&amp;INT(R18)&amp;"h "&amp;ROUND(((R18-INT(R18))*$N$1),0)&amp;"min "</f>
        <v xml:space="preserve">02J 7h 17min </v>
      </c>
      <c r="T18" s="3">
        <f>H18-(H18*4.5/100)</f>
        <v>3266.1</v>
      </c>
      <c r="U18" s="3">
        <f t="shared" si="8"/>
        <v>54.434999999999995</v>
      </c>
      <c r="V18" s="10" t="str">
        <f>TEXT(U18/24, "jj")</f>
        <v>02</v>
      </c>
      <c r="W18" s="4">
        <f>U18-(V18*24)</f>
        <v>6.4349999999999952</v>
      </c>
      <c r="X18" s="7" t="str">
        <f>V18&amp;"J "&amp;INT(W18)&amp;"h "&amp;ROUND(((W18-INT(W18))*$N$1),0)&amp;"min "</f>
        <v xml:space="preserve">02J 6h 26min </v>
      </c>
      <c r="Y18" s="3">
        <f>H18-(H18*6/100)</f>
        <v>3214.8</v>
      </c>
      <c r="Z18" s="3">
        <f t="shared" si="9"/>
        <v>53.580000000000005</v>
      </c>
      <c r="AA18" s="10" t="str">
        <f>TEXT(Z18/24, "jj")</f>
        <v>02</v>
      </c>
      <c r="AB18" s="4">
        <f>Z18-(AA18*24)</f>
        <v>5.5800000000000054</v>
      </c>
      <c r="AC18" s="7" t="str">
        <f>AA18&amp;"J "&amp;INT(AB18)&amp;"h "&amp;ROUND(((AB18-INT(AB18))*$N$1),0)&amp;"min "</f>
        <v xml:space="preserve">02J 5h 35min </v>
      </c>
      <c r="AD18" s="3">
        <f>H18-(H18*7.5/100)</f>
        <v>3163.5</v>
      </c>
      <c r="AE18" s="3">
        <f t="shared" si="10"/>
        <v>52.725000000000001</v>
      </c>
      <c r="AF18" s="10" t="str">
        <f>TEXT(AE18/24, "jj")</f>
        <v>02</v>
      </c>
      <c r="AG18" s="4">
        <f>AE18-(AF18*24)</f>
        <v>4.7250000000000014</v>
      </c>
      <c r="AH18" s="7" t="str">
        <f>AF18&amp;"J "&amp;INT(AG18)&amp;"h "&amp;ROUND(((AG18-INT(AG18))*$N$1),0)&amp;"min "</f>
        <v xml:space="preserve">02J 4h 44min </v>
      </c>
      <c r="AI18" s="3">
        <f>H18-(H18*9/100)</f>
        <v>3112.2</v>
      </c>
      <c r="AJ18" s="3">
        <f t="shared" si="11"/>
        <v>51.87</v>
      </c>
      <c r="AK18" s="10" t="str">
        <f>TEXT(AJ18/24, "jj")</f>
        <v>02</v>
      </c>
      <c r="AL18" s="4">
        <f>AJ18-(AK18*24)</f>
        <v>3.8699999999999974</v>
      </c>
      <c r="AM18" s="7" t="str">
        <f>AK18&amp;"J "&amp;INT(AL18)&amp;"h "&amp;ROUND(((AL18-INT(AL18))*$N$1),0)&amp;"min "</f>
        <v xml:space="preserve">02J 3h 52min </v>
      </c>
      <c r="AN18" s="3">
        <f>H18-(H18*10.5/100)</f>
        <v>3060.9</v>
      </c>
      <c r="AO18" s="3">
        <f t="shared" si="12"/>
        <v>51.015000000000001</v>
      </c>
      <c r="AP18" s="10" t="str">
        <f>TEXT(AO18/24, "jj")</f>
        <v>02</v>
      </c>
      <c r="AQ18" s="4">
        <f>AO18-(AP18*24)</f>
        <v>3.0150000000000006</v>
      </c>
      <c r="AR18" s="7" t="str">
        <f>AP18&amp;"J "&amp;INT(AQ18)&amp;"h "&amp;ROUND(((AQ18-INT(AQ18))*$N$1),0)&amp;"min "</f>
        <v xml:space="preserve">02J 3h 1min </v>
      </c>
      <c r="AS18" s="3">
        <f>H18-(H18*12/100)</f>
        <v>3009.6</v>
      </c>
      <c r="AT18" s="3">
        <f t="shared" si="13"/>
        <v>50.16</v>
      </c>
      <c r="AU18" s="10" t="str">
        <f>TEXT(AT18/24, "jj")</f>
        <v>02</v>
      </c>
      <c r="AV18" s="4">
        <f>AT18-(AU18*24)</f>
        <v>2.1599999999999966</v>
      </c>
      <c r="AW18" s="7" t="str">
        <f>AU18&amp;"J "&amp;INT(AV18)&amp;"h "&amp;ROUND(((AV18-INT(AV18))*$N$1),0)&amp;"min "</f>
        <v xml:space="preserve">02J 2h 10min </v>
      </c>
      <c r="AX18" s="3">
        <f>H18-(H18*13.5/100)</f>
        <v>2958.3</v>
      </c>
      <c r="AY18" s="3">
        <f t="shared" si="14"/>
        <v>49.305</v>
      </c>
      <c r="AZ18" s="10" t="str">
        <f>TEXT(AY18/24, "jj")</f>
        <v>02</v>
      </c>
      <c r="BA18" s="4">
        <f>AY18-(AZ18*24)</f>
        <v>1.3049999999999997</v>
      </c>
      <c r="BB18" s="7" t="str">
        <f>AZ18&amp;"J "&amp;INT(BA18)&amp;"h "&amp;ROUND(((BA18-INT(BA18))*$N$1),0)&amp;"min "</f>
        <v xml:space="preserve">02J 1h 18min </v>
      </c>
    </row>
    <row r="19" spans="1:54" x14ac:dyDescent="0.25">
      <c r="A19" s="2">
        <f t="shared" si="15"/>
        <v>60</v>
      </c>
      <c r="B19" s="2" t="str">
        <f t="shared" si="0"/>
        <v>2 j 12 h</v>
      </c>
      <c r="C19" s="1">
        <f t="shared" si="16"/>
        <v>621</v>
      </c>
      <c r="D19" s="9" t="str">
        <f t="shared" si="1"/>
        <v>25 j 21 h</v>
      </c>
      <c r="E19" s="4">
        <f t="shared" si="2"/>
        <v>25.875</v>
      </c>
      <c r="F19" s="3">
        <f t="shared" si="3"/>
        <v>2.5</v>
      </c>
      <c r="H19" s="3">
        <f t="shared" si="4"/>
        <v>3600</v>
      </c>
      <c r="I19" s="3">
        <f t="shared" si="5"/>
        <v>3546</v>
      </c>
      <c r="J19" s="3">
        <f t="shared" si="6"/>
        <v>59.1</v>
      </c>
      <c r="K19" s="10" t="str">
        <f>TEXT(J19/24, "jj")</f>
        <v>02</v>
      </c>
      <c r="L19" s="4">
        <f>J19-(K19*24)</f>
        <v>11.100000000000001</v>
      </c>
      <c r="M19" s="7" t="str">
        <f>K19&amp;"J "&amp;INT(L19)&amp;"h "&amp;ROUND(((L19-INT(L19))*$N$1),0)&amp;"min "</f>
        <v xml:space="preserve">02J 11h 6min </v>
      </c>
      <c r="O19" s="3">
        <f>H19-(H19*3/100)</f>
        <v>3492</v>
      </c>
      <c r="P19" s="3">
        <f t="shared" si="7"/>
        <v>58.2</v>
      </c>
      <c r="Q19" s="10" t="str">
        <f>TEXT(P19/24, "jj")</f>
        <v>02</v>
      </c>
      <c r="R19" s="4">
        <f>P19-(Q19*24)</f>
        <v>10.200000000000003</v>
      </c>
      <c r="S19" s="7" t="str">
        <f>Q19&amp;"J "&amp;INT(R19)&amp;"h "&amp;ROUND(((R19-INT(R19))*$N$1),0)&amp;"min "</f>
        <v xml:space="preserve">02J 10h 12min </v>
      </c>
      <c r="T19" s="3">
        <f>H19-(H19*4.5/100)</f>
        <v>3438</v>
      </c>
      <c r="U19" s="3">
        <f t="shared" si="8"/>
        <v>57.3</v>
      </c>
      <c r="V19" s="10" t="str">
        <f>TEXT(U19/24, "jj")</f>
        <v>02</v>
      </c>
      <c r="W19" s="4">
        <f>U19-(V19*24)</f>
        <v>9.2999999999999972</v>
      </c>
      <c r="X19" s="7" t="str">
        <f>V19&amp;"J "&amp;INT(W19)&amp;"h "&amp;ROUND(((W19-INT(W19))*$N$1),0)&amp;"min "</f>
        <v xml:space="preserve">02J 9h 18min </v>
      </c>
      <c r="Y19" s="3">
        <f>H19-(H19*6/100)</f>
        <v>3384</v>
      </c>
      <c r="Z19" s="3">
        <f t="shared" si="9"/>
        <v>56.4</v>
      </c>
      <c r="AA19" s="10" t="str">
        <f>TEXT(Z19/24, "jj")</f>
        <v>02</v>
      </c>
      <c r="AB19" s="4">
        <f>Z19-(AA19*24)</f>
        <v>8.3999999999999986</v>
      </c>
      <c r="AC19" s="7" t="str">
        <f>AA19&amp;"J "&amp;INT(AB19)&amp;"h "&amp;ROUND(((AB19-INT(AB19))*$N$1),0)&amp;"min "</f>
        <v xml:space="preserve">02J 8h 24min </v>
      </c>
      <c r="AD19" s="3">
        <f>H19-(H19*7.5/100)</f>
        <v>3330</v>
      </c>
      <c r="AE19" s="3">
        <f t="shared" si="10"/>
        <v>55.5</v>
      </c>
      <c r="AF19" s="10" t="str">
        <f>TEXT(AE19/24, "jj")</f>
        <v>02</v>
      </c>
      <c r="AG19" s="4">
        <f>AE19-(AF19*24)</f>
        <v>7.5</v>
      </c>
      <c r="AH19" s="7" t="str">
        <f>AF19&amp;"J "&amp;INT(AG19)&amp;"h "&amp;ROUND(((AG19-INT(AG19))*$N$1),0)&amp;"min "</f>
        <v xml:space="preserve">02J 7h 30min </v>
      </c>
      <c r="AI19" s="3">
        <f>H19-(H19*9/100)</f>
        <v>3276</v>
      </c>
      <c r="AJ19" s="3">
        <f t="shared" si="11"/>
        <v>54.6</v>
      </c>
      <c r="AK19" s="10" t="str">
        <f>TEXT(AJ19/24, "jj")</f>
        <v>02</v>
      </c>
      <c r="AL19" s="4">
        <f>AJ19-(AK19*24)</f>
        <v>6.6000000000000014</v>
      </c>
      <c r="AM19" s="7" t="str">
        <f>AK19&amp;"J "&amp;INT(AL19)&amp;"h "&amp;ROUND(((AL19-INT(AL19))*$N$1),0)&amp;"min "</f>
        <v xml:space="preserve">02J 6h 36min </v>
      </c>
      <c r="AN19" s="3">
        <f>H19-(H19*10.5/100)</f>
        <v>3222</v>
      </c>
      <c r="AO19" s="3">
        <f t="shared" si="12"/>
        <v>53.7</v>
      </c>
      <c r="AP19" s="10" t="str">
        <f>TEXT(AO19/24, "jj")</f>
        <v>02</v>
      </c>
      <c r="AQ19" s="4">
        <f>AO19-(AP19*24)</f>
        <v>5.7000000000000028</v>
      </c>
      <c r="AR19" s="7" t="str">
        <f>AP19&amp;"J "&amp;INT(AQ19)&amp;"h "&amp;ROUND(((AQ19-INT(AQ19))*$N$1),0)&amp;"min "</f>
        <v xml:space="preserve">02J 5h 42min </v>
      </c>
      <c r="AS19" s="3">
        <f>H19-(H19*12/100)</f>
        <v>3168</v>
      </c>
      <c r="AT19" s="3">
        <f t="shared" si="13"/>
        <v>52.8</v>
      </c>
      <c r="AU19" s="10" t="str">
        <f>TEXT(AT19/24, "jj")</f>
        <v>02</v>
      </c>
      <c r="AV19" s="4">
        <f>AT19-(AU19*24)</f>
        <v>4.7999999999999972</v>
      </c>
      <c r="AW19" s="7" t="str">
        <f>AU19&amp;"J "&amp;INT(AV19)&amp;"h "&amp;ROUND(((AV19-INT(AV19))*$N$1),0)&amp;"min "</f>
        <v xml:space="preserve">02J 4h 48min </v>
      </c>
      <c r="AX19" s="3">
        <f>H19-(H19*13.5/100)</f>
        <v>3114</v>
      </c>
      <c r="AY19" s="3">
        <f t="shared" si="14"/>
        <v>51.9</v>
      </c>
      <c r="AZ19" s="10" t="str">
        <f>TEXT(AY19/24, "jj")</f>
        <v>02</v>
      </c>
      <c r="BA19" s="4">
        <f>AY19-(AZ19*24)</f>
        <v>3.8999999999999986</v>
      </c>
      <c r="BB19" s="7" t="str">
        <f>AZ19&amp;"J "&amp;INT(BA19)&amp;"h "&amp;ROUND(((BA19-INT(BA19))*$N$1),0)&amp;"min "</f>
        <v xml:space="preserve">02J 3h 54min </v>
      </c>
    </row>
    <row r="20" spans="1:54" x14ac:dyDescent="0.25">
      <c r="A20" s="2">
        <f t="shared" si="15"/>
        <v>63</v>
      </c>
      <c r="B20" s="2" t="str">
        <f t="shared" si="0"/>
        <v>2 j 15 h</v>
      </c>
      <c r="C20" s="1">
        <f t="shared" si="16"/>
        <v>684</v>
      </c>
      <c r="D20" s="9" t="str">
        <f t="shared" si="1"/>
        <v>28 j 12 h</v>
      </c>
      <c r="E20" s="4">
        <f t="shared" si="2"/>
        <v>28.5</v>
      </c>
      <c r="F20" s="3">
        <f t="shared" si="3"/>
        <v>2.625</v>
      </c>
      <c r="H20" s="3">
        <f t="shared" si="4"/>
        <v>3780</v>
      </c>
      <c r="I20" s="3">
        <f t="shared" si="5"/>
        <v>3723.3</v>
      </c>
      <c r="J20" s="3">
        <f t="shared" si="6"/>
        <v>62.055</v>
      </c>
      <c r="K20" s="10" t="str">
        <f>TEXT(J20/24, "jj")</f>
        <v>02</v>
      </c>
      <c r="L20" s="4">
        <f>J20-(K20*24)</f>
        <v>14.055</v>
      </c>
      <c r="M20" s="7" t="str">
        <f>K20&amp;"J "&amp;INT(L20)&amp;"h "&amp;ROUND(((L20-INT(L20))*$N$1),0)&amp;"min "</f>
        <v xml:space="preserve">02J 14h 3min </v>
      </c>
      <c r="O20" s="3">
        <f>H20-(H20*3/100)</f>
        <v>3666.6</v>
      </c>
      <c r="P20" s="3">
        <f t="shared" si="7"/>
        <v>61.11</v>
      </c>
      <c r="Q20" s="10" t="str">
        <f>TEXT(P20/24, "jj")</f>
        <v>02</v>
      </c>
      <c r="R20" s="4">
        <f>P20-(Q20*24)</f>
        <v>13.11</v>
      </c>
      <c r="S20" s="7" t="str">
        <f>Q20&amp;"J "&amp;INT(R20)&amp;"h "&amp;ROUND(((R20-INT(R20))*$N$1),0)&amp;"min "</f>
        <v xml:space="preserve">02J 13h 7min </v>
      </c>
      <c r="T20" s="3">
        <f>H20-(H20*4.5/100)</f>
        <v>3609.9</v>
      </c>
      <c r="U20" s="3">
        <f t="shared" si="8"/>
        <v>60.164999999999999</v>
      </c>
      <c r="V20" s="10" t="str">
        <f>TEXT(U20/24, "jj")</f>
        <v>02</v>
      </c>
      <c r="W20" s="4">
        <f>U20-(V20*24)</f>
        <v>12.164999999999999</v>
      </c>
      <c r="X20" s="7" t="str">
        <f>V20&amp;"J "&amp;INT(W20)&amp;"h "&amp;ROUND(((W20-INT(W20))*$N$1),0)&amp;"min "</f>
        <v xml:space="preserve">02J 12h 10min </v>
      </c>
      <c r="Y20" s="3">
        <f>H20-(H20*6/100)</f>
        <v>3553.2</v>
      </c>
      <c r="Z20" s="3">
        <f t="shared" si="9"/>
        <v>59.22</v>
      </c>
      <c r="AA20" s="10" t="str">
        <f>TEXT(Z20/24, "jj")</f>
        <v>02</v>
      </c>
      <c r="AB20" s="4">
        <f>Z20-(AA20*24)</f>
        <v>11.219999999999999</v>
      </c>
      <c r="AC20" s="7" t="str">
        <f>AA20&amp;"J "&amp;INT(AB20)&amp;"h "&amp;ROUND(((AB20-INT(AB20))*$N$1),0)&amp;"min "</f>
        <v xml:space="preserve">02J 11h 13min </v>
      </c>
      <c r="AD20" s="3">
        <f>H20-(H20*7.5/100)</f>
        <v>3496.5</v>
      </c>
      <c r="AE20" s="3">
        <f t="shared" si="10"/>
        <v>58.274999999999999</v>
      </c>
      <c r="AF20" s="10" t="str">
        <f>TEXT(AE20/24, "jj")</f>
        <v>02</v>
      </c>
      <c r="AG20" s="4">
        <f>AE20-(AF20*24)</f>
        <v>10.274999999999999</v>
      </c>
      <c r="AH20" s="7" t="str">
        <f>AF20&amp;"J "&amp;INT(AG20)&amp;"h "&amp;ROUND(((AG20-INT(AG20))*$N$1),0)&amp;"min "</f>
        <v xml:space="preserve">02J 10h 16min </v>
      </c>
      <c r="AI20" s="3">
        <f>H20-(H20*9/100)</f>
        <v>3439.8</v>
      </c>
      <c r="AJ20" s="3">
        <f t="shared" si="11"/>
        <v>57.330000000000005</v>
      </c>
      <c r="AK20" s="10" t="str">
        <f>TEXT(AJ20/24, "jj")</f>
        <v>02</v>
      </c>
      <c r="AL20" s="4">
        <f>AJ20-(AK20*24)</f>
        <v>9.3300000000000054</v>
      </c>
      <c r="AM20" s="7" t="str">
        <f>AK20&amp;"J "&amp;INT(AL20)&amp;"h "&amp;ROUND(((AL20-INT(AL20))*$N$1),0)&amp;"min "</f>
        <v xml:space="preserve">02J 9h 20min </v>
      </c>
      <c r="AN20" s="3">
        <f>H20-(H20*10.5/100)</f>
        <v>3383.1</v>
      </c>
      <c r="AO20" s="3">
        <f t="shared" si="12"/>
        <v>56.384999999999998</v>
      </c>
      <c r="AP20" s="10" t="str">
        <f>TEXT(AO20/24, "jj")</f>
        <v>02</v>
      </c>
      <c r="AQ20" s="4">
        <f>AO20-(AP20*24)</f>
        <v>8.384999999999998</v>
      </c>
      <c r="AR20" s="7" t="str">
        <f>AP20&amp;"J "&amp;INT(AQ20)&amp;"h "&amp;ROUND(((AQ20-INT(AQ20))*$N$1),0)&amp;"min "</f>
        <v xml:space="preserve">02J 8h 23min </v>
      </c>
      <c r="AS20" s="3">
        <f>H20-(H20*12/100)</f>
        <v>3326.4</v>
      </c>
      <c r="AT20" s="3">
        <f t="shared" si="13"/>
        <v>55.440000000000005</v>
      </c>
      <c r="AU20" s="10" t="str">
        <f>TEXT(AT20/24, "jj")</f>
        <v>02</v>
      </c>
      <c r="AV20" s="4">
        <f>AT20-(AU20*24)</f>
        <v>7.4400000000000048</v>
      </c>
      <c r="AW20" s="7" t="str">
        <f>AU20&amp;"J "&amp;INT(AV20)&amp;"h "&amp;ROUND(((AV20-INT(AV20))*$N$1),0)&amp;"min "</f>
        <v xml:space="preserve">02J 7h 26min </v>
      </c>
      <c r="AX20" s="3">
        <f>H20-(H20*13.5/100)</f>
        <v>3269.7</v>
      </c>
      <c r="AY20" s="3">
        <f t="shared" si="14"/>
        <v>54.494999999999997</v>
      </c>
      <c r="AZ20" s="10" t="str">
        <f>TEXT(AY20/24, "jj")</f>
        <v>02</v>
      </c>
      <c r="BA20" s="4">
        <f>AY20-(AZ20*24)</f>
        <v>6.4949999999999974</v>
      </c>
      <c r="BB20" s="7" t="str">
        <f>AZ20&amp;"J "&amp;INT(BA20)&amp;"h "&amp;ROUND(((BA20-INT(BA20))*$N$1),0)&amp;"min "</f>
        <v xml:space="preserve">02J 6h 30min </v>
      </c>
    </row>
    <row r="21" spans="1:54" x14ac:dyDescent="0.25">
      <c r="A21" s="2">
        <f t="shared" si="15"/>
        <v>66</v>
      </c>
      <c r="B21" s="2" t="str">
        <f t="shared" si="0"/>
        <v>2 j 18 h</v>
      </c>
      <c r="C21" s="1">
        <f t="shared" si="16"/>
        <v>750</v>
      </c>
      <c r="D21" s="9" t="str">
        <f t="shared" si="1"/>
        <v>31 j 6 h</v>
      </c>
      <c r="E21" s="4">
        <f t="shared" si="2"/>
        <v>31.25</v>
      </c>
      <c r="F21" s="3">
        <f t="shared" si="3"/>
        <v>2.75</v>
      </c>
      <c r="H21" s="3">
        <f t="shared" si="4"/>
        <v>3960</v>
      </c>
      <c r="I21" s="3">
        <f t="shared" si="5"/>
        <v>3900.6</v>
      </c>
      <c r="J21" s="3">
        <f t="shared" si="6"/>
        <v>65.010000000000005</v>
      </c>
      <c r="K21" s="10" t="str">
        <f>TEXT(J21/24, "jj")</f>
        <v>02</v>
      </c>
      <c r="L21" s="4">
        <f>J21-(K21*24)</f>
        <v>17.010000000000005</v>
      </c>
      <c r="M21" s="7" t="str">
        <f>K21&amp;"J "&amp;INT(L21)&amp;"h "&amp;ROUND(((L21-INT(L21))*$N$1),0)&amp;"min "</f>
        <v xml:space="preserve">02J 17h 1min </v>
      </c>
      <c r="O21" s="3">
        <f>H21-(H21*3/100)</f>
        <v>3841.2</v>
      </c>
      <c r="P21" s="3">
        <f t="shared" si="7"/>
        <v>64.02</v>
      </c>
      <c r="Q21" s="10" t="str">
        <f>TEXT(P21/24, "jj")</f>
        <v>02</v>
      </c>
      <c r="R21" s="4">
        <f>P21-(Q21*24)</f>
        <v>16.019999999999996</v>
      </c>
      <c r="S21" s="7" t="str">
        <f>Q21&amp;"J "&amp;INT(R21)&amp;"h "&amp;ROUND(((R21-INT(R21))*$N$1),0)&amp;"min "</f>
        <v xml:space="preserve">02J 16h 1min </v>
      </c>
      <c r="T21" s="3">
        <f>H21-(H21*4.5/100)</f>
        <v>3781.8</v>
      </c>
      <c r="U21" s="3">
        <f t="shared" si="8"/>
        <v>63.03</v>
      </c>
      <c r="V21" s="10" t="str">
        <f>TEXT(U21/24, "jj")</f>
        <v>02</v>
      </c>
      <c r="W21" s="4">
        <f>U21-(V21*24)</f>
        <v>15.030000000000001</v>
      </c>
      <c r="X21" s="7" t="str">
        <f>V21&amp;"J "&amp;INT(W21)&amp;"h "&amp;ROUND(((W21-INT(W21))*$N$1),0)&amp;"min "</f>
        <v xml:space="preserve">02J 15h 2min </v>
      </c>
      <c r="Y21" s="3">
        <f>H21-(H21*6/100)</f>
        <v>3722.4</v>
      </c>
      <c r="Z21" s="3">
        <f t="shared" si="9"/>
        <v>62.04</v>
      </c>
      <c r="AA21" s="10" t="str">
        <f>TEXT(Z21/24, "jj")</f>
        <v>02</v>
      </c>
      <c r="AB21" s="4">
        <f>Z21-(AA21*24)</f>
        <v>14.04</v>
      </c>
      <c r="AC21" s="7" t="str">
        <f>AA21&amp;"J "&amp;INT(AB21)&amp;"h "&amp;ROUND(((AB21-INT(AB21))*$N$1),0)&amp;"min "</f>
        <v xml:space="preserve">02J 14h 2min </v>
      </c>
      <c r="AD21" s="3">
        <f>H21-(H21*7.5/100)</f>
        <v>3663</v>
      </c>
      <c r="AE21" s="3">
        <f t="shared" si="10"/>
        <v>61.05</v>
      </c>
      <c r="AF21" s="10" t="str">
        <f>TEXT(AE21/24, "jj")</f>
        <v>02</v>
      </c>
      <c r="AG21" s="4">
        <f>AE21-(AF21*24)</f>
        <v>13.049999999999997</v>
      </c>
      <c r="AH21" s="7" t="str">
        <f>AF21&amp;"J "&amp;INT(AG21)&amp;"h "&amp;ROUND(((AG21-INT(AG21))*$N$1),0)&amp;"min "</f>
        <v xml:space="preserve">02J 13h 3min </v>
      </c>
      <c r="AI21" s="3">
        <f>H21-(H21*9/100)</f>
        <v>3603.6</v>
      </c>
      <c r="AJ21" s="3">
        <f t="shared" si="11"/>
        <v>60.059999999999995</v>
      </c>
      <c r="AK21" s="10" t="str">
        <f>TEXT(AJ21/24, "jj")</f>
        <v>02</v>
      </c>
      <c r="AL21" s="4">
        <f>AJ21-(AK21*24)</f>
        <v>12.059999999999995</v>
      </c>
      <c r="AM21" s="7" t="str">
        <f>AK21&amp;"J "&amp;INT(AL21)&amp;"h "&amp;ROUND(((AL21-INT(AL21))*$N$1),0)&amp;"min "</f>
        <v xml:space="preserve">02J 12h 4min </v>
      </c>
      <c r="AN21" s="3">
        <f>H21-(H21*10.5/100)</f>
        <v>3544.2</v>
      </c>
      <c r="AO21" s="3">
        <f t="shared" si="12"/>
        <v>59.07</v>
      </c>
      <c r="AP21" s="10" t="str">
        <f>TEXT(AO21/24, "jj")</f>
        <v>02</v>
      </c>
      <c r="AQ21" s="4">
        <f>AO21-(AP21*24)</f>
        <v>11.07</v>
      </c>
      <c r="AR21" s="7" t="str">
        <f>AP21&amp;"J "&amp;INT(AQ21)&amp;"h "&amp;ROUND(((AQ21-INT(AQ21))*$N$1),0)&amp;"min "</f>
        <v xml:space="preserve">02J 11h 4min </v>
      </c>
      <c r="AS21" s="3">
        <f>H21-(H21*12/100)</f>
        <v>3484.8</v>
      </c>
      <c r="AT21" s="3">
        <f t="shared" si="13"/>
        <v>58.080000000000005</v>
      </c>
      <c r="AU21" s="10" t="str">
        <f>TEXT(AT21/24, "jj")</f>
        <v>02</v>
      </c>
      <c r="AV21" s="4">
        <f>AT21-(AU21*24)</f>
        <v>10.080000000000005</v>
      </c>
      <c r="AW21" s="7" t="str">
        <f>AU21&amp;"J "&amp;INT(AV21)&amp;"h "&amp;ROUND(((AV21-INT(AV21))*$N$1),0)&amp;"min "</f>
        <v xml:space="preserve">02J 10h 5min </v>
      </c>
      <c r="AX21" s="3">
        <f>H21-(H21*13.5/100)</f>
        <v>3425.4</v>
      </c>
      <c r="AY21" s="3">
        <f t="shared" si="14"/>
        <v>57.09</v>
      </c>
      <c r="AZ21" s="10" t="str">
        <f>TEXT(AY21/24, "jj")</f>
        <v>02</v>
      </c>
      <c r="BA21" s="4">
        <f>AY21-(AZ21*24)</f>
        <v>9.0900000000000034</v>
      </c>
      <c r="BB21" s="7" t="str">
        <f>AZ21&amp;"J "&amp;INT(BA21)&amp;"h "&amp;ROUND(((BA21-INT(BA21))*$N$1),0)&amp;"min "</f>
        <v xml:space="preserve">02J 9h 5min </v>
      </c>
    </row>
    <row r="22" spans="1:54" x14ac:dyDescent="0.25">
      <c r="A22" s="2">
        <f t="shared" si="15"/>
        <v>69</v>
      </c>
      <c r="B22" s="2" t="str">
        <f t="shared" si="0"/>
        <v>2 j 21 h</v>
      </c>
      <c r="C22" s="1">
        <f t="shared" si="16"/>
        <v>819</v>
      </c>
      <c r="D22" s="9" t="str">
        <f t="shared" si="1"/>
        <v>34 j 3 h</v>
      </c>
      <c r="E22" s="4">
        <f t="shared" si="2"/>
        <v>34.125</v>
      </c>
      <c r="F22" s="3">
        <f t="shared" si="3"/>
        <v>2.875</v>
      </c>
      <c r="H22" s="3">
        <f t="shared" si="4"/>
        <v>4140</v>
      </c>
      <c r="I22" s="3">
        <f t="shared" si="5"/>
        <v>4077.9</v>
      </c>
      <c r="J22" s="3">
        <f t="shared" si="6"/>
        <v>67.965000000000003</v>
      </c>
      <c r="K22" s="10" t="str">
        <f>TEXT(J22/24, "jj")</f>
        <v>02</v>
      </c>
      <c r="L22" s="4">
        <f>J22-(K22*24)</f>
        <v>19.965000000000003</v>
      </c>
      <c r="M22" s="7" t="str">
        <f>K22&amp;"J "&amp;INT(L22)&amp;"h "&amp;ROUND(((L22-INT(L22))*$N$1),0)&amp;"min "</f>
        <v xml:space="preserve">02J 19h 58min </v>
      </c>
      <c r="O22" s="3">
        <f>H22-(H22*3/100)</f>
        <v>4015.8</v>
      </c>
      <c r="P22" s="3">
        <f t="shared" si="7"/>
        <v>66.930000000000007</v>
      </c>
      <c r="Q22" s="10" t="str">
        <f>TEXT(P22/24, "jj")</f>
        <v>02</v>
      </c>
      <c r="R22" s="4">
        <f>P22-(Q22*24)</f>
        <v>18.930000000000007</v>
      </c>
      <c r="S22" s="7" t="str">
        <f>Q22&amp;"J "&amp;INT(R22)&amp;"h "&amp;ROUND(((R22-INT(R22))*$N$1),0)&amp;"min "</f>
        <v xml:space="preserve">02J 18h 56min </v>
      </c>
      <c r="T22" s="3">
        <f>H22-(H22*4.5/100)</f>
        <v>3953.7</v>
      </c>
      <c r="U22" s="3">
        <f t="shared" si="8"/>
        <v>65.894999999999996</v>
      </c>
      <c r="V22" s="10" t="str">
        <f>TEXT(U22/24, "jj")</f>
        <v>02</v>
      </c>
      <c r="W22" s="4">
        <f>U22-(V22*24)</f>
        <v>17.894999999999996</v>
      </c>
      <c r="X22" s="7" t="str">
        <f>V22&amp;"J "&amp;INT(W22)&amp;"h "&amp;ROUND(((W22-INT(W22))*$N$1),0)&amp;"min "</f>
        <v xml:space="preserve">02J 17h 54min </v>
      </c>
      <c r="Y22" s="3">
        <f>H22-(H22*6/100)</f>
        <v>3891.6</v>
      </c>
      <c r="Z22" s="3">
        <f t="shared" si="9"/>
        <v>64.86</v>
      </c>
      <c r="AA22" s="10" t="str">
        <f>TEXT(Z22/24, "jj")</f>
        <v>02</v>
      </c>
      <c r="AB22" s="4">
        <f>Z22-(AA22*24)</f>
        <v>16.86</v>
      </c>
      <c r="AC22" s="7" t="str">
        <f>AA22&amp;"J "&amp;INT(AB22)&amp;"h "&amp;ROUND(((AB22-INT(AB22))*$N$1),0)&amp;"min "</f>
        <v xml:space="preserve">02J 16h 52min </v>
      </c>
      <c r="AD22" s="3">
        <f>H22-(H22*7.5/100)</f>
        <v>3829.5</v>
      </c>
      <c r="AE22" s="3">
        <f t="shared" si="10"/>
        <v>63.825000000000003</v>
      </c>
      <c r="AF22" s="10" t="str">
        <f>TEXT(AE22/24, "jj")</f>
        <v>02</v>
      </c>
      <c r="AG22" s="4">
        <f>AE22-(AF22*24)</f>
        <v>15.825000000000003</v>
      </c>
      <c r="AH22" s="7" t="str">
        <f>AF22&amp;"J "&amp;INT(AG22)&amp;"h "&amp;ROUND(((AG22-INT(AG22))*$N$1),0)&amp;"min "</f>
        <v xml:space="preserve">02J 15h 50min </v>
      </c>
      <c r="AI22" s="3">
        <f>H22-(H22*9/100)</f>
        <v>3767.4</v>
      </c>
      <c r="AJ22" s="3">
        <f t="shared" si="11"/>
        <v>62.79</v>
      </c>
      <c r="AK22" s="10" t="str">
        <f>TEXT(AJ22/24, "jj")</f>
        <v>02</v>
      </c>
      <c r="AL22" s="4">
        <f>AJ22-(AK22*24)</f>
        <v>14.79</v>
      </c>
      <c r="AM22" s="7" t="str">
        <f>AK22&amp;"J "&amp;INT(AL22)&amp;"h "&amp;ROUND(((AL22-INT(AL22))*$N$1),0)&amp;"min "</f>
        <v xml:space="preserve">02J 14h 47min </v>
      </c>
      <c r="AN22" s="3">
        <f>H22-(H22*10.5/100)</f>
        <v>3705.3</v>
      </c>
      <c r="AO22" s="3">
        <f t="shared" si="12"/>
        <v>61.755000000000003</v>
      </c>
      <c r="AP22" s="10" t="str">
        <f>TEXT(AO22/24, "jj")</f>
        <v>02</v>
      </c>
      <c r="AQ22" s="4">
        <f>AO22-(AP22*24)</f>
        <v>13.755000000000003</v>
      </c>
      <c r="AR22" s="7" t="str">
        <f>AP22&amp;"J "&amp;INT(AQ22)&amp;"h "&amp;ROUND(((AQ22-INT(AQ22))*$N$1),0)&amp;"min "</f>
        <v xml:space="preserve">02J 13h 45min </v>
      </c>
      <c r="AS22" s="3">
        <f>H22-(H22*12/100)</f>
        <v>3643.2</v>
      </c>
      <c r="AT22" s="3">
        <f t="shared" si="13"/>
        <v>60.72</v>
      </c>
      <c r="AU22" s="10" t="str">
        <f>TEXT(AT22/24, "jj")</f>
        <v>02</v>
      </c>
      <c r="AV22" s="4">
        <f>AT22-(AU22*24)</f>
        <v>12.719999999999999</v>
      </c>
      <c r="AW22" s="7" t="str">
        <f>AU22&amp;"J "&amp;INT(AV22)&amp;"h "&amp;ROUND(((AV22-INT(AV22))*$N$1),0)&amp;"min "</f>
        <v xml:space="preserve">02J 12h 43min </v>
      </c>
      <c r="AX22" s="3">
        <f>H22-(H22*13.5/100)</f>
        <v>3581.1</v>
      </c>
      <c r="AY22" s="3">
        <f t="shared" si="14"/>
        <v>59.684999999999995</v>
      </c>
      <c r="AZ22" s="10" t="str">
        <f>TEXT(AY22/24, "jj")</f>
        <v>02</v>
      </c>
      <c r="BA22" s="4">
        <f>AY22-(AZ22*24)</f>
        <v>11.684999999999995</v>
      </c>
      <c r="BB22" s="7" t="str">
        <f>AZ22&amp;"J "&amp;INT(BA22)&amp;"h "&amp;ROUND(((BA22-INT(BA22))*$N$1),0)&amp;"min "</f>
        <v xml:space="preserve">02J 11h 41min </v>
      </c>
    </row>
    <row r="23" spans="1:54" x14ac:dyDescent="0.25">
      <c r="A23" s="2">
        <f t="shared" si="15"/>
        <v>72</v>
      </c>
      <c r="B23" s="2" t="str">
        <f t="shared" si="0"/>
        <v>3 j 0 h</v>
      </c>
      <c r="C23" s="1">
        <f t="shared" si="16"/>
        <v>891</v>
      </c>
      <c r="D23" s="9" t="str">
        <f t="shared" si="1"/>
        <v>37 j 3 h</v>
      </c>
      <c r="E23" s="4">
        <f t="shared" si="2"/>
        <v>37.125</v>
      </c>
      <c r="F23" s="3">
        <f t="shared" si="3"/>
        <v>3</v>
      </c>
      <c r="H23" s="3">
        <f t="shared" si="4"/>
        <v>4320</v>
      </c>
      <c r="I23" s="3">
        <f t="shared" si="5"/>
        <v>4255.2</v>
      </c>
      <c r="J23" s="3">
        <f t="shared" si="6"/>
        <v>70.92</v>
      </c>
      <c r="K23" s="10" t="str">
        <f>TEXT(J23/24, "jj")</f>
        <v>02</v>
      </c>
      <c r="L23" s="4">
        <f>J23-(K23*24)</f>
        <v>22.92</v>
      </c>
      <c r="M23" s="7" t="str">
        <f>K23&amp;"J "&amp;INT(L23)&amp;"h "&amp;ROUND(((L23-INT(L23))*$N$1),0)&amp;"min "</f>
        <v xml:space="preserve">02J 22h 55min </v>
      </c>
      <c r="O23" s="3">
        <f>H23-(H23*3/100)</f>
        <v>4190.3999999999996</v>
      </c>
      <c r="P23" s="3">
        <f t="shared" si="7"/>
        <v>69.839999999999989</v>
      </c>
      <c r="Q23" s="10" t="str">
        <f>TEXT(P23/24, "jj")</f>
        <v>02</v>
      </c>
      <c r="R23" s="4">
        <f>P23-(Q23*24)</f>
        <v>21.839999999999989</v>
      </c>
      <c r="S23" s="7" t="str">
        <f>Q23&amp;"J "&amp;INT(R23)&amp;"h "&amp;ROUND(((R23-INT(R23))*$N$1),0)&amp;"min "</f>
        <v xml:space="preserve">02J 21h 50min </v>
      </c>
      <c r="T23" s="3">
        <f>H23-(H23*4.5/100)</f>
        <v>4125.6000000000004</v>
      </c>
      <c r="U23" s="3">
        <f t="shared" si="8"/>
        <v>68.760000000000005</v>
      </c>
      <c r="V23" s="10" t="str">
        <f>TEXT(U23/24, "jj")</f>
        <v>02</v>
      </c>
      <c r="W23" s="4">
        <f>U23-(V23*24)</f>
        <v>20.760000000000005</v>
      </c>
      <c r="X23" s="7" t="str">
        <f>V23&amp;"J "&amp;INT(W23)&amp;"h "&amp;ROUND(((W23-INT(W23))*$N$1),0)&amp;"min "</f>
        <v xml:space="preserve">02J 20h 46min </v>
      </c>
      <c r="Y23" s="3">
        <f>H23-(H23*6/100)</f>
        <v>4060.8</v>
      </c>
      <c r="Z23" s="3">
        <f t="shared" si="9"/>
        <v>67.680000000000007</v>
      </c>
      <c r="AA23" s="10" t="str">
        <f>TEXT(Z23/24, "jj")</f>
        <v>02</v>
      </c>
      <c r="AB23" s="4">
        <f>Z23-(AA23*24)</f>
        <v>19.680000000000007</v>
      </c>
      <c r="AC23" s="7" t="str">
        <f>AA23&amp;"J "&amp;INT(AB23)&amp;"h "&amp;ROUND(((AB23-INT(AB23))*$N$1),0)&amp;"min "</f>
        <v xml:space="preserve">02J 19h 41min </v>
      </c>
      <c r="AD23" s="3">
        <f>H23-(H23*7.5/100)</f>
        <v>3996</v>
      </c>
      <c r="AE23" s="3">
        <f t="shared" si="10"/>
        <v>66.599999999999994</v>
      </c>
      <c r="AF23" s="10" t="str">
        <f>TEXT(AE23/24, "jj")</f>
        <v>02</v>
      </c>
      <c r="AG23" s="4">
        <f>AE23-(AF23*24)</f>
        <v>18.599999999999994</v>
      </c>
      <c r="AH23" s="7" t="str">
        <f>AF23&amp;"J "&amp;INT(AG23)&amp;"h "&amp;ROUND(((AG23-INT(AG23))*$N$1),0)&amp;"min "</f>
        <v xml:space="preserve">02J 18h 36min </v>
      </c>
      <c r="AI23" s="3">
        <f>H23-(H23*9/100)</f>
        <v>3931.2</v>
      </c>
      <c r="AJ23" s="3">
        <f t="shared" si="11"/>
        <v>65.52</v>
      </c>
      <c r="AK23" s="10" t="str">
        <f>TEXT(AJ23/24, "jj")</f>
        <v>02</v>
      </c>
      <c r="AL23" s="4">
        <f>AJ23-(AK23*24)</f>
        <v>17.519999999999996</v>
      </c>
      <c r="AM23" s="7" t="str">
        <f>AK23&amp;"J "&amp;INT(AL23)&amp;"h "&amp;ROUND(((AL23-INT(AL23))*$N$1),0)&amp;"min "</f>
        <v xml:space="preserve">02J 17h 31min </v>
      </c>
      <c r="AN23" s="3">
        <f>H23-(H23*10.5/100)</f>
        <v>3866.4</v>
      </c>
      <c r="AO23" s="3">
        <f t="shared" si="12"/>
        <v>64.44</v>
      </c>
      <c r="AP23" s="10" t="str">
        <f>TEXT(AO23/24, "jj")</f>
        <v>02</v>
      </c>
      <c r="AQ23" s="4">
        <f>AO23-(AP23*24)</f>
        <v>16.439999999999998</v>
      </c>
      <c r="AR23" s="7" t="str">
        <f>AP23&amp;"J "&amp;INT(AQ23)&amp;"h "&amp;ROUND(((AQ23-INT(AQ23))*$N$1),0)&amp;"min "</f>
        <v xml:space="preserve">02J 16h 26min </v>
      </c>
      <c r="AS23" s="3">
        <f>H23-(H23*12/100)</f>
        <v>3801.6</v>
      </c>
      <c r="AT23" s="3">
        <f t="shared" si="13"/>
        <v>63.36</v>
      </c>
      <c r="AU23" s="10" t="str">
        <f>TEXT(AT23/24, "jj")</f>
        <v>02</v>
      </c>
      <c r="AV23" s="4">
        <f>AT23-(AU23*24)</f>
        <v>15.36</v>
      </c>
      <c r="AW23" s="7" t="str">
        <f>AU23&amp;"J "&amp;INT(AV23)&amp;"h "&amp;ROUND(((AV23-INT(AV23))*$N$1),0)&amp;"min "</f>
        <v xml:space="preserve">02J 15h 22min </v>
      </c>
      <c r="AX23" s="3">
        <f>H23-(H23*13.5/100)</f>
        <v>3736.8</v>
      </c>
      <c r="AY23" s="3">
        <f t="shared" si="14"/>
        <v>62.28</v>
      </c>
      <c r="AZ23" s="10" t="str">
        <f>TEXT(AY23/24, "jj")</f>
        <v>02</v>
      </c>
      <c r="BA23" s="4">
        <f>AY23-(AZ23*24)</f>
        <v>14.280000000000001</v>
      </c>
      <c r="BB23" s="7" t="str">
        <f>AZ23&amp;"J "&amp;INT(BA23)&amp;"h "&amp;ROUND(((BA23-INT(BA23))*$N$1),0)&amp;"min "</f>
        <v xml:space="preserve">02J 14h 17min </v>
      </c>
    </row>
    <row r="24" spans="1:54" x14ac:dyDescent="0.25">
      <c r="A24" s="2">
        <f t="shared" si="15"/>
        <v>75</v>
      </c>
      <c r="B24" s="2" t="str">
        <f t="shared" si="0"/>
        <v>3 j 3 h</v>
      </c>
      <c r="C24" s="1">
        <f t="shared" si="16"/>
        <v>966</v>
      </c>
      <c r="D24" s="9" t="str">
        <f t="shared" si="1"/>
        <v>40 j 6 h</v>
      </c>
      <c r="E24" s="4">
        <f t="shared" si="2"/>
        <v>40.25</v>
      </c>
      <c r="F24" s="3">
        <f t="shared" si="3"/>
        <v>3.125</v>
      </c>
      <c r="H24" s="3">
        <f t="shared" si="4"/>
        <v>4500</v>
      </c>
      <c r="I24" s="3">
        <f t="shared" si="5"/>
        <v>4432.5</v>
      </c>
      <c r="J24" s="3">
        <f t="shared" si="6"/>
        <v>73.875</v>
      </c>
      <c r="K24" s="10" t="str">
        <f>TEXT(J24/24, "jj")</f>
        <v>03</v>
      </c>
      <c r="L24" s="4">
        <f>J24-(K24*24)</f>
        <v>1.875</v>
      </c>
      <c r="M24" s="7" t="str">
        <f>K24&amp;"J "&amp;INT(L24)&amp;"h "&amp;ROUND(((L24-INT(L24))*$N$1),0)&amp;"min "</f>
        <v xml:space="preserve">03J 1h 53min </v>
      </c>
      <c r="O24" s="3">
        <f>H24-(H24*3/100)</f>
        <v>4365</v>
      </c>
      <c r="P24" s="3">
        <f t="shared" si="7"/>
        <v>72.75</v>
      </c>
      <c r="Q24" s="10" t="str">
        <f>TEXT(P24/24, "jj")</f>
        <v>03</v>
      </c>
      <c r="R24" s="4">
        <f>P24-(Q24*24)</f>
        <v>0.75</v>
      </c>
      <c r="S24" s="7" t="str">
        <f>Q24&amp;"J "&amp;INT(R24)&amp;"h "&amp;ROUND(((R24-INT(R24))*$N$1),0)&amp;"min "</f>
        <v xml:space="preserve">03J 0h 45min </v>
      </c>
      <c r="T24" s="3">
        <f>H24-(H24*4.5/100)</f>
        <v>4297.5</v>
      </c>
      <c r="U24" s="3">
        <f t="shared" si="8"/>
        <v>71.625</v>
      </c>
      <c r="V24" s="10" t="str">
        <f>TEXT(U24/24, "jj")</f>
        <v>02</v>
      </c>
      <c r="W24" s="4">
        <f>U24-(V24*24)</f>
        <v>23.625</v>
      </c>
      <c r="X24" s="7" t="str">
        <f>V24&amp;"J "&amp;INT(W24)&amp;"h "&amp;ROUND(((W24-INT(W24))*$N$1),0)&amp;"min "</f>
        <v xml:space="preserve">02J 23h 38min </v>
      </c>
      <c r="Y24" s="3">
        <f>H24-(H24*6/100)</f>
        <v>4230</v>
      </c>
      <c r="Z24" s="3">
        <f t="shared" si="9"/>
        <v>70.5</v>
      </c>
      <c r="AA24" s="10" t="str">
        <f>TEXT(Z24/24, "jj")</f>
        <v>02</v>
      </c>
      <c r="AB24" s="4">
        <f>Z24-(AA24*24)</f>
        <v>22.5</v>
      </c>
      <c r="AC24" s="7" t="str">
        <f>AA24&amp;"J "&amp;INT(AB24)&amp;"h "&amp;ROUND(((AB24-INT(AB24))*$N$1),0)&amp;"min "</f>
        <v xml:space="preserve">02J 22h 30min </v>
      </c>
      <c r="AD24" s="3">
        <f>H24-(H24*7.5/100)</f>
        <v>4162.5</v>
      </c>
      <c r="AE24" s="3">
        <f t="shared" si="10"/>
        <v>69.375</v>
      </c>
      <c r="AF24" s="10" t="str">
        <f>TEXT(AE24/24, "jj")</f>
        <v>02</v>
      </c>
      <c r="AG24" s="4">
        <f>AE24-(AF24*24)</f>
        <v>21.375</v>
      </c>
      <c r="AH24" s="7" t="str">
        <f>AF24&amp;"J "&amp;INT(AG24)&amp;"h "&amp;ROUND(((AG24-INT(AG24))*$N$1),0)&amp;"min "</f>
        <v xml:space="preserve">02J 21h 23min </v>
      </c>
      <c r="AI24" s="3">
        <f>H24-(H24*9/100)</f>
        <v>4095</v>
      </c>
      <c r="AJ24" s="3">
        <f t="shared" si="11"/>
        <v>68.25</v>
      </c>
      <c r="AK24" s="10" t="str">
        <f>TEXT(AJ24/24, "jj")</f>
        <v>02</v>
      </c>
      <c r="AL24" s="4">
        <f>AJ24-(AK24*24)</f>
        <v>20.25</v>
      </c>
      <c r="AM24" s="7" t="str">
        <f>AK24&amp;"J "&amp;INT(AL24)&amp;"h "&amp;ROUND(((AL24-INT(AL24))*$N$1),0)&amp;"min "</f>
        <v xml:space="preserve">02J 20h 15min </v>
      </c>
      <c r="AN24" s="3">
        <f>H24-(H24*10.5/100)</f>
        <v>4027.5</v>
      </c>
      <c r="AO24" s="3">
        <f t="shared" si="12"/>
        <v>67.125</v>
      </c>
      <c r="AP24" s="10" t="str">
        <f>TEXT(AO24/24, "jj")</f>
        <v>02</v>
      </c>
      <c r="AQ24" s="4">
        <f>AO24-(AP24*24)</f>
        <v>19.125</v>
      </c>
      <c r="AR24" s="7" t="str">
        <f>AP24&amp;"J "&amp;INT(AQ24)&amp;"h "&amp;ROUND(((AQ24-INT(AQ24))*$N$1),0)&amp;"min "</f>
        <v xml:space="preserve">02J 19h 8min </v>
      </c>
      <c r="AS24" s="3">
        <f>H24-(H24*12/100)</f>
        <v>3960</v>
      </c>
      <c r="AT24" s="3">
        <f t="shared" si="13"/>
        <v>66</v>
      </c>
      <c r="AU24" s="10" t="str">
        <f>TEXT(AT24/24, "jj")</f>
        <v>02</v>
      </c>
      <c r="AV24" s="4">
        <f>AT24-(AU24*24)</f>
        <v>18</v>
      </c>
      <c r="AW24" s="7" t="str">
        <f>AU24&amp;"J "&amp;INT(AV24)&amp;"h "&amp;ROUND(((AV24-INT(AV24))*$N$1),0)&amp;"min "</f>
        <v xml:space="preserve">02J 18h 0min </v>
      </c>
      <c r="AX24" s="3">
        <f>H24-(H24*13.5/100)</f>
        <v>3892.5</v>
      </c>
      <c r="AY24" s="3">
        <f t="shared" si="14"/>
        <v>64.875</v>
      </c>
      <c r="AZ24" s="10" t="str">
        <f>TEXT(AY24/24, "jj")</f>
        <v>02</v>
      </c>
      <c r="BA24" s="4">
        <f>AY24-(AZ24*24)</f>
        <v>16.875</v>
      </c>
      <c r="BB24" s="7" t="str">
        <f>AZ24&amp;"J "&amp;INT(BA24)&amp;"h "&amp;ROUND(((BA24-INT(BA24))*$N$1),0)&amp;"min "</f>
        <v xml:space="preserve">02J 16h 53min </v>
      </c>
    </row>
    <row r="25" spans="1:54" x14ac:dyDescent="0.25">
      <c r="A25" s="2">
        <f t="shared" si="15"/>
        <v>78</v>
      </c>
      <c r="B25" s="2" t="str">
        <f t="shared" si="0"/>
        <v>3 j 6 h</v>
      </c>
      <c r="C25" s="1">
        <f t="shared" si="16"/>
        <v>1044</v>
      </c>
      <c r="D25" s="9" t="str">
        <f t="shared" si="1"/>
        <v>43 j 12 h</v>
      </c>
      <c r="E25" s="4">
        <f t="shared" si="2"/>
        <v>43.5</v>
      </c>
      <c r="F25" s="3">
        <f t="shared" si="3"/>
        <v>3.25</v>
      </c>
      <c r="H25" s="3">
        <f t="shared" si="4"/>
        <v>4680</v>
      </c>
      <c r="I25" s="3">
        <f t="shared" si="5"/>
        <v>4609.8</v>
      </c>
      <c r="J25" s="3">
        <f t="shared" si="6"/>
        <v>76.83</v>
      </c>
      <c r="K25" s="10" t="str">
        <f>TEXT(J25/24, "jj")</f>
        <v>03</v>
      </c>
      <c r="L25" s="4">
        <f>J25-(K25*24)</f>
        <v>4.8299999999999983</v>
      </c>
      <c r="M25" s="7" t="str">
        <f>K25&amp;"J "&amp;INT(L25)&amp;"h "&amp;ROUND(((L25-INT(L25))*$N$1),0)&amp;"min "</f>
        <v xml:space="preserve">03J 4h 50min </v>
      </c>
      <c r="O25" s="3">
        <f>H25-(H25*3/100)</f>
        <v>4539.6000000000004</v>
      </c>
      <c r="P25" s="3">
        <f t="shared" si="7"/>
        <v>75.660000000000011</v>
      </c>
      <c r="Q25" s="10" t="str">
        <f>TEXT(P25/24, "jj")</f>
        <v>03</v>
      </c>
      <c r="R25" s="4">
        <f>P25-(Q25*24)</f>
        <v>3.6600000000000108</v>
      </c>
      <c r="S25" s="7" t="str">
        <f>Q25&amp;"J "&amp;INT(R25)&amp;"h "&amp;ROUND(((R25-INT(R25))*$N$1),0)&amp;"min "</f>
        <v xml:space="preserve">03J 3h 40min </v>
      </c>
      <c r="T25" s="3">
        <f>H25-(H25*4.5/100)</f>
        <v>4469.3999999999996</v>
      </c>
      <c r="U25" s="3">
        <f t="shared" si="8"/>
        <v>74.489999999999995</v>
      </c>
      <c r="V25" s="10" t="str">
        <f>TEXT(U25/24, "jj")</f>
        <v>03</v>
      </c>
      <c r="W25" s="4">
        <f>U25-(V25*24)</f>
        <v>2.4899999999999949</v>
      </c>
      <c r="X25" s="7" t="str">
        <f>V25&amp;"J "&amp;INT(W25)&amp;"h "&amp;ROUND(((W25-INT(W25))*$N$1),0)&amp;"min "</f>
        <v xml:space="preserve">03J 2h 29min </v>
      </c>
      <c r="Y25" s="3">
        <f>H25-(H25*6/100)</f>
        <v>4399.2</v>
      </c>
      <c r="Z25" s="3">
        <f t="shared" si="9"/>
        <v>73.319999999999993</v>
      </c>
      <c r="AA25" s="10" t="str">
        <f>TEXT(Z25/24, "jj")</f>
        <v>03</v>
      </c>
      <c r="AB25" s="4">
        <f>Z25-(AA25*24)</f>
        <v>1.3199999999999932</v>
      </c>
      <c r="AC25" s="7" t="str">
        <f>AA25&amp;"J "&amp;INT(AB25)&amp;"h "&amp;ROUND(((AB25-INT(AB25))*$N$1),0)&amp;"min "</f>
        <v xml:space="preserve">03J 1h 19min </v>
      </c>
      <c r="AD25" s="3">
        <f>H25-(H25*7.5/100)</f>
        <v>4329</v>
      </c>
      <c r="AE25" s="3">
        <f t="shared" si="10"/>
        <v>72.150000000000006</v>
      </c>
      <c r="AF25" s="10" t="str">
        <f>TEXT(AE25/24, "jj")</f>
        <v>03</v>
      </c>
      <c r="AG25" s="4">
        <f>AE25-(AF25*24)</f>
        <v>0.15000000000000568</v>
      </c>
      <c r="AH25" s="7" t="str">
        <f>AF25&amp;"J "&amp;INT(AG25)&amp;"h "&amp;ROUND(((AG25-INT(AG25))*$N$1),0)&amp;"min "</f>
        <v xml:space="preserve">03J 0h 9min </v>
      </c>
      <c r="AI25" s="3">
        <f>H25-(H25*9/100)</f>
        <v>4258.8</v>
      </c>
      <c r="AJ25" s="3">
        <f t="shared" si="11"/>
        <v>70.98</v>
      </c>
      <c r="AK25" s="10" t="str">
        <f>TEXT(AJ25/24, "jj")</f>
        <v>02</v>
      </c>
      <c r="AL25" s="4">
        <f>AJ25-(AK25*24)</f>
        <v>22.980000000000004</v>
      </c>
      <c r="AM25" s="7" t="str">
        <f>AK25&amp;"J "&amp;INT(AL25)&amp;"h "&amp;ROUND(((AL25-INT(AL25))*$N$1),0)&amp;"min "</f>
        <v xml:space="preserve">02J 22h 59min </v>
      </c>
      <c r="AN25" s="3">
        <f>H25-(H25*10.5/100)</f>
        <v>4188.6000000000004</v>
      </c>
      <c r="AO25" s="3">
        <f t="shared" si="12"/>
        <v>69.81</v>
      </c>
      <c r="AP25" s="10" t="str">
        <f>TEXT(AO25/24, "jj")</f>
        <v>02</v>
      </c>
      <c r="AQ25" s="4">
        <f>AO25-(AP25*24)</f>
        <v>21.810000000000002</v>
      </c>
      <c r="AR25" s="7" t="str">
        <f>AP25&amp;"J "&amp;INT(AQ25)&amp;"h "&amp;ROUND(((AQ25-INT(AQ25))*$N$1),0)&amp;"min "</f>
        <v xml:space="preserve">02J 21h 49min </v>
      </c>
      <c r="AS25" s="3">
        <f>H25-(H25*12/100)</f>
        <v>4118.3999999999996</v>
      </c>
      <c r="AT25" s="3">
        <f t="shared" si="13"/>
        <v>68.64</v>
      </c>
      <c r="AU25" s="10" t="str">
        <f>TEXT(AT25/24, "jj")</f>
        <v>02</v>
      </c>
      <c r="AV25" s="4">
        <f>AT25-(AU25*24)</f>
        <v>20.64</v>
      </c>
      <c r="AW25" s="7" t="str">
        <f>AU25&amp;"J "&amp;INT(AV25)&amp;"h "&amp;ROUND(((AV25-INT(AV25))*$N$1),0)&amp;"min "</f>
        <v xml:space="preserve">02J 20h 38min </v>
      </c>
      <c r="AX25" s="3">
        <f>H25-(H25*13.5/100)</f>
        <v>4048.2</v>
      </c>
      <c r="AY25" s="3">
        <f t="shared" si="14"/>
        <v>67.47</v>
      </c>
      <c r="AZ25" s="10" t="str">
        <f>TEXT(AY25/24, "jj")</f>
        <v>02</v>
      </c>
      <c r="BA25" s="4">
        <f>AY25-(AZ25*24)</f>
        <v>19.47</v>
      </c>
      <c r="BB25" s="7" t="str">
        <f>AZ25&amp;"J "&amp;INT(BA25)&amp;"h "&amp;ROUND(((BA25-INT(BA25))*$N$1),0)&amp;"min "</f>
        <v xml:space="preserve">02J 19h 28min </v>
      </c>
    </row>
    <row r="26" spans="1:54" x14ac:dyDescent="0.25">
      <c r="A26" s="2">
        <f t="shared" si="15"/>
        <v>81</v>
      </c>
      <c r="B26" s="2" t="str">
        <f t="shared" si="0"/>
        <v>3 j 9 h</v>
      </c>
      <c r="C26" s="1">
        <f t="shared" si="16"/>
        <v>1125</v>
      </c>
      <c r="D26" s="9" t="str">
        <f t="shared" si="1"/>
        <v>46 j 21 h</v>
      </c>
      <c r="E26" s="4">
        <f t="shared" si="2"/>
        <v>46.875</v>
      </c>
      <c r="F26" s="3">
        <f t="shared" si="3"/>
        <v>3.375</v>
      </c>
      <c r="H26" s="3">
        <f t="shared" si="4"/>
        <v>4860</v>
      </c>
      <c r="I26" s="3">
        <f t="shared" si="5"/>
        <v>4787.1000000000004</v>
      </c>
      <c r="J26" s="3">
        <f t="shared" si="6"/>
        <v>79.785000000000011</v>
      </c>
      <c r="K26" s="10" t="str">
        <f>TEXT(J26/24, "jj")</f>
        <v>03</v>
      </c>
      <c r="L26" s="4">
        <f>J26-(K26*24)</f>
        <v>7.7850000000000108</v>
      </c>
      <c r="M26" s="7" t="str">
        <f>K26&amp;"J "&amp;INT(L26)&amp;"h "&amp;ROUND(((L26-INT(L26))*$N$1),0)&amp;"min "</f>
        <v xml:space="preserve">03J 7h 47min </v>
      </c>
      <c r="O26" s="3">
        <f>H26-(H26*3/100)</f>
        <v>4714.2</v>
      </c>
      <c r="P26" s="3">
        <f t="shared" si="7"/>
        <v>78.569999999999993</v>
      </c>
      <c r="Q26" s="10" t="str">
        <f>TEXT(P26/24, "jj")</f>
        <v>03</v>
      </c>
      <c r="R26" s="4">
        <f>P26-(Q26*24)</f>
        <v>6.5699999999999932</v>
      </c>
      <c r="S26" s="7" t="str">
        <f>Q26&amp;"J "&amp;INT(R26)&amp;"h "&amp;ROUND(((R26-INT(R26))*$N$1),0)&amp;"min "</f>
        <v xml:space="preserve">03J 6h 34min </v>
      </c>
      <c r="T26" s="3">
        <f>H26-(H26*4.5/100)</f>
        <v>4641.3</v>
      </c>
      <c r="U26" s="3">
        <f t="shared" si="8"/>
        <v>77.355000000000004</v>
      </c>
      <c r="V26" s="10" t="str">
        <f>TEXT(U26/24, "jj")</f>
        <v>03</v>
      </c>
      <c r="W26" s="4">
        <f>U26-(V26*24)</f>
        <v>5.355000000000004</v>
      </c>
      <c r="X26" s="7" t="str">
        <f>V26&amp;"J "&amp;INT(W26)&amp;"h "&amp;ROUND(((W26-INT(W26))*$N$1),0)&amp;"min "</f>
        <v xml:space="preserve">03J 5h 21min </v>
      </c>
      <c r="Y26" s="3">
        <f>H26-(H26*6/100)</f>
        <v>4568.3999999999996</v>
      </c>
      <c r="Z26" s="3">
        <f t="shared" si="9"/>
        <v>76.14</v>
      </c>
      <c r="AA26" s="10" t="str">
        <f>TEXT(Z26/24, "jj")</f>
        <v>03</v>
      </c>
      <c r="AB26" s="4">
        <f>Z26-(AA26*24)</f>
        <v>4.1400000000000006</v>
      </c>
      <c r="AC26" s="7" t="str">
        <f>AA26&amp;"J "&amp;INT(AB26)&amp;"h "&amp;ROUND(((AB26-INT(AB26))*$N$1),0)&amp;"min "</f>
        <v xml:space="preserve">03J 4h 8min </v>
      </c>
      <c r="AD26" s="3">
        <f>H26-(H26*7.5/100)</f>
        <v>4495.5</v>
      </c>
      <c r="AE26" s="3">
        <f t="shared" si="10"/>
        <v>74.924999999999997</v>
      </c>
      <c r="AF26" s="10" t="str">
        <f>TEXT(AE26/24, "jj")</f>
        <v>03</v>
      </c>
      <c r="AG26" s="4">
        <f>AE26-(AF26*24)</f>
        <v>2.9249999999999972</v>
      </c>
      <c r="AH26" s="7" t="str">
        <f>AF26&amp;"J "&amp;INT(AG26)&amp;"h "&amp;ROUND(((AG26-INT(AG26))*$N$1),0)&amp;"min "</f>
        <v xml:space="preserve">03J 2h 55min </v>
      </c>
      <c r="AI26" s="3">
        <f>H26-(H26*9/100)</f>
        <v>4422.6000000000004</v>
      </c>
      <c r="AJ26" s="3">
        <f t="shared" si="11"/>
        <v>73.710000000000008</v>
      </c>
      <c r="AK26" s="10" t="str">
        <f>TEXT(AJ26/24, "jj")</f>
        <v>03</v>
      </c>
      <c r="AL26" s="4">
        <f>AJ26-(AK26*24)</f>
        <v>1.710000000000008</v>
      </c>
      <c r="AM26" s="7" t="str">
        <f>AK26&amp;"J "&amp;INT(AL26)&amp;"h "&amp;ROUND(((AL26-INT(AL26))*$N$1),0)&amp;"min "</f>
        <v xml:space="preserve">03J 1h 43min </v>
      </c>
      <c r="AN26" s="3">
        <f>H26-(H26*10.5/100)</f>
        <v>4349.7</v>
      </c>
      <c r="AO26" s="3">
        <f t="shared" si="12"/>
        <v>72.49499999999999</v>
      </c>
      <c r="AP26" s="10" t="str">
        <f>TEXT(AO26/24, "jj")</f>
        <v>03</v>
      </c>
      <c r="AQ26" s="4">
        <f>AO26-(AP26*24)</f>
        <v>0.49499999999999034</v>
      </c>
      <c r="AR26" s="7" t="str">
        <f>AP26&amp;"J "&amp;INT(AQ26)&amp;"h "&amp;ROUND(((AQ26-INT(AQ26))*$N$1),0)&amp;"min "</f>
        <v xml:space="preserve">03J 0h 30min </v>
      </c>
      <c r="AS26" s="3">
        <f>H26-(H26*12/100)</f>
        <v>4276.8</v>
      </c>
      <c r="AT26" s="3">
        <f t="shared" si="13"/>
        <v>71.28</v>
      </c>
      <c r="AU26" s="10" t="str">
        <f>TEXT(AT26/24, "jj")</f>
        <v>02</v>
      </c>
      <c r="AV26" s="4">
        <f>AT26-(AU26*24)</f>
        <v>23.28</v>
      </c>
      <c r="AW26" s="7" t="str">
        <f>AU26&amp;"J "&amp;INT(AV26)&amp;"h "&amp;ROUND(((AV26-INT(AV26))*$N$1),0)&amp;"min "</f>
        <v xml:space="preserve">02J 23h 17min </v>
      </c>
      <c r="AX26" s="3">
        <f>H26-(H26*13.5/100)</f>
        <v>4203.8999999999996</v>
      </c>
      <c r="AY26" s="3">
        <f t="shared" si="14"/>
        <v>70.064999999999998</v>
      </c>
      <c r="AZ26" s="10" t="str">
        <f>TEXT(AY26/24, "jj")</f>
        <v>02</v>
      </c>
      <c r="BA26" s="4">
        <f>AY26-(AZ26*24)</f>
        <v>22.064999999999998</v>
      </c>
      <c r="BB26" s="7" t="str">
        <f>AZ26&amp;"J "&amp;INT(BA26)&amp;"h "&amp;ROUND(((BA26-INT(BA26))*$N$1),0)&amp;"min "</f>
        <v xml:space="preserve">02J 22h 4min </v>
      </c>
    </row>
    <row r="27" spans="1:54" x14ac:dyDescent="0.25">
      <c r="A27" s="2">
        <f t="shared" si="15"/>
        <v>84</v>
      </c>
      <c r="B27" s="2" t="str">
        <f t="shared" si="0"/>
        <v>3 j 12 h</v>
      </c>
      <c r="C27" s="1">
        <f t="shared" si="16"/>
        <v>1209</v>
      </c>
      <c r="D27" s="9" t="str">
        <f t="shared" si="1"/>
        <v>50 j 9 h</v>
      </c>
      <c r="E27" s="4">
        <f t="shared" si="2"/>
        <v>50.375</v>
      </c>
      <c r="F27" s="3">
        <f t="shared" si="3"/>
        <v>3.5</v>
      </c>
      <c r="H27" s="3">
        <f t="shared" si="4"/>
        <v>5040</v>
      </c>
      <c r="I27" s="3">
        <f t="shared" si="5"/>
        <v>4964.3999999999996</v>
      </c>
      <c r="J27" s="3">
        <f t="shared" si="6"/>
        <v>82.74</v>
      </c>
      <c r="K27" s="10" t="str">
        <f>TEXT(J27/24, "jj")</f>
        <v>03</v>
      </c>
      <c r="L27" s="4">
        <f>J27-(K27*24)</f>
        <v>10.739999999999995</v>
      </c>
      <c r="M27" s="7" t="str">
        <f>K27&amp;"J "&amp;INT(L27)&amp;"h "&amp;ROUND(((L27-INT(L27))*$N$1),0)&amp;"min "</f>
        <v xml:space="preserve">03J 10h 44min </v>
      </c>
      <c r="O27" s="3">
        <f>H27-(H27*3/100)</f>
        <v>4888.8</v>
      </c>
      <c r="P27" s="3">
        <f t="shared" si="7"/>
        <v>81.48</v>
      </c>
      <c r="Q27" s="10" t="str">
        <f>TEXT(P27/24, "jj")</f>
        <v>03</v>
      </c>
      <c r="R27" s="4">
        <f>P27-(Q27*24)</f>
        <v>9.480000000000004</v>
      </c>
      <c r="S27" s="7" t="str">
        <f>Q27&amp;"J "&amp;INT(R27)&amp;"h "&amp;ROUND(((R27-INT(R27))*$N$1),0)&amp;"min "</f>
        <v xml:space="preserve">03J 9h 29min </v>
      </c>
      <c r="T27" s="3">
        <f>H27-(H27*4.5/100)</f>
        <v>4813.2</v>
      </c>
      <c r="U27" s="3">
        <f t="shared" si="8"/>
        <v>80.22</v>
      </c>
      <c r="V27" s="10" t="str">
        <f>TEXT(U27/24, "jj")</f>
        <v>03</v>
      </c>
      <c r="W27" s="4">
        <f>U27-(V27*24)</f>
        <v>8.2199999999999989</v>
      </c>
      <c r="X27" s="7" t="str">
        <f>V27&amp;"J "&amp;INT(W27)&amp;"h "&amp;ROUND(((W27-INT(W27))*$N$1),0)&amp;"min "</f>
        <v xml:space="preserve">03J 8h 13min </v>
      </c>
      <c r="Y27" s="3">
        <f>H27-(H27*6/100)</f>
        <v>4737.6000000000004</v>
      </c>
      <c r="Z27" s="3">
        <f t="shared" si="9"/>
        <v>78.960000000000008</v>
      </c>
      <c r="AA27" s="10" t="str">
        <f>TEXT(Z27/24, "jj")</f>
        <v>03</v>
      </c>
      <c r="AB27" s="4">
        <f>Z27-(AA27*24)</f>
        <v>6.960000000000008</v>
      </c>
      <c r="AC27" s="7" t="str">
        <f>AA27&amp;"J "&amp;INT(AB27)&amp;"h "&amp;ROUND(((AB27-INT(AB27))*$N$1),0)&amp;"min "</f>
        <v xml:space="preserve">03J 6h 58min </v>
      </c>
      <c r="AD27" s="3">
        <f>H27-(H27*7.5/100)</f>
        <v>4662</v>
      </c>
      <c r="AE27" s="3">
        <f t="shared" si="10"/>
        <v>77.7</v>
      </c>
      <c r="AF27" s="10" t="str">
        <f>TEXT(AE27/24, "jj")</f>
        <v>03</v>
      </c>
      <c r="AG27" s="4">
        <f>AE27-(AF27*24)</f>
        <v>5.7000000000000028</v>
      </c>
      <c r="AH27" s="7" t="str">
        <f>AF27&amp;"J "&amp;INT(AG27)&amp;"h "&amp;ROUND(((AG27-INT(AG27))*$N$1),0)&amp;"min "</f>
        <v xml:space="preserve">03J 5h 42min </v>
      </c>
      <c r="AI27" s="3">
        <f>H27-(H27*9/100)</f>
        <v>4586.3999999999996</v>
      </c>
      <c r="AJ27" s="3">
        <f t="shared" si="11"/>
        <v>76.44</v>
      </c>
      <c r="AK27" s="10" t="str">
        <f>TEXT(AJ27/24, "jj")</f>
        <v>03</v>
      </c>
      <c r="AL27" s="4">
        <f>AJ27-(AK27*24)</f>
        <v>4.4399999999999977</v>
      </c>
      <c r="AM27" s="7" t="str">
        <f>AK27&amp;"J "&amp;INT(AL27)&amp;"h "&amp;ROUND(((AL27-INT(AL27))*$N$1),0)&amp;"min "</f>
        <v xml:space="preserve">03J 4h 26min </v>
      </c>
      <c r="AN27" s="3">
        <f>H27-(H27*10.5/100)</f>
        <v>4510.8</v>
      </c>
      <c r="AO27" s="3">
        <f t="shared" si="12"/>
        <v>75.180000000000007</v>
      </c>
      <c r="AP27" s="10" t="str">
        <f>TEXT(AO27/24, "jj")</f>
        <v>03</v>
      </c>
      <c r="AQ27" s="4">
        <f>AO27-(AP27*24)</f>
        <v>3.1800000000000068</v>
      </c>
      <c r="AR27" s="7" t="str">
        <f>AP27&amp;"J "&amp;INT(AQ27)&amp;"h "&amp;ROUND(((AQ27-INT(AQ27))*$N$1),0)&amp;"min "</f>
        <v xml:space="preserve">03J 3h 11min </v>
      </c>
      <c r="AS27" s="3">
        <f>H27-(H27*12/100)</f>
        <v>4435.2</v>
      </c>
      <c r="AT27" s="3">
        <f t="shared" si="13"/>
        <v>73.92</v>
      </c>
      <c r="AU27" s="10" t="str">
        <f>TEXT(AT27/24, "jj")</f>
        <v>03</v>
      </c>
      <c r="AV27" s="4">
        <f>AT27-(AU27*24)</f>
        <v>1.9200000000000017</v>
      </c>
      <c r="AW27" s="7" t="str">
        <f>AU27&amp;"J "&amp;INT(AV27)&amp;"h "&amp;ROUND(((AV27-INT(AV27))*$N$1),0)&amp;"min "</f>
        <v xml:space="preserve">03J 1h 55min </v>
      </c>
      <c r="AX27" s="3">
        <f>H27-(H27*13.5/100)</f>
        <v>4359.6000000000004</v>
      </c>
      <c r="AY27" s="3">
        <f t="shared" si="14"/>
        <v>72.660000000000011</v>
      </c>
      <c r="AZ27" s="10" t="str">
        <f>TEXT(AY27/24, "jj")</f>
        <v>03</v>
      </c>
      <c r="BA27" s="4">
        <f>AY27-(AZ27*24)</f>
        <v>0.6600000000000108</v>
      </c>
      <c r="BB27" s="7" t="str">
        <f>AZ27&amp;"J "&amp;INT(BA27)&amp;"h "&amp;ROUND(((BA27-INT(BA27))*$N$1),0)&amp;"min "</f>
        <v xml:space="preserve">03J 0h 40min </v>
      </c>
    </row>
    <row r="28" spans="1:54" x14ac:dyDescent="0.25">
      <c r="A28" s="2">
        <f t="shared" si="15"/>
        <v>87</v>
      </c>
      <c r="B28" s="2" t="str">
        <f t="shared" si="0"/>
        <v>3 j 15 h</v>
      </c>
      <c r="C28" s="1">
        <f t="shared" si="16"/>
        <v>1296</v>
      </c>
      <c r="D28" s="9" t="str">
        <f t="shared" si="1"/>
        <v>54 j 0 h</v>
      </c>
      <c r="E28" s="4">
        <f t="shared" si="2"/>
        <v>54</v>
      </c>
      <c r="F28" s="3">
        <f t="shared" si="3"/>
        <v>3.625</v>
      </c>
      <c r="H28" s="3">
        <f t="shared" si="4"/>
        <v>5220</v>
      </c>
      <c r="I28" s="3">
        <f t="shared" si="5"/>
        <v>5141.7</v>
      </c>
      <c r="J28" s="3">
        <f t="shared" si="6"/>
        <v>85.694999999999993</v>
      </c>
      <c r="K28" s="10" t="str">
        <f>TEXT(J28/24, "jj")</f>
        <v>03</v>
      </c>
      <c r="L28" s="4">
        <f>J28-(K28*24)</f>
        <v>13.694999999999993</v>
      </c>
      <c r="M28" s="7" t="str">
        <f>K28&amp;"J "&amp;INT(L28)&amp;"h "&amp;ROUND(((L28-INT(L28))*$N$1),0)&amp;"min "</f>
        <v xml:space="preserve">03J 13h 42min </v>
      </c>
      <c r="O28" s="3">
        <f>H28-(H28*3/100)</f>
        <v>5063.3999999999996</v>
      </c>
      <c r="P28" s="3">
        <f t="shared" si="7"/>
        <v>84.39</v>
      </c>
      <c r="Q28" s="10" t="str">
        <f>TEXT(P28/24, "jj")</f>
        <v>03</v>
      </c>
      <c r="R28" s="4">
        <f>P28-(Q28*24)</f>
        <v>12.39</v>
      </c>
      <c r="S28" s="7" t="str">
        <f>Q28&amp;"J "&amp;INT(R28)&amp;"h "&amp;ROUND(((R28-INT(R28))*$N$1),0)&amp;"min "</f>
        <v xml:space="preserve">03J 12h 23min </v>
      </c>
      <c r="T28" s="3">
        <f>H28-(H28*4.5/100)</f>
        <v>4985.1000000000004</v>
      </c>
      <c r="U28" s="3">
        <f t="shared" si="8"/>
        <v>83.085000000000008</v>
      </c>
      <c r="V28" s="10" t="str">
        <f>TEXT(U28/24, "jj")</f>
        <v>03</v>
      </c>
      <c r="W28" s="4">
        <f>U28-(V28*24)</f>
        <v>11.085000000000008</v>
      </c>
      <c r="X28" s="7" t="str">
        <f>V28&amp;"J "&amp;INT(W28)&amp;"h "&amp;ROUND(((W28-INT(W28))*$N$1),0)&amp;"min "</f>
        <v xml:space="preserve">03J 11h 5min </v>
      </c>
      <c r="Y28" s="3">
        <f>H28-(H28*6/100)</f>
        <v>4906.8</v>
      </c>
      <c r="Z28" s="3">
        <f t="shared" si="9"/>
        <v>81.78</v>
      </c>
      <c r="AA28" s="10" t="str">
        <f>TEXT(Z28/24, "jj")</f>
        <v>03</v>
      </c>
      <c r="AB28" s="4">
        <f>Z28-(AA28*24)</f>
        <v>9.7800000000000011</v>
      </c>
      <c r="AC28" s="7" t="str">
        <f>AA28&amp;"J "&amp;INT(AB28)&amp;"h "&amp;ROUND(((AB28-INT(AB28))*$N$1),0)&amp;"min "</f>
        <v xml:space="preserve">03J 9h 47min </v>
      </c>
      <c r="AD28" s="3">
        <f>H28-(H28*7.5/100)</f>
        <v>4828.5</v>
      </c>
      <c r="AE28" s="3">
        <f t="shared" si="10"/>
        <v>80.474999999999994</v>
      </c>
      <c r="AF28" s="10" t="str">
        <f>TEXT(AE28/24, "jj")</f>
        <v>03</v>
      </c>
      <c r="AG28" s="4">
        <f>AE28-(AF28*24)</f>
        <v>8.4749999999999943</v>
      </c>
      <c r="AH28" s="7" t="str">
        <f>AF28&amp;"J "&amp;INT(AG28)&amp;"h "&amp;ROUND(((AG28-INT(AG28))*$N$1),0)&amp;"min "</f>
        <v xml:space="preserve">03J 8h 28min </v>
      </c>
      <c r="AI28" s="3">
        <f>H28-(H28*9/100)</f>
        <v>4750.2</v>
      </c>
      <c r="AJ28" s="3">
        <f t="shared" si="11"/>
        <v>79.17</v>
      </c>
      <c r="AK28" s="10" t="str">
        <f>TEXT(AJ28/24, "jj")</f>
        <v>03</v>
      </c>
      <c r="AL28" s="4">
        <f>AJ28-(AK28*24)</f>
        <v>7.1700000000000017</v>
      </c>
      <c r="AM28" s="7" t="str">
        <f>AK28&amp;"J "&amp;INT(AL28)&amp;"h "&amp;ROUND(((AL28-INT(AL28))*$N$1),0)&amp;"min "</f>
        <v xml:space="preserve">03J 7h 10min </v>
      </c>
      <c r="AN28" s="3">
        <f>H28-(H28*10.5/100)</f>
        <v>4671.8999999999996</v>
      </c>
      <c r="AO28" s="3">
        <f t="shared" si="12"/>
        <v>77.864999999999995</v>
      </c>
      <c r="AP28" s="10" t="str">
        <f>TEXT(AO28/24, "jj")</f>
        <v>03</v>
      </c>
      <c r="AQ28" s="4">
        <f>AO28-(AP28*24)</f>
        <v>5.8649999999999949</v>
      </c>
      <c r="AR28" s="7" t="str">
        <f>AP28&amp;"J "&amp;INT(AQ28)&amp;"h "&amp;ROUND(((AQ28-INT(AQ28))*$N$1),0)&amp;"min "</f>
        <v xml:space="preserve">03J 5h 52min </v>
      </c>
      <c r="AS28" s="3">
        <f>H28-(H28*12/100)</f>
        <v>4593.6000000000004</v>
      </c>
      <c r="AT28" s="3">
        <f t="shared" si="13"/>
        <v>76.56</v>
      </c>
      <c r="AU28" s="10" t="str">
        <f>TEXT(AT28/24, "jj")</f>
        <v>03</v>
      </c>
      <c r="AV28" s="4">
        <f>AT28-(AU28*24)</f>
        <v>4.5600000000000023</v>
      </c>
      <c r="AW28" s="7" t="str">
        <f>AU28&amp;"J "&amp;INT(AV28)&amp;"h "&amp;ROUND(((AV28-INT(AV28))*$N$1),0)&amp;"min "</f>
        <v xml:space="preserve">03J 4h 34min </v>
      </c>
      <c r="AX28" s="3">
        <f>H28-(H28*13.5/100)</f>
        <v>4515.3</v>
      </c>
      <c r="AY28" s="3">
        <f t="shared" si="14"/>
        <v>75.25500000000001</v>
      </c>
      <c r="AZ28" s="10" t="str">
        <f>TEXT(AY28/24, "jj")</f>
        <v>03</v>
      </c>
      <c r="BA28" s="4">
        <f>AY28-(AZ28*24)</f>
        <v>3.2550000000000097</v>
      </c>
      <c r="BB28" s="7" t="str">
        <f>AZ28&amp;"J "&amp;INT(BA28)&amp;"h "&amp;ROUND(((BA28-INT(BA28))*$N$1),0)&amp;"min "</f>
        <v xml:space="preserve">03J 3h 15min </v>
      </c>
    </row>
    <row r="29" spans="1:54" x14ac:dyDescent="0.25">
      <c r="A29" s="2">
        <f t="shared" si="15"/>
        <v>90</v>
      </c>
      <c r="B29" s="2" t="str">
        <f t="shared" si="0"/>
        <v>3 j 18 h</v>
      </c>
      <c r="C29" s="1">
        <f t="shared" si="16"/>
        <v>1386</v>
      </c>
      <c r="D29" s="9" t="str">
        <f t="shared" si="1"/>
        <v>57 j 18 h</v>
      </c>
      <c r="E29" s="4">
        <f t="shared" si="2"/>
        <v>57.75</v>
      </c>
      <c r="F29" s="3">
        <f t="shared" si="3"/>
        <v>3.75</v>
      </c>
      <c r="H29" s="3">
        <f t="shared" si="4"/>
        <v>5400</v>
      </c>
      <c r="I29" s="3">
        <f t="shared" si="5"/>
        <v>5319</v>
      </c>
      <c r="J29" s="3">
        <f t="shared" si="6"/>
        <v>88.65</v>
      </c>
      <c r="K29" s="10" t="str">
        <f>TEXT(J29/24, "jj")</f>
        <v>03</v>
      </c>
      <c r="L29" s="4">
        <f>J29-(K29*24)</f>
        <v>16.650000000000006</v>
      </c>
      <c r="M29" s="7" t="str">
        <f>K29&amp;"J "&amp;INT(L29)&amp;"h "&amp;ROUND(((L29-INT(L29))*$N$1),0)&amp;"min "</f>
        <v xml:space="preserve">03J 16h 39min </v>
      </c>
      <c r="O29" s="3">
        <f>H29-(H29*3/100)</f>
        <v>5238</v>
      </c>
      <c r="P29" s="3">
        <f t="shared" si="7"/>
        <v>87.3</v>
      </c>
      <c r="Q29" s="10" t="str">
        <f>TEXT(P29/24, "jj")</f>
        <v>03</v>
      </c>
      <c r="R29" s="4">
        <f>P29-(Q29*24)</f>
        <v>15.299999999999997</v>
      </c>
      <c r="S29" s="7" t="str">
        <f>Q29&amp;"J "&amp;INT(R29)&amp;"h "&amp;ROUND(((R29-INT(R29))*$N$1),0)&amp;"min "</f>
        <v xml:space="preserve">03J 15h 18min </v>
      </c>
      <c r="T29" s="3">
        <f>H29-(H29*4.5/100)</f>
        <v>5157</v>
      </c>
      <c r="U29" s="3">
        <f t="shared" si="8"/>
        <v>85.95</v>
      </c>
      <c r="V29" s="10" t="str">
        <f>TEXT(U29/24, "jj")</f>
        <v>03</v>
      </c>
      <c r="W29" s="4">
        <f>U29-(V29*24)</f>
        <v>13.950000000000003</v>
      </c>
      <c r="X29" s="7" t="str">
        <f>V29&amp;"J "&amp;INT(W29)&amp;"h "&amp;ROUND(((W29-INT(W29))*$N$1),0)&amp;"min "</f>
        <v xml:space="preserve">03J 13h 57min </v>
      </c>
      <c r="Y29" s="3">
        <f>H29-(H29*6/100)</f>
        <v>5076</v>
      </c>
      <c r="Z29" s="3">
        <f t="shared" si="9"/>
        <v>84.6</v>
      </c>
      <c r="AA29" s="10" t="str">
        <f>TEXT(Z29/24, "jj")</f>
        <v>03</v>
      </c>
      <c r="AB29" s="4">
        <f>Z29-(AA29*24)</f>
        <v>12.599999999999994</v>
      </c>
      <c r="AC29" s="7" t="str">
        <f>AA29&amp;"J "&amp;INT(AB29)&amp;"h "&amp;ROUND(((AB29-INT(AB29))*$N$1),0)&amp;"min "</f>
        <v xml:space="preserve">03J 12h 36min </v>
      </c>
      <c r="AD29" s="3">
        <f>H29-(H29*7.5/100)</f>
        <v>4995</v>
      </c>
      <c r="AE29" s="3">
        <f t="shared" si="10"/>
        <v>83.25</v>
      </c>
      <c r="AF29" s="10" t="str">
        <f>TEXT(AE29/24, "jj")</f>
        <v>03</v>
      </c>
      <c r="AG29" s="4">
        <f>AE29-(AF29*24)</f>
        <v>11.25</v>
      </c>
      <c r="AH29" s="7" t="str">
        <f>AF29&amp;"J "&amp;INT(AG29)&amp;"h "&amp;ROUND(((AG29-INT(AG29))*$N$1),0)&amp;"min "</f>
        <v xml:space="preserve">03J 11h 15min </v>
      </c>
      <c r="AI29" s="3">
        <f>H29-(H29*9/100)</f>
        <v>4914</v>
      </c>
      <c r="AJ29" s="3">
        <f t="shared" si="11"/>
        <v>81.900000000000006</v>
      </c>
      <c r="AK29" s="10" t="str">
        <f>TEXT(AJ29/24, "jj")</f>
        <v>03</v>
      </c>
      <c r="AL29" s="4">
        <f>AJ29-(AK29*24)</f>
        <v>9.9000000000000057</v>
      </c>
      <c r="AM29" s="7" t="str">
        <f>AK29&amp;"J "&amp;INT(AL29)&amp;"h "&amp;ROUND(((AL29-INT(AL29))*$N$1),0)&amp;"min "</f>
        <v xml:space="preserve">03J 9h 54min </v>
      </c>
      <c r="AN29" s="3">
        <f>H29-(H29*10.5/100)</f>
        <v>4833</v>
      </c>
      <c r="AO29" s="3">
        <f t="shared" si="12"/>
        <v>80.55</v>
      </c>
      <c r="AP29" s="10" t="str">
        <f>TEXT(AO29/24, "jj")</f>
        <v>03</v>
      </c>
      <c r="AQ29" s="4">
        <f>AO29-(AP29*24)</f>
        <v>8.5499999999999972</v>
      </c>
      <c r="AR29" s="7" t="str">
        <f>AP29&amp;"J "&amp;INT(AQ29)&amp;"h "&amp;ROUND(((AQ29-INT(AQ29))*$N$1),0)&amp;"min "</f>
        <v xml:space="preserve">03J 8h 33min </v>
      </c>
      <c r="AS29" s="3">
        <f>H29-(H29*12/100)</f>
        <v>4752</v>
      </c>
      <c r="AT29" s="3">
        <f t="shared" si="13"/>
        <v>79.2</v>
      </c>
      <c r="AU29" s="10" t="str">
        <f>TEXT(AT29/24, "jj")</f>
        <v>03</v>
      </c>
      <c r="AV29" s="4">
        <f>AT29-(AU29*24)</f>
        <v>7.2000000000000028</v>
      </c>
      <c r="AW29" s="7" t="str">
        <f>AU29&amp;"J "&amp;INT(AV29)&amp;"h "&amp;ROUND(((AV29-INT(AV29))*$N$1),0)&amp;"min "</f>
        <v xml:space="preserve">03J 7h 12min </v>
      </c>
      <c r="AX29" s="3">
        <f>H29-(H29*13.5/100)</f>
        <v>4671</v>
      </c>
      <c r="AY29" s="3">
        <f t="shared" si="14"/>
        <v>77.849999999999994</v>
      </c>
      <c r="AZ29" s="10" t="str">
        <f>TEXT(AY29/24, "jj")</f>
        <v>03</v>
      </c>
      <c r="BA29" s="4">
        <f>AY29-(AZ29*24)</f>
        <v>5.8499999999999943</v>
      </c>
      <c r="BB29" s="7" t="str">
        <f>AZ29&amp;"J "&amp;INT(BA29)&amp;"h "&amp;ROUND(((BA29-INT(BA29))*$N$1),0)&amp;"min "</f>
        <v xml:space="preserve">03J 5h 51min </v>
      </c>
    </row>
    <row r="30" spans="1:54" x14ac:dyDescent="0.25">
      <c r="A30" s="2">
        <f t="shared" si="15"/>
        <v>93</v>
      </c>
      <c r="B30" s="2" t="str">
        <f t="shared" si="0"/>
        <v>3 j 21 h</v>
      </c>
      <c r="C30" s="1">
        <f t="shared" si="16"/>
        <v>1479</v>
      </c>
      <c r="D30" s="9" t="str">
        <f t="shared" si="1"/>
        <v>61 j 15 h</v>
      </c>
      <c r="E30" s="4">
        <f t="shared" si="2"/>
        <v>61.625</v>
      </c>
      <c r="F30" s="3">
        <f t="shared" si="3"/>
        <v>3.875</v>
      </c>
      <c r="H30" s="3">
        <f t="shared" si="4"/>
        <v>5580</v>
      </c>
      <c r="I30" s="3">
        <f t="shared" si="5"/>
        <v>5496.3</v>
      </c>
      <c r="J30" s="3">
        <f t="shared" si="6"/>
        <v>91.605000000000004</v>
      </c>
      <c r="K30" s="10" t="str">
        <f>TEXT(J30/24, "jj")</f>
        <v>03</v>
      </c>
      <c r="L30" s="4">
        <f>J30-(K30*24)</f>
        <v>19.605000000000004</v>
      </c>
      <c r="M30" s="7" t="str">
        <f>K30&amp;"J "&amp;INT(L30)&amp;"h "&amp;ROUND(((L30-INT(L30))*$N$1),0)&amp;"min "</f>
        <v xml:space="preserve">03J 19h 36min </v>
      </c>
      <c r="O30" s="3">
        <f>H30-(H30*3/100)</f>
        <v>5412.6</v>
      </c>
      <c r="P30" s="3">
        <f t="shared" si="7"/>
        <v>90.210000000000008</v>
      </c>
      <c r="Q30" s="10" t="str">
        <f>TEXT(P30/24, "jj")</f>
        <v>03</v>
      </c>
      <c r="R30" s="4">
        <f>P30-(Q30*24)</f>
        <v>18.210000000000008</v>
      </c>
      <c r="S30" s="7" t="str">
        <f>Q30&amp;"J "&amp;INT(R30)&amp;"h "&amp;ROUND(((R30-INT(R30))*$N$1),0)&amp;"min "</f>
        <v xml:space="preserve">03J 18h 13min </v>
      </c>
      <c r="T30" s="3">
        <f>H30-(H30*4.5/100)</f>
        <v>5328.9</v>
      </c>
      <c r="U30" s="3">
        <f t="shared" si="8"/>
        <v>88.814999999999998</v>
      </c>
      <c r="V30" s="10" t="str">
        <f>TEXT(U30/24, "jj")</f>
        <v>03</v>
      </c>
      <c r="W30" s="4">
        <f>U30-(V30*24)</f>
        <v>16.814999999999998</v>
      </c>
      <c r="X30" s="7" t="str">
        <f>V30&amp;"J "&amp;INT(W30)&amp;"h "&amp;ROUND(((W30-INT(W30))*$N$1),0)&amp;"min "</f>
        <v xml:space="preserve">03J 16h 49min </v>
      </c>
      <c r="Y30" s="3">
        <f>H30-(H30*6/100)</f>
        <v>5245.2</v>
      </c>
      <c r="Z30" s="3">
        <f t="shared" si="9"/>
        <v>87.42</v>
      </c>
      <c r="AA30" s="10" t="str">
        <f>TEXT(Z30/24, "jj")</f>
        <v>03</v>
      </c>
      <c r="AB30" s="4">
        <f>Z30-(AA30*24)</f>
        <v>15.420000000000002</v>
      </c>
      <c r="AC30" s="7" t="str">
        <f>AA30&amp;"J "&amp;INT(AB30)&amp;"h "&amp;ROUND(((AB30-INT(AB30))*$N$1),0)&amp;"min "</f>
        <v xml:space="preserve">03J 15h 25min </v>
      </c>
      <c r="AD30" s="3">
        <f>H30-(H30*7.5/100)</f>
        <v>5161.5</v>
      </c>
      <c r="AE30" s="3">
        <f t="shared" si="10"/>
        <v>86.025000000000006</v>
      </c>
      <c r="AF30" s="10" t="str">
        <f>TEXT(AE30/24, "jj")</f>
        <v>03</v>
      </c>
      <c r="AG30" s="4">
        <f>AE30-(AF30*24)</f>
        <v>14.025000000000006</v>
      </c>
      <c r="AH30" s="7" t="str">
        <f>AF30&amp;"J "&amp;INT(AG30)&amp;"h "&amp;ROUND(((AG30-INT(AG30))*$N$1),0)&amp;"min "</f>
        <v xml:space="preserve">03J 14h 2min </v>
      </c>
      <c r="AI30" s="3">
        <f>H30-(H30*9/100)</f>
        <v>5077.8</v>
      </c>
      <c r="AJ30" s="3">
        <f t="shared" si="11"/>
        <v>84.63000000000001</v>
      </c>
      <c r="AK30" s="10" t="str">
        <f>TEXT(AJ30/24, "jj")</f>
        <v>03</v>
      </c>
      <c r="AL30" s="4">
        <f>AJ30-(AK30*24)</f>
        <v>12.63000000000001</v>
      </c>
      <c r="AM30" s="7" t="str">
        <f>AK30&amp;"J "&amp;INT(AL30)&amp;"h "&amp;ROUND(((AL30-INT(AL30))*$N$1),0)&amp;"min "</f>
        <v xml:space="preserve">03J 12h 38min </v>
      </c>
      <c r="AN30" s="3">
        <f>H30-(H30*10.5/100)</f>
        <v>4994.1000000000004</v>
      </c>
      <c r="AO30" s="3">
        <f t="shared" si="12"/>
        <v>83.234999999999999</v>
      </c>
      <c r="AP30" s="10" t="str">
        <f>TEXT(AO30/24, "jj")</f>
        <v>03</v>
      </c>
      <c r="AQ30" s="4">
        <f>AO30-(AP30*24)</f>
        <v>11.234999999999999</v>
      </c>
      <c r="AR30" s="7" t="str">
        <f>AP30&amp;"J "&amp;INT(AQ30)&amp;"h "&amp;ROUND(((AQ30-INT(AQ30))*$N$1),0)&amp;"min "</f>
        <v xml:space="preserve">03J 11h 14min </v>
      </c>
      <c r="AS30" s="3">
        <f>H30-(H30*12/100)</f>
        <v>4910.3999999999996</v>
      </c>
      <c r="AT30" s="3">
        <f t="shared" si="13"/>
        <v>81.839999999999989</v>
      </c>
      <c r="AU30" s="10" t="str">
        <f>TEXT(AT30/24, "jj")</f>
        <v>03</v>
      </c>
      <c r="AV30" s="4">
        <f>AT30-(AU30*24)</f>
        <v>9.8399999999999892</v>
      </c>
      <c r="AW30" s="7" t="str">
        <f>AU30&amp;"J "&amp;INT(AV30)&amp;"h "&amp;ROUND(((AV30-INT(AV30))*$N$1),0)&amp;"min "</f>
        <v xml:space="preserve">03J 9h 50min </v>
      </c>
      <c r="AX30" s="3">
        <f>H30-(H30*13.5/100)</f>
        <v>4826.7</v>
      </c>
      <c r="AY30" s="3">
        <f t="shared" si="14"/>
        <v>80.444999999999993</v>
      </c>
      <c r="AZ30" s="10" t="str">
        <f>TEXT(AY30/24, "jj")</f>
        <v>03</v>
      </c>
      <c r="BA30" s="4">
        <f>AY30-(AZ30*24)</f>
        <v>8.4449999999999932</v>
      </c>
      <c r="BB30" s="7" t="str">
        <f>AZ30&amp;"J "&amp;INT(BA30)&amp;"h "&amp;ROUND(((BA30-INT(BA30))*$N$1),0)&amp;"min "</f>
        <v xml:space="preserve">03J 8h 27min </v>
      </c>
    </row>
    <row r="31" spans="1:54" x14ac:dyDescent="0.25">
      <c r="A31" s="2">
        <f t="shared" ref="A31:A33" si="17">A30+3</f>
        <v>96</v>
      </c>
      <c r="B31" s="2" t="str">
        <f t="shared" ref="B31:B33" si="18">INT(F31) &amp; " j " &amp; (F31-INT(F31))*$G$1 &amp; " h"</f>
        <v>4 j 0 h</v>
      </c>
      <c r="C31" s="1">
        <f t="shared" ref="C31:C33" si="19">SUM(A31,C30)</f>
        <v>1575</v>
      </c>
      <c r="D31" s="9" t="str">
        <f t="shared" si="1"/>
        <v>65 j 15 h</v>
      </c>
      <c r="E31" s="4">
        <f t="shared" ref="E31:E33" si="20">C31/24</f>
        <v>65.625</v>
      </c>
      <c r="F31" s="3">
        <f t="shared" ref="F31:F33" si="21">A31/24</f>
        <v>4</v>
      </c>
      <c r="H31" s="3">
        <f t="shared" ref="H31:H33" si="22">A31*60</f>
        <v>5760</v>
      </c>
      <c r="I31" s="3">
        <f t="shared" si="5"/>
        <v>5673.6</v>
      </c>
      <c r="J31" s="3">
        <f t="shared" si="6"/>
        <v>94.56</v>
      </c>
      <c r="K31" s="10" t="str">
        <f>TEXT(J31/24, "jj")</f>
        <v>03</v>
      </c>
      <c r="L31" s="4">
        <f>J31-(K31*24)</f>
        <v>22.560000000000002</v>
      </c>
      <c r="M31" s="7" t="str">
        <f>K31&amp;"J "&amp;INT(L31)&amp;"h "&amp;ROUND(((L31-INT(L31))*$N$1),0)&amp;"min "</f>
        <v xml:space="preserve">03J 22h 34min </v>
      </c>
      <c r="O31" s="3">
        <f>H31-(H31*3/100)</f>
        <v>5587.2</v>
      </c>
      <c r="P31" s="3">
        <f t="shared" si="7"/>
        <v>93.11999999999999</v>
      </c>
      <c r="Q31" s="10" t="str">
        <f>TEXT(P31/24, "jj")</f>
        <v>03</v>
      </c>
      <c r="R31" s="4">
        <f>P31-(Q31*24)</f>
        <v>21.11999999999999</v>
      </c>
      <c r="S31" s="7" t="str">
        <f>Q31&amp;"J "&amp;INT(R31)&amp;"h "&amp;ROUND(((R31-INT(R31))*$N$1),0)&amp;"min "</f>
        <v xml:space="preserve">03J 21h 7min </v>
      </c>
      <c r="T31" s="3">
        <f>H31-(H31*4.5/100)</f>
        <v>5500.8</v>
      </c>
      <c r="U31" s="3">
        <f t="shared" si="8"/>
        <v>91.68</v>
      </c>
      <c r="V31" s="10" t="str">
        <f>TEXT(U31/24, "jj")</f>
        <v>03</v>
      </c>
      <c r="W31" s="4">
        <f>U31-(V31*24)</f>
        <v>19.680000000000007</v>
      </c>
      <c r="X31" s="7" t="str">
        <f>V31&amp;"J "&amp;INT(W31)&amp;"h "&amp;ROUND(((W31-INT(W31))*$N$1),0)&amp;"min "</f>
        <v xml:space="preserve">03J 19h 41min </v>
      </c>
      <c r="Y31" s="3">
        <f>H31-(H31*6/100)</f>
        <v>5414.4</v>
      </c>
      <c r="Z31" s="3">
        <f t="shared" si="9"/>
        <v>90.24</v>
      </c>
      <c r="AA31" s="10" t="str">
        <f>TEXT(Z31/24, "jj")</f>
        <v>03</v>
      </c>
      <c r="AB31" s="4">
        <f>Z31-(AA31*24)</f>
        <v>18.239999999999995</v>
      </c>
      <c r="AC31" s="7" t="str">
        <f>AA31&amp;"J "&amp;INT(AB31)&amp;"h "&amp;ROUND(((AB31-INT(AB31))*$N$1),0)&amp;"min "</f>
        <v xml:space="preserve">03J 18h 14min </v>
      </c>
      <c r="AD31" s="3">
        <f>H31-(H31*7.5/100)</f>
        <v>5328</v>
      </c>
      <c r="AE31" s="3">
        <f t="shared" si="10"/>
        <v>88.8</v>
      </c>
      <c r="AF31" s="10" t="str">
        <f>TEXT(AE31/24, "jj")</f>
        <v>03</v>
      </c>
      <c r="AG31" s="4">
        <f>AE31-(AF31*24)</f>
        <v>16.799999999999997</v>
      </c>
      <c r="AH31" s="7" t="str">
        <f>AF31&amp;"J "&amp;INT(AG31)&amp;"h "&amp;ROUND(((AG31-INT(AG31))*$N$1),0)&amp;"min "</f>
        <v xml:space="preserve">03J 16h 48min </v>
      </c>
      <c r="AI31" s="3">
        <f>H31-(H31*9/100)</f>
        <v>5241.6000000000004</v>
      </c>
      <c r="AJ31" s="3">
        <f t="shared" si="11"/>
        <v>87.36</v>
      </c>
      <c r="AK31" s="10" t="str">
        <f>TEXT(AJ31/24, "jj")</f>
        <v>03</v>
      </c>
      <c r="AL31" s="4">
        <f>AJ31-(AK31*24)</f>
        <v>15.36</v>
      </c>
      <c r="AM31" s="7" t="str">
        <f>AK31&amp;"J "&amp;INT(AL31)&amp;"h "&amp;ROUND(((AL31-INT(AL31))*$N$1),0)&amp;"min "</f>
        <v xml:space="preserve">03J 15h 22min </v>
      </c>
      <c r="AN31" s="3">
        <f>H31-(H31*10.5/100)</f>
        <v>5155.2</v>
      </c>
      <c r="AO31" s="3">
        <f t="shared" si="12"/>
        <v>85.92</v>
      </c>
      <c r="AP31" s="10" t="str">
        <f>TEXT(AO31/24, "jj")</f>
        <v>03</v>
      </c>
      <c r="AQ31" s="4">
        <f>AO31-(AP31*24)</f>
        <v>13.920000000000002</v>
      </c>
      <c r="AR31" s="7" t="str">
        <f>AP31&amp;"J "&amp;INT(AQ31)&amp;"h "&amp;ROUND(((AQ31-INT(AQ31))*$N$1),0)&amp;"min "</f>
        <v xml:space="preserve">03J 13h 55min </v>
      </c>
      <c r="AS31" s="3">
        <f>H31-(H31*12/100)</f>
        <v>5068.8</v>
      </c>
      <c r="AT31" s="3">
        <f t="shared" si="13"/>
        <v>84.48</v>
      </c>
      <c r="AU31" s="10" t="str">
        <f>TEXT(AT31/24, "jj")</f>
        <v>03</v>
      </c>
      <c r="AV31" s="4">
        <f>AT31-(AU31*24)</f>
        <v>12.480000000000004</v>
      </c>
      <c r="AW31" s="7" t="str">
        <f>AU31&amp;"J "&amp;INT(AV31)&amp;"h "&amp;ROUND(((AV31-INT(AV31))*$N$1),0)&amp;"min "</f>
        <v xml:space="preserve">03J 12h 29min </v>
      </c>
      <c r="AX31" s="3">
        <f>H31-(H31*13.5/100)</f>
        <v>4982.3999999999996</v>
      </c>
      <c r="AY31" s="3">
        <f t="shared" si="14"/>
        <v>83.039999999999992</v>
      </c>
      <c r="AZ31" s="10" t="str">
        <f>TEXT(AY31/24, "jj")</f>
        <v>03</v>
      </c>
      <c r="BA31" s="4">
        <f>AY31-(AZ31*24)</f>
        <v>11.039999999999992</v>
      </c>
      <c r="BB31" s="7" t="str">
        <f>AZ31&amp;"J "&amp;INT(BA31)&amp;"h "&amp;ROUND(((BA31-INT(BA31))*$N$1),0)&amp;"min "</f>
        <v xml:space="preserve">03J 11h 2min </v>
      </c>
    </row>
    <row r="32" spans="1:54" x14ac:dyDescent="0.25">
      <c r="A32" s="2">
        <f t="shared" si="17"/>
        <v>99</v>
      </c>
      <c r="B32" s="2" t="str">
        <f t="shared" si="18"/>
        <v>4 j 3 h</v>
      </c>
      <c r="C32" s="1">
        <f t="shared" si="19"/>
        <v>1674</v>
      </c>
      <c r="D32" s="9" t="str">
        <f t="shared" si="1"/>
        <v>69 j 18 h</v>
      </c>
      <c r="E32" s="4">
        <f t="shared" si="20"/>
        <v>69.75</v>
      </c>
      <c r="F32" s="3">
        <f t="shared" si="21"/>
        <v>4.125</v>
      </c>
      <c r="H32" s="3">
        <f t="shared" si="22"/>
        <v>5940</v>
      </c>
      <c r="I32" s="3">
        <f t="shared" si="5"/>
        <v>5850.9</v>
      </c>
      <c r="J32" s="3">
        <f t="shared" si="6"/>
        <v>97.515000000000001</v>
      </c>
      <c r="K32" s="10" t="str">
        <f>TEXT(J32/24, "jj")</f>
        <v>04</v>
      </c>
      <c r="L32" s="4">
        <f>J32-(K32*24)</f>
        <v>1.5150000000000006</v>
      </c>
      <c r="M32" s="7" t="str">
        <f>K32&amp;"J "&amp;INT(L32)&amp;"h "&amp;ROUND(((L32-INT(L32))*$N$1),0)&amp;"min "</f>
        <v xml:space="preserve">04J 1h 31min </v>
      </c>
      <c r="O32" s="3">
        <f>H32-(H32*3/100)</f>
        <v>5761.8</v>
      </c>
      <c r="P32" s="3">
        <f t="shared" si="7"/>
        <v>96.03</v>
      </c>
      <c r="Q32" s="10" t="str">
        <f>TEXT(P32/24, "jj")</f>
        <v>04</v>
      </c>
      <c r="R32" s="4">
        <f>P32-(Q32*24)</f>
        <v>3.0000000000001137E-2</v>
      </c>
      <c r="S32" s="7" t="str">
        <f>Q32&amp;"J "&amp;INT(R32)&amp;"h "&amp;ROUND(((R32-INT(R32))*$N$1),0)&amp;"min "</f>
        <v xml:space="preserve">04J 0h 2min </v>
      </c>
      <c r="T32" s="3">
        <f>H32-(H32*4.5/100)</f>
        <v>5672.7</v>
      </c>
      <c r="U32" s="3">
        <f t="shared" si="8"/>
        <v>94.545000000000002</v>
      </c>
      <c r="V32" s="10" t="str">
        <f>TEXT(U32/24, "jj")</f>
        <v>03</v>
      </c>
      <c r="W32" s="4">
        <f>U32-(V32*24)</f>
        <v>22.545000000000002</v>
      </c>
      <c r="X32" s="7" t="str">
        <f>V32&amp;"J "&amp;INT(W32)&amp;"h "&amp;ROUND(((W32-INT(W32))*$N$1),0)&amp;"min "</f>
        <v xml:space="preserve">03J 22h 33min </v>
      </c>
      <c r="Y32" s="3">
        <f>H32-(H32*6/100)</f>
        <v>5583.6</v>
      </c>
      <c r="Z32" s="3">
        <f t="shared" si="9"/>
        <v>93.06</v>
      </c>
      <c r="AA32" s="10" t="str">
        <f>TEXT(Z32/24, "jj")</f>
        <v>03</v>
      </c>
      <c r="AB32" s="4">
        <f>Z32-(AA32*24)</f>
        <v>21.060000000000002</v>
      </c>
      <c r="AC32" s="7" t="str">
        <f>AA32&amp;"J "&amp;INT(AB32)&amp;"h "&amp;ROUND(((AB32-INT(AB32))*$N$1),0)&amp;"min "</f>
        <v xml:space="preserve">03J 21h 4min </v>
      </c>
      <c r="AD32" s="3">
        <f>H32-(H32*7.5/100)</f>
        <v>5494.5</v>
      </c>
      <c r="AE32" s="3">
        <f t="shared" si="10"/>
        <v>91.575000000000003</v>
      </c>
      <c r="AF32" s="10" t="str">
        <f>TEXT(AE32/24, "jj")</f>
        <v>03</v>
      </c>
      <c r="AG32" s="4">
        <f>AE32-(AF32*24)</f>
        <v>19.575000000000003</v>
      </c>
      <c r="AH32" s="7" t="str">
        <f>AF32&amp;"J "&amp;INT(AG32)&amp;"h "&amp;ROUND(((AG32-INT(AG32))*$N$1),0)&amp;"min "</f>
        <v xml:space="preserve">03J 19h 35min </v>
      </c>
      <c r="AI32" s="3">
        <f>H32-(H32*9/100)</f>
        <v>5405.4</v>
      </c>
      <c r="AJ32" s="3">
        <f t="shared" si="11"/>
        <v>90.089999999999989</v>
      </c>
      <c r="AK32" s="10" t="str">
        <f>TEXT(AJ32/24, "jj")</f>
        <v>03</v>
      </c>
      <c r="AL32" s="4">
        <f>AJ32-(AK32*24)</f>
        <v>18.089999999999989</v>
      </c>
      <c r="AM32" s="7" t="str">
        <f>AK32&amp;"J "&amp;INT(AL32)&amp;"h "&amp;ROUND(((AL32-INT(AL32))*$N$1),0)&amp;"min "</f>
        <v xml:space="preserve">03J 18h 5min </v>
      </c>
      <c r="AN32" s="3">
        <f>H32-(H32*10.5/100)</f>
        <v>5316.3</v>
      </c>
      <c r="AO32" s="3">
        <f t="shared" si="12"/>
        <v>88.605000000000004</v>
      </c>
      <c r="AP32" s="10" t="str">
        <f>TEXT(AO32/24, "jj")</f>
        <v>03</v>
      </c>
      <c r="AQ32" s="4">
        <f>AO32-(AP32*24)</f>
        <v>16.605000000000004</v>
      </c>
      <c r="AR32" s="7" t="str">
        <f>AP32&amp;"J "&amp;INT(AQ32)&amp;"h "&amp;ROUND(((AQ32-INT(AQ32))*$N$1),0)&amp;"min "</f>
        <v xml:space="preserve">03J 16h 36min </v>
      </c>
      <c r="AS32" s="3">
        <f>H32-(H32*12/100)</f>
        <v>5227.2</v>
      </c>
      <c r="AT32" s="3">
        <f t="shared" si="13"/>
        <v>87.11999999999999</v>
      </c>
      <c r="AU32" s="10" t="str">
        <f>TEXT(AT32/24, "jj")</f>
        <v>03</v>
      </c>
      <c r="AV32" s="4">
        <f>AT32-(AU32*24)</f>
        <v>15.11999999999999</v>
      </c>
      <c r="AW32" s="7" t="str">
        <f>AU32&amp;"J "&amp;INT(AV32)&amp;"h "&amp;ROUND(((AV32-INT(AV32))*$N$1),0)&amp;"min "</f>
        <v xml:space="preserve">03J 15h 7min </v>
      </c>
      <c r="AX32" s="3">
        <f>H32-(H32*13.5/100)</f>
        <v>5138.1000000000004</v>
      </c>
      <c r="AY32" s="3">
        <f t="shared" si="14"/>
        <v>85.635000000000005</v>
      </c>
      <c r="AZ32" s="10" t="str">
        <f>TEXT(AY32/24, "jj")</f>
        <v>03</v>
      </c>
      <c r="BA32" s="4">
        <f>AY32-(AZ32*24)</f>
        <v>13.635000000000005</v>
      </c>
      <c r="BB32" s="7" t="str">
        <f>AZ32&amp;"J "&amp;INT(BA32)&amp;"h "&amp;ROUND(((BA32-INT(BA32))*$N$1),0)&amp;"min "</f>
        <v xml:space="preserve">03J 13h 38min </v>
      </c>
    </row>
    <row r="33" spans="1:54" x14ac:dyDescent="0.25">
      <c r="A33" s="2">
        <f t="shared" si="17"/>
        <v>102</v>
      </c>
      <c r="B33" s="2" t="str">
        <f t="shared" si="18"/>
        <v>4 j 6 h</v>
      </c>
      <c r="C33" s="1">
        <f t="shared" si="19"/>
        <v>1776</v>
      </c>
      <c r="D33" s="9" t="str">
        <f t="shared" si="1"/>
        <v>74 j 0 h</v>
      </c>
      <c r="E33" s="4">
        <f t="shared" si="20"/>
        <v>74</v>
      </c>
      <c r="F33" s="3">
        <f t="shared" si="21"/>
        <v>4.25</v>
      </c>
      <c r="H33" s="3">
        <f t="shared" si="22"/>
        <v>6120</v>
      </c>
      <c r="I33" s="3">
        <f t="shared" si="5"/>
        <v>6028.2</v>
      </c>
      <c r="J33" s="3">
        <f t="shared" si="6"/>
        <v>100.47</v>
      </c>
      <c r="K33" s="10" t="str">
        <f>TEXT(J33/24, "jj")</f>
        <v>04</v>
      </c>
      <c r="L33" s="4">
        <f>J33-(K33*24)</f>
        <v>4.4699999999999989</v>
      </c>
      <c r="M33" s="7" t="str">
        <f>K33&amp;"J "&amp;INT(L33)&amp;"h "&amp;ROUND(((L33-INT(L33))*$N$1),0)&amp;"min "</f>
        <v xml:space="preserve">04J 4h 28min </v>
      </c>
      <c r="O33" s="3">
        <f>H33-(H33*3/100)</f>
        <v>5936.4</v>
      </c>
      <c r="P33" s="3">
        <f t="shared" si="7"/>
        <v>98.94</v>
      </c>
      <c r="Q33" s="10" t="str">
        <f>TEXT(P33/24, "jj")</f>
        <v>04</v>
      </c>
      <c r="R33" s="4">
        <f>P33-(Q33*24)</f>
        <v>2.9399999999999977</v>
      </c>
      <c r="S33" s="7" t="str">
        <f>Q33&amp;"J "&amp;INT(R33)&amp;"h "&amp;ROUND(((R33-INT(R33))*$N$1),0)&amp;"min "</f>
        <v xml:space="preserve">04J 2h 56min </v>
      </c>
      <c r="T33" s="3">
        <f>H33-(H33*4.5/100)</f>
        <v>5844.6</v>
      </c>
      <c r="U33" s="3">
        <f t="shared" si="8"/>
        <v>97.410000000000011</v>
      </c>
      <c r="V33" s="10" t="str">
        <f>TEXT(U33/24, "jj")</f>
        <v>04</v>
      </c>
      <c r="W33" s="4">
        <f>U33-(V33*24)</f>
        <v>1.4100000000000108</v>
      </c>
      <c r="X33" s="7" t="str">
        <f>V33&amp;"J "&amp;INT(W33)&amp;"h "&amp;ROUND(((W33-INT(W33))*$N$1),0)&amp;"min "</f>
        <v xml:space="preserve">04J 1h 25min </v>
      </c>
      <c r="Y33" s="3">
        <f>H33-(H33*6/100)</f>
        <v>5752.8</v>
      </c>
      <c r="Z33" s="3">
        <f t="shared" si="9"/>
        <v>95.88000000000001</v>
      </c>
      <c r="AA33" s="10" t="str">
        <f>TEXT(Z33/24, "jj")</f>
        <v>03</v>
      </c>
      <c r="AB33" s="4">
        <f>Z33-(AA33*24)</f>
        <v>23.88000000000001</v>
      </c>
      <c r="AC33" s="7" t="str">
        <f>AA33&amp;"J "&amp;INT(AB33)&amp;"h "&amp;ROUND(((AB33-INT(AB33))*$N$1),0)&amp;"min "</f>
        <v xml:space="preserve">03J 23h 53min </v>
      </c>
      <c r="AD33" s="3">
        <f>H33-(H33*7.5/100)</f>
        <v>5661</v>
      </c>
      <c r="AE33" s="3">
        <f t="shared" si="10"/>
        <v>94.35</v>
      </c>
      <c r="AF33" s="10" t="str">
        <f>TEXT(AE33/24, "jj")</f>
        <v>03</v>
      </c>
      <c r="AG33" s="4">
        <f>AE33-(AF33*24)</f>
        <v>22.349999999999994</v>
      </c>
      <c r="AH33" s="7" t="str">
        <f>AF33&amp;"J "&amp;INT(AG33)&amp;"h "&amp;ROUND(((AG33-INT(AG33))*$N$1),0)&amp;"min "</f>
        <v xml:space="preserve">03J 22h 21min </v>
      </c>
      <c r="AI33" s="3">
        <f>H33-(H33*9/100)</f>
        <v>5569.2</v>
      </c>
      <c r="AJ33" s="3">
        <f t="shared" si="11"/>
        <v>92.82</v>
      </c>
      <c r="AK33" s="10" t="str">
        <f>TEXT(AJ33/24, "jj")</f>
        <v>03</v>
      </c>
      <c r="AL33" s="4">
        <f>AJ33-(AK33*24)</f>
        <v>20.819999999999993</v>
      </c>
      <c r="AM33" s="7" t="str">
        <f>AK33&amp;"J "&amp;INT(AL33)&amp;"h "&amp;ROUND(((AL33-INT(AL33))*$N$1),0)&amp;"min "</f>
        <v xml:space="preserve">03J 20h 49min </v>
      </c>
      <c r="AN33" s="3">
        <f>H33-(H33*10.5/100)</f>
        <v>5477.4</v>
      </c>
      <c r="AO33" s="3">
        <f t="shared" si="12"/>
        <v>91.289999999999992</v>
      </c>
      <c r="AP33" s="10" t="str">
        <f>TEXT(AO33/24, "jj")</f>
        <v>03</v>
      </c>
      <c r="AQ33" s="4">
        <f>AO33-(AP33*24)</f>
        <v>19.289999999999992</v>
      </c>
      <c r="AR33" s="7" t="str">
        <f>AP33&amp;"J "&amp;INT(AQ33)&amp;"h "&amp;ROUND(((AQ33-INT(AQ33))*$N$1),0)&amp;"min "</f>
        <v xml:space="preserve">03J 19h 17min </v>
      </c>
      <c r="AS33" s="3">
        <f>H33-(H33*12/100)</f>
        <v>5385.6</v>
      </c>
      <c r="AT33" s="3">
        <f t="shared" si="13"/>
        <v>89.76</v>
      </c>
      <c r="AU33" s="10" t="str">
        <f>TEXT(AT33/24, "jj")</f>
        <v>03</v>
      </c>
      <c r="AV33" s="4">
        <f>AT33-(AU33*24)</f>
        <v>17.760000000000005</v>
      </c>
      <c r="AW33" s="7" t="str">
        <f>AU33&amp;"J "&amp;INT(AV33)&amp;"h "&amp;ROUND(((AV33-INT(AV33))*$N$1),0)&amp;"min "</f>
        <v xml:space="preserve">03J 17h 46min </v>
      </c>
      <c r="AX33" s="3">
        <f>H33-(H33*13.5/100)</f>
        <v>5293.8</v>
      </c>
      <c r="AY33" s="3">
        <f t="shared" si="14"/>
        <v>88.23</v>
      </c>
      <c r="AZ33" s="10" t="str">
        <f>TEXT(AY33/24, "jj")</f>
        <v>03</v>
      </c>
      <c r="BA33" s="4">
        <f>AY33-(AZ33*24)</f>
        <v>16.230000000000004</v>
      </c>
      <c r="BB33" s="7" t="str">
        <f>AZ33&amp;"J "&amp;INT(BA33)&amp;"h "&amp;ROUND(((BA33-INT(BA33))*$N$1),0)&amp;"min "</f>
        <v xml:space="preserve">03J 16h 14min </v>
      </c>
    </row>
    <row r="34" spans="1:54" x14ac:dyDescent="0.25">
      <c r="A34" s="2">
        <f t="shared" ref="A34:A47" si="23">A33+3</f>
        <v>105</v>
      </c>
      <c r="B34" s="2" t="str">
        <f t="shared" ref="B34:B47" si="24">INT(F34) &amp; " j " &amp; (F34-INT(F34))*$G$1 &amp; " h"</f>
        <v>4 j 9 h</v>
      </c>
      <c r="C34" s="1">
        <f t="shared" ref="C34:C47" si="25">SUM(A34,C33)</f>
        <v>1881</v>
      </c>
      <c r="D34" s="9" t="str">
        <f t="shared" si="1"/>
        <v>78 j 9 h</v>
      </c>
      <c r="E34" s="4">
        <f t="shared" ref="E34:E47" si="26">C34/24</f>
        <v>78.375</v>
      </c>
      <c r="F34" s="3">
        <f t="shared" ref="F34:F47" si="27">A34/24</f>
        <v>4.375</v>
      </c>
      <c r="H34" s="3">
        <f t="shared" ref="H34:H47" si="28">A34*60</f>
        <v>6300</v>
      </c>
      <c r="I34" s="3">
        <f t="shared" si="5"/>
        <v>6205.5</v>
      </c>
      <c r="J34" s="3">
        <f t="shared" si="6"/>
        <v>103.425</v>
      </c>
      <c r="K34" s="10" t="str">
        <f>TEXT(J34/24, "jj")</f>
        <v>04</v>
      </c>
      <c r="L34" s="4">
        <f>J34-(K34*24)</f>
        <v>7.4249999999999972</v>
      </c>
      <c r="M34" s="7" t="str">
        <f>K34&amp;"J "&amp;INT(L34)&amp;"h "&amp;ROUND(((L34-INT(L34))*$N$1),0)&amp;"min "</f>
        <v xml:space="preserve">04J 7h 25min </v>
      </c>
      <c r="O34" s="3">
        <f>H34-(H34*3/100)</f>
        <v>6111</v>
      </c>
      <c r="P34" s="3">
        <f t="shared" si="7"/>
        <v>101.85</v>
      </c>
      <c r="Q34" s="10" t="str">
        <f>TEXT(P34/24, "jj")</f>
        <v>04</v>
      </c>
      <c r="R34" s="4">
        <f>P34-(Q34*24)</f>
        <v>5.8499999999999943</v>
      </c>
      <c r="S34" s="7" t="str">
        <f>Q34&amp;"J "&amp;INT(R34)&amp;"h "&amp;ROUND(((R34-INT(R34))*$N$1),0)&amp;"min "</f>
        <v xml:space="preserve">04J 5h 51min </v>
      </c>
      <c r="T34" s="3">
        <f>H34-(H34*4.5/100)</f>
        <v>6016.5</v>
      </c>
      <c r="U34" s="3">
        <f t="shared" si="8"/>
        <v>100.27500000000001</v>
      </c>
      <c r="V34" s="10" t="str">
        <f>TEXT(U34/24, "jj")</f>
        <v>04</v>
      </c>
      <c r="W34" s="4">
        <f>U34-(V34*24)</f>
        <v>4.2750000000000057</v>
      </c>
      <c r="X34" s="7" t="str">
        <f>V34&amp;"J "&amp;INT(W34)&amp;"h "&amp;ROUND(((W34-INT(W34))*$N$1),0)&amp;"min "</f>
        <v xml:space="preserve">04J 4h 17min </v>
      </c>
      <c r="Y34" s="3">
        <f>H34-(H34*6/100)</f>
        <v>5922</v>
      </c>
      <c r="Z34" s="3">
        <f t="shared" si="9"/>
        <v>98.7</v>
      </c>
      <c r="AA34" s="10" t="str">
        <f>TEXT(Z34/24, "jj")</f>
        <v>04</v>
      </c>
      <c r="AB34" s="4">
        <f>Z34-(AA34*24)</f>
        <v>2.7000000000000028</v>
      </c>
      <c r="AC34" s="7" t="str">
        <f>AA34&amp;"J "&amp;INT(AB34)&amp;"h "&amp;ROUND(((AB34-INT(AB34))*$N$1),0)&amp;"min "</f>
        <v xml:space="preserve">04J 2h 42min </v>
      </c>
      <c r="AD34" s="3">
        <f>H34-(H34*7.5/100)</f>
        <v>5827.5</v>
      </c>
      <c r="AE34" s="3">
        <f t="shared" si="10"/>
        <v>97.125</v>
      </c>
      <c r="AF34" s="10" t="str">
        <f>TEXT(AE34/24, "jj")</f>
        <v>04</v>
      </c>
      <c r="AG34" s="4">
        <f>AE34-(AF34*24)</f>
        <v>1.125</v>
      </c>
      <c r="AH34" s="7" t="str">
        <f>AF34&amp;"J "&amp;INT(AG34)&amp;"h "&amp;ROUND(((AG34-INT(AG34))*$N$1),0)&amp;"min "</f>
        <v xml:space="preserve">04J 1h 8min </v>
      </c>
      <c r="AI34" s="3">
        <f>H34-(H34*9/100)</f>
        <v>5733</v>
      </c>
      <c r="AJ34" s="3">
        <f t="shared" si="11"/>
        <v>95.55</v>
      </c>
      <c r="AK34" s="10" t="str">
        <f>TEXT(AJ34/24, "jj")</f>
        <v>03</v>
      </c>
      <c r="AL34" s="4">
        <f>AJ34-(AK34*24)</f>
        <v>23.549999999999997</v>
      </c>
      <c r="AM34" s="7" t="str">
        <f>AK34&amp;"J "&amp;INT(AL34)&amp;"h "&amp;ROUND(((AL34-INT(AL34))*$N$1),0)&amp;"min "</f>
        <v xml:space="preserve">03J 23h 33min </v>
      </c>
      <c r="AN34" s="3">
        <f>H34-(H34*10.5/100)</f>
        <v>5638.5</v>
      </c>
      <c r="AO34" s="3">
        <f t="shared" si="12"/>
        <v>93.974999999999994</v>
      </c>
      <c r="AP34" s="10" t="str">
        <f>TEXT(AO34/24, "jj")</f>
        <v>03</v>
      </c>
      <c r="AQ34" s="4">
        <f>AO34-(AP34*24)</f>
        <v>21.974999999999994</v>
      </c>
      <c r="AR34" s="7" t="str">
        <f>AP34&amp;"J "&amp;INT(AQ34)&amp;"h "&amp;ROUND(((AQ34-INT(AQ34))*$N$1),0)&amp;"min "</f>
        <v xml:space="preserve">03J 21h 58min </v>
      </c>
      <c r="AS34" s="3">
        <f>H34-(H34*12/100)</f>
        <v>5544</v>
      </c>
      <c r="AT34" s="3">
        <f t="shared" si="13"/>
        <v>92.4</v>
      </c>
      <c r="AU34" s="10" t="str">
        <f>TEXT(AT34/24, "jj")</f>
        <v>03</v>
      </c>
      <c r="AV34" s="4">
        <f>AT34-(AU34*24)</f>
        <v>20.400000000000006</v>
      </c>
      <c r="AW34" s="7" t="str">
        <f>AU34&amp;"J "&amp;INT(AV34)&amp;"h "&amp;ROUND(((AV34-INT(AV34))*$N$1),0)&amp;"min "</f>
        <v xml:space="preserve">03J 20h 24min </v>
      </c>
      <c r="AX34" s="3">
        <f>H34-(H34*13.5/100)</f>
        <v>5449.5</v>
      </c>
      <c r="AY34" s="3">
        <f t="shared" si="14"/>
        <v>90.825000000000003</v>
      </c>
      <c r="AZ34" s="10" t="str">
        <f>TEXT(AY34/24, "jj")</f>
        <v>03</v>
      </c>
      <c r="BA34" s="4">
        <f>AY34-(AZ34*24)</f>
        <v>18.825000000000003</v>
      </c>
      <c r="BB34" s="7" t="str">
        <f>AZ34&amp;"J "&amp;INT(BA34)&amp;"h "&amp;ROUND(((BA34-INT(BA34))*$N$1),0)&amp;"min "</f>
        <v xml:space="preserve">03J 18h 50min </v>
      </c>
    </row>
    <row r="35" spans="1:54" x14ac:dyDescent="0.25">
      <c r="A35" s="2">
        <f t="shared" si="23"/>
        <v>108</v>
      </c>
      <c r="B35" s="2" t="str">
        <f t="shared" si="24"/>
        <v>4 j 12 h</v>
      </c>
      <c r="C35" s="1">
        <f t="shared" si="25"/>
        <v>1989</v>
      </c>
      <c r="D35" s="9" t="str">
        <f t="shared" si="1"/>
        <v>82 j 21 h</v>
      </c>
      <c r="E35" s="4">
        <f t="shared" si="26"/>
        <v>82.875</v>
      </c>
      <c r="F35" s="3">
        <f t="shared" si="27"/>
        <v>4.5</v>
      </c>
      <c r="H35" s="3">
        <f t="shared" si="28"/>
        <v>6480</v>
      </c>
      <c r="I35" s="3">
        <f t="shared" si="5"/>
        <v>6382.8</v>
      </c>
      <c r="J35" s="3">
        <f t="shared" si="6"/>
        <v>106.38000000000001</v>
      </c>
      <c r="K35" s="10" t="str">
        <f>TEXT(J35/24, "jj")</f>
        <v>04</v>
      </c>
      <c r="L35" s="4">
        <f>J35-(K35*24)</f>
        <v>10.38000000000001</v>
      </c>
      <c r="M35" s="7" t="str">
        <f>K35&amp;"J "&amp;INT(L35)&amp;"h "&amp;ROUND(((L35-INT(L35))*$N$1),0)&amp;"min "</f>
        <v xml:space="preserve">04J 10h 23min </v>
      </c>
      <c r="O35" s="3">
        <f>H35-(H35*3/100)</f>
        <v>6285.6</v>
      </c>
      <c r="P35" s="3">
        <f t="shared" si="7"/>
        <v>104.76</v>
      </c>
      <c r="Q35" s="10" t="str">
        <f>TEXT(P35/24, "jj")</f>
        <v>04</v>
      </c>
      <c r="R35" s="4">
        <f>P35-(Q35*24)</f>
        <v>8.7600000000000051</v>
      </c>
      <c r="S35" s="7" t="str">
        <f>Q35&amp;"J "&amp;INT(R35)&amp;"h "&amp;ROUND(((R35-INT(R35))*$N$1),0)&amp;"min "</f>
        <v xml:space="preserve">04J 8h 46min </v>
      </c>
      <c r="T35" s="3">
        <f>H35-(H35*4.5/100)</f>
        <v>6188.4</v>
      </c>
      <c r="U35" s="3">
        <f t="shared" si="8"/>
        <v>103.14</v>
      </c>
      <c r="V35" s="10" t="str">
        <f>TEXT(U35/24, "jj")</f>
        <v>04</v>
      </c>
      <c r="W35" s="4">
        <f>U35-(V35*24)</f>
        <v>7.1400000000000006</v>
      </c>
      <c r="X35" s="7" t="str">
        <f>V35&amp;"J "&amp;INT(W35)&amp;"h "&amp;ROUND(((W35-INT(W35))*$N$1),0)&amp;"min "</f>
        <v xml:space="preserve">04J 7h 8min </v>
      </c>
      <c r="Y35" s="3">
        <f>H35-(H35*6/100)</f>
        <v>6091.2</v>
      </c>
      <c r="Z35" s="3">
        <f t="shared" si="9"/>
        <v>101.52</v>
      </c>
      <c r="AA35" s="10" t="str">
        <f>TEXT(Z35/24, "jj")</f>
        <v>04</v>
      </c>
      <c r="AB35" s="4">
        <f>Z35-(AA35*24)</f>
        <v>5.519999999999996</v>
      </c>
      <c r="AC35" s="7" t="str">
        <f>AA35&amp;"J "&amp;INT(AB35)&amp;"h "&amp;ROUND(((AB35-INT(AB35))*$N$1),0)&amp;"min "</f>
        <v xml:space="preserve">04J 5h 31min </v>
      </c>
      <c r="AD35" s="3">
        <f>H35-(H35*7.5/100)</f>
        <v>5994</v>
      </c>
      <c r="AE35" s="3">
        <f t="shared" si="10"/>
        <v>99.9</v>
      </c>
      <c r="AF35" s="10" t="str">
        <f>TEXT(AE35/24, "jj")</f>
        <v>04</v>
      </c>
      <c r="AG35" s="4">
        <f>AE35-(AF35*24)</f>
        <v>3.9000000000000057</v>
      </c>
      <c r="AH35" s="7" t="str">
        <f>AF35&amp;"J "&amp;INT(AG35)&amp;"h "&amp;ROUND(((AG35-INT(AG35))*$N$1),0)&amp;"min "</f>
        <v xml:space="preserve">04J 3h 54min </v>
      </c>
      <c r="AI35" s="3">
        <f>H35-(H35*9/100)</f>
        <v>5896.8</v>
      </c>
      <c r="AJ35" s="3">
        <f t="shared" si="11"/>
        <v>98.28</v>
      </c>
      <c r="AK35" s="10" t="str">
        <f>TEXT(AJ35/24, "jj")</f>
        <v>04</v>
      </c>
      <c r="AL35" s="4">
        <f>AJ35-(AK35*24)</f>
        <v>2.2800000000000011</v>
      </c>
      <c r="AM35" s="7" t="str">
        <f>AK35&amp;"J "&amp;INT(AL35)&amp;"h "&amp;ROUND(((AL35-INT(AL35))*$N$1),0)&amp;"min "</f>
        <v xml:space="preserve">04J 2h 17min </v>
      </c>
      <c r="AN35" s="3">
        <f>H35-(H35*10.5/100)</f>
        <v>5799.6</v>
      </c>
      <c r="AO35" s="3">
        <f t="shared" si="12"/>
        <v>96.660000000000011</v>
      </c>
      <c r="AP35" s="10" t="str">
        <f>TEXT(AO35/24, "jj")</f>
        <v>04</v>
      </c>
      <c r="AQ35" s="4">
        <f>AO35-(AP35*24)</f>
        <v>0.6600000000000108</v>
      </c>
      <c r="AR35" s="7" t="str">
        <f>AP35&amp;"J "&amp;INT(AQ35)&amp;"h "&amp;ROUND(((AQ35-INT(AQ35))*$N$1),0)&amp;"min "</f>
        <v xml:space="preserve">04J 0h 40min </v>
      </c>
      <c r="AS35" s="3">
        <f>H35-(H35*12/100)</f>
        <v>5702.4</v>
      </c>
      <c r="AT35" s="3">
        <f t="shared" si="13"/>
        <v>95.039999999999992</v>
      </c>
      <c r="AU35" s="10" t="str">
        <f>TEXT(AT35/24, "jj")</f>
        <v>03</v>
      </c>
      <c r="AV35" s="4">
        <f>AT35-(AU35*24)</f>
        <v>23.039999999999992</v>
      </c>
      <c r="AW35" s="7" t="str">
        <f>AU35&amp;"J "&amp;INT(AV35)&amp;"h "&amp;ROUND(((AV35-INT(AV35))*$N$1),0)&amp;"min "</f>
        <v xml:space="preserve">03J 23h 2min </v>
      </c>
      <c r="AX35" s="3">
        <f>H35-(H35*13.5/100)</f>
        <v>5605.2</v>
      </c>
      <c r="AY35" s="3">
        <f t="shared" si="14"/>
        <v>93.42</v>
      </c>
      <c r="AZ35" s="10" t="str">
        <f>TEXT(AY35/24, "jj")</f>
        <v>03</v>
      </c>
      <c r="BA35" s="4">
        <f>AY35-(AZ35*24)</f>
        <v>21.42</v>
      </c>
      <c r="BB35" s="7" t="str">
        <f>AZ35&amp;"J "&amp;INT(BA35)&amp;"h "&amp;ROUND(((BA35-INT(BA35))*$N$1),0)&amp;"min "</f>
        <v xml:space="preserve">03J 21h 25min </v>
      </c>
    </row>
    <row r="36" spans="1:54" x14ac:dyDescent="0.25">
      <c r="A36" s="2">
        <f t="shared" si="23"/>
        <v>111</v>
      </c>
      <c r="B36" s="2" t="str">
        <f t="shared" si="24"/>
        <v>4 j 15 h</v>
      </c>
      <c r="C36" s="1">
        <f t="shared" si="25"/>
        <v>2100</v>
      </c>
      <c r="D36" s="9" t="str">
        <f t="shared" si="1"/>
        <v>87 j 12 h</v>
      </c>
      <c r="E36" s="4">
        <f t="shared" si="26"/>
        <v>87.5</v>
      </c>
      <c r="F36" s="3">
        <f t="shared" si="27"/>
        <v>4.625</v>
      </c>
      <c r="H36" s="3">
        <f t="shared" si="28"/>
        <v>6660</v>
      </c>
      <c r="I36" s="3">
        <f t="shared" si="5"/>
        <v>6560.1</v>
      </c>
      <c r="J36" s="3">
        <f t="shared" si="6"/>
        <v>109.33500000000001</v>
      </c>
      <c r="K36" s="10" t="str">
        <f>TEXT(J36/24, "jj")</f>
        <v>04</v>
      </c>
      <c r="L36" s="4">
        <f>J36-(K36*24)</f>
        <v>13.335000000000008</v>
      </c>
      <c r="M36" s="7" t="str">
        <f>K36&amp;"J "&amp;INT(L36)&amp;"h "&amp;ROUND(((L36-INT(L36))*$N$1),0)&amp;"min "</f>
        <v xml:space="preserve">04J 13h 20min </v>
      </c>
      <c r="O36" s="3">
        <f>H36-(H36*3/100)</f>
        <v>6460.2</v>
      </c>
      <c r="P36" s="3">
        <f t="shared" si="7"/>
        <v>107.67</v>
      </c>
      <c r="Q36" s="10" t="str">
        <f>TEXT(P36/24, "jj")</f>
        <v>04</v>
      </c>
      <c r="R36" s="4">
        <f>P36-(Q36*24)</f>
        <v>11.670000000000002</v>
      </c>
      <c r="S36" s="7" t="str">
        <f>Q36&amp;"J "&amp;INT(R36)&amp;"h "&amp;ROUND(((R36-INT(R36))*$N$1),0)&amp;"min "</f>
        <v xml:space="preserve">04J 11h 40min </v>
      </c>
      <c r="T36" s="3">
        <f>H36-(H36*4.5/100)</f>
        <v>6360.3</v>
      </c>
      <c r="U36" s="3">
        <f t="shared" si="8"/>
        <v>106.00500000000001</v>
      </c>
      <c r="V36" s="10" t="str">
        <f>TEXT(U36/24, "jj")</f>
        <v>04</v>
      </c>
      <c r="W36" s="4">
        <f>U36-(V36*24)</f>
        <v>10.00500000000001</v>
      </c>
      <c r="X36" s="7" t="str">
        <f>V36&amp;"J "&amp;INT(W36)&amp;"h "&amp;ROUND(((W36-INT(W36))*$N$1),0)&amp;"min "</f>
        <v xml:space="preserve">04J 10h 0min </v>
      </c>
      <c r="Y36" s="3">
        <f>H36-(H36*6/100)</f>
        <v>6260.4</v>
      </c>
      <c r="Z36" s="3">
        <f t="shared" si="9"/>
        <v>104.33999999999999</v>
      </c>
      <c r="AA36" s="10" t="str">
        <f>TEXT(Z36/24, "jj")</f>
        <v>04</v>
      </c>
      <c r="AB36" s="4">
        <f>Z36-(AA36*24)</f>
        <v>8.3399999999999892</v>
      </c>
      <c r="AC36" s="7" t="str">
        <f>AA36&amp;"J "&amp;INT(AB36)&amp;"h "&amp;ROUND(((AB36-INT(AB36))*$N$1),0)&amp;"min "</f>
        <v xml:space="preserve">04J 8h 20min </v>
      </c>
      <c r="AD36" s="3">
        <f>H36-(H36*7.5/100)</f>
        <v>6160.5</v>
      </c>
      <c r="AE36" s="3">
        <f t="shared" si="10"/>
        <v>102.675</v>
      </c>
      <c r="AF36" s="10" t="str">
        <f>TEXT(AE36/24, "jj")</f>
        <v>04</v>
      </c>
      <c r="AG36" s="4">
        <f>AE36-(AF36*24)</f>
        <v>6.6749999999999972</v>
      </c>
      <c r="AH36" s="7" t="str">
        <f>AF36&amp;"J "&amp;INT(AG36)&amp;"h "&amp;ROUND(((AG36-INT(AG36))*$N$1),0)&amp;"min "</f>
        <v xml:space="preserve">04J 6h 40min </v>
      </c>
      <c r="AI36" s="3">
        <f>H36-(H36*9/100)</f>
        <v>6060.6</v>
      </c>
      <c r="AJ36" s="3">
        <f t="shared" si="11"/>
        <v>101.01</v>
      </c>
      <c r="AK36" s="10" t="str">
        <f>TEXT(AJ36/24, "jj")</f>
        <v>04</v>
      </c>
      <c r="AL36" s="4">
        <f>AJ36-(AK36*24)</f>
        <v>5.0100000000000051</v>
      </c>
      <c r="AM36" s="7" t="str">
        <f>AK36&amp;"J "&amp;INT(AL36)&amp;"h "&amp;ROUND(((AL36-INT(AL36))*$N$1),0)&amp;"min "</f>
        <v xml:space="preserve">04J 5h 1min </v>
      </c>
      <c r="AN36" s="3">
        <f>H36-(H36*10.5/100)</f>
        <v>5960.7</v>
      </c>
      <c r="AO36" s="3">
        <f t="shared" si="12"/>
        <v>99.344999999999999</v>
      </c>
      <c r="AP36" s="10" t="str">
        <f>TEXT(AO36/24, "jj")</f>
        <v>04</v>
      </c>
      <c r="AQ36" s="4">
        <f>AO36-(AP36*24)</f>
        <v>3.3449999999999989</v>
      </c>
      <c r="AR36" s="7" t="str">
        <f>AP36&amp;"J "&amp;INT(AQ36)&amp;"h "&amp;ROUND(((AQ36-INT(AQ36))*$N$1),0)&amp;"min "</f>
        <v xml:space="preserve">04J 3h 21min </v>
      </c>
      <c r="AS36" s="3">
        <f>H36-(H36*12/100)</f>
        <v>5860.8</v>
      </c>
      <c r="AT36" s="3">
        <f t="shared" si="13"/>
        <v>97.68</v>
      </c>
      <c r="AU36" s="10" t="str">
        <f>TEXT(AT36/24, "jj")</f>
        <v>04</v>
      </c>
      <c r="AV36" s="4">
        <f>AT36-(AU36*24)</f>
        <v>1.6800000000000068</v>
      </c>
      <c r="AW36" s="7" t="str">
        <f>AU36&amp;"J "&amp;INT(AV36)&amp;"h "&amp;ROUND(((AV36-INT(AV36))*$N$1),0)&amp;"min "</f>
        <v xml:space="preserve">04J 1h 41min </v>
      </c>
      <c r="AX36" s="3">
        <f>H36-(H36*13.5/100)</f>
        <v>5760.9</v>
      </c>
      <c r="AY36" s="3">
        <f t="shared" si="14"/>
        <v>96.015000000000001</v>
      </c>
      <c r="AZ36" s="10" t="str">
        <f>TEXT(AY36/24, "jj")</f>
        <v>04</v>
      </c>
      <c r="BA36" s="4">
        <f>AY36-(AZ36*24)</f>
        <v>1.5000000000000568E-2</v>
      </c>
      <c r="BB36" s="7" t="str">
        <f>AZ36&amp;"J "&amp;INT(BA36)&amp;"h "&amp;ROUND(((BA36-INT(BA36))*$N$1),0)&amp;"min "</f>
        <v xml:space="preserve">04J 0h 1min </v>
      </c>
    </row>
    <row r="37" spans="1:54" x14ac:dyDescent="0.25">
      <c r="A37" s="2">
        <f t="shared" si="23"/>
        <v>114</v>
      </c>
      <c r="B37" s="2" t="str">
        <f t="shared" si="24"/>
        <v>4 j 18 h</v>
      </c>
      <c r="C37" s="1">
        <f t="shared" si="25"/>
        <v>2214</v>
      </c>
      <c r="D37" s="9" t="str">
        <f t="shared" si="1"/>
        <v>92 j 6 h</v>
      </c>
      <c r="E37" s="4">
        <f t="shared" si="26"/>
        <v>92.25</v>
      </c>
      <c r="F37" s="3">
        <f t="shared" si="27"/>
        <v>4.75</v>
      </c>
      <c r="H37" s="3">
        <f t="shared" si="28"/>
        <v>6840</v>
      </c>
      <c r="I37" s="3">
        <f t="shared" si="5"/>
        <v>6737.4</v>
      </c>
      <c r="J37" s="3">
        <f t="shared" si="6"/>
        <v>112.28999999999999</v>
      </c>
      <c r="K37" s="10" t="str">
        <f>TEXT(J37/24, "jj")</f>
        <v>04</v>
      </c>
      <c r="L37" s="4">
        <f>J37-(K37*24)</f>
        <v>16.289999999999992</v>
      </c>
      <c r="M37" s="7" t="str">
        <f>K37&amp;"J "&amp;INT(L37)&amp;"h "&amp;ROUND(((L37-INT(L37))*$N$1),0)&amp;"min "</f>
        <v xml:space="preserve">04J 16h 17min </v>
      </c>
      <c r="O37" s="3">
        <f>H37-(H37*3/100)</f>
        <v>6634.8</v>
      </c>
      <c r="P37" s="3">
        <f t="shared" si="7"/>
        <v>110.58</v>
      </c>
      <c r="Q37" s="10" t="str">
        <f>TEXT(P37/24, "jj")</f>
        <v>04</v>
      </c>
      <c r="R37" s="4">
        <f>P37-(Q37*24)</f>
        <v>14.579999999999998</v>
      </c>
      <c r="S37" s="7" t="str">
        <f>Q37&amp;"J "&amp;INT(R37)&amp;"h "&amp;ROUND(((R37-INT(R37))*$N$1),0)&amp;"min "</f>
        <v xml:space="preserve">04J 14h 35min </v>
      </c>
      <c r="T37" s="3">
        <f>H37-(H37*4.5/100)</f>
        <v>6532.2</v>
      </c>
      <c r="U37" s="3">
        <f t="shared" si="8"/>
        <v>108.86999999999999</v>
      </c>
      <c r="V37" s="10" t="str">
        <f>TEXT(U37/24, "jj")</f>
        <v>04</v>
      </c>
      <c r="W37" s="4">
        <f>U37-(V37*24)</f>
        <v>12.86999999999999</v>
      </c>
      <c r="X37" s="7" t="str">
        <f>V37&amp;"J "&amp;INT(W37)&amp;"h "&amp;ROUND(((W37-INT(W37))*$N$1),0)&amp;"min "</f>
        <v xml:space="preserve">04J 12h 52min </v>
      </c>
      <c r="Y37" s="3">
        <f>H37-(H37*6/100)</f>
        <v>6429.6</v>
      </c>
      <c r="Z37" s="3">
        <f t="shared" si="9"/>
        <v>107.16000000000001</v>
      </c>
      <c r="AA37" s="10" t="str">
        <f>TEXT(Z37/24, "jj")</f>
        <v>04</v>
      </c>
      <c r="AB37" s="4">
        <f>Z37-(AA37*24)</f>
        <v>11.160000000000011</v>
      </c>
      <c r="AC37" s="7" t="str">
        <f>AA37&amp;"J "&amp;INT(AB37)&amp;"h "&amp;ROUND(((AB37-INT(AB37))*$N$1),0)&amp;"min "</f>
        <v xml:space="preserve">04J 11h 10min </v>
      </c>
      <c r="AD37" s="3">
        <f>H37-(H37*7.5/100)</f>
        <v>6327</v>
      </c>
      <c r="AE37" s="3">
        <f t="shared" si="10"/>
        <v>105.45</v>
      </c>
      <c r="AF37" s="10" t="str">
        <f>TEXT(AE37/24, "jj")</f>
        <v>04</v>
      </c>
      <c r="AG37" s="4">
        <f>AE37-(AF37*24)</f>
        <v>9.4500000000000028</v>
      </c>
      <c r="AH37" s="7" t="str">
        <f>AF37&amp;"J "&amp;INT(AG37)&amp;"h "&amp;ROUND(((AG37-INT(AG37))*$N$1),0)&amp;"min "</f>
        <v xml:space="preserve">04J 9h 27min </v>
      </c>
      <c r="AI37" s="3">
        <f>H37-(H37*9/100)</f>
        <v>6224.4</v>
      </c>
      <c r="AJ37" s="3">
        <f t="shared" si="11"/>
        <v>103.74</v>
      </c>
      <c r="AK37" s="10" t="str">
        <f>TEXT(AJ37/24, "jj")</f>
        <v>04</v>
      </c>
      <c r="AL37" s="4">
        <f>AJ37-(AK37*24)</f>
        <v>7.7399999999999949</v>
      </c>
      <c r="AM37" s="7" t="str">
        <f>AK37&amp;"J "&amp;INT(AL37)&amp;"h "&amp;ROUND(((AL37-INT(AL37))*$N$1),0)&amp;"min "</f>
        <v xml:space="preserve">04J 7h 44min </v>
      </c>
      <c r="AN37" s="3">
        <f>H37-(H37*10.5/100)</f>
        <v>6121.8</v>
      </c>
      <c r="AO37" s="3">
        <f t="shared" si="12"/>
        <v>102.03</v>
      </c>
      <c r="AP37" s="10" t="str">
        <f>TEXT(AO37/24, "jj")</f>
        <v>04</v>
      </c>
      <c r="AQ37" s="4">
        <f>AO37-(AP37*24)</f>
        <v>6.0300000000000011</v>
      </c>
      <c r="AR37" s="7" t="str">
        <f>AP37&amp;"J "&amp;INT(AQ37)&amp;"h "&amp;ROUND(((AQ37-INT(AQ37))*$N$1),0)&amp;"min "</f>
        <v xml:space="preserve">04J 6h 2min </v>
      </c>
      <c r="AS37" s="3">
        <f>H37-(H37*12/100)</f>
        <v>6019.2</v>
      </c>
      <c r="AT37" s="3">
        <f t="shared" si="13"/>
        <v>100.32</v>
      </c>
      <c r="AU37" s="10" t="str">
        <f>TEXT(AT37/24, "jj")</f>
        <v>04</v>
      </c>
      <c r="AV37" s="4">
        <f>AT37-(AU37*24)</f>
        <v>4.3199999999999932</v>
      </c>
      <c r="AW37" s="7" t="str">
        <f>AU37&amp;"J "&amp;INT(AV37)&amp;"h "&amp;ROUND(((AV37-INT(AV37))*$N$1),0)&amp;"min "</f>
        <v xml:space="preserve">04J 4h 19min </v>
      </c>
      <c r="AX37" s="3">
        <f>H37-(H37*13.5/100)</f>
        <v>5916.6</v>
      </c>
      <c r="AY37" s="3">
        <f t="shared" si="14"/>
        <v>98.61</v>
      </c>
      <c r="AZ37" s="10" t="str">
        <f>TEXT(AY37/24, "jj")</f>
        <v>04</v>
      </c>
      <c r="BA37" s="4">
        <f>AY37-(AZ37*24)</f>
        <v>2.6099999999999994</v>
      </c>
      <c r="BB37" s="7" t="str">
        <f>AZ37&amp;"J "&amp;INT(BA37)&amp;"h "&amp;ROUND(((BA37-INT(BA37))*$N$1),0)&amp;"min "</f>
        <v xml:space="preserve">04J 2h 37min </v>
      </c>
    </row>
    <row r="38" spans="1:54" x14ac:dyDescent="0.25">
      <c r="A38" s="2">
        <f t="shared" si="23"/>
        <v>117</v>
      </c>
      <c r="B38" s="2" t="str">
        <f t="shared" si="24"/>
        <v>4 j 21 h</v>
      </c>
      <c r="C38" s="1">
        <f t="shared" si="25"/>
        <v>2331</v>
      </c>
      <c r="D38" s="9" t="str">
        <f t="shared" si="1"/>
        <v>97 j 3 h</v>
      </c>
      <c r="E38" s="4">
        <f t="shared" si="26"/>
        <v>97.125</v>
      </c>
      <c r="F38" s="3">
        <f t="shared" si="27"/>
        <v>4.875</v>
      </c>
      <c r="H38" s="3">
        <f t="shared" si="28"/>
        <v>7020</v>
      </c>
      <c r="I38" s="3">
        <f t="shared" si="5"/>
        <v>6914.7</v>
      </c>
      <c r="J38" s="3">
        <f t="shared" si="6"/>
        <v>115.24499999999999</v>
      </c>
      <c r="K38" s="10" t="str">
        <f>TEXT(J38/24, "jj")</f>
        <v>04</v>
      </c>
      <c r="L38" s="4">
        <f>J38-(K38*24)</f>
        <v>19.24499999999999</v>
      </c>
      <c r="M38" s="7" t="str">
        <f>K38&amp;"J "&amp;INT(L38)&amp;"h "&amp;ROUND(((L38-INT(L38))*$N$1),0)&amp;"min "</f>
        <v xml:space="preserve">04J 19h 15min </v>
      </c>
      <c r="O38" s="3">
        <f>H38-(H38*3/100)</f>
        <v>6809.4</v>
      </c>
      <c r="P38" s="3">
        <f t="shared" si="7"/>
        <v>113.49</v>
      </c>
      <c r="Q38" s="10" t="str">
        <f>TEXT(P38/24, "jj")</f>
        <v>04</v>
      </c>
      <c r="R38" s="4">
        <f>P38-(Q38*24)</f>
        <v>17.489999999999995</v>
      </c>
      <c r="S38" s="7" t="str">
        <f>Q38&amp;"J "&amp;INT(R38)&amp;"h "&amp;ROUND(((R38-INT(R38))*$N$1),0)&amp;"min "</f>
        <v xml:space="preserve">04J 17h 29min </v>
      </c>
      <c r="T38" s="3">
        <f>H38-(H38*4.5/100)</f>
        <v>6704.1</v>
      </c>
      <c r="U38" s="3">
        <f t="shared" si="8"/>
        <v>111.735</v>
      </c>
      <c r="V38" s="10" t="str">
        <f>TEXT(U38/24, "jj")</f>
        <v>04</v>
      </c>
      <c r="W38" s="4">
        <f>U38-(V38*24)</f>
        <v>15.734999999999999</v>
      </c>
      <c r="X38" s="7" t="str">
        <f>V38&amp;"J "&amp;INT(W38)&amp;"h "&amp;ROUND(((W38-INT(W38))*$N$1),0)&amp;"min "</f>
        <v xml:space="preserve">04J 15h 44min </v>
      </c>
      <c r="Y38" s="3">
        <f>H38-(H38*6/100)</f>
        <v>6598.8</v>
      </c>
      <c r="Z38" s="3">
        <f t="shared" si="9"/>
        <v>109.98</v>
      </c>
      <c r="AA38" s="10" t="str">
        <f>TEXT(Z38/24, "jj")</f>
        <v>04</v>
      </c>
      <c r="AB38" s="4">
        <f>Z38-(AA38*24)</f>
        <v>13.980000000000004</v>
      </c>
      <c r="AC38" s="7" t="str">
        <f>AA38&amp;"J "&amp;INT(AB38)&amp;"h "&amp;ROUND(((AB38-INT(AB38))*$N$1),0)&amp;"min "</f>
        <v xml:space="preserve">04J 13h 59min </v>
      </c>
      <c r="AD38" s="3">
        <f>H38-(H38*7.5/100)</f>
        <v>6493.5</v>
      </c>
      <c r="AE38" s="3">
        <f t="shared" si="10"/>
        <v>108.22499999999999</v>
      </c>
      <c r="AF38" s="10" t="str">
        <f>TEXT(AE38/24, "jj")</f>
        <v>04</v>
      </c>
      <c r="AG38" s="4">
        <f>AE38-(AF38*24)</f>
        <v>12.224999999999994</v>
      </c>
      <c r="AH38" s="7" t="str">
        <f>AF38&amp;"J "&amp;INT(AG38)&amp;"h "&amp;ROUND(((AG38-INT(AG38))*$N$1),0)&amp;"min "</f>
        <v xml:space="preserve">04J 12h 13min </v>
      </c>
      <c r="AI38" s="3">
        <f>H38-(H38*9/100)</f>
        <v>6388.2</v>
      </c>
      <c r="AJ38" s="3">
        <f t="shared" si="11"/>
        <v>106.47</v>
      </c>
      <c r="AK38" s="10" t="str">
        <f>TEXT(AJ38/24, "jj")</f>
        <v>04</v>
      </c>
      <c r="AL38" s="4">
        <f>AJ38-(AK38*24)</f>
        <v>10.469999999999999</v>
      </c>
      <c r="AM38" s="7" t="str">
        <f>AK38&amp;"J "&amp;INT(AL38)&amp;"h "&amp;ROUND(((AL38-INT(AL38))*$N$1),0)&amp;"min "</f>
        <v xml:space="preserve">04J 10h 28min </v>
      </c>
      <c r="AN38" s="3">
        <f>H38-(H38*10.5/100)</f>
        <v>6282.9</v>
      </c>
      <c r="AO38" s="3">
        <f t="shared" si="12"/>
        <v>104.71499999999999</v>
      </c>
      <c r="AP38" s="10" t="str">
        <f>TEXT(AO38/24, "jj")</f>
        <v>04</v>
      </c>
      <c r="AQ38" s="4">
        <f>AO38-(AP38*24)</f>
        <v>8.7149999999999892</v>
      </c>
      <c r="AR38" s="7" t="str">
        <f>AP38&amp;"J "&amp;INT(AQ38)&amp;"h "&amp;ROUND(((AQ38-INT(AQ38))*$N$1),0)&amp;"min "</f>
        <v xml:space="preserve">04J 8h 43min </v>
      </c>
      <c r="AS38" s="3">
        <f>H38-(H38*12/100)</f>
        <v>6177.6</v>
      </c>
      <c r="AT38" s="3">
        <f t="shared" si="13"/>
        <v>102.96000000000001</v>
      </c>
      <c r="AU38" s="10" t="str">
        <f>TEXT(AT38/24, "jj")</f>
        <v>04</v>
      </c>
      <c r="AV38" s="4">
        <f>AT38-(AU38*24)</f>
        <v>6.960000000000008</v>
      </c>
      <c r="AW38" s="7" t="str">
        <f>AU38&amp;"J "&amp;INT(AV38)&amp;"h "&amp;ROUND(((AV38-INT(AV38))*$N$1),0)&amp;"min "</f>
        <v xml:space="preserve">04J 6h 58min </v>
      </c>
      <c r="AX38" s="3">
        <f>H38-(H38*13.5/100)</f>
        <v>6072.3</v>
      </c>
      <c r="AY38" s="3">
        <f t="shared" si="14"/>
        <v>101.205</v>
      </c>
      <c r="AZ38" s="10" t="str">
        <f>TEXT(AY38/24, "jj")</f>
        <v>04</v>
      </c>
      <c r="BA38" s="4">
        <f>AY38-(AZ38*24)</f>
        <v>5.2049999999999983</v>
      </c>
      <c r="BB38" s="7" t="str">
        <f>AZ38&amp;"J "&amp;INT(BA38)&amp;"h "&amp;ROUND(((BA38-INT(BA38))*$N$1),0)&amp;"min "</f>
        <v xml:space="preserve">04J 5h 12min </v>
      </c>
    </row>
    <row r="39" spans="1:54" x14ac:dyDescent="0.25">
      <c r="A39" s="2">
        <f t="shared" si="23"/>
        <v>120</v>
      </c>
      <c r="B39" s="2" t="str">
        <f t="shared" si="24"/>
        <v>5 j 0 h</v>
      </c>
      <c r="C39" s="1">
        <f t="shared" si="25"/>
        <v>2451</v>
      </c>
      <c r="D39" s="9" t="str">
        <f t="shared" si="1"/>
        <v>102 j 3 h</v>
      </c>
      <c r="E39" s="4">
        <f t="shared" si="26"/>
        <v>102.125</v>
      </c>
      <c r="F39" s="3">
        <f t="shared" si="27"/>
        <v>5</v>
      </c>
      <c r="H39" s="3">
        <f t="shared" si="28"/>
        <v>7200</v>
      </c>
      <c r="I39" s="3">
        <f t="shared" si="5"/>
        <v>7092</v>
      </c>
      <c r="J39" s="3">
        <f t="shared" si="6"/>
        <v>118.2</v>
      </c>
      <c r="K39" s="10" t="str">
        <f>TEXT(J39/24, "jj")</f>
        <v>04</v>
      </c>
      <c r="L39" s="4">
        <f>J39-(K39*24)</f>
        <v>22.200000000000003</v>
      </c>
      <c r="M39" s="7" t="str">
        <f>K39&amp;"J "&amp;INT(L39)&amp;"h "&amp;ROUND(((L39-INT(L39))*$N$1),0)&amp;"min "</f>
        <v xml:space="preserve">04J 22h 12min </v>
      </c>
      <c r="O39" s="3">
        <f>H39-(H39*3/100)</f>
        <v>6984</v>
      </c>
      <c r="P39" s="3">
        <f t="shared" si="7"/>
        <v>116.4</v>
      </c>
      <c r="Q39" s="10" t="str">
        <f>TEXT(P39/24, "jj")</f>
        <v>04</v>
      </c>
      <c r="R39" s="4">
        <f>P39-(Q39*24)</f>
        <v>20.400000000000006</v>
      </c>
      <c r="S39" s="7" t="str">
        <f>Q39&amp;"J "&amp;INT(R39)&amp;"h "&amp;ROUND(((R39-INT(R39))*$N$1),0)&amp;"min "</f>
        <v xml:space="preserve">04J 20h 24min </v>
      </c>
      <c r="T39" s="3">
        <f>H39-(H39*4.5/100)</f>
        <v>6876</v>
      </c>
      <c r="U39" s="3">
        <f t="shared" si="8"/>
        <v>114.6</v>
      </c>
      <c r="V39" s="10" t="str">
        <f>TEXT(U39/24, "jj")</f>
        <v>04</v>
      </c>
      <c r="W39" s="4">
        <f>U39-(V39*24)</f>
        <v>18.599999999999994</v>
      </c>
      <c r="X39" s="7" t="str">
        <f>V39&amp;"J "&amp;INT(W39)&amp;"h "&amp;ROUND(((W39-INT(W39))*$N$1),0)&amp;"min "</f>
        <v xml:space="preserve">04J 18h 36min </v>
      </c>
      <c r="Y39" s="3">
        <f>H39-(H39*6/100)</f>
        <v>6768</v>
      </c>
      <c r="Z39" s="3">
        <f t="shared" si="9"/>
        <v>112.8</v>
      </c>
      <c r="AA39" s="10" t="str">
        <f>TEXT(Z39/24, "jj")</f>
        <v>04</v>
      </c>
      <c r="AB39" s="4">
        <f>Z39-(AA39*24)</f>
        <v>16.799999999999997</v>
      </c>
      <c r="AC39" s="7" t="str">
        <f>AA39&amp;"J "&amp;INT(AB39)&amp;"h "&amp;ROUND(((AB39-INT(AB39))*$N$1),0)&amp;"min "</f>
        <v xml:space="preserve">04J 16h 48min </v>
      </c>
      <c r="AD39" s="3">
        <f>H39-(H39*7.5/100)</f>
        <v>6660</v>
      </c>
      <c r="AE39" s="3">
        <f t="shared" si="10"/>
        <v>111</v>
      </c>
      <c r="AF39" s="10" t="str">
        <f>TEXT(AE39/24, "jj")</f>
        <v>04</v>
      </c>
      <c r="AG39" s="4">
        <f>AE39-(AF39*24)</f>
        <v>15</v>
      </c>
      <c r="AH39" s="7" t="str">
        <f>AF39&amp;"J "&amp;INT(AG39)&amp;"h "&amp;ROUND(((AG39-INT(AG39))*$N$1),0)&amp;"min "</f>
        <v xml:space="preserve">04J 15h 0min </v>
      </c>
      <c r="AI39" s="3">
        <f>H39-(H39*9/100)</f>
        <v>6552</v>
      </c>
      <c r="AJ39" s="3">
        <f t="shared" si="11"/>
        <v>109.2</v>
      </c>
      <c r="AK39" s="10" t="str">
        <f>TEXT(AJ39/24, "jj")</f>
        <v>04</v>
      </c>
      <c r="AL39" s="4">
        <f>AJ39-(AK39*24)</f>
        <v>13.200000000000003</v>
      </c>
      <c r="AM39" s="7" t="str">
        <f>AK39&amp;"J "&amp;INT(AL39)&amp;"h "&amp;ROUND(((AL39-INT(AL39))*$N$1),0)&amp;"min "</f>
        <v xml:space="preserve">04J 13h 12min </v>
      </c>
      <c r="AN39" s="3">
        <f>H39-(H39*10.5/100)</f>
        <v>6444</v>
      </c>
      <c r="AO39" s="3">
        <f t="shared" si="12"/>
        <v>107.4</v>
      </c>
      <c r="AP39" s="10" t="str">
        <f>TEXT(AO39/24, "jj")</f>
        <v>04</v>
      </c>
      <c r="AQ39" s="4">
        <f>AO39-(AP39*24)</f>
        <v>11.400000000000006</v>
      </c>
      <c r="AR39" s="7" t="str">
        <f>AP39&amp;"J "&amp;INT(AQ39)&amp;"h "&amp;ROUND(((AQ39-INT(AQ39))*$N$1),0)&amp;"min "</f>
        <v xml:space="preserve">04J 11h 24min </v>
      </c>
      <c r="AS39" s="3">
        <f>H39-(H39*12/100)</f>
        <v>6336</v>
      </c>
      <c r="AT39" s="3">
        <f t="shared" si="13"/>
        <v>105.6</v>
      </c>
      <c r="AU39" s="10" t="str">
        <f>TEXT(AT39/24, "jj")</f>
        <v>04</v>
      </c>
      <c r="AV39" s="4">
        <f>AT39-(AU39*24)</f>
        <v>9.5999999999999943</v>
      </c>
      <c r="AW39" s="7" t="str">
        <f>AU39&amp;"J "&amp;INT(AV39)&amp;"h "&amp;ROUND(((AV39-INT(AV39))*$N$1),0)&amp;"min "</f>
        <v xml:space="preserve">04J 9h 36min </v>
      </c>
      <c r="AX39" s="3">
        <f>H39-(H39*13.5/100)</f>
        <v>6228</v>
      </c>
      <c r="AY39" s="3">
        <f t="shared" si="14"/>
        <v>103.8</v>
      </c>
      <c r="AZ39" s="10" t="str">
        <f>TEXT(AY39/24, "jj")</f>
        <v>04</v>
      </c>
      <c r="BA39" s="4">
        <f>AY39-(AZ39*24)</f>
        <v>7.7999999999999972</v>
      </c>
      <c r="BB39" s="7" t="str">
        <f>AZ39&amp;"J "&amp;INT(BA39)&amp;"h "&amp;ROUND(((BA39-INT(BA39))*$N$1),0)&amp;"min "</f>
        <v xml:space="preserve">04J 7h 48min </v>
      </c>
    </row>
    <row r="40" spans="1:54" x14ac:dyDescent="0.25">
      <c r="A40" s="2">
        <f t="shared" si="23"/>
        <v>123</v>
      </c>
      <c r="B40" s="2" t="str">
        <f t="shared" si="24"/>
        <v>5 j 3 h</v>
      </c>
      <c r="C40" s="1">
        <f t="shared" si="25"/>
        <v>2574</v>
      </c>
      <c r="D40" s="9" t="str">
        <f t="shared" si="1"/>
        <v>107 j 6 h</v>
      </c>
      <c r="E40" s="4">
        <f t="shared" si="26"/>
        <v>107.25</v>
      </c>
      <c r="F40" s="3">
        <f t="shared" si="27"/>
        <v>5.125</v>
      </c>
      <c r="H40" s="3">
        <f t="shared" si="28"/>
        <v>7380</v>
      </c>
      <c r="I40" s="3">
        <f t="shared" si="5"/>
        <v>7269.3</v>
      </c>
      <c r="J40" s="3">
        <f t="shared" si="6"/>
        <v>121.155</v>
      </c>
      <c r="K40" s="10" t="str">
        <f>TEXT(J40/24, "jj")</f>
        <v>05</v>
      </c>
      <c r="L40" s="4">
        <f>J40-(K40*24)</f>
        <v>1.1550000000000011</v>
      </c>
      <c r="M40" s="7" t="str">
        <f>K40&amp;"J "&amp;INT(L40)&amp;"h "&amp;ROUND(((L40-INT(L40))*$N$1),0)&amp;"min "</f>
        <v xml:space="preserve">05J 1h 9min </v>
      </c>
      <c r="O40" s="3">
        <f>H40-(H40*3/100)</f>
        <v>7158.6</v>
      </c>
      <c r="P40" s="3">
        <f t="shared" si="7"/>
        <v>119.31</v>
      </c>
      <c r="Q40" s="10" t="str">
        <f>TEXT(P40/24, "jj")</f>
        <v>04</v>
      </c>
      <c r="R40" s="4">
        <f>P40-(Q40*24)</f>
        <v>23.310000000000002</v>
      </c>
      <c r="S40" s="7" t="str">
        <f>Q40&amp;"J "&amp;INT(R40)&amp;"h "&amp;ROUND(((R40-INT(R40))*$N$1),0)&amp;"min "</f>
        <v xml:space="preserve">04J 23h 19min </v>
      </c>
      <c r="T40" s="3">
        <f>H40-(H40*4.5/100)</f>
        <v>7047.9</v>
      </c>
      <c r="U40" s="3">
        <f t="shared" si="8"/>
        <v>117.46499999999999</v>
      </c>
      <c r="V40" s="10" t="str">
        <f>TEXT(U40/24, "jj")</f>
        <v>04</v>
      </c>
      <c r="W40" s="4">
        <f>U40-(V40*24)</f>
        <v>21.464999999999989</v>
      </c>
      <c r="X40" s="7" t="str">
        <f>V40&amp;"J "&amp;INT(W40)&amp;"h "&amp;ROUND(((W40-INT(W40))*$N$1),0)&amp;"min "</f>
        <v xml:space="preserve">04J 21h 28min </v>
      </c>
      <c r="Y40" s="3">
        <f>H40-(H40*6/100)</f>
        <v>6937.2</v>
      </c>
      <c r="Z40" s="3">
        <f t="shared" si="9"/>
        <v>115.61999999999999</v>
      </c>
      <c r="AA40" s="10" t="str">
        <f>TEXT(Z40/24, "jj")</f>
        <v>04</v>
      </c>
      <c r="AB40" s="4">
        <f>Z40-(AA40*24)</f>
        <v>19.61999999999999</v>
      </c>
      <c r="AC40" s="7" t="str">
        <f>AA40&amp;"J "&amp;INT(AB40)&amp;"h "&amp;ROUND(((AB40-INT(AB40))*$N$1),0)&amp;"min "</f>
        <v xml:space="preserve">04J 19h 37min </v>
      </c>
      <c r="AD40" s="3">
        <f>H40-(H40*7.5/100)</f>
        <v>6826.5</v>
      </c>
      <c r="AE40" s="3">
        <f t="shared" si="10"/>
        <v>113.77500000000001</v>
      </c>
      <c r="AF40" s="10" t="str">
        <f>TEXT(AE40/24, "jj")</f>
        <v>04</v>
      </c>
      <c r="AG40" s="4">
        <f>AE40-(AF40*24)</f>
        <v>17.775000000000006</v>
      </c>
      <c r="AH40" s="7" t="str">
        <f>AF40&amp;"J "&amp;INT(AG40)&amp;"h "&amp;ROUND(((AG40-INT(AG40))*$N$1),0)&amp;"min "</f>
        <v xml:space="preserve">04J 17h 47min </v>
      </c>
      <c r="AI40" s="3">
        <f>H40-(H40*9/100)</f>
        <v>6715.8</v>
      </c>
      <c r="AJ40" s="3">
        <f t="shared" si="11"/>
        <v>111.93</v>
      </c>
      <c r="AK40" s="10" t="str">
        <f>TEXT(AJ40/24, "jj")</f>
        <v>04</v>
      </c>
      <c r="AL40" s="4">
        <f>AJ40-(AK40*24)</f>
        <v>15.930000000000007</v>
      </c>
      <c r="AM40" s="7" t="str">
        <f>AK40&amp;"J "&amp;INT(AL40)&amp;"h "&amp;ROUND(((AL40-INT(AL40))*$N$1),0)&amp;"min "</f>
        <v xml:space="preserve">04J 15h 56min </v>
      </c>
      <c r="AN40" s="3">
        <f>H40-(H40*10.5/100)</f>
        <v>6605.1</v>
      </c>
      <c r="AO40" s="3">
        <f t="shared" si="12"/>
        <v>110.08500000000001</v>
      </c>
      <c r="AP40" s="10" t="str">
        <f>TEXT(AO40/24, "jj")</f>
        <v>04</v>
      </c>
      <c r="AQ40" s="4">
        <f>AO40-(AP40*24)</f>
        <v>14.085000000000008</v>
      </c>
      <c r="AR40" s="7" t="str">
        <f>AP40&amp;"J "&amp;INT(AQ40)&amp;"h "&amp;ROUND(((AQ40-INT(AQ40))*$N$1),0)&amp;"min "</f>
        <v xml:space="preserve">04J 14h 5min </v>
      </c>
      <c r="AS40" s="3">
        <f>H40-(H40*12/100)</f>
        <v>6494.4</v>
      </c>
      <c r="AT40" s="3">
        <f t="shared" si="13"/>
        <v>108.24</v>
      </c>
      <c r="AU40" s="10" t="str">
        <f>TEXT(AT40/24, "jj")</f>
        <v>04</v>
      </c>
      <c r="AV40" s="4">
        <f>AT40-(AU40*24)</f>
        <v>12.239999999999995</v>
      </c>
      <c r="AW40" s="7" t="str">
        <f>AU40&amp;"J "&amp;INT(AV40)&amp;"h "&amp;ROUND(((AV40-INT(AV40))*$N$1),0)&amp;"min "</f>
        <v xml:space="preserve">04J 12h 14min </v>
      </c>
      <c r="AX40" s="3">
        <f>H40-(H40*13.5/100)</f>
        <v>6383.7</v>
      </c>
      <c r="AY40" s="3">
        <f t="shared" si="14"/>
        <v>106.395</v>
      </c>
      <c r="AZ40" s="10" t="str">
        <f>TEXT(AY40/24, "jj")</f>
        <v>04</v>
      </c>
      <c r="BA40" s="4">
        <f>AY40-(AZ40*24)</f>
        <v>10.394999999999996</v>
      </c>
      <c r="BB40" s="7" t="str">
        <f>AZ40&amp;"J "&amp;INT(BA40)&amp;"h "&amp;ROUND(((BA40-INT(BA40))*$N$1),0)&amp;"min "</f>
        <v xml:space="preserve">04J 10h 24min </v>
      </c>
    </row>
    <row r="41" spans="1:54" x14ac:dyDescent="0.25">
      <c r="A41" s="2">
        <f t="shared" si="23"/>
        <v>126</v>
      </c>
      <c r="B41" s="2" t="str">
        <f t="shared" si="24"/>
        <v>5 j 6 h</v>
      </c>
      <c r="C41" s="1">
        <f t="shared" si="25"/>
        <v>2700</v>
      </c>
      <c r="D41" s="9" t="str">
        <f t="shared" si="1"/>
        <v>112 j 12 h</v>
      </c>
      <c r="E41" s="4">
        <f t="shared" si="26"/>
        <v>112.5</v>
      </c>
      <c r="F41" s="3">
        <f t="shared" si="27"/>
        <v>5.25</v>
      </c>
      <c r="H41" s="3">
        <f t="shared" si="28"/>
        <v>7560</v>
      </c>
      <c r="I41" s="3">
        <f t="shared" si="5"/>
        <v>7446.6</v>
      </c>
      <c r="J41" s="3">
        <f t="shared" si="6"/>
        <v>124.11</v>
      </c>
      <c r="K41" s="10" t="str">
        <f>TEXT(J41/24, "jj")</f>
        <v>05</v>
      </c>
      <c r="L41" s="4">
        <f>J41-(K41*24)</f>
        <v>4.1099999999999994</v>
      </c>
      <c r="M41" s="7" t="str">
        <f>K41&amp;"J "&amp;INT(L41)&amp;"h "&amp;ROUND(((L41-INT(L41))*$N$1),0)&amp;"min "</f>
        <v xml:space="preserve">05J 4h 7min </v>
      </c>
      <c r="O41" s="3">
        <f>H41-(H41*3/100)</f>
        <v>7333.2</v>
      </c>
      <c r="P41" s="3">
        <f t="shared" si="7"/>
        <v>122.22</v>
      </c>
      <c r="Q41" s="10" t="str">
        <f>TEXT(P41/24, "jj")</f>
        <v>05</v>
      </c>
      <c r="R41" s="4">
        <f>P41-(Q41*24)</f>
        <v>2.2199999999999989</v>
      </c>
      <c r="S41" s="7" t="str">
        <f>Q41&amp;"J "&amp;INT(R41)&amp;"h "&amp;ROUND(((R41-INT(R41))*$N$1),0)&amp;"min "</f>
        <v xml:space="preserve">05J 2h 13min </v>
      </c>
      <c r="T41" s="3">
        <f>H41-(H41*4.5/100)</f>
        <v>7219.8</v>
      </c>
      <c r="U41" s="3">
        <f t="shared" si="8"/>
        <v>120.33</v>
      </c>
      <c r="V41" s="10" t="str">
        <f>TEXT(U41/24, "jj")</f>
        <v>05</v>
      </c>
      <c r="W41" s="4">
        <f>U41-(V41*24)</f>
        <v>0.32999999999999829</v>
      </c>
      <c r="X41" s="7" t="str">
        <f>V41&amp;"J "&amp;INT(W41)&amp;"h "&amp;ROUND(((W41-INT(W41))*$N$1),0)&amp;"min "</f>
        <v xml:space="preserve">05J 0h 20min </v>
      </c>
      <c r="Y41" s="3">
        <f>H41-(H41*6/100)</f>
        <v>7106.4</v>
      </c>
      <c r="Z41" s="3">
        <f t="shared" si="9"/>
        <v>118.44</v>
      </c>
      <c r="AA41" s="10" t="str">
        <f>TEXT(Z41/24, "jj")</f>
        <v>04</v>
      </c>
      <c r="AB41" s="4">
        <f>Z41-(AA41*24)</f>
        <v>22.439999999999998</v>
      </c>
      <c r="AC41" s="7" t="str">
        <f>AA41&amp;"J "&amp;INT(AB41)&amp;"h "&amp;ROUND(((AB41-INT(AB41))*$N$1),0)&amp;"min "</f>
        <v xml:space="preserve">04J 22h 26min </v>
      </c>
      <c r="AD41" s="3">
        <f>H41-(H41*7.5/100)</f>
        <v>6993</v>
      </c>
      <c r="AE41" s="3">
        <f t="shared" si="10"/>
        <v>116.55</v>
      </c>
      <c r="AF41" s="10" t="str">
        <f>TEXT(AE41/24, "jj")</f>
        <v>04</v>
      </c>
      <c r="AG41" s="4">
        <f>AE41-(AF41*24)</f>
        <v>20.549999999999997</v>
      </c>
      <c r="AH41" s="7" t="str">
        <f>AF41&amp;"J "&amp;INT(AG41)&amp;"h "&amp;ROUND(((AG41-INT(AG41))*$N$1),0)&amp;"min "</f>
        <v xml:space="preserve">04J 20h 33min </v>
      </c>
      <c r="AI41" s="3">
        <f>H41-(H41*9/100)</f>
        <v>6879.6</v>
      </c>
      <c r="AJ41" s="3">
        <f t="shared" si="11"/>
        <v>114.66000000000001</v>
      </c>
      <c r="AK41" s="10" t="str">
        <f>TEXT(AJ41/24, "jj")</f>
        <v>04</v>
      </c>
      <c r="AL41" s="4">
        <f>AJ41-(AK41*24)</f>
        <v>18.660000000000011</v>
      </c>
      <c r="AM41" s="7" t="str">
        <f>AK41&amp;"J "&amp;INT(AL41)&amp;"h "&amp;ROUND(((AL41-INT(AL41))*$N$1),0)&amp;"min "</f>
        <v xml:space="preserve">04J 18h 40min </v>
      </c>
      <c r="AN41" s="3">
        <f>H41-(H41*10.5/100)</f>
        <v>6766.2</v>
      </c>
      <c r="AO41" s="3">
        <f t="shared" si="12"/>
        <v>112.77</v>
      </c>
      <c r="AP41" s="10" t="str">
        <f>TEXT(AO41/24, "jj")</f>
        <v>04</v>
      </c>
      <c r="AQ41" s="4">
        <f>AO41-(AP41*24)</f>
        <v>16.769999999999996</v>
      </c>
      <c r="AR41" s="7" t="str">
        <f>AP41&amp;"J "&amp;INT(AQ41)&amp;"h "&amp;ROUND(((AQ41-INT(AQ41))*$N$1),0)&amp;"min "</f>
        <v xml:space="preserve">04J 16h 46min </v>
      </c>
      <c r="AS41" s="3">
        <f>H41-(H41*12/100)</f>
        <v>6652.8</v>
      </c>
      <c r="AT41" s="3">
        <f t="shared" si="13"/>
        <v>110.88000000000001</v>
      </c>
      <c r="AU41" s="10" t="str">
        <f>TEXT(AT41/24, "jj")</f>
        <v>04</v>
      </c>
      <c r="AV41" s="4">
        <f>AT41-(AU41*24)</f>
        <v>14.88000000000001</v>
      </c>
      <c r="AW41" s="7" t="str">
        <f>AU41&amp;"J "&amp;INT(AV41)&amp;"h "&amp;ROUND(((AV41-INT(AV41))*$N$1),0)&amp;"min "</f>
        <v xml:space="preserve">04J 14h 53min </v>
      </c>
      <c r="AX41" s="3">
        <f>H41-(H41*13.5/100)</f>
        <v>6539.4</v>
      </c>
      <c r="AY41" s="3">
        <f t="shared" si="14"/>
        <v>108.99</v>
      </c>
      <c r="AZ41" s="10" t="str">
        <f>TEXT(AY41/24, "jj")</f>
        <v>04</v>
      </c>
      <c r="BA41" s="4">
        <f>AY41-(AZ41*24)</f>
        <v>12.989999999999995</v>
      </c>
      <c r="BB41" s="7" t="str">
        <f>AZ41&amp;"J "&amp;INT(BA41)&amp;"h "&amp;ROUND(((BA41-INT(BA41))*$N$1),0)&amp;"min "</f>
        <v xml:space="preserve">04J 12h 59min </v>
      </c>
    </row>
    <row r="42" spans="1:54" x14ac:dyDescent="0.25">
      <c r="A42" s="2">
        <f t="shared" si="23"/>
        <v>129</v>
      </c>
      <c r="B42" s="2" t="str">
        <f t="shared" si="24"/>
        <v>5 j 9 h</v>
      </c>
      <c r="C42" s="1">
        <f t="shared" si="25"/>
        <v>2829</v>
      </c>
      <c r="D42" s="9" t="str">
        <f t="shared" si="1"/>
        <v>117 j 21 h</v>
      </c>
      <c r="E42" s="4">
        <f t="shared" si="26"/>
        <v>117.875</v>
      </c>
      <c r="F42" s="3">
        <f t="shared" si="27"/>
        <v>5.375</v>
      </c>
      <c r="H42" s="3">
        <f t="shared" si="28"/>
        <v>7740</v>
      </c>
      <c r="I42" s="3">
        <f t="shared" si="5"/>
        <v>7623.9</v>
      </c>
      <c r="J42" s="3">
        <f t="shared" si="6"/>
        <v>127.065</v>
      </c>
      <c r="K42" s="10" t="str">
        <f>TEXT(J42/24, "jj")</f>
        <v>05</v>
      </c>
      <c r="L42" s="4">
        <f>J42-(K42*24)</f>
        <v>7.0649999999999977</v>
      </c>
      <c r="M42" s="7" t="str">
        <f>K42&amp;"J "&amp;INT(L42)&amp;"h "&amp;ROUND(((L42-INT(L42))*$N$1),0)&amp;"min "</f>
        <v xml:space="preserve">05J 7h 4min </v>
      </c>
      <c r="O42" s="3">
        <f>H42-(H42*3/100)</f>
        <v>7507.8</v>
      </c>
      <c r="P42" s="3">
        <f t="shared" si="7"/>
        <v>125.13000000000001</v>
      </c>
      <c r="Q42" s="10" t="str">
        <f>TEXT(P42/24, "jj")</f>
        <v>05</v>
      </c>
      <c r="R42" s="4">
        <f>P42-(Q42*24)</f>
        <v>5.1300000000000097</v>
      </c>
      <c r="S42" s="7" t="str">
        <f>Q42&amp;"J "&amp;INT(R42)&amp;"h "&amp;ROUND(((R42-INT(R42))*$N$1),0)&amp;"min "</f>
        <v xml:space="preserve">05J 5h 8min </v>
      </c>
      <c r="T42" s="3">
        <f>H42-(H42*4.5/100)</f>
        <v>7391.7</v>
      </c>
      <c r="U42" s="3">
        <f t="shared" si="8"/>
        <v>123.19499999999999</v>
      </c>
      <c r="V42" s="10" t="str">
        <f>TEXT(U42/24, "jj")</f>
        <v>05</v>
      </c>
      <c r="W42" s="4">
        <f>U42-(V42*24)</f>
        <v>3.1949999999999932</v>
      </c>
      <c r="X42" s="7" t="str">
        <f>V42&amp;"J "&amp;INT(W42)&amp;"h "&amp;ROUND(((W42-INT(W42))*$N$1),0)&amp;"min "</f>
        <v xml:space="preserve">05J 3h 12min </v>
      </c>
      <c r="Y42" s="3">
        <f>H42-(H42*6/100)</f>
        <v>7275.6</v>
      </c>
      <c r="Z42" s="3">
        <f t="shared" si="9"/>
        <v>121.26</v>
      </c>
      <c r="AA42" s="10" t="str">
        <f>TEXT(Z42/24, "jj")</f>
        <v>05</v>
      </c>
      <c r="AB42" s="4">
        <f>Z42-(AA42*24)</f>
        <v>1.2600000000000051</v>
      </c>
      <c r="AC42" s="7" t="str">
        <f>AA42&amp;"J "&amp;INT(AB42)&amp;"h "&amp;ROUND(((AB42-INT(AB42))*$N$1),0)&amp;"min "</f>
        <v xml:space="preserve">05J 1h 16min </v>
      </c>
      <c r="AD42" s="3">
        <f>H42-(H42*7.5/100)</f>
        <v>7159.5</v>
      </c>
      <c r="AE42" s="3">
        <f t="shared" si="10"/>
        <v>119.325</v>
      </c>
      <c r="AF42" s="10" t="str">
        <f>TEXT(AE42/24, "jj")</f>
        <v>04</v>
      </c>
      <c r="AG42" s="4">
        <f>AE42-(AF42*24)</f>
        <v>23.325000000000003</v>
      </c>
      <c r="AH42" s="7" t="str">
        <f>AF42&amp;"J "&amp;INT(AG42)&amp;"h "&amp;ROUND(((AG42-INT(AG42))*$N$1),0)&amp;"min "</f>
        <v xml:space="preserve">04J 23h 20min </v>
      </c>
      <c r="AI42" s="3">
        <f>H42-(H42*9/100)</f>
        <v>7043.4</v>
      </c>
      <c r="AJ42" s="3">
        <f t="shared" si="11"/>
        <v>117.39</v>
      </c>
      <c r="AK42" s="10" t="str">
        <f>TEXT(AJ42/24, "jj")</f>
        <v>04</v>
      </c>
      <c r="AL42" s="4">
        <f>AJ42-(AK42*24)</f>
        <v>21.39</v>
      </c>
      <c r="AM42" s="7" t="str">
        <f>AK42&amp;"J "&amp;INT(AL42)&amp;"h "&amp;ROUND(((AL42-INT(AL42))*$N$1),0)&amp;"min "</f>
        <v xml:space="preserve">04J 21h 23min </v>
      </c>
      <c r="AN42" s="3">
        <f>H42-(H42*10.5/100)</f>
        <v>6927.3</v>
      </c>
      <c r="AO42" s="3">
        <f t="shared" si="12"/>
        <v>115.455</v>
      </c>
      <c r="AP42" s="10" t="str">
        <f>TEXT(AO42/24, "jj")</f>
        <v>04</v>
      </c>
      <c r="AQ42" s="4">
        <f>AO42-(AP42*24)</f>
        <v>19.454999999999998</v>
      </c>
      <c r="AR42" s="7" t="str">
        <f>AP42&amp;"J "&amp;INT(AQ42)&amp;"h "&amp;ROUND(((AQ42-INT(AQ42))*$N$1),0)&amp;"min "</f>
        <v xml:space="preserve">04J 19h 27min </v>
      </c>
      <c r="AS42" s="3">
        <f>H42-(H42*12/100)</f>
        <v>6811.2</v>
      </c>
      <c r="AT42" s="3">
        <f t="shared" si="13"/>
        <v>113.52</v>
      </c>
      <c r="AU42" s="10" t="str">
        <f>TEXT(AT42/24, "jj")</f>
        <v>04</v>
      </c>
      <c r="AV42" s="4">
        <f>AT42-(AU42*24)</f>
        <v>17.519999999999996</v>
      </c>
      <c r="AW42" s="7" t="str">
        <f>AU42&amp;"J "&amp;INT(AV42)&amp;"h "&amp;ROUND(((AV42-INT(AV42))*$N$1),0)&amp;"min "</f>
        <v xml:space="preserve">04J 17h 31min </v>
      </c>
      <c r="AX42" s="3">
        <f>H42-(H42*13.5/100)</f>
        <v>6695.1</v>
      </c>
      <c r="AY42" s="3">
        <f t="shared" si="14"/>
        <v>111.58500000000001</v>
      </c>
      <c r="AZ42" s="10" t="str">
        <f>TEXT(AY42/24, "jj")</f>
        <v>04</v>
      </c>
      <c r="BA42" s="4">
        <f>AY42-(AZ42*24)</f>
        <v>15.585000000000008</v>
      </c>
      <c r="BB42" s="7" t="str">
        <f>AZ42&amp;"J "&amp;INT(BA42)&amp;"h "&amp;ROUND(((BA42-INT(BA42))*$N$1),0)&amp;"min "</f>
        <v xml:space="preserve">04J 15h 35min </v>
      </c>
    </row>
    <row r="43" spans="1:54" x14ac:dyDescent="0.25">
      <c r="A43" s="2">
        <f t="shared" si="23"/>
        <v>132</v>
      </c>
      <c r="B43" s="2" t="str">
        <f t="shared" si="24"/>
        <v>5 j 12 h</v>
      </c>
      <c r="C43" s="1">
        <f t="shared" si="25"/>
        <v>2961</v>
      </c>
      <c r="D43" s="9" t="str">
        <f t="shared" si="1"/>
        <v>123 j 9 h</v>
      </c>
      <c r="E43" s="4">
        <f t="shared" si="26"/>
        <v>123.375</v>
      </c>
      <c r="F43" s="3">
        <f t="shared" si="27"/>
        <v>5.5</v>
      </c>
      <c r="H43" s="3">
        <f t="shared" si="28"/>
        <v>7920</v>
      </c>
      <c r="I43" s="3">
        <f t="shared" si="5"/>
        <v>7801.2</v>
      </c>
      <c r="J43" s="3">
        <f t="shared" si="6"/>
        <v>130.02000000000001</v>
      </c>
      <c r="K43" s="10" t="str">
        <f>TEXT(J43/24, "jj")</f>
        <v>05</v>
      </c>
      <c r="L43" s="4">
        <f>J43-(K43*24)</f>
        <v>10.02000000000001</v>
      </c>
      <c r="M43" s="7" t="str">
        <f>K43&amp;"J "&amp;INT(L43)&amp;"h "&amp;ROUND(((L43-INT(L43))*$N$1),0)&amp;"min "</f>
        <v xml:space="preserve">05J 10h 1min </v>
      </c>
      <c r="O43" s="3">
        <f>H43-(H43*3/100)</f>
        <v>7682.4</v>
      </c>
      <c r="P43" s="3">
        <f t="shared" si="7"/>
        <v>128.04</v>
      </c>
      <c r="Q43" s="10" t="str">
        <f>TEXT(P43/24, "jj")</f>
        <v>05</v>
      </c>
      <c r="R43" s="4">
        <f>P43-(Q43*24)</f>
        <v>8.039999999999992</v>
      </c>
      <c r="S43" s="7" t="str">
        <f>Q43&amp;"J "&amp;INT(R43)&amp;"h "&amp;ROUND(((R43-INT(R43))*$N$1),0)&amp;"min "</f>
        <v xml:space="preserve">05J 8h 2min </v>
      </c>
      <c r="T43" s="3">
        <f>H43-(H43*4.5/100)</f>
        <v>7563.6</v>
      </c>
      <c r="U43" s="3">
        <f t="shared" si="8"/>
        <v>126.06</v>
      </c>
      <c r="V43" s="10" t="str">
        <f>TEXT(U43/24, "jj")</f>
        <v>05</v>
      </c>
      <c r="W43" s="4">
        <f>U43-(V43*24)</f>
        <v>6.0600000000000023</v>
      </c>
      <c r="X43" s="7" t="str">
        <f>V43&amp;"J "&amp;INT(W43)&amp;"h "&amp;ROUND(((W43-INT(W43))*$N$1),0)&amp;"min "</f>
        <v xml:space="preserve">05J 6h 4min </v>
      </c>
      <c r="Y43" s="3">
        <f>H43-(H43*6/100)</f>
        <v>7444.8</v>
      </c>
      <c r="Z43" s="3">
        <f t="shared" si="9"/>
        <v>124.08</v>
      </c>
      <c r="AA43" s="10" t="str">
        <f>TEXT(Z43/24, "jj")</f>
        <v>05</v>
      </c>
      <c r="AB43" s="4">
        <f>Z43-(AA43*24)</f>
        <v>4.0799999999999983</v>
      </c>
      <c r="AC43" s="7" t="str">
        <f>AA43&amp;"J "&amp;INT(AB43)&amp;"h "&amp;ROUND(((AB43-INT(AB43))*$N$1),0)&amp;"min "</f>
        <v xml:space="preserve">05J 4h 5min </v>
      </c>
      <c r="AD43" s="3">
        <f>H43-(H43*7.5/100)</f>
        <v>7326</v>
      </c>
      <c r="AE43" s="3">
        <f t="shared" si="10"/>
        <v>122.1</v>
      </c>
      <c r="AF43" s="10" t="str">
        <f>TEXT(AE43/24, "jj")</f>
        <v>05</v>
      </c>
      <c r="AG43" s="4">
        <f>AE43-(AF43*24)</f>
        <v>2.0999999999999943</v>
      </c>
      <c r="AH43" s="7" t="str">
        <f>AF43&amp;"J "&amp;INT(AG43)&amp;"h "&amp;ROUND(((AG43-INT(AG43))*$N$1),0)&amp;"min "</f>
        <v xml:space="preserve">05J 2h 6min </v>
      </c>
      <c r="AI43" s="3">
        <f>H43-(H43*9/100)</f>
        <v>7207.2</v>
      </c>
      <c r="AJ43" s="3">
        <f t="shared" si="11"/>
        <v>120.11999999999999</v>
      </c>
      <c r="AK43" s="10" t="str">
        <f>TEXT(AJ43/24, "jj")</f>
        <v>05</v>
      </c>
      <c r="AL43" s="4">
        <f>AJ43-(AK43*24)</f>
        <v>0.11999999999999034</v>
      </c>
      <c r="AM43" s="7" t="str">
        <f>AK43&amp;"J "&amp;INT(AL43)&amp;"h "&amp;ROUND(((AL43-INT(AL43))*$N$1),0)&amp;"min "</f>
        <v xml:space="preserve">05J 0h 7min </v>
      </c>
      <c r="AN43" s="3">
        <f>H43-(H43*10.5/100)</f>
        <v>7088.4</v>
      </c>
      <c r="AO43" s="3">
        <f t="shared" si="12"/>
        <v>118.14</v>
      </c>
      <c r="AP43" s="10" t="str">
        <f>TEXT(AO43/24, "jj")</f>
        <v>04</v>
      </c>
      <c r="AQ43" s="4">
        <f>AO43-(AP43*24)</f>
        <v>22.14</v>
      </c>
      <c r="AR43" s="7" t="str">
        <f>AP43&amp;"J "&amp;INT(AQ43)&amp;"h "&amp;ROUND(((AQ43-INT(AQ43))*$N$1),0)&amp;"min "</f>
        <v xml:space="preserve">04J 22h 8min </v>
      </c>
      <c r="AS43" s="3">
        <f>H43-(H43*12/100)</f>
        <v>6969.6</v>
      </c>
      <c r="AT43" s="3">
        <f t="shared" si="13"/>
        <v>116.16000000000001</v>
      </c>
      <c r="AU43" s="10" t="str">
        <f>TEXT(AT43/24, "jj")</f>
        <v>04</v>
      </c>
      <c r="AV43" s="4">
        <f>AT43-(AU43*24)</f>
        <v>20.160000000000011</v>
      </c>
      <c r="AW43" s="7" t="str">
        <f>AU43&amp;"J "&amp;INT(AV43)&amp;"h "&amp;ROUND(((AV43-INT(AV43))*$N$1),0)&amp;"min "</f>
        <v xml:space="preserve">04J 20h 10min </v>
      </c>
      <c r="AX43" s="3">
        <f>H43-(H43*13.5/100)</f>
        <v>6850.8</v>
      </c>
      <c r="AY43" s="3">
        <f t="shared" si="14"/>
        <v>114.18</v>
      </c>
      <c r="AZ43" s="10" t="str">
        <f>TEXT(AY43/24, "jj")</f>
        <v>04</v>
      </c>
      <c r="BA43" s="4">
        <f>AY43-(AZ43*24)</f>
        <v>18.180000000000007</v>
      </c>
      <c r="BB43" s="7" t="str">
        <f>AZ43&amp;"J "&amp;INT(BA43)&amp;"h "&amp;ROUND(((BA43-INT(BA43))*$N$1),0)&amp;"min "</f>
        <v xml:space="preserve">04J 18h 11min </v>
      </c>
    </row>
    <row r="44" spans="1:54" x14ac:dyDescent="0.25">
      <c r="A44" s="2">
        <f t="shared" si="23"/>
        <v>135</v>
      </c>
      <c r="B44" s="2" t="str">
        <f t="shared" si="24"/>
        <v>5 j 15 h</v>
      </c>
      <c r="C44" s="1">
        <f t="shared" si="25"/>
        <v>3096</v>
      </c>
      <c r="D44" s="9" t="str">
        <f t="shared" si="1"/>
        <v>129 j 0 h</v>
      </c>
      <c r="E44" s="4">
        <f t="shared" si="26"/>
        <v>129</v>
      </c>
      <c r="F44" s="3">
        <f t="shared" si="27"/>
        <v>5.625</v>
      </c>
      <c r="H44" s="3">
        <f t="shared" si="28"/>
        <v>8100</v>
      </c>
      <c r="I44" s="3">
        <f t="shared" si="5"/>
        <v>7978.5</v>
      </c>
      <c r="J44" s="3">
        <f t="shared" si="6"/>
        <v>132.97499999999999</v>
      </c>
      <c r="K44" s="10" t="str">
        <f>TEXT(J44/24, "jj")</f>
        <v>05</v>
      </c>
      <c r="L44" s="4">
        <f>J44-(K44*24)</f>
        <v>12.974999999999994</v>
      </c>
      <c r="M44" s="7" t="str">
        <f>K44&amp;"J "&amp;INT(L44)&amp;"h "&amp;ROUND(((L44-INT(L44))*$N$1),0)&amp;"min "</f>
        <v xml:space="preserve">05J 12h 58min </v>
      </c>
      <c r="O44" s="3">
        <f>H44-(H44*3/100)</f>
        <v>7857</v>
      </c>
      <c r="P44" s="3">
        <f t="shared" si="7"/>
        <v>130.94999999999999</v>
      </c>
      <c r="Q44" s="10" t="str">
        <f>TEXT(P44/24, "jj")</f>
        <v>05</v>
      </c>
      <c r="R44" s="4">
        <f>P44-(Q44*24)</f>
        <v>10.949999999999989</v>
      </c>
      <c r="S44" s="7" t="str">
        <f>Q44&amp;"J "&amp;INT(R44)&amp;"h "&amp;ROUND(((R44-INT(R44))*$N$1),0)&amp;"min "</f>
        <v xml:space="preserve">05J 10h 57min </v>
      </c>
      <c r="T44" s="3">
        <f>H44-(H44*4.5/100)</f>
        <v>7735.5</v>
      </c>
      <c r="U44" s="3">
        <f t="shared" si="8"/>
        <v>128.92500000000001</v>
      </c>
      <c r="V44" s="10" t="str">
        <f>TEXT(U44/24, "jj")</f>
        <v>05</v>
      </c>
      <c r="W44" s="4">
        <f>U44-(V44*24)</f>
        <v>8.9250000000000114</v>
      </c>
      <c r="X44" s="7" t="str">
        <f>V44&amp;"J "&amp;INT(W44)&amp;"h "&amp;ROUND(((W44-INT(W44))*$N$1),0)&amp;"min "</f>
        <v xml:space="preserve">05J 8h 56min </v>
      </c>
      <c r="Y44" s="3">
        <f>H44-(H44*6/100)</f>
        <v>7614</v>
      </c>
      <c r="Z44" s="3">
        <f t="shared" si="9"/>
        <v>126.9</v>
      </c>
      <c r="AA44" s="10" t="str">
        <f>TEXT(Z44/24, "jj")</f>
        <v>05</v>
      </c>
      <c r="AB44" s="4">
        <f>Z44-(AA44*24)</f>
        <v>6.9000000000000057</v>
      </c>
      <c r="AC44" s="7" t="str">
        <f>AA44&amp;"J "&amp;INT(AB44)&amp;"h "&amp;ROUND(((AB44-INT(AB44))*$N$1),0)&amp;"min "</f>
        <v xml:space="preserve">05J 6h 54min </v>
      </c>
      <c r="AD44" s="3">
        <f>H44-(H44*7.5/100)</f>
        <v>7492.5</v>
      </c>
      <c r="AE44" s="3">
        <f t="shared" si="10"/>
        <v>124.875</v>
      </c>
      <c r="AF44" s="10" t="str">
        <f>TEXT(AE44/24, "jj")</f>
        <v>05</v>
      </c>
      <c r="AG44" s="4">
        <f>AE44-(AF44*24)</f>
        <v>4.875</v>
      </c>
      <c r="AH44" s="7" t="str">
        <f>AF44&amp;"J "&amp;INT(AG44)&amp;"h "&amp;ROUND(((AG44-INT(AG44))*$N$1),0)&amp;"min "</f>
        <v xml:space="preserve">05J 4h 53min </v>
      </c>
      <c r="AI44" s="3">
        <f>H44-(H44*9/100)</f>
        <v>7371</v>
      </c>
      <c r="AJ44" s="3">
        <f t="shared" si="11"/>
        <v>122.85</v>
      </c>
      <c r="AK44" s="10" t="str">
        <f>TEXT(AJ44/24, "jj")</f>
        <v>05</v>
      </c>
      <c r="AL44" s="4">
        <f>AJ44-(AK44*24)</f>
        <v>2.8499999999999943</v>
      </c>
      <c r="AM44" s="7" t="str">
        <f>AK44&amp;"J "&amp;INT(AL44)&amp;"h "&amp;ROUND(((AL44-INT(AL44))*$N$1),0)&amp;"min "</f>
        <v xml:space="preserve">05J 2h 51min </v>
      </c>
      <c r="AN44" s="3">
        <f>H44-(H44*10.5/100)</f>
        <v>7249.5</v>
      </c>
      <c r="AO44" s="3">
        <f t="shared" si="12"/>
        <v>120.825</v>
      </c>
      <c r="AP44" s="10" t="str">
        <f>TEXT(AO44/24, "jj")</f>
        <v>05</v>
      </c>
      <c r="AQ44" s="4">
        <f>AO44-(AP44*24)</f>
        <v>0.82500000000000284</v>
      </c>
      <c r="AR44" s="7" t="str">
        <f>AP44&amp;"J "&amp;INT(AQ44)&amp;"h "&amp;ROUND(((AQ44-INT(AQ44))*$N$1),0)&amp;"min "</f>
        <v xml:space="preserve">05J 0h 50min </v>
      </c>
      <c r="AS44" s="3">
        <f>H44-(H44*12/100)</f>
        <v>7128</v>
      </c>
      <c r="AT44" s="3">
        <f t="shared" si="13"/>
        <v>118.8</v>
      </c>
      <c r="AU44" s="10" t="str">
        <f>TEXT(AT44/24, "jj")</f>
        <v>04</v>
      </c>
      <c r="AV44" s="4">
        <f>AT44-(AU44*24)</f>
        <v>22.799999999999997</v>
      </c>
      <c r="AW44" s="7" t="str">
        <f>AU44&amp;"J "&amp;INT(AV44)&amp;"h "&amp;ROUND(((AV44-INT(AV44))*$N$1),0)&amp;"min "</f>
        <v xml:space="preserve">04J 22h 48min </v>
      </c>
      <c r="AX44" s="3">
        <f>H44-(H44*13.5/100)</f>
        <v>7006.5</v>
      </c>
      <c r="AY44" s="3">
        <f t="shared" si="14"/>
        <v>116.77500000000001</v>
      </c>
      <c r="AZ44" s="10" t="str">
        <f>TEXT(AY44/24, "jj")</f>
        <v>04</v>
      </c>
      <c r="BA44" s="4">
        <f>AY44-(AZ44*24)</f>
        <v>20.775000000000006</v>
      </c>
      <c r="BB44" s="7" t="str">
        <f>AZ44&amp;"J "&amp;INT(BA44)&amp;"h "&amp;ROUND(((BA44-INT(BA44))*$N$1),0)&amp;"min "</f>
        <v xml:space="preserve">04J 20h 47min </v>
      </c>
    </row>
    <row r="45" spans="1:54" x14ac:dyDescent="0.25">
      <c r="A45" s="2">
        <f t="shared" si="23"/>
        <v>138</v>
      </c>
      <c r="B45" s="2" t="str">
        <f t="shared" si="24"/>
        <v>5 j 18 h</v>
      </c>
      <c r="C45" s="1">
        <f t="shared" si="25"/>
        <v>3234</v>
      </c>
      <c r="D45" s="9" t="str">
        <f t="shared" si="1"/>
        <v>134 j 18 h</v>
      </c>
      <c r="E45" s="4">
        <f t="shared" si="26"/>
        <v>134.75</v>
      </c>
      <c r="F45" s="3">
        <f t="shared" si="27"/>
        <v>5.75</v>
      </c>
      <c r="H45" s="3">
        <f t="shared" si="28"/>
        <v>8280</v>
      </c>
      <c r="I45" s="3">
        <f t="shared" si="5"/>
        <v>8155.8</v>
      </c>
      <c r="J45" s="3">
        <f t="shared" si="6"/>
        <v>135.93</v>
      </c>
      <c r="K45" s="10" t="str">
        <f>TEXT(J45/24, "jj")</f>
        <v>05</v>
      </c>
      <c r="L45" s="4">
        <f>J45-(K45*24)</f>
        <v>15.930000000000007</v>
      </c>
      <c r="M45" s="7" t="str">
        <f>K45&amp;"J "&amp;INT(L45)&amp;"h "&amp;ROUND(((L45-INT(L45))*$N$1),0)&amp;"min "</f>
        <v xml:space="preserve">05J 15h 56min </v>
      </c>
      <c r="O45" s="3">
        <f>H45-(H45*3/100)</f>
        <v>8031.6</v>
      </c>
      <c r="P45" s="3">
        <f t="shared" si="7"/>
        <v>133.86000000000001</v>
      </c>
      <c r="Q45" s="10" t="str">
        <f>TEXT(P45/24, "jj")</f>
        <v>05</v>
      </c>
      <c r="R45" s="4">
        <f>P45-(Q45*24)</f>
        <v>13.860000000000014</v>
      </c>
      <c r="S45" s="7" t="str">
        <f>Q45&amp;"J "&amp;INT(R45)&amp;"h "&amp;ROUND(((R45-INT(R45))*$N$1),0)&amp;"min "</f>
        <v xml:space="preserve">05J 13h 52min </v>
      </c>
      <c r="T45" s="3">
        <f>H45-(H45*4.5/100)</f>
        <v>7907.4</v>
      </c>
      <c r="U45" s="3">
        <f t="shared" si="8"/>
        <v>131.79</v>
      </c>
      <c r="V45" s="10" t="str">
        <f>TEXT(U45/24, "jj")</f>
        <v>05</v>
      </c>
      <c r="W45" s="4">
        <f>U45-(V45*24)</f>
        <v>11.789999999999992</v>
      </c>
      <c r="X45" s="7" t="str">
        <f>V45&amp;"J "&amp;INT(W45)&amp;"h "&amp;ROUND(((W45-INT(W45))*$N$1),0)&amp;"min "</f>
        <v xml:space="preserve">05J 11h 47min </v>
      </c>
      <c r="Y45" s="3">
        <f>H45-(H45*6/100)</f>
        <v>7783.2</v>
      </c>
      <c r="Z45" s="3">
        <f t="shared" si="9"/>
        <v>129.72</v>
      </c>
      <c r="AA45" s="10" t="str">
        <f>TEXT(Z45/24, "jj")</f>
        <v>05</v>
      </c>
      <c r="AB45" s="4">
        <f>Z45-(AA45*24)</f>
        <v>9.7199999999999989</v>
      </c>
      <c r="AC45" s="7" t="str">
        <f>AA45&amp;"J "&amp;INT(AB45)&amp;"h "&amp;ROUND(((AB45-INT(AB45))*$N$1),0)&amp;"min "</f>
        <v xml:space="preserve">05J 9h 43min </v>
      </c>
      <c r="AD45" s="3">
        <f>H45-(H45*7.5/100)</f>
        <v>7659</v>
      </c>
      <c r="AE45" s="3">
        <f t="shared" si="10"/>
        <v>127.65</v>
      </c>
      <c r="AF45" s="10" t="str">
        <f>TEXT(AE45/24, "jj")</f>
        <v>05</v>
      </c>
      <c r="AG45" s="4">
        <f>AE45-(AF45*24)</f>
        <v>7.6500000000000057</v>
      </c>
      <c r="AH45" s="7" t="str">
        <f>AF45&amp;"J "&amp;INT(AG45)&amp;"h "&amp;ROUND(((AG45-INT(AG45))*$N$1),0)&amp;"min "</f>
        <v xml:space="preserve">05J 7h 39min </v>
      </c>
      <c r="AI45" s="3">
        <f>H45-(H45*9/100)</f>
        <v>7534.8</v>
      </c>
      <c r="AJ45" s="3">
        <f t="shared" si="11"/>
        <v>125.58</v>
      </c>
      <c r="AK45" s="10" t="str">
        <f>TEXT(AJ45/24, "jj")</f>
        <v>05</v>
      </c>
      <c r="AL45" s="4">
        <f>AJ45-(AK45*24)</f>
        <v>5.5799999999999983</v>
      </c>
      <c r="AM45" s="7" t="str">
        <f>AK45&amp;"J "&amp;INT(AL45)&amp;"h "&amp;ROUND(((AL45-INT(AL45))*$N$1),0)&amp;"min "</f>
        <v xml:space="preserve">05J 5h 35min </v>
      </c>
      <c r="AN45" s="3">
        <f>H45-(H45*10.5/100)</f>
        <v>7410.6</v>
      </c>
      <c r="AO45" s="3">
        <f t="shared" si="12"/>
        <v>123.51</v>
      </c>
      <c r="AP45" s="10" t="str">
        <f>TEXT(AO45/24, "jj")</f>
        <v>05</v>
      </c>
      <c r="AQ45" s="4">
        <f>AO45-(AP45*24)</f>
        <v>3.5100000000000051</v>
      </c>
      <c r="AR45" s="7" t="str">
        <f>AP45&amp;"J "&amp;INT(AQ45)&amp;"h "&amp;ROUND(((AQ45-INT(AQ45))*$N$1),0)&amp;"min "</f>
        <v xml:space="preserve">05J 3h 31min </v>
      </c>
      <c r="AS45" s="3">
        <f>H45-(H45*12/100)</f>
        <v>7286.4</v>
      </c>
      <c r="AT45" s="3">
        <f t="shared" si="13"/>
        <v>121.44</v>
      </c>
      <c r="AU45" s="10" t="str">
        <f>TEXT(AT45/24, "jj")</f>
        <v>05</v>
      </c>
      <c r="AV45" s="4">
        <f>AT45-(AU45*24)</f>
        <v>1.4399999999999977</v>
      </c>
      <c r="AW45" s="7" t="str">
        <f>AU45&amp;"J "&amp;INT(AV45)&amp;"h "&amp;ROUND(((AV45-INT(AV45))*$N$1),0)&amp;"min "</f>
        <v xml:space="preserve">05J 1h 26min </v>
      </c>
      <c r="AX45" s="3">
        <f>H45-(H45*13.5/100)</f>
        <v>7162.2</v>
      </c>
      <c r="AY45" s="3">
        <f t="shared" si="14"/>
        <v>119.36999999999999</v>
      </c>
      <c r="AZ45" s="10" t="str">
        <f>TEXT(AY45/24, "jj")</f>
        <v>04</v>
      </c>
      <c r="BA45" s="4">
        <f>AY45-(AZ45*24)</f>
        <v>23.36999999999999</v>
      </c>
      <c r="BB45" s="7" t="str">
        <f>AZ45&amp;"J "&amp;INT(BA45)&amp;"h "&amp;ROUND(((BA45-INT(BA45))*$N$1),0)&amp;"min "</f>
        <v xml:space="preserve">04J 23h 22min </v>
      </c>
    </row>
    <row r="46" spans="1:54" x14ac:dyDescent="0.25">
      <c r="A46" s="2">
        <f t="shared" si="23"/>
        <v>141</v>
      </c>
      <c r="B46" s="2" t="str">
        <f t="shared" si="24"/>
        <v>5 j 21 h</v>
      </c>
      <c r="C46" s="1">
        <f t="shared" si="25"/>
        <v>3375</v>
      </c>
      <c r="D46" s="9" t="str">
        <f t="shared" si="1"/>
        <v>140 j 15 h</v>
      </c>
      <c r="E46" s="4">
        <f t="shared" si="26"/>
        <v>140.625</v>
      </c>
      <c r="F46" s="3">
        <f t="shared" si="27"/>
        <v>5.875</v>
      </c>
      <c r="H46" s="3">
        <f t="shared" si="28"/>
        <v>8460</v>
      </c>
      <c r="I46" s="3">
        <f t="shared" si="5"/>
        <v>8333.1</v>
      </c>
      <c r="J46" s="3">
        <f t="shared" si="6"/>
        <v>138.88500000000002</v>
      </c>
      <c r="K46" s="10" t="str">
        <f>TEXT(J46/24, "jj")</f>
        <v>05</v>
      </c>
      <c r="L46" s="4">
        <f>J46-(K46*24)</f>
        <v>18.885000000000019</v>
      </c>
      <c r="M46" s="7" t="str">
        <f>K46&amp;"J "&amp;INT(L46)&amp;"h "&amp;ROUND(((L46-INT(L46))*$N$1),0)&amp;"min "</f>
        <v xml:space="preserve">05J 18h 53min </v>
      </c>
      <c r="O46" s="3">
        <f>H46-(H46*3/100)</f>
        <v>8206.2000000000007</v>
      </c>
      <c r="P46" s="3">
        <f t="shared" si="7"/>
        <v>136.77000000000001</v>
      </c>
      <c r="Q46" s="10" t="str">
        <f>TEXT(P46/24, "jj")</f>
        <v>05</v>
      </c>
      <c r="R46" s="4">
        <f>P46-(Q46*24)</f>
        <v>16.77000000000001</v>
      </c>
      <c r="S46" s="7" t="str">
        <f>Q46&amp;"J "&amp;INT(R46)&amp;"h "&amp;ROUND(((R46-INT(R46))*$N$1),0)&amp;"min "</f>
        <v xml:space="preserve">05J 16h 46min </v>
      </c>
      <c r="T46" s="3">
        <f>H46-(H46*4.5/100)</f>
        <v>8079.3</v>
      </c>
      <c r="U46" s="3">
        <f t="shared" si="8"/>
        <v>134.655</v>
      </c>
      <c r="V46" s="10" t="str">
        <f>TEXT(U46/24, "jj")</f>
        <v>05</v>
      </c>
      <c r="W46" s="4">
        <f>U46-(V46*24)</f>
        <v>14.655000000000001</v>
      </c>
      <c r="X46" s="7" t="str">
        <f>V46&amp;"J "&amp;INT(W46)&amp;"h "&amp;ROUND(((W46-INT(W46))*$N$1),0)&amp;"min "</f>
        <v xml:space="preserve">05J 14h 39min </v>
      </c>
      <c r="Y46" s="3">
        <f>H46-(H46*6/100)</f>
        <v>7952.4</v>
      </c>
      <c r="Z46" s="3">
        <f t="shared" si="9"/>
        <v>132.54</v>
      </c>
      <c r="AA46" s="10" t="str">
        <f>TEXT(Z46/24, "jj")</f>
        <v>05</v>
      </c>
      <c r="AB46" s="4">
        <f>Z46-(AA46*24)</f>
        <v>12.539999999999992</v>
      </c>
      <c r="AC46" s="7" t="str">
        <f>AA46&amp;"J "&amp;INT(AB46)&amp;"h "&amp;ROUND(((AB46-INT(AB46))*$N$1),0)&amp;"min "</f>
        <v xml:space="preserve">05J 12h 32min </v>
      </c>
      <c r="AD46" s="3">
        <f>H46-(H46*7.5/100)</f>
        <v>7825.5</v>
      </c>
      <c r="AE46" s="3">
        <f t="shared" si="10"/>
        <v>130.42500000000001</v>
      </c>
      <c r="AF46" s="10" t="str">
        <f>TEXT(AE46/24, "jj")</f>
        <v>05</v>
      </c>
      <c r="AG46" s="4">
        <f>AE46-(AF46*24)</f>
        <v>10.425000000000011</v>
      </c>
      <c r="AH46" s="7" t="str">
        <f>AF46&amp;"J "&amp;INT(AG46)&amp;"h "&amp;ROUND(((AG46-INT(AG46))*$N$1),0)&amp;"min "</f>
        <v xml:space="preserve">05J 10h 26min </v>
      </c>
      <c r="AI46" s="3">
        <f>H46-(H46*9/100)</f>
        <v>7698.6</v>
      </c>
      <c r="AJ46" s="3">
        <f t="shared" si="11"/>
        <v>128.31</v>
      </c>
      <c r="AK46" s="10" t="str">
        <f>TEXT(AJ46/24, "jj")</f>
        <v>05</v>
      </c>
      <c r="AL46" s="4">
        <f>AJ46-(AK46*24)</f>
        <v>8.3100000000000023</v>
      </c>
      <c r="AM46" s="7" t="str">
        <f>AK46&amp;"J "&amp;INT(AL46)&amp;"h "&amp;ROUND(((AL46-INT(AL46))*$N$1),0)&amp;"min "</f>
        <v xml:space="preserve">05J 8h 19min </v>
      </c>
      <c r="AN46" s="3">
        <f>H46-(H46*10.5/100)</f>
        <v>7571.7</v>
      </c>
      <c r="AO46" s="3">
        <f t="shared" si="12"/>
        <v>126.19499999999999</v>
      </c>
      <c r="AP46" s="10" t="str">
        <f>TEXT(AO46/24, "jj")</f>
        <v>05</v>
      </c>
      <c r="AQ46" s="4">
        <f>AO46-(AP46*24)</f>
        <v>6.1949999999999932</v>
      </c>
      <c r="AR46" s="7" t="str">
        <f>AP46&amp;"J "&amp;INT(AQ46)&amp;"h "&amp;ROUND(((AQ46-INT(AQ46))*$N$1),0)&amp;"min "</f>
        <v xml:space="preserve">05J 6h 12min </v>
      </c>
      <c r="AS46" s="3">
        <f>H46-(H46*12/100)</f>
        <v>7444.8</v>
      </c>
      <c r="AT46" s="3">
        <f t="shared" si="13"/>
        <v>124.08</v>
      </c>
      <c r="AU46" s="10" t="str">
        <f>TEXT(AT46/24, "jj")</f>
        <v>05</v>
      </c>
      <c r="AV46" s="4">
        <f>AT46-(AU46*24)</f>
        <v>4.0799999999999983</v>
      </c>
      <c r="AW46" s="7" t="str">
        <f>AU46&amp;"J "&amp;INT(AV46)&amp;"h "&amp;ROUND(((AV46-INT(AV46))*$N$1),0)&amp;"min "</f>
        <v xml:space="preserve">05J 4h 5min </v>
      </c>
      <c r="AX46" s="3">
        <f>H46-(H46*13.5/100)</f>
        <v>7317.9</v>
      </c>
      <c r="AY46" s="3">
        <f t="shared" si="14"/>
        <v>121.96499999999999</v>
      </c>
      <c r="AZ46" s="10" t="str">
        <f>TEXT(AY46/24, "jj")</f>
        <v>05</v>
      </c>
      <c r="BA46" s="4">
        <f>AY46-(AZ46*24)</f>
        <v>1.9649999999999892</v>
      </c>
      <c r="BB46" s="7" t="str">
        <f>AZ46&amp;"J "&amp;INT(BA46)&amp;"h "&amp;ROUND(((BA46-INT(BA46))*$N$1),0)&amp;"min "</f>
        <v xml:space="preserve">05J 1h 58min </v>
      </c>
    </row>
    <row r="47" spans="1:54" x14ac:dyDescent="0.25">
      <c r="A47" s="2">
        <f t="shared" si="23"/>
        <v>144</v>
      </c>
      <c r="B47" s="2" t="str">
        <f t="shared" si="24"/>
        <v>6 j 0 h</v>
      </c>
      <c r="C47" s="1">
        <f t="shared" si="25"/>
        <v>3519</v>
      </c>
      <c r="D47" s="9" t="str">
        <f t="shared" si="1"/>
        <v>146 j 15 h</v>
      </c>
      <c r="E47" s="4">
        <f t="shared" si="26"/>
        <v>146.625</v>
      </c>
      <c r="F47" s="3">
        <f t="shared" si="27"/>
        <v>6</v>
      </c>
      <c r="H47" s="3">
        <f t="shared" si="28"/>
        <v>8640</v>
      </c>
      <c r="I47" s="3">
        <f t="shared" si="5"/>
        <v>8510.4</v>
      </c>
      <c r="J47" s="3">
        <f t="shared" si="6"/>
        <v>141.84</v>
      </c>
      <c r="K47" s="10" t="str">
        <f>TEXT(J47/24, "jj")</f>
        <v>05</v>
      </c>
      <c r="L47" s="4">
        <f>J47-(K47*24)</f>
        <v>21.840000000000003</v>
      </c>
      <c r="M47" s="7" t="str">
        <f>K47&amp;"J "&amp;INT(L47)&amp;"h "&amp;ROUND(((L47-INT(L47))*$N$1),0)&amp;"min "</f>
        <v xml:space="preserve">05J 21h 50min </v>
      </c>
      <c r="O47" s="3">
        <f>H47-(H47*3/100)</f>
        <v>8380.7999999999993</v>
      </c>
      <c r="P47" s="3">
        <f t="shared" si="7"/>
        <v>139.67999999999998</v>
      </c>
      <c r="Q47" s="10" t="str">
        <f>TEXT(P47/24, "jj")</f>
        <v>05</v>
      </c>
      <c r="R47" s="4">
        <f>P47-(Q47*24)</f>
        <v>19.679999999999978</v>
      </c>
      <c r="S47" s="7" t="str">
        <f>Q47&amp;"J "&amp;INT(R47)&amp;"h "&amp;ROUND(((R47-INT(R47))*$N$1),0)&amp;"min "</f>
        <v xml:space="preserve">05J 19h 41min </v>
      </c>
      <c r="T47" s="3">
        <f>H47-(H47*4.5/100)</f>
        <v>8251.2000000000007</v>
      </c>
      <c r="U47" s="3">
        <f t="shared" si="8"/>
        <v>137.52000000000001</v>
      </c>
      <c r="V47" s="10" t="str">
        <f>TEXT(U47/24, "jj")</f>
        <v>05</v>
      </c>
      <c r="W47" s="4">
        <f>U47-(V47*24)</f>
        <v>17.52000000000001</v>
      </c>
      <c r="X47" s="7" t="str">
        <f>V47&amp;"J "&amp;INT(W47)&amp;"h "&amp;ROUND(((W47-INT(W47))*$N$1),0)&amp;"min "</f>
        <v xml:space="preserve">05J 17h 31min </v>
      </c>
      <c r="Y47" s="3">
        <f>H47-(H47*6/100)</f>
        <v>8121.6</v>
      </c>
      <c r="Z47" s="3">
        <f t="shared" si="9"/>
        <v>135.36000000000001</v>
      </c>
      <c r="AA47" s="10" t="str">
        <f>TEXT(Z47/24, "jj")</f>
        <v>05</v>
      </c>
      <c r="AB47" s="4">
        <f>Z47-(AA47*24)</f>
        <v>15.360000000000014</v>
      </c>
      <c r="AC47" s="7" t="str">
        <f>AA47&amp;"J "&amp;INT(AB47)&amp;"h "&amp;ROUND(((AB47-INT(AB47))*$N$1),0)&amp;"min "</f>
        <v xml:space="preserve">05J 15h 22min </v>
      </c>
      <c r="AD47" s="3">
        <f>H47-(H47*7.5/100)</f>
        <v>7992</v>
      </c>
      <c r="AE47" s="3">
        <f t="shared" si="10"/>
        <v>133.19999999999999</v>
      </c>
      <c r="AF47" s="10" t="str">
        <f>TEXT(AE47/24, "jj")</f>
        <v>05</v>
      </c>
      <c r="AG47" s="4">
        <f>AE47-(AF47*24)</f>
        <v>13.199999999999989</v>
      </c>
      <c r="AH47" s="7" t="str">
        <f>AF47&amp;"J "&amp;INT(AG47)&amp;"h "&amp;ROUND(((AG47-INT(AG47))*$N$1),0)&amp;"min "</f>
        <v xml:space="preserve">05J 13h 12min </v>
      </c>
      <c r="AI47" s="3">
        <f>H47-(H47*9/100)</f>
        <v>7862.4</v>
      </c>
      <c r="AJ47" s="3">
        <f t="shared" si="11"/>
        <v>131.04</v>
      </c>
      <c r="AK47" s="10" t="str">
        <f>TEXT(AJ47/24, "jj")</f>
        <v>05</v>
      </c>
      <c r="AL47" s="4">
        <f>AJ47-(AK47*24)</f>
        <v>11.039999999999992</v>
      </c>
      <c r="AM47" s="7" t="str">
        <f>AK47&amp;"J "&amp;INT(AL47)&amp;"h "&amp;ROUND(((AL47-INT(AL47))*$N$1),0)&amp;"min "</f>
        <v xml:space="preserve">05J 11h 2min </v>
      </c>
      <c r="AN47" s="3">
        <f>H47-(H47*10.5/100)</f>
        <v>7732.8</v>
      </c>
      <c r="AO47" s="3">
        <f t="shared" si="12"/>
        <v>128.88</v>
      </c>
      <c r="AP47" s="10" t="str">
        <f>TEXT(AO47/24, "jj")</f>
        <v>05</v>
      </c>
      <c r="AQ47" s="4">
        <f>AO47-(AP47*24)</f>
        <v>8.8799999999999955</v>
      </c>
      <c r="AR47" s="7" t="str">
        <f>AP47&amp;"J "&amp;INT(AQ47)&amp;"h "&amp;ROUND(((AQ47-INT(AQ47))*$N$1),0)&amp;"min "</f>
        <v xml:space="preserve">05J 8h 53min </v>
      </c>
      <c r="AS47" s="3">
        <f>H47-(H47*12/100)</f>
        <v>7603.2</v>
      </c>
      <c r="AT47" s="3">
        <f t="shared" si="13"/>
        <v>126.72</v>
      </c>
      <c r="AU47" s="10" t="str">
        <f>TEXT(AT47/24, "jj")</f>
        <v>05</v>
      </c>
      <c r="AV47" s="4">
        <f>AT47-(AU47*24)</f>
        <v>6.7199999999999989</v>
      </c>
      <c r="AW47" s="7" t="str">
        <f>AU47&amp;"J "&amp;INT(AV47)&amp;"h "&amp;ROUND(((AV47-INT(AV47))*$N$1),0)&amp;"min "</f>
        <v xml:space="preserve">05J 6h 43min </v>
      </c>
      <c r="AX47" s="3">
        <f>H47-(H47*13.5/100)</f>
        <v>7473.6</v>
      </c>
      <c r="AY47" s="3">
        <f t="shared" si="14"/>
        <v>124.56</v>
      </c>
      <c r="AZ47" s="10" t="str">
        <f>TEXT(AY47/24, "jj")</f>
        <v>05</v>
      </c>
      <c r="BA47" s="4">
        <f>AY47-(AZ47*24)</f>
        <v>4.5600000000000023</v>
      </c>
      <c r="BB47" s="7" t="str">
        <f>AZ47&amp;"J "&amp;INT(BA47)&amp;"h "&amp;ROUND(((BA47-INT(BA47))*$N$1),0)&amp;"min "</f>
        <v xml:space="preserve">05J 4h 34min </v>
      </c>
    </row>
    <row r="48" spans="1:54" x14ac:dyDescent="0.25">
      <c r="A48" s="2">
        <f t="shared" ref="A48:A50" si="29">A47+3</f>
        <v>147</v>
      </c>
      <c r="B48" s="2" t="str">
        <f t="shared" ref="B48:B50" si="30">INT(F48) &amp; " j " &amp; (F48-INT(F48))*$G$1 &amp; " h"</f>
        <v>6 j 3 h</v>
      </c>
      <c r="C48" s="1">
        <f t="shared" ref="C48:C50" si="31">SUM(A48,C47)</f>
        <v>3666</v>
      </c>
      <c r="D48" s="9" t="str">
        <f t="shared" si="1"/>
        <v>152 j 18 h</v>
      </c>
      <c r="E48" s="4">
        <f t="shared" ref="E48:E50" si="32">C48/24</f>
        <v>152.75</v>
      </c>
      <c r="F48" s="3">
        <f t="shared" ref="F48:F50" si="33">A48/24</f>
        <v>6.125</v>
      </c>
      <c r="H48" s="3">
        <f t="shared" ref="H48:H50" si="34">A48*60</f>
        <v>8820</v>
      </c>
      <c r="I48" s="3">
        <f t="shared" si="5"/>
        <v>8687.7000000000007</v>
      </c>
      <c r="J48" s="3">
        <f t="shared" si="6"/>
        <v>144.79500000000002</v>
      </c>
      <c r="K48" s="10" t="str">
        <f>TEXT(J48/24, "jj")</f>
        <v>06</v>
      </c>
      <c r="L48" s="4">
        <f>J48-(K48*24)</f>
        <v>0.79500000000001592</v>
      </c>
      <c r="M48" s="7" t="str">
        <f>K48&amp;"J "&amp;INT(L48)&amp;"h "&amp;ROUND(((L48-INT(L48))*$N$1),0)&amp;"min "</f>
        <v xml:space="preserve">06J 0h 48min </v>
      </c>
      <c r="O48" s="3">
        <f>H48-(H48*3/100)</f>
        <v>8555.4</v>
      </c>
      <c r="P48" s="3">
        <f t="shared" si="7"/>
        <v>142.59</v>
      </c>
      <c r="Q48" s="10" t="str">
        <f>TEXT(P48/24, "jj")</f>
        <v>05</v>
      </c>
      <c r="R48" s="4">
        <f>P48-(Q48*24)</f>
        <v>22.590000000000003</v>
      </c>
      <c r="S48" s="7" t="str">
        <f>Q48&amp;"J "&amp;INT(R48)&amp;"h "&amp;ROUND(((R48-INT(R48))*$N$1),0)&amp;"min "</f>
        <v xml:space="preserve">05J 22h 35min </v>
      </c>
      <c r="T48" s="3">
        <f>H48-(H48*4.5/100)</f>
        <v>8423.1</v>
      </c>
      <c r="U48" s="3">
        <f t="shared" si="8"/>
        <v>140.38500000000002</v>
      </c>
      <c r="V48" s="10" t="str">
        <f>TEXT(U48/24, "jj")</f>
        <v>05</v>
      </c>
      <c r="W48" s="4">
        <f>U48-(V48*24)</f>
        <v>20.385000000000019</v>
      </c>
      <c r="X48" s="7" t="str">
        <f>V48&amp;"J "&amp;INT(W48)&amp;"h "&amp;ROUND(((W48-INT(W48))*$N$1),0)&amp;"min "</f>
        <v xml:space="preserve">05J 20h 23min </v>
      </c>
      <c r="Y48" s="3">
        <f>H48-(H48*6/100)</f>
        <v>8290.7999999999993</v>
      </c>
      <c r="Z48" s="3">
        <f t="shared" si="9"/>
        <v>138.17999999999998</v>
      </c>
      <c r="AA48" s="10" t="str">
        <f>TEXT(Z48/24, "jj")</f>
        <v>05</v>
      </c>
      <c r="AB48" s="4">
        <f>Z48-(AA48*24)</f>
        <v>18.179999999999978</v>
      </c>
      <c r="AC48" s="7" t="str">
        <f>AA48&amp;"J "&amp;INT(AB48)&amp;"h "&amp;ROUND(((AB48-INT(AB48))*$N$1),0)&amp;"min "</f>
        <v xml:space="preserve">05J 18h 11min </v>
      </c>
      <c r="AD48" s="3">
        <f>H48-(H48*7.5/100)</f>
        <v>8158.5</v>
      </c>
      <c r="AE48" s="3">
        <f t="shared" si="10"/>
        <v>135.97499999999999</v>
      </c>
      <c r="AF48" s="10" t="str">
        <f>TEXT(AE48/24, "jj")</f>
        <v>05</v>
      </c>
      <c r="AG48" s="4">
        <f>AE48-(AF48*24)</f>
        <v>15.974999999999994</v>
      </c>
      <c r="AH48" s="7" t="str">
        <f>AF48&amp;"J "&amp;INT(AG48)&amp;"h "&amp;ROUND(((AG48-INT(AG48))*$N$1),0)&amp;"min "</f>
        <v xml:space="preserve">05J 15h 58min </v>
      </c>
      <c r="AI48" s="3">
        <f>H48-(H48*9/100)</f>
        <v>8026.2</v>
      </c>
      <c r="AJ48" s="3">
        <f t="shared" si="11"/>
        <v>133.77000000000001</v>
      </c>
      <c r="AK48" s="10" t="str">
        <f>TEXT(AJ48/24, "jj")</f>
        <v>05</v>
      </c>
      <c r="AL48" s="4">
        <f>AJ48-(AK48*24)</f>
        <v>13.77000000000001</v>
      </c>
      <c r="AM48" s="7" t="str">
        <f>AK48&amp;"J "&amp;INT(AL48)&amp;"h "&amp;ROUND(((AL48-INT(AL48))*$N$1),0)&amp;"min "</f>
        <v xml:space="preserve">05J 13h 46min </v>
      </c>
      <c r="AN48" s="3">
        <f>H48-(H48*10.5/100)</f>
        <v>7893.9</v>
      </c>
      <c r="AO48" s="3">
        <f t="shared" si="12"/>
        <v>131.565</v>
      </c>
      <c r="AP48" s="10" t="str">
        <f>TEXT(AO48/24, "jj")</f>
        <v>05</v>
      </c>
      <c r="AQ48" s="4">
        <f>AO48-(AP48*24)</f>
        <v>11.564999999999998</v>
      </c>
      <c r="AR48" s="7" t="str">
        <f>AP48&amp;"J "&amp;INT(AQ48)&amp;"h "&amp;ROUND(((AQ48-INT(AQ48))*$N$1),0)&amp;"min "</f>
        <v xml:space="preserve">05J 11h 34min </v>
      </c>
      <c r="AS48" s="3">
        <f>H48-(H48*12/100)</f>
        <v>7761.6</v>
      </c>
      <c r="AT48" s="3">
        <f t="shared" si="13"/>
        <v>129.36000000000001</v>
      </c>
      <c r="AU48" s="10" t="str">
        <f>TEXT(AT48/24, "jj")</f>
        <v>05</v>
      </c>
      <c r="AV48" s="4">
        <f>AT48-(AU48*24)</f>
        <v>9.3600000000000136</v>
      </c>
      <c r="AW48" s="7" t="str">
        <f>AU48&amp;"J "&amp;INT(AV48)&amp;"h "&amp;ROUND(((AV48-INT(AV48))*$N$1),0)&amp;"min "</f>
        <v xml:space="preserve">05J 9h 22min </v>
      </c>
      <c r="AX48" s="3">
        <f>H48-(H48*13.5/100)</f>
        <v>7629.3</v>
      </c>
      <c r="AY48" s="3">
        <f t="shared" si="14"/>
        <v>127.155</v>
      </c>
      <c r="AZ48" s="10" t="str">
        <f>TEXT(AY48/24, "jj")</f>
        <v>05</v>
      </c>
      <c r="BA48" s="4">
        <f>AY48-(AZ48*24)</f>
        <v>7.1550000000000011</v>
      </c>
      <c r="BB48" s="7" t="str">
        <f>AZ48&amp;"J "&amp;INT(BA48)&amp;"h "&amp;ROUND(((BA48-INT(BA48))*$N$1),0)&amp;"min "</f>
        <v xml:space="preserve">05J 7h 9min </v>
      </c>
    </row>
    <row r="49" spans="1:54" x14ac:dyDescent="0.25">
      <c r="A49" s="2">
        <f t="shared" si="29"/>
        <v>150</v>
      </c>
      <c r="B49" s="2" t="str">
        <f t="shared" si="30"/>
        <v>6 j 6 h</v>
      </c>
      <c r="C49" s="1">
        <f t="shared" si="31"/>
        <v>3816</v>
      </c>
      <c r="D49" s="9" t="str">
        <f t="shared" si="1"/>
        <v>159 j 0 h</v>
      </c>
      <c r="E49" s="4">
        <f t="shared" si="32"/>
        <v>159</v>
      </c>
      <c r="F49" s="3">
        <f t="shared" si="33"/>
        <v>6.25</v>
      </c>
      <c r="H49" s="3">
        <f t="shared" si="34"/>
        <v>9000</v>
      </c>
      <c r="I49" s="3">
        <f t="shared" si="5"/>
        <v>8865</v>
      </c>
      <c r="J49" s="3">
        <f t="shared" si="6"/>
        <v>147.75</v>
      </c>
      <c r="K49" s="10" t="str">
        <f>TEXT(J49/24, "jj")</f>
        <v>06</v>
      </c>
      <c r="L49" s="4">
        <f>J49-(K49*24)</f>
        <v>3.75</v>
      </c>
      <c r="M49" s="7" t="str">
        <f>K49&amp;"J "&amp;INT(L49)&amp;"h "&amp;ROUND(((L49-INT(L49))*$N$1),0)&amp;"min "</f>
        <v xml:space="preserve">06J 3h 45min </v>
      </c>
      <c r="O49" s="3">
        <f>H49-(H49*3/100)</f>
        <v>8730</v>
      </c>
      <c r="P49" s="3">
        <f t="shared" si="7"/>
        <v>145.5</v>
      </c>
      <c r="Q49" s="10" t="str">
        <f>TEXT(P49/24, "jj")</f>
        <v>06</v>
      </c>
      <c r="R49" s="4">
        <f>P49-(Q49*24)</f>
        <v>1.5</v>
      </c>
      <c r="S49" s="7" t="str">
        <f>Q49&amp;"J "&amp;INT(R49)&amp;"h "&amp;ROUND(((R49-INT(R49))*$N$1),0)&amp;"min "</f>
        <v xml:space="preserve">06J 1h 30min </v>
      </c>
      <c r="T49" s="3">
        <f>H49-(H49*4.5/100)</f>
        <v>8595</v>
      </c>
      <c r="U49" s="3">
        <f t="shared" si="8"/>
        <v>143.25</v>
      </c>
      <c r="V49" s="10" t="str">
        <f>TEXT(U49/24, "jj")</f>
        <v>05</v>
      </c>
      <c r="W49" s="4">
        <f>U49-(V49*24)</f>
        <v>23.25</v>
      </c>
      <c r="X49" s="7" t="str">
        <f>V49&amp;"J "&amp;INT(W49)&amp;"h "&amp;ROUND(((W49-INT(W49))*$N$1),0)&amp;"min "</f>
        <v xml:space="preserve">05J 23h 15min </v>
      </c>
      <c r="Y49" s="3">
        <f>H49-(H49*6/100)</f>
        <v>8460</v>
      </c>
      <c r="Z49" s="3">
        <f t="shared" si="9"/>
        <v>141</v>
      </c>
      <c r="AA49" s="10" t="str">
        <f>TEXT(Z49/24, "jj")</f>
        <v>05</v>
      </c>
      <c r="AB49" s="4">
        <f>Z49-(AA49*24)</f>
        <v>21</v>
      </c>
      <c r="AC49" s="7" t="str">
        <f>AA49&amp;"J "&amp;INT(AB49)&amp;"h "&amp;ROUND(((AB49-INT(AB49))*$N$1),0)&amp;"min "</f>
        <v xml:space="preserve">05J 21h 0min </v>
      </c>
      <c r="AD49" s="3">
        <f>H49-(H49*7.5/100)</f>
        <v>8325</v>
      </c>
      <c r="AE49" s="3">
        <f t="shared" si="10"/>
        <v>138.75</v>
      </c>
      <c r="AF49" s="10" t="str">
        <f>TEXT(AE49/24, "jj")</f>
        <v>05</v>
      </c>
      <c r="AG49" s="4">
        <f>AE49-(AF49*24)</f>
        <v>18.75</v>
      </c>
      <c r="AH49" s="7" t="str">
        <f>AF49&amp;"J "&amp;INT(AG49)&amp;"h "&amp;ROUND(((AG49-INT(AG49))*$N$1),0)&amp;"min "</f>
        <v xml:space="preserve">05J 18h 45min </v>
      </c>
      <c r="AI49" s="3">
        <f>H49-(H49*9/100)</f>
        <v>8190</v>
      </c>
      <c r="AJ49" s="3">
        <f t="shared" si="11"/>
        <v>136.5</v>
      </c>
      <c r="AK49" s="10" t="str">
        <f>TEXT(AJ49/24, "jj")</f>
        <v>05</v>
      </c>
      <c r="AL49" s="4">
        <f>AJ49-(AK49*24)</f>
        <v>16.5</v>
      </c>
      <c r="AM49" s="7" t="str">
        <f>AK49&amp;"J "&amp;INT(AL49)&amp;"h "&amp;ROUND(((AL49-INT(AL49))*$N$1),0)&amp;"min "</f>
        <v xml:space="preserve">05J 16h 30min </v>
      </c>
      <c r="AN49" s="3">
        <f>H49-(H49*10.5/100)</f>
        <v>8055</v>
      </c>
      <c r="AO49" s="3">
        <f t="shared" si="12"/>
        <v>134.25</v>
      </c>
      <c r="AP49" s="10" t="str">
        <f>TEXT(AO49/24, "jj")</f>
        <v>05</v>
      </c>
      <c r="AQ49" s="4">
        <f>AO49-(AP49*24)</f>
        <v>14.25</v>
      </c>
      <c r="AR49" s="7" t="str">
        <f>AP49&amp;"J "&amp;INT(AQ49)&amp;"h "&amp;ROUND(((AQ49-INT(AQ49))*$N$1),0)&amp;"min "</f>
        <v xml:space="preserve">05J 14h 15min </v>
      </c>
      <c r="AS49" s="3">
        <f>H49-(H49*12/100)</f>
        <v>7920</v>
      </c>
      <c r="AT49" s="3">
        <f t="shared" si="13"/>
        <v>132</v>
      </c>
      <c r="AU49" s="10" t="str">
        <f>TEXT(AT49/24, "jj")</f>
        <v>05</v>
      </c>
      <c r="AV49" s="4">
        <f>AT49-(AU49*24)</f>
        <v>12</v>
      </c>
      <c r="AW49" s="7" t="str">
        <f>AU49&amp;"J "&amp;INT(AV49)&amp;"h "&amp;ROUND(((AV49-INT(AV49))*$N$1),0)&amp;"min "</f>
        <v xml:space="preserve">05J 12h 0min </v>
      </c>
      <c r="AX49" s="3">
        <f>H49-(H49*13.5/100)</f>
        <v>7785</v>
      </c>
      <c r="AY49" s="3">
        <f t="shared" si="14"/>
        <v>129.75</v>
      </c>
      <c r="AZ49" s="10" t="str">
        <f>TEXT(AY49/24, "jj")</f>
        <v>05</v>
      </c>
      <c r="BA49" s="4">
        <f>AY49-(AZ49*24)</f>
        <v>9.75</v>
      </c>
      <c r="BB49" s="7" t="str">
        <f>AZ49&amp;"J "&amp;INT(BA49)&amp;"h "&amp;ROUND(((BA49-INT(BA49))*$N$1),0)&amp;"min "</f>
        <v xml:space="preserve">05J 9h 45min </v>
      </c>
    </row>
    <row r="50" spans="1:54" x14ac:dyDescent="0.25">
      <c r="A50" s="2">
        <f t="shared" si="29"/>
        <v>153</v>
      </c>
      <c r="B50" s="2" t="str">
        <f t="shared" si="30"/>
        <v>6 j 9 h</v>
      </c>
      <c r="C50" s="1">
        <f t="shared" si="31"/>
        <v>3969</v>
      </c>
      <c r="D50" s="9" t="str">
        <f t="shared" si="1"/>
        <v>165 j 9 h</v>
      </c>
      <c r="E50" s="4">
        <f t="shared" si="32"/>
        <v>165.375</v>
      </c>
      <c r="F50" s="3">
        <f t="shared" si="33"/>
        <v>6.375</v>
      </c>
      <c r="H50" s="3">
        <f t="shared" si="34"/>
        <v>9180</v>
      </c>
      <c r="I50" s="3">
        <f t="shared" si="5"/>
        <v>9042.2999999999993</v>
      </c>
      <c r="J50" s="3">
        <f t="shared" si="6"/>
        <v>150.70499999999998</v>
      </c>
      <c r="K50" s="10" t="str">
        <f>TEXT(J50/24, "jj")</f>
        <v>06</v>
      </c>
      <c r="L50" s="4">
        <f>J50-(K50*24)</f>
        <v>6.7049999999999841</v>
      </c>
      <c r="M50" s="7" t="str">
        <f>K50&amp;"J "&amp;INT(L50)&amp;"h "&amp;ROUND(((L50-INT(L50))*$N$1),0)&amp;"min "</f>
        <v xml:space="preserve">06J 6h 42min </v>
      </c>
      <c r="O50" s="3">
        <f>H50-(H50*3/100)</f>
        <v>8904.6</v>
      </c>
      <c r="P50" s="3">
        <f t="shared" si="7"/>
        <v>148.41</v>
      </c>
      <c r="Q50" s="10" t="str">
        <f>TEXT(P50/24, "jj")</f>
        <v>06</v>
      </c>
      <c r="R50" s="4">
        <f>P50-(Q50*24)</f>
        <v>4.4099999999999966</v>
      </c>
      <c r="S50" s="7" t="str">
        <f>Q50&amp;"J "&amp;INT(R50)&amp;"h "&amp;ROUND(((R50-INT(R50))*$N$1),0)&amp;"min "</f>
        <v xml:space="preserve">06J 4h 25min </v>
      </c>
      <c r="T50" s="3">
        <f>H50-(H50*4.5/100)</f>
        <v>8766.9</v>
      </c>
      <c r="U50" s="3">
        <f t="shared" si="8"/>
        <v>146.11499999999998</v>
      </c>
      <c r="V50" s="10" t="str">
        <f>TEXT(U50/24, "jj")</f>
        <v>06</v>
      </c>
      <c r="W50" s="4">
        <f>U50-(V50*24)</f>
        <v>2.1149999999999807</v>
      </c>
      <c r="X50" s="7" t="str">
        <f>V50&amp;"J "&amp;INT(W50)&amp;"h "&amp;ROUND(((W50-INT(W50))*$N$1),0)&amp;"min "</f>
        <v xml:space="preserve">06J 2h 7min </v>
      </c>
      <c r="Y50" s="3">
        <f>H50-(H50*6/100)</f>
        <v>8629.2000000000007</v>
      </c>
      <c r="Z50" s="3">
        <f t="shared" si="9"/>
        <v>143.82000000000002</v>
      </c>
      <c r="AA50" s="10" t="str">
        <f>TEXT(Z50/24, "jj")</f>
        <v>05</v>
      </c>
      <c r="AB50" s="4">
        <f>Z50-(AA50*24)</f>
        <v>23.820000000000022</v>
      </c>
      <c r="AC50" s="7" t="str">
        <f>AA50&amp;"J "&amp;INT(AB50)&amp;"h "&amp;ROUND(((AB50-INT(AB50))*$N$1),0)&amp;"min "</f>
        <v xml:space="preserve">05J 23h 49min </v>
      </c>
      <c r="AD50" s="3">
        <f>H50-(H50*7.5/100)</f>
        <v>8491.5</v>
      </c>
      <c r="AE50" s="3">
        <f t="shared" si="10"/>
        <v>141.52500000000001</v>
      </c>
      <c r="AF50" s="10" t="str">
        <f>TEXT(AE50/24, "jj")</f>
        <v>05</v>
      </c>
      <c r="AG50" s="4">
        <f>AE50-(AF50*24)</f>
        <v>21.525000000000006</v>
      </c>
      <c r="AH50" s="7" t="str">
        <f>AF50&amp;"J "&amp;INT(AG50)&amp;"h "&amp;ROUND(((AG50-INT(AG50))*$N$1),0)&amp;"min "</f>
        <v xml:space="preserve">05J 21h 32min </v>
      </c>
      <c r="AI50" s="3">
        <f>H50-(H50*9/100)</f>
        <v>8353.7999999999993</v>
      </c>
      <c r="AJ50" s="3">
        <f t="shared" si="11"/>
        <v>139.22999999999999</v>
      </c>
      <c r="AK50" s="10" t="str">
        <f>TEXT(AJ50/24, "jj")</f>
        <v>05</v>
      </c>
      <c r="AL50" s="4">
        <f>AJ50-(AK50*24)</f>
        <v>19.22999999999999</v>
      </c>
      <c r="AM50" s="7" t="str">
        <f>AK50&amp;"J "&amp;INT(AL50)&amp;"h "&amp;ROUND(((AL50-INT(AL50))*$N$1),0)&amp;"min "</f>
        <v xml:space="preserve">05J 19h 14min </v>
      </c>
      <c r="AN50" s="3">
        <f>H50-(H50*10.5/100)</f>
        <v>8216.1</v>
      </c>
      <c r="AO50" s="3">
        <f t="shared" si="12"/>
        <v>136.935</v>
      </c>
      <c r="AP50" s="10" t="str">
        <f>TEXT(AO50/24, "jj")</f>
        <v>05</v>
      </c>
      <c r="AQ50" s="4">
        <f>AO50-(AP50*24)</f>
        <v>16.935000000000002</v>
      </c>
      <c r="AR50" s="7" t="str">
        <f>AP50&amp;"J "&amp;INT(AQ50)&amp;"h "&amp;ROUND(((AQ50-INT(AQ50))*$N$1),0)&amp;"min "</f>
        <v xml:space="preserve">05J 16h 56min </v>
      </c>
      <c r="AS50" s="3">
        <f>H50-(H50*12/100)</f>
        <v>8078.4</v>
      </c>
      <c r="AT50" s="3">
        <f t="shared" si="13"/>
        <v>134.63999999999999</v>
      </c>
      <c r="AU50" s="10" t="str">
        <f>TEXT(AT50/24, "jj")</f>
        <v>05</v>
      </c>
      <c r="AV50" s="4">
        <f>AT50-(AU50*24)</f>
        <v>14.639999999999986</v>
      </c>
      <c r="AW50" s="7" t="str">
        <f>AU50&amp;"J "&amp;INT(AV50)&amp;"h "&amp;ROUND(((AV50-INT(AV50))*$N$1),0)&amp;"min "</f>
        <v xml:space="preserve">05J 14h 38min </v>
      </c>
      <c r="AX50" s="3">
        <f>H50-(H50*13.5/100)</f>
        <v>7940.7</v>
      </c>
      <c r="AY50" s="3">
        <f t="shared" si="14"/>
        <v>132.345</v>
      </c>
      <c r="AZ50" s="10" t="str">
        <f>TEXT(AY50/24, "jj")</f>
        <v>05</v>
      </c>
      <c r="BA50" s="4">
        <f>AY50-(AZ50*24)</f>
        <v>12.344999999999999</v>
      </c>
      <c r="BB50" s="7" t="str">
        <f>AZ50&amp;"J "&amp;INT(BA50)&amp;"h "&amp;ROUND(((BA50-INT(BA50))*$N$1),0)&amp;"min "</f>
        <v xml:space="preserve">05J 12h 21min </v>
      </c>
    </row>
    <row r="51" spans="1:54" x14ac:dyDescent="0.25">
      <c r="A51" s="2">
        <f t="shared" ref="A51:A100" si="35">A50+3</f>
        <v>156</v>
      </c>
      <c r="B51" s="2" t="str">
        <f t="shared" ref="B51:B100" si="36">INT(F51) &amp; " j " &amp; (F51-INT(F51))*$G$1 &amp; " h"</f>
        <v>6 j 12 h</v>
      </c>
      <c r="C51" s="1">
        <f t="shared" ref="C51:C100" si="37">SUM(A51,C50)</f>
        <v>4125</v>
      </c>
      <c r="D51" s="9" t="str">
        <f t="shared" si="1"/>
        <v>171 j 21 h</v>
      </c>
      <c r="E51" s="4">
        <f t="shared" ref="E51:E100" si="38">C51/24</f>
        <v>171.875</v>
      </c>
      <c r="F51" s="3">
        <f t="shared" ref="F51:F100" si="39">A51/24</f>
        <v>6.5</v>
      </c>
      <c r="H51" s="3">
        <f t="shared" ref="H51:H100" si="40">A51*60</f>
        <v>9360</v>
      </c>
      <c r="I51" s="3">
        <f t="shared" si="5"/>
        <v>9219.6</v>
      </c>
      <c r="J51" s="3">
        <f t="shared" si="6"/>
        <v>153.66</v>
      </c>
      <c r="K51" s="10" t="str">
        <f>TEXT(J51/24, "jj")</f>
        <v>06</v>
      </c>
      <c r="L51" s="4">
        <f>J51-(K51*24)</f>
        <v>9.6599999999999966</v>
      </c>
      <c r="M51" s="7" t="str">
        <f>K51&amp;"J "&amp;INT(L51)&amp;"h "&amp;ROUND(((L51-INT(L51))*$N$1),0)&amp;"min "</f>
        <v xml:space="preserve">06J 9h 40min </v>
      </c>
      <c r="O51" s="3">
        <f>H51-(H51*3/100)</f>
        <v>9079.2000000000007</v>
      </c>
      <c r="P51" s="3">
        <f t="shared" si="7"/>
        <v>151.32000000000002</v>
      </c>
      <c r="Q51" s="10" t="str">
        <f>TEXT(P51/24, "jj")</f>
        <v>06</v>
      </c>
      <c r="R51" s="4">
        <f>P51-(Q51*24)</f>
        <v>7.3200000000000216</v>
      </c>
      <c r="S51" s="7" t="str">
        <f>Q51&amp;"J "&amp;INT(R51)&amp;"h "&amp;ROUND(((R51-INT(R51))*$N$1),0)&amp;"min "</f>
        <v xml:space="preserve">06J 7h 19min </v>
      </c>
      <c r="T51" s="3">
        <f>H51-(H51*4.5/100)</f>
        <v>8938.7999999999993</v>
      </c>
      <c r="U51" s="3">
        <f t="shared" si="8"/>
        <v>148.97999999999999</v>
      </c>
      <c r="V51" s="10" t="str">
        <f>TEXT(U51/24, "jj")</f>
        <v>06</v>
      </c>
      <c r="W51" s="4">
        <f>U51-(V51*24)</f>
        <v>4.9799999999999898</v>
      </c>
      <c r="X51" s="7" t="str">
        <f>V51&amp;"J "&amp;INT(W51)&amp;"h "&amp;ROUND(((W51-INT(W51))*$N$1),0)&amp;"min "</f>
        <v xml:space="preserve">06J 4h 59min </v>
      </c>
      <c r="Y51" s="3">
        <f>H51-(H51*6/100)</f>
        <v>8798.4</v>
      </c>
      <c r="Z51" s="3">
        <f t="shared" si="9"/>
        <v>146.63999999999999</v>
      </c>
      <c r="AA51" s="10" t="str">
        <f>TEXT(Z51/24, "jj")</f>
        <v>06</v>
      </c>
      <c r="AB51" s="4">
        <f>Z51-(AA51*24)</f>
        <v>2.6399999999999864</v>
      </c>
      <c r="AC51" s="7" t="str">
        <f>AA51&amp;"J "&amp;INT(AB51)&amp;"h "&amp;ROUND(((AB51-INT(AB51))*$N$1),0)&amp;"min "</f>
        <v xml:space="preserve">06J 2h 38min </v>
      </c>
      <c r="AD51" s="3">
        <f>H51-(H51*7.5/100)</f>
        <v>8658</v>
      </c>
      <c r="AE51" s="3">
        <f t="shared" si="10"/>
        <v>144.30000000000001</v>
      </c>
      <c r="AF51" s="10" t="str">
        <f>TEXT(AE51/24, "jj")</f>
        <v>06</v>
      </c>
      <c r="AG51" s="4">
        <f>AE51-(AF51*24)</f>
        <v>0.30000000000001137</v>
      </c>
      <c r="AH51" s="7" t="str">
        <f>AF51&amp;"J "&amp;INT(AG51)&amp;"h "&amp;ROUND(((AG51-INT(AG51))*$N$1),0)&amp;"min "</f>
        <v xml:space="preserve">06J 0h 18min </v>
      </c>
      <c r="AI51" s="3">
        <f>H51-(H51*9/100)</f>
        <v>8517.6</v>
      </c>
      <c r="AJ51" s="3">
        <f t="shared" si="11"/>
        <v>141.96</v>
      </c>
      <c r="AK51" s="10" t="str">
        <f>TEXT(AJ51/24, "jj")</f>
        <v>05</v>
      </c>
      <c r="AL51" s="4">
        <f>AJ51-(AK51*24)</f>
        <v>21.960000000000008</v>
      </c>
      <c r="AM51" s="7" t="str">
        <f>AK51&amp;"J "&amp;INT(AL51)&amp;"h "&amp;ROUND(((AL51-INT(AL51))*$N$1),0)&amp;"min "</f>
        <v xml:space="preserve">05J 21h 58min </v>
      </c>
      <c r="AN51" s="3">
        <f>H51-(H51*10.5/100)</f>
        <v>8377.2000000000007</v>
      </c>
      <c r="AO51" s="3">
        <f t="shared" si="12"/>
        <v>139.62</v>
      </c>
      <c r="AP51" s="10" t="str">
        <f>TEXT(AO51/24, "jj")</f>
        <v>05</v>
      </c>
      <c r="AQ51" s="4">
        <f>AO51-(AP51*24)</f>
        <v>19.620000000000005</v>
      </c>
      <c r="AR51" s="7" t="str">
        <f>AP51&amp;"J "&amp;INT(AQ51)&amp;"h "&amp;ROUND(((AQ51-INT(AQ51))*$N$1),0)&amp;"min "</f>
        <v xml:space="preserve">05J 19h 37min </v>
      </c>
      <c r="AS51" s="3">
        <f>H51-(H51*12/100)</f>
        <v>8236.7999999999993</v>
      </c>
      <c r="AT51" s="3">
        <f t="shared" si="13"/>
        <v>137.28</v>
      </c>
      <c r="AU51" s="10" t="str">
        <f>TEXT(AT51/24, "jj")</f>
        <v>05</v>
      </c>
      <c r="AV51" s="4">
        <f>AT51-(AU51*24)</f>
        <v>17.28</v>
      </c>
      <c r="AW51" s="7" t="str">
        <f>AU51&amp;"J "&amp;INT(AV51)&amp;"h "&amp;ROUND(((AV51-INT(AV51))*$N$1),0)&amp;"min "</f>
        <v xml:space="preserve">05J 17h 17min </v>
      </c>
      <c r="AX51" s="3">
        <f>H51-(H51*13.5/100)</f>
        <v>8096.4</v>
      </c>
      <c r="AY51" s="3">
        <f t="shared" si="14"/>
        <v>134.94</v>
      </c>
      <c r="AZ51" s="10" t="str">
        <f>TEXT(AY51/24, "jj")</f>
        <v>05</v>
      </c>
      <c r="BA51" s="4">
        <f>AY51-(AZ51*24)</f>
        <v>14.939999999999998</v>
      </c>
      <c r="BB51" s="7" t="str">
        <f>AZ51&amp;"J "&amp;INT(BA51)&amp;"h "&amp;ROUND(((BA51-INT(BA51))*$N$1),0)&amp;"min "</f>
        <v xml:space="preserve">05J 14h 56min </v>
      </c>
    </row>
    <row r="52" spans="1:54" x14ac:dyDescent="0.25">
      <c r="A52" s="2">
        <f t="shared" si="35"/>
        <v>159</v>
      </c>
      <c r="B52" s="2" t="str">
        <f t="shared" si="36"/>
        <v>6 j 15 h</v>
      </c>
      <c r="C52" s="1">
        <f t="shared" si="37"/>
        <v>4284</v>
      </c>
      <c r="D52" s="9" t="str">
        <f t="shared" si="1"/>
        <v>178 j 12 h</v>
      </c>
      <c r="E52" s="4">
        <f t="shared" si="38"/>
        <v>178.5</v>
      </c>
      <c r="F52" s="3">
        <f t="shared" si="39"/>
        <v>6.625</v>
      </c>
      <c r="H52" s="3">
        <f t="shared" si="40"/>
        <v>9540</v>
      </c>
      <c r="I52" s="3">
        <f t="shared" si="5"/>
        <v>9396.9</v>
      </c>
      <c r="J52" s="3">
        <f t="shared" si="6"/>
        <v>156.61499999999998</v>
      </c>
      <c r="K52" s="10" t="str">
        <f>TEXT(J52/24, "jj")</f>
        <v>06</v>
      </c>
      <c r="L52" s="4">
        <f>J52-(K52*24)</f>
        <v>12.614999999999981</v>
      </c>
      <c r="M52" s="7" t="str">
        <f>K52&amp;"J "&amp;INT(L52)&amp;"h "&amp;ROUND(((L52-INT(L52))*$N$1),0)&amp;"min "</f>
        <v xml:space="preserve">06J 12h 37min </v>
      </c>
      <c r="O52" s="3">
        <f>H52-(H52*3/100)</f>
        <v>9253.7999999999993</v>
      </c>
      <c r="P52" s="3">
        <f t="shared" si="7"/>
        <v>154.22999999999999</v>
      </c>
      <c r="Q52" s="10" t="str">
        <f>TEXT(P52/24, "jj")</f>
        <v>06</v>
      </c>
      <c r="R52" s="4">
        <f>P52-(Q52*24)</f>
        <v>10.22999999999999</v>
      </c>
      <c r="S52" s="7" t="str">
        <f>Q52&amp;"J "&amp;INT(R52)&amp;"h "&amp;ROUND(((R52-INT(R52))*$N$1),0)&amp;"min "</f>
        <v xml:space="preserve">06J 10h 14min </v>
      </c>
      <c r="T52" s="3">
        <f>H52-(H52*4.5/100)</f>
        <v>9110.7000000000007</v>
      </c>
      <c r="U52" s="3">
        <f t="shared" si="8"/>
        <v>151.845</v>
      </c>
      <c r="V52" s="10" t="str">
        <f>TEXT(U52/24, "jj")</f>
        <v>06</v>
      </c>
      <c r="W52" s="4">
        <f>U52-(V52*24)</f>
        <v>7.8449999999999989</v>
      </c>
      <c r="X52" s="7" t="str">
        <f>V52&amp;"J "&amp;INT(W52)&amp;"h "&amp;ROUND(((W52-INT(W52))*$N$1),0)&amp;"min "</f>
        <v xml:space="preserve">06J 7h 51min </v>
      </c>
      <c r="Y52" s="3">
        <f>H52-(H52*6/100)</f>
        <v>8967.6</v>
      </c>
      <c r="Z52" s="3">
        <f t="shared" si="9"/>
        <v>149.46</v>
      </c>
      <c r="AA52" s="10" t="str">
        <f>TEXT(Z52/24, "jj")</f>
        <v>06</v>
      </c>
      <c r="AB52" s="4">
        <f>Z52-(AA52*24)</f>
        <v>5.460000000000008</v>
      </c>
      <c r="AC52" s="7" t="str">
        <f>AA52&amp;"J "&amp;INT(AB52)&amp;"h "&amp;ROUND(((AB52-INT(AB52))*$N$1),0)&amp;"min "</f>
        <v xml:space="preserve">06J 5h 28min </v>
      </c>
      <c r="AD52" s="3">
        <f>H52-(H52*7.5/100)</f>
        <v>8824.5</v>
      </c>
      <c r="AE52" s="3">
        <f t="shared" si="10"/>
        <v>147.07499999999999</v>
      </c>
      <c r="AF52" s="10" t="str">
        <f>TEXT(AE52/24, "jj")</f>
        <v>06</v>
      </c>
      <c r="AG52" s="4">
        <f>AE52-(AF52*24)</f>
        <v>3.0749999999999886</v>
      </c>
      <c r="AH52" s="7" t="str">
        <f>AF52&amp;"J "&amp;INT(AG52)&amp;"h "&amp;ROUND(((AG52-INT(AG52))*$N$1),0)&amp;"min "</f>
        <v xml:space="preserve">06J 3h 4min </v>
      </c>
      <c r="AI52" s="3">
        <f>H52-(H52*9/100)</f>
        <v>8681.4</v>
      </c>
      <c r="AJ52" s="3">
        <f t="shared" si="11"/>
        <v>144.69</v>
      </c>
      <c r="AK52" s="10" t="str">
        <f>TEXT(AJ52/24, "jj")</f>
        <v>06</v>
      </c>
      <c r="AL52" s="4">
        <f>AJ52-(AK52*24)</f>
        <v>0.68999999999999773</v>
      </c>
      <c r="AM52" s="7" t="str">
        <f>AK52&amp;"J "&amp;INT(AL52)&amp;"h "&amp;ROUND(((AL52-INT(AL52))*$N$1),0)&amp;"min "</f>
        <v xml:space="preserve">06J 0h 41min </v>
      </c>
      <c r="AN52" s="3">
        <f>H52-(H52*10.5/100)</f>
        <v>8538.2999999999993</v>
      </c>
      <c r="AO52" s="3">
        <f t="shared" si="12"/>
        <v>142.30499999999998</v>
      </c>
      <c r="AP52" s="10" t="str">
        <f>TEXT(AO52/24, "jj")</f>
        <v>05</v>
      </c>
      <c r="AQ52" s="4">
        <f>AO52-(AP52*24)</f>
        <v>22.304999999999978</v>
      </c>
      <c r="AR52" s="7" t="str">
        <f>AP52&amp;"J "&amp;INT(AQ52)&amp;"h "&amp;ROUND(((AQ52-INT(AQ52))*$N$1),0)&amp;"min "</f>
        <v xml:space="preserve">05J 22h 18min </v>
      </c>
      <c r="AS52" s="3">
        <f>H52-(H52*12/100)</f>
        <v>8395.2000000000007</v>
      </c>
      <c r="AT52" s="3">
        <f t="shared" si="13"/>
        <v>139.92000000000002</v>
      </c>
      <c r="AU52" s="10" t="str">
        <f>TEXT(AT52/24, "jj")</f>
        <v>05</v>
      </c>
      <c r="AV52" s="4">
        <f>AT52-(AU52*24)</f>
        <v>19.920000000000016</v>
      </c>
      <c r="AW52" s="7" t="str">
        <f>AU52&amp;"J "&amp;INT(AV52)&amp;"h "&amp;ROUND(((AV52-INT(AV52))*$N$1),0)&amp;"min "</f>
        <v xml:space="preserve">05J 19h 55min </v>
      </c>
      <c r="AX52" s="3">
        <f>H52-(H52*13.5/100)</f>
        <v>8252.1</v>
      </c>
      <c r="AY52" s="3">
        <f t="shared" si="14"/>
        <v>137.535</v>
      </c>
      <c r="AZ52" s="10" t="str">
        <f>TEXT(AY52/24, "jj")</f>
        <v>05</v>
      </c>
      <c r="BA52" s="4">
        <f>AY52-(AZ52*24)</f>
        <v>17.534999999999997</v>
      </c>
      <c r="BB52" s="7" t="str">
        <f>AZ52&amp;"J "&amp;INT(BA52)&amp;"h "&amp;ROUND(((BA52-INT(BA52))*$N$1),0)&amp;"min "</f>
        <v xml:space="preserve">05J 17h 32min </v>
      </c>
    </row>
    <row r="53" spans="1:54" x14ac:dyDescent="0.25">
      <c r="A53" s="2">
        <f t="shared" si="35"/>
        <v>162</v>
      </c>
      <c r="B53" s="2" t="str">
        <f t="shared" si="36"/>
        <v>6 j 18 h</v>
      </c>
      <c r="C53" s="1">
        <f t="shared" si="37"/>
        <v>4446</v>
      </c>
      <c r="D53" s="9" t="str">
        <f t="shared" si="1"/>
        <v>185 j 6 h</v>
      </c>
      <c r="E53" s="4">
        <f t="shared" si="38"/>
        <v>185.25</v>
      </c>
      <c r="F53" s="3">
        <f t="shared" si="39"/>
        <v>6.75</v>
      </c>
      <c r="H53" s="3">
        <f t="shared" si="40"/>
        <v>9720</v>
      </c>
      <c r="I53" s="3">
        <f t="shared" si="5"/>
        <v>9574.2000000000007</v>
      </c>
      <c r="J53" s="3">
        <f t="shared" si="6"/>
        <v>159.57000000000002</v>
      </c>
      <c r="K53" s="10" t="str">
        <f>TEXT(J53/24, "jj")</f>
        <v>06</v>
      </c>
      <c r="L53" s="4">
        <f>J53-(K53*24)</f>
        <v>15.570000000000022</v>
      </c>
      <c r="M53" s="7" t="str">
        <f>K53&amp;"J "&amp;INT(L53)&amp;"h "&amp;ROUND(((L53-INT(L53))*$N$1),0)&amp;"min "</f>
        <v xml:space="preserve">06J 15h 34min </v>
      </c>
      <c r="O53" s="3">
        <f>H53-(H53*3/100)</f>
        <v>9428.4</v>
      </c>
      <c r="P53" s="3">
        <f t="shared" si="7"/>
        <v>157.13999999999999</v>
      </c>
      <c r="Q53" s="10" t="str">
        <f>TEXT(P53/24, "jj")</f>
        <v>06</v>
      </c>
      <c r="R53" s="4">
        <f>P53-(Q53*24)</f>
        <v>13.139999999999986</v>
      </c>
      <c r="S53" s="7" t="str">
        <f>Q53&amp;"J "&amp;INT(R53)&amp;"h "&amp;ROUND(((R53-INT(R53))*$N$1),0)&amp;"min "</f>
        <v xml:space="preserve">06J 13h 8min </v>
      </c>
      <c r="T53" s="3">
        <f>H53-(H53*4.5/100)</f>
        <v>9282.6</v>
      </c>
      <c r="U53" s="3">
        <f t="shared" si="8"/>
        <v>154.71</v>
      </c>
      <c r="V53" s="10" t="str">
        <f>TEXT(U53/24, "jj")</f>
        <v>06</v>
      </c>
      <c r="W53" s="4">
        <f>U53-(V53*24)</f>
        <v>10.710000000000008</v>
      </c>
      <c r="X53" s="7" t="str">
        <f>V53&amp;"J "&amp;INT(W53)&amp;"h "&amp;ROUND(((W53-INT(W53))*$N$1),0)&amp;"min "</f>
        <v xml:space="preserve">06J 10h 43min </v>
      </c>
      <c r="Y53" s="3">
        <f>H53-(H53*6/100)</f>
        <v>9136.7999999999993</v>
      </c>
      <c r="Z53" s="3">
        <f t="shared" si="9"/>
        <v>152.28</v>
      </c>
      <c r="AA53" s="10" t="str">
        <f>TEXT(Z53/24, "jj")</f>
        <v>06</v>
      </c>
      <c r="AB53" s="4">
        <f>Z53-(AA53*24)</f>
        <v>8.2800000000000011</v>
      </c>
      <c r="AC53" s="7" t="str">
        <f>AA53&amp;"J "&amp;INT(AB53)&amp;"h "&amp;ROUND(((AB53-INT(AB53))*$N$1),0)&amp;"min "</f>
        <v xml:space="preserve">06J 8h 17min </v>
      </c>
      <c r="AD53" s="3">
        <f>H53-(H53*7.5/100)</f>
        <v>8991</v>
      </c>
      <c r="AE53" s="3">
        <f t="shared" si="10"/>
        <v>149.85</v>
      </c>
      <c r="AF53" s="10" t="str">
        <f>TEXT(AE53/24, "jj")</f>
        <v>06</v>
      </c>
      <c r="AG53" s="4">
        <f>AE53-(AF53*24)</f>
        <v>5.8499999999999943</v>
      </c>
      <c r="AH53" s="7" t="str">
        <f>AF53&amp;"J "&amp;INT(AG53)&amp;"h "&amp;ROUND(((AG53-INT(AG53))*$N$1),0)&amp;"min "</f>
        <v xml:space="preserve">06J 5h 51min </v>
      </c>
      <c r="AI53" s="3">
        <f>H53-(H53*9/100)</f>
        <v>8845.2000000000007</v>
      </c>
      <c r="AJ53" s="3">
        <f t="shared" si="11"/>
        <v>147.42000000000002</v>
      </c>
      <c r="AK53" s="10" t="str">
        <f>TEXT(AJ53/24, "jj")</f>
        <v>06</v>
      </c>
      <c r="AL53" s="4">
        <f>AJ53-(AK53*24)</f>
        <v>3.4200000000000159</v>
      </c>
      <c r="AM53" s="7" t="str">
        <f>AK53&amp;"J "&amp;INT(AL53)&amp;"h "&amp;ROUND(((AL53-INT(AL53))*$N$1),0)&amp;"min "</f>
        <v xml:space="preserve">06J 3h 25min </v>
      </c>
      <c r="AN53" s="3">
        <f>H53-(H53*10.5/100)</f>
        <v>8699.4</v>
      </c>
      <c r="AO53" s="3">
        <f t="shared" si="12"/>
        <v>144.98999999999998</v>
      </c>
      <c r="AP53" s="10" t="str">
        <f>TEXT(AO53/24, "jj")</f>
        <v>06</v>
      </c>
      <c r="AQ53" s="4">
        <f>AO53-(AP53*24)</f>
        <v>0.98999999999998067</v>
      </c>
      <c r="AR53" s="7" t="str">
        <f>AP53&amp;"J "&amp;INT(AQ53)&amp;"h "&amp;ROUND(((AQ53-INT(AQ53))*$N$1),0)&amp;"min "</f>
        <v xml:space="preserve">06J 0h 59min </v>
      </c>
      <c r="AS53" s="3">
        <f>H53-(H53*12/100)</f>
        <v>8553.6</v>
      </c>
      <c r="AT53" s="3">
        <f t="shared" si="13"/>
        <v>142.56</v>
      </c>
      <c r="AU53" s="10" t="str">
        <f>TEXT(AT53/24, "jj")</f>
        <v>05</v>
      </c>
      <c r="AV53" s="4">
        <f>AT53-(AU53*24)</f>
        <v>22.560000000000002</v>
      </c>
      <c r="AW53" s="7" t="str">
        <f>AU53&amp;"J "&amp;INT(AV53)&amp;"h "&amp;ROUND(((AV53-INT(AV53))*$N$1),0)&amp;"min "</f>
        <v xml:space="preserve">05J 22h 34min </v>
      </c>
      <c r="AX53" s="3">
        <f>H53-(H53*13.5/100)</f>
        <v>8407.7999999999993</v>
      </c>
      <c r="AY53" s="3">
        <f t="shared" si="14"/>
        <v>140.13</v>
      </c>
      <c r="AZ53" s="10" t="str">
        <f>TEXT(AY53/24, "jj")</f>
        <v>05</v>
      </c>
      <c r="BA53" s="4">
        <f>AY53-(AZ53*24)</f>
        <v>20.129999999999995</v>
      </c>
      <c r="BB53" s="7" t="str">
        <f>AZ53&amp;"J "&amp;INT(BA53)&amp;"h "&amp;ROUND(((BA53-INT(BA53))*$N$1),0)&amp;"min "</f>
        <v xml:space="preserve">05J 20h 8min </v>
      </c>
    </row>
    <row r="54" spans="1:54" x14ac:dyDescent="0.25">
      <c r="A54" s="2">
        <f t="shared" si="35"/>
        <v>165</v>
      </c>
      <c r="B54" s="2" t="str">
        <f t="shared" si="36"/>
        <v>6 j 21 h</v>
      </c>
      <c r="C54" s="1">
        <f t="shared" si="37"/>
        <v>4611</v>
      </c>
      <c r="D54" s="9" t="str">
        <f t="shared" si="1"/>
        <v>192 j 3 h</v>
      </c>
      <c r="E54" s="4">
        <f t="shared" si="38"/>
        <v>192.125</v>
      </c>
      <c r="F54" s="3">
        <f t="shared" si="39"/>
        <v>6.875</v>
      </c>
      <c r="H54" s="3">
        <f t="shared" si="40"/>
        <v>9900</v>
      </c>
      <c r="I54" s="3">
        <f t="shared" si="5"/>
        <v>9751.5</v>
      </c>
      <c r="J54" s="3">
        <f t="shared" si="6"/>
        <v>162.52500000000001</v>
      </c>
      <c r="K54" s="10" t="str">
        <f>TEXT(J54/24, "jj")</f>
        <v>06</v>
      </c>
      <c r="L54" s="4">
        <f>J54-(K54*24)</f>
        <v>18.525000000000006</v>
      </c>
      <c r="M54" s="7" t="str">
        <f>K54&amp;"J "&amp;INT(L54)&amp;"h "&amp;ROUND(((L54-INT(L54))*$N$1),0)&amp;"min "</f>
        <v xml:space="preserve">06J 18h 32min </v>
      </c>
      <c r="O54" s="3">
        <f>H54-(H54*3/100)</f>
        <v>9603</v>
      </c>
      <c r="P54" s="3">
        <f t="shared" si="7"/>
        <v>160.05000000000001</v>
      </c>
      <c r="Q54" s="10" t="str">
        <f>TEXT(P54/24, "jj")</f>
        <v>06</v>
      </c>
      <c r="R54" s="4">
        <f>P54-(Q54*24)</f>
        <v>16.050000000000011</v>
      </c>
      <c r="S54" s="7" t="str">
        <f>Q54&amp;"J "&amp;INT(R54)&amp;"h "&amp;ROUND(((R54-INT(R54))*$N$1),0)&amp;"min "</f>
        <v xml:space="preserve">06J 16h 3min </v>
      </c>
      <c r="T54" s="3">
        <f>H54-(H54*4.5/100)</f>
        <v>9454.5</v>
      </c>
      <c r="U54" s="3">
        <f t="shared" si="8"/>
        <v>157.57499999999999</v>
      </c>
      <c r="V54" s="10" t="str">
        <f>TEXT(U54/24, "jj")</f>
        <v>06</v>
      </c>
      <c r="W54" s="4">
        <f>U54-(V54*24)</f>
        <v>13.574999999999989</v>
      </c>
      <c r="X54" s="7" t="str">
        <f>V54&amp;"J "&amp;INT(W54)&amp;"h "&amp;ROUND(((W54-INT(W54))*$N$1),0)&amp;"min "</f>
        <v xml:space="preserve">06J 13h 34min </v>
      </c>
      <c r="Y54" s="3">
        <f>H54-(H54*6/100)</f>
        <v>9306</v>
      </c>
      <c r="Z54" s="3">
        <f t="shared" si="9"/>
        <v>155.1</v>
      </c>
      <c r="AA54" s="10" t="str">
        <f>TEXT(Z54/24, "jj")</f>
        <v>06</v>
      </c>
      <c r="AB54" s="4">
        <f>Z54-(AA54*24)</f>
        <v>11.099999999999994</v>
      </c>
      <c r="AC54" s="7" t="str">
        <f>AA54&amp;"J "&amp;INT(AB54)&amp;"h "&amp;ROUND(((AB54-INT(AB54))*$N$1),0)&amp;"min "</f>
        <v xml:space="preserve">06J 11h 6min </v>
      </c>
      <c r="AD54" s="3">
        <f>H54-(H54*7.5/100)</f>
        <v>9157.5</v>
      </c>
      <c r="AE54" s="3">
        <f t="shared" si="10"/>
        <v>152.625</v>
      </c>
      <c r="AF54" s="10" t="str">
        <f>TEXT(AE54/24, "jj")</f>
        <v>06</v>
      </c>
      <c r="AG54" s="4">
        <f>AE54-(AF54*24)</f>
        <v>8.625</v>
      </c>
      <c r="AH54" s="7" t="str">
        <f>AF54&amp;"J "&amp;INT(AG54)&amp;"h "&amp;ROUND(((AG54-INT(AG54))*$N$1),0)&amp;"min "</f>
        <v xml:space="preserve">06J 8h 38min </v>
      </c>
      <c r="AI54" s="3">
        <f>H54-(H54*9/100)</f>
        <v>9009</v>
      </c>
      <c r="AJ54" s="3">
        <f t="shared" si="11"/>
        <v>150.15</v>
      </c>
      <c r="AK54" s="10" t="str">
        <f>TEXT(AJ54/24, "jj")</f>
        <v>06</v>
      </c>
      <c r="AL54" s="4">
        <f>AJ54-(AK54*24)</f>
        <v>6.1500000000000057</v>
      </c>
      <c r="AM54" s="7" t="str">
        <f>AK54&amp;"J "&amp;INT(AL54)&amp;"h "&amp;ROUND(((AL54-INT(AL54))*$N$1),0)&amp;"min "</f>
        <v xml:space="preserve">06J 6h 9min </v>
      </c>
      <c r="AN54" s="3">
        <f>H54-(H54*10.5/100)</f>
        <v>8860.5</v>
      </c>
      <c r="AO54" s="3">
        <f t="shared" si="12"/>
        <v>147.67500000000001</v>
      </c>
      <c r="AP54" s="10" t="str">
        <f>TEXT(AO54/24, "jj")</f>
        <v>06</v>
      </c>
      <c r="AQ54" s="4">
        <f>AO54-(AP54*24)</f>
        <v>3.6750000000000114</v>
      </c>
      <c r="AR54" s="7" t="str">
        <f>AP54&amp;"J "&amp;INT(AQ54)&amp;"h "&amp;ROUND(((AQ54-INT(AQ54))*$N$1),0)&amp;"min "</f>
        <v xml:space="preserve">06J 3h 41min </v>
      </c>
      <c r="AS54" s="3">
        <f>H54-(H54*12/100)</f>
        <v>8712</v>
      </c>
      <c r="AT54" s="3">
        <f t="shared" si="13"/>
        <v>145.19999999999999</v>
      </c>
      <c r="AU54" s="10" t="str">
        <f>TEXT(AT54/24, "jj")</f>
        <v>06</v>
      </c>
      <c r="AV54" s="4">
        <f>AT54-(AU54*24)</f>
        <v>1.1999999999999886</v>
      </c>
      <c r="AW54" s="7" t="str">
        <f>AU54&amp;"J "&amp;INT(AV54)&amp;"h "&amp;ROUND(((AV54-INT(AV54))*$N$1),0)&amp;"min "</f>
        <v xml:space="preserve">06J 1h 12min </v>
      </c>
      <c r="AX54" s="3">
        <f>H54-(H54*13.5/100)</f>
        <v>8563.5</v>
      </c>
      <c r="AY54" s="3">
        <f t="shared" si="14"/>
        <v>142.72499999999999</v>
      </c>
      <c r="AZ54" s="10" t="str">
        <f>TEXT(AY54/24, "jj")</f>
        <v>05</v>
      </c>
      <c r="BA54" s="4">
        <f>AY54-(AZ54*24)</f>
        <v>22.724999999999994</v>
      </c>
      <c r="BB54" s="7" t="str">
        <f>AZ54&amp;"J "&amp;INT(BA54)&amp;"h "&amp;ROUND(((BA54-INT(BA54))*$N$1),0)&amp;"min "</f>
        <v xml:space="preserve">05J 22h 43min </v>
      </c>
    </row>
    <row r="55" spans="1:54" x14ac:dyDescent="0.25">
      <c r="A55" s="2">
        <f t="shared" si="35"/>
        <v>168</v>
      </c>
      <c r="B55" s="2" t="str">
        <f t="shared" si="36"/>
        <v>7 j 0 h</v>
      </c>
      <c r="C55" s="1">
        <f t="shared" si="37"/>
        <v>4779</v>
      </c>
      <c r="D55" s="9" t="str">
        <f t="shared" si="1"/>
        <v>199 j 3 h</v>
      </c>
      <c r="E55" s="4">
        <f t="shared" si="38"/>
        <v>199.125</v>
      </c>
      <c r="F55" s="3">
        <f t="shared" si="39"/>
        <v>7</v>
      </c>
      <c r="H55" s="3">
        <f t="shared" si="40"/>
        <v>10080</v>
      </c>
      <c r="I55" s="3">
        <f t="shared" si="5"/>
        <v>9928.7999999999993</v>
      </c>
      <c r="J55" s="3">
        <f t="shared" si="6"/>
        <v>165.48</v>
      </c>
      <c r="K55" s="10" t="str">
        <f>TEXT(J55/24, "jj")</f>
        <v>06</v>
      </c>
      <c r="L55" s="4">
        <f>J55-(K55*24)</f>
        <v>21.47999999999999</v>
      </c>
      <c r="M55" s="7" t="str">
        <f>K55&amp;"J "&amp;INT(L55)&amp;"h "&amp;ROUND(((L55-INT(L55))*$N$1),0)&amp;"min "</f>
        <v xml:space="preserve">06J 21h 29min </v>
      </c>
      <c r="O55" s="3">
        <f>H55-(H55*3/100)</f>
        <v>9777.6</v>
      </c>
      <c r="P55" s="3">
        <f t="shared" si="7"/>
        <v>162.96</v>
      </c>
      <c r="Q55" s="10" t="str">
        <f>TEXT(P55/24, "jj")</f>
        <v>06</v>
      </c>
      <c r="R55" s="4">
        <f>P55-(Q55*24)</f>
        <v>18.960000000000008</v>
      </c>
      <c r="S55" s="7" t="str">
        <f>Q55&amp;"J "&amp;INT(R55)&amp;"h "&amp;ROUND(((R55-INT(R55))*$N$1),0)&amp;"min "</f>
        <v xml:space="preserve">06J 18h 58min </v>
      </c>
      <c r="T55" s="3">
        <f>H55-(H55*4.5/100)</f>
        <v>9626.4</v>
      </c>
      <c r="U55" s="3">
        <f t="shared" si="8"/>
        <v>160.44</v>
      </c>
      <c r="V55" s="10" t="str">
        <f>TEXT(U55/24, "jj")</f>
        <v>06</v>
      </c>
      <c r="W55" s="4">
        <f>U55-(V55*24)</f>
        <v>16.439999999999998</v>
      </c>
      <c r="X55" s="7" t="str">
        <f>V55&amp;"J "&amp;INT(W55)&amp;"h "&amp;ROUND(((W55-INT(W55))*$N$1),0)&amp;"min "</f>
        <v xml:space="preserve">06J 16h 26min </v>
      </c>
      <c r="Y55" s="3">
        <f>H55-(H55*6/100)</f>
        <v>9475.2000000000007</v>
      </c>
      <c r="Z55" s="3">
        <f t="shared" si="9"/>
        <v>157.92000000000002</v>
      </c>
      <c r="AA55" s="10" t="str">
        <f>TEXT(Z55/24, "jj")</f>
        <v>06</v>
      </c>
      <c r="AB55" s="4">
        <f>Z55-(AA55*24)</f>
        <v>13.920000000000016</v>
      </c>
      <c r="AC55" s="7" t="str">
        <f>AA55&amp;"J "&amp;INT(AB55)&amp;"h "&amp;ROUND(((AB55-INT(AB55))*$N$1),0)&amp;"min "</f>
        <v xml:space="preserve">06J 13h 55min </v>
      </c>
      <c r="AD55" s="3">
        <f>H55-(H55*7.5/100)</f>
        <v>9324</v>
      </c>
      <c r="AE55" s="3">
        <f t="shared" si="10"/>
        <v>155.4</v>
      </c>
      <c r="AF55" s="10" t="str">
        <f>TEXT(AE55/24, "jj")</f>
        <v>06</v>
      </c>
      <c r="AG55" s="4">
        <f>AE55-(AF55*24)</f>
        <v>11.400000000000006</v>
      </c>
      <c r="AH55" s="7" t="str">
        <f>AF55&amp;"J "&amp;INT(AG55)&amp;"h "&amp;ROUND(((AG55-INT(AG55))*$N$1),0)&amp;"min "</f>
        <v xml:space="preserve">06J 11h 24min </v>
      </c>
      <c r="AI55" s="3">
        <f>H55-(H55*9/100)</f>
        <v>9172.7999999999993</v>
      </c>
      <c r="AJ55" s="3">
        <f t="shared" si="11"/>
        <v>152.88</v>
      </c>
      <c r="AK55" s="10" t="str">
        <f>TEXT(AJ55/24, "jj")</f>
        <v>06</v>
      </c>
      <c r="AL55" s="4">
        <f>AJ55-(AK55*24)</f>
        <v>8.8799999999999955</v>
      </c>
      <c r="AM55" s="7" t="str">
        <f>AK55&amp;"J "&amp;INT(AL55)&amp;"h "&amp;ROUND(((AL55-INT(AL55))*$N$1),0)&amp;"min "</f>
        <v xml:space="preserve">06J 8h 53min </v>
      </c>
      <c r="AN55" s="3">
        <f>H55-(H55*10.5/100)</f>
        <v>9021.6</v>
      </c>
      <c r="AO55" s="3">
        <f t="shared" si="12"/>
        <v>150.36000000000001</v>
      </c>
      <c r="AP55" s="10" t="str">
        <f>TEXT(AO55/24, "jj")</f>
        <v>06</v>
      </c>
      <c r="AQ55" s="4">
        <f>AO55-(AP55*24)</f>
        <v>6.3600000000000136</v>
      </c>
      <c r="AR55" s="7" t="str">
        <f>AP55&amp;"J "&amp;INT(AQ55)&amp;"h "&amp;ROUND(((AQ55-INT(AQ55))*$N$1),0)&amp;"min "</f>
        <v xml:space="preserve">06J 6h 22min </v>
      </c>
      <c r="AS55" s="3">
        <f>H55-(H55*12/100)</f>
        <v>8870.4</v>
      </c>
      <c r="AT55" s="3">
        <f t="shared" si="13"/>
        <v>147.84</v>
      </c>
      <c r="AU55" s="10" t="str">
        <f>TEXT(AT55/24, "jj")</f>
        <v>06</v>
      </c>
      <c r="AV55" s="4">
        <f>AT55-(AU55*24)</f>
        <v>3.8400000000000034</v>
      </c>
      <c r="AW55" s="7" t="str">
        <f>AU55&amp;"J "&amp;INT(AV55)&amp;"h "&amp;ROUND(((AV55-INT(AV55))*$N$1),0)&amp;"min "</f>
        <v xml:space="preserve">06J 3h 50min </v>
      </c>
      <c r="AX55" s="3">
        <f>H55-(H55*13.5/100)</f>
        <v>8719.2000000000007</v>
      </c>
      <c r="AY55" s="3">
        <f t="shared" si="14"/>
        <v>145.32000000000002</v>
      </c>
      <c r="AZ55" s="10" t="str">
        <f>TEXT(AY55/24, "jj")</f>
        <v>06</v>
      </c>
      <c r="BA55" s="4">
        <f>AY55-(AZ55*24)</f>
        <v>1.3200000000000216</v>
      </c>
      <c r="BB55" s="7" t="str">
        <f>AZ55&amp;"J "&amp;INT(BA55)&amp;"h "&amp;ROUND(((BA55-INT(BA55))*$N$1),0)&amp;"min "</f>
        <v xml:space="preserve">06J 1h 19min </v>
      </c>
    </row>
    <row r="56" spans="1:54" x14ac:dyDescent="0.25">
      <c r="A56" s="2">
        <f t="shared" si="35"/>
        <v>171</v>
      </c>
      <c r="B56" s="2" t="str">
        <f t="shared" si="36"/>
        <v>7 j 3 h</v>
      </c>
      <c r="C56" s="1">
        <f t="shared" si="37"/>
        <v>4950</v>
      </c>
      <c r="D56" s="9" t="str">
        <f t="shared" si="1"/>
        <v>206 j 6 h</v>
      </c>
      <c r="E56" s="4">
        <f t="shared" si="38"/>
        <v>206.25</v>
      </c>
      <c r="F56" s="3">
        <f t="shared" si="39"/>
        <v>7.125</v>
      </c>
      <c r="H56" s="3">
        <f t="shared" si="40"/>
        <v>10260</v>
      </c>
      <c r="I56" s="3">
        <f t="shared" si="5"/>
        <v>10106.1</v>
      </c>
      <c r="J56" s="3">
        <f t="shared" si="6"/>
        <v>168.435</v>
      </c>
      <c r="K56" s="10" t="str">
        <f>TEXT(J56/24, "jj")</f>
        <v>07</v>
      </c>
      <c r="L56" s="4">
        <f>J56-(K56*24)</f>
        <v>0.43500000000000227</v>
      </c>
      <c r="M56" s="7" t="str">
        <f>K56&amp;"J "&amp;INT(L56)&amp;"h "&amp;ROUND(((L56-INT(L56))*$N$1),0)&amp;"min "</f>
        <v xml:space="preserve">07J 0h 26min </v>
      </c>
      <c r="O56" s="3">
        <f>H56-(H56*3/100)</f>
        <v>9952.2000000000007</v>
      </c>
      <c r="P56" s="3">
        <f t="shared" si="7"/>
        <v>165.87</v>
      </c>
      <c r="Q56" s="10" t="str">
        <f>TEXT(P56/24, "jj")</f>
        <v>06</v>
      </c>
      <c r="R56" s="4">
        <f>P56-(Q56*24)</f>
        <v>21.870000000000005</v>
      </c>
      <c r="S56" s="7" t="str">
        <f>Q56&amp;"J "&amp;INT(R56)&amp;"h "&amp;ROUND(((R56-INT(R56))*$N$1),0)&amp;"min "</f>
        <v xml:space="preserve">06J 21h 52min </v>
      </c>
      <c r="T56" s="3">
        <f>H56-(H56*4.5/100)</f>
        <v>9798.2999999999993</v>
      </c>
      <c r="U56" s="3">
        <f t="shared" si="8"/>
        <v>163.30499999999998</v>
      </c>
      <c r="V56" s="10" t="str">
        <f>TEXT(U56/24, "jj")</f>
        <v>06</v>
      </c>
      <c r="W56" s="4">
        <f>U56-(V56*24)</f>
        <v>19.304999999999978</v>
      </c>
      <c r="X56" s="7" t="str">
        <f>V56&amp;"J "&amp;INT(W56)&amp;"h "&amp;ROUND(((W56-INT(W56))*$N$1),0)&amp;"min "</f>
        <v xml:space="preserve">06J 19h 18min </v>
      </c>
      <c r="Y56" s="3">
        <f>H56-(H56*6/100)</f>
        <v>9644.4</v>
      </c>
      <c r="Z56" s="3">
        <f t="shared" si="9"/>
        <v>160.73999999999998</v>
      </c>
      <c r="AA56" s="10" t="str">
        <f>TEXT(Z56/24, "jj")</f>
        <v>06</v>
      </c>
      <c r="AB56" s="4">
        <f>Z56-(AA56*24)</f>
        <v>16.739999999999981</v>
      </c>
      <c r="AC56" s="7" t="str">
        <f>AA56&amp;"J "&amp;INT(AB56)&amp;"h "&amp;ROUND(((AB56-INT(AB56))*$N$1),0)&amp;"min "</f>
        <v xml:space="preserve">06J 16h 44min </v>
      </c>
      <c r="AD56" s="3">
        <f>H56-(H56*7.5/100)</f>
        <v>9490.5</v>
      </c>
      <c r="AE56" s="3">
        <f t="shared" si="10"/>
        <v>158.17500000000001</v>
      </c>
      <c r="AF56" s="10" t="str">
        <f>TEXT(AE56/24, "jj")</f>
        <v>06</v>
      </c>
      <c r="AG56" s="4">
        <f>AE56-(AF56*24)</f>
        <v>14.175000000000011</v>
      </c>
      <c r="AH56" s="7" t="str">
        <f>AF56&amp;"J "&amp;INT(AG56)&amp;"h "&amp;ROUND(((AG56-INT(AG56))*$N$1),0)&amp;"min "</f>
        <v xml:space="preserve">06J 14h 11min </v>
      </c>
      <c r="AI56" s="3">
        <f>H56-(H56*9/100)</f>
        <v>9336.6</v>
      </c>
      <c r="AJ56" s="3">
        <f t="shared" si="11"/>
        <v>155.61000000000001</v>
      </c>
      <c r="AK56" s="10" t="str">
        <f>TEXT(AJ56/24, "jj")</f>
        <v>06</v>
      </c>
      <c r="AL56" s="4">
        <f>AJ56-(AK56*24)</f>
        <v>11.610000000000014</v>
      </c>
      <c r="AM56" s="7" t="str">
        <f>AK56&amp;"J "&amp;INT(AL56)&amp;"h "&amp;ROUND(((AL56-INT(AL56))*$N$1),0)&amp;"min "</f>
        <v xml:space="preserve">06J 11h 37min </v>
      </c>
      <c r="AN56" s="3">
        <f>H56-(H56*10.5/100)</f>
        <v>9182.7000000000007</v>
      </c>
      <c r="AO56" s="3">
        <f t="shared" si="12"/>
        <v>153.04500000000002</v>
      </c>
      <c r="AP56" s="10" t="str">
        <f>TEXT(AO56/24, "jj")</f>
        <v>06</v>
      </c>
      <c r="AQ56" s="4">
        <f>AO56-(AP56*24)</f>
        <v>9.0450000000000159</v>
      </c>
      <c r="AR56" s="7" t="str">
        <f>AP56&amp;"J "&amp;INT(AQ56)&amp;"h "&amp;ROUND(((AQ56-INT(AQ56))*$N$1),0)&amp;"min "</f>
        <v xml:space="preserve">06J 9h 3min </v>
      </c>
      <c r="AS56" s="3">
        <f>H56-(H56*12/100)</f>
        <v>9028.7999999999993</v>
      </c>
      <c r="AT56" s="3">
        <f t="shared" si="13"/>
        <v>150.47999999999999</v>
      </c>
      <c r="AU56" s="10" t="str">
        <f>TEXT(AT56/24, "jj")</f>
        <v>06</v>
      </c>
      <c r="AV56" s="4">
        <f>AT56-(AU56*24)</f>
        <v>6.4799999999999898</v>
      </c>
      <c r="AW56" s="7" t="str">
        <f>AU56&amp;"J "&amp;INT(AV56)&amp;"h "&amp;ROUND(((AV56-INT(AV56))*$N$1),0)&amp;"min "</f>
        <v xml:space="preserve">06J 6h 29min </v>
      </c>
      <c r="AX56" s="3">
        <f>H56-(H56*13.5/100)</f>
        <v>8874.9</v>
      </c>
      <c r="AY56" s="3">
        <f t="shared" si="14"/>
        <v>147.91499999999999</v>
      </c>
      <c r="AZ56" s="10" t="str">
        <f>TEXT(AY56/24, "jj")</f>
        <v>06</v>
      </c>
      <c r="BA56" s="4">
        <f>AY56-(AZ56*24)</f>
        <v>3.914999999999992</v>
      </c>
      <c r="BB56" s="7" t="str">
        <f>AZ56&amp;"J "&amp;INT(BA56)&amp;"h "&amp;ROUND(((BA56-INT(BA56))*$N$1),0)&amp;"min "</f>
        <v xml:space="preserve">06J 3h 55min </v>
      </c>
    </row>
    <row r="57" spans="1:54" x14ac:dyDescent="0.25">
      <c r="A57" s="2">
        <f t="shared" si="35"/>
        <v>174</v>
      </c>
      <c r="B57" s="2" t="str">
        <f t="shared" si="36"/>
        <v>7 j 6 h</v>
      </c>
      <c r="C57" s="1">
        <f t="shared" si="37"/>
        <v>5124</v>
      </c>
      <c r="D57" s="9" t="str">
        <f t="shared" si="1"/>
        <v>213 j 12 h</v>
      </c>
      <c r="E57" s="4">
        <f t="shared" si="38"/>
        <v>213.5</v>
      </c>
      <c r="F57" s="3">
        <f t="shared" si="39"/>
        <v>7.25</v>
      </c>
      <c r="H57" s="3">
        <f t="shared" si="40"/>
        <v>10440</v>
      </c>
      <c r="I57" s="3">
        <f t="shared" si="5"/>
        <v>10283.4</v>
      </c>
      <c r="J57" s="3">
        <f t="shared" si="6"/>
        <v>171.39</v>
      </c>
      <c r="K57" s="10" t="str">
        <f>TEXT(J57/24, "jj")</f>
        <v>07</v>
      </c>
      <c r="L57" s="4">
        <f>J57-(K57*24)</f>
        <v>3.3899999999999864</v>
      </c>
      <c r="M57" s="7" t="str">
        <f>K57&amp;"J "&amp;INT(L57)&amp;"h "&amp;ROUND(((L57-INT(L57))*$N$1),0)&amp;"min "</f>
        <v xml:space="preserve">07J 3h 23min </v>
      </c>
      <c r="O57" s="3">
        <f>H57-(H57*3/100)</f>
        <v>10126.799999999999</v>
      </c>
      <c r="P57" s="3">
        <f t="shared" si="7"/>
        <v>168.78</v>
      </c>
      <c r="Q57" s="10" t="str">
        <f>TEXT(P57/24, "jj")</f>
        <v>07</v>
      </c>
      <c r="R57" s="4">
        <f>P57-(Q57*24)</f>
        <v>0.78000000000000114</v>
      </c>
      <c r="S57" s="7" t="str">
        <f>Q57&amp;"J "&amp;INT(R57)&amp;"h "&amp;ROUND(((R57-INT(R57))*$N$1),0)&amp;"min "</f>
        <v xml:space="preserve">07J 0h 47min </v>
      </c>
      <c r="T57" s="3">
        <f>H57-(H57*4.5/100)</f>
        <v>9970.2000000000007</v>
      </c>
      <c r="U57" s="3">
        <f t="shared" si="8"/>
        <v>166.17000000000002</v>
      </c>
      <c r="V57" s="10" t="str">
        <f>TEXT(U57/24, "jj")</f>
        <v>06</v>
      </c>
      <c r="W57" s="4">
        <f>U57-(V57*24)</f>
        <v>22.170000000000016</v>
      </c>
      <c r="X57" s="7" t="str">
        <f>V57&amp;"J "&amp;INT(W57)&amp;"h "&amp;ROUND(((W57-INT(W57))*$N$1),0)&amp;"min "</f>
        <v xml:space="preserve">06J 22h 10min </v>
      </c>
      <c r="Y57" s="3">
        <f>H57-(H57*6/100)</f>
        <v>9813.6</v>
      </c>
      <c r="Z57" s="3">
        <f t="shared" si="9"/>
        <v>163.56</v>
      </c>
      <c r="AA57" s="10" t="str">
        <f>TEXT(Z57/24, "jj")</f>
        <v>06</v>
      </c>
      <c r="AB57" s="4">
        <f>Z57-(AA57*24)</f>
        <v>19.560000000000002</v>
      </c>
      <c r="AC57" s="7" t="str">
        <f>AA57&amp;"J "&amp;INT(AB57)&amp;"h "&amp;ROUND(((AB57-INT(AB57))*$N$1),0)&amp;"min "</f>
        <v xml:space="preserve">06J 19h 34min </v>
      </c>
      <c r="AD57" s="3">
        <f>H57-(H57*7.5/100)</f>
        <v>9657</v>
      </c>
      <c r="AE57" s="3">
        <f t="shared" si="10"/>
        <v>160.94999999999999</v>
      </c>
      <c r="AF57" s="10" t="str">
        <f>TEXT(AE57/24, "jj")</f>
        <v>06</v>
      </c>
      <c r="AG57" s="4">
        <f>AE57-(AF57*24)</f>
        <v>16.949999999999989</v>
      </c>
      <c r="AH57" s="7" t="str">
        <f>AF57&amp;"J "&amp;INT(AG57)&amp;"h "&amp;ROUND(((AG57-INT(AG57))*$N$1),0)&amp;"min "</f>
        <v xml:space="preserve">06J 16h 57min </v>
      </c>
      <c r="AI57" s="3">
        <f>H57-(H57*9/100)</f>
        <v>9500.4</v>
      </c>
      <c r="AJ57" s="3">
        <f t="shared" si="11"/>
        <v>158.34</v>
      </c>
      <c r="AK57" s="10" t="str">
        <f>TEXT(AJ57/24, "jj")</f>
        <v>06</v>
      </c>
      <c r="AL57" s="4">
        <f>AJ57-(AK57*24)</f>
        <v>14.340000000000003</v>
      </c>
      <c r="AM57" s="7" t="str">
        <f>AK57&amp;"J "&amp;INT(AL57)&amp;"h "&amp;ROUND(((AL57-INT(AL57))*$N$1),0)&amp;"min "</f>
        <v xml:space="preserve">06J 14h 20min </v>
      </c>
      <c r="AN57" s="3">
        <f>H57-(H57*10.5/100)</f>
        <v>9343.7999999999993</v>
      </c>
      <c r="AO57" s="3">
        <f t="shared" si="12"/>
        <v>155.72999999999999</v>
      </c>
      <c r="AP57" s="10" t="str">
        <f>TEXT(AO57/24, "jj")</f>
        <v>06</v>
      </c>
      <c r="AQ57" s="4">
        <f>AO57-(AP57*24)</f>
        <v>11.72999999999999</v>
      </c>
      <c r="AR57" s="7" t="str">
        <f>AP57&amp;"J "&amp;INT(AQ57)&amp;"h "&amp;ROUND(((AQ57-INT(AQ57))*$N$1),0)&amp;"min "</f>
        <v xml:space="preserve">06J 11h 44min </v>
      </c>
      <c r="AS57" s="3">
        <f>H57-(H57*12/100)</f>
        <v>9187.2000000000007</v>
      </c>
      <c r="AT57" s="3">
        <f t="shared" si="13"/>
        <v>153.12</v>
      </c>
      <c r="AU57" s="10" t="str">
        <f>TEXT(AT57/24, "jj")</f>
        <v>06</v>
      </c>
      <c r="AV57" s="4">
        <f>AT57-(AU57*24)</f>
        <v>9.1200000000000045</v>
      </c>
      <c r="AW57" s="7" t="str">
        <f>AU57&amp;"J "&amp;INT(AV57)&amp;"h "&amp;ROUND(((AV57-INT(AV57))*$N$1),0)&amp;"min "</f>
        <v xml:space="preserve">06J 9h 7min </v>
      </c>
      <c r="AX57" s="3">
        <f>H57-(H57*13.5/100)</f>
        <v>9030.6</v>
      </c>
      <c r="AY57" s="3">
        <f t="shared" si="14"/>
        <v>150.51000000000002</v>
      </c>
      <c r="AZ57" s="10" t="str">
        <f>TEXT(AY57/24, "jj")</f>
        <v>06</v>
      </c>
      <c r="BA57" s="4">
        <f>AY57-(AZ57*24)</f>
        <v>6.5100000000000193</v>
      </c>
      <c r="BB57" s="7" t="str">
        <f>AZ57&amp;"J "&amp;INT(BA57)&amp;"h "&amp;ROUND(((BA57-INT(BA57))*$N$1),0)&amp;"min "</f>
        <v xml:space="preserve">06J 6h 31min </v>
      </c>
    </row>
    <row r="58" spans="1:54" x14ac:dyDescent="0.25">
      <c r="A58" s="2">
        <f t="shared" si="35"/>
        <v>177</v>
      </c>
      <c r="B58" s="2" t="str">
        <f t="shared" si="36"/>
        <v>7 j 9 h</v>
      </c>
      <c r="C58" s="1">
        <f t="shared" si="37"/>
        <v>5301</v>
      </c>
      <c r="D58" s="9" t="str">
        <f t="shared" si="1"/>
        <v>220 j 21 h</v>
      </c>
      <c r="E58" s="4">
        <f t="shared" si="38"/>
        <v>220.875</v>
      </c>
      <c r="F58" s="3">
        <f t="shared" si="39"/>
        <v>7.375</v>
      </c>
      <c r="H58" s="3">
        <f t="shared" si="40"/>
        <v>10620</v>
      </c>
      <c r="I58" s="3">
        <f t="shared" si="5"/>
        <v>10460.700000000001</v>
      </c>
      <c r="J58" s="3">
        <f t="shared" si="6"/>
        <v>174.345</v>
      </c>
      <c r="K58" s="10" t="str">
        <f>TEXT(J58/24, "jj")</f>
        <v>07</v>
      </c>
      <c r="L58" s="4">
        <f>J58-(K58*24)</f>
        <v>6.3449999999999989</v>
      </c>
      <c r="M58" s="7" t="str">
        <f>K58&amp;"J "&amp;INT(L58)&amp;"h "&amp;ROUND(((L58-INT(L58))*$N$1),0)&amp;"min "</f>
        <v xml:space="preserve">07J 6h 21min </v>
      </c>
      <c r="O58" s="3">
        <f>H58-(H58*3/100)</f>
        <v>10301.4</v>
      </c>
      <c r="P58" s="3">
        <f t="shared" si="7"/>
        <v>171.69</v>
      </c>
      <c r="Q58" s="10" t="str">
        <f>TEXT(P58/24, "jj")</f>
        <v>07</v>
      </c>
      <c r="R58" s="4">
        <f>P58-(Q58*24)</f>
        <v>3.6899999999999977</v>
      </c>
      <c r="S58" s="7" t="str">
        <f>Q58&amp;"J "&amp;INT(R58)&amp;"h "&amp;ROUND(((R58-INT(R58))*$N$1),0)&amp;"min "</f>
        <v xml:space="preserve">07J 3h 41min </v>
      </c>
      <c r="T58" s="3">
        <f>H58-(H58*4.5/100)</f>
        <v>10142.1</v>
      </c>
      <c r="U58" s="3">
        <f t="shared" si="8"/>
        <v>169.035</v>
      </c>
      <c r="V58" s="10" t="str">
        <f>TEXT(U58/24, "jj")</f>
        <v>07</v>
      </c>
      <c r="W58" s="4">
        <f>U58-(V58*24)</f>
        <v>1.0349999999999966</v>
      </c>
      <c r="X58" s="7" t="str">
        <f>V58&amp;"J "&amp;INT(W58)&amp;"h "&amp;ROUND(((W58-INT(W58))*$N$1),0)&amp;"min "</f>
        <v xml:space="preserve">07J 1h 2min </v>
      </c>
      <c r="Y58" s="3">
        <f>H58-(H58*6/100)</f>
        <v>9982.7999999999993</v>
      </c>
      <c r="Z58" s="3">
        <f t="shared" si="9"/>
        <v>166.38</v>
      </c>
      <c r="AA58" s="10" t="str">
        <f>TEXT(Z58/24, "jj")</f>
        <v>06</v>
      </c>
      <c r="AB58" s="4">
        <f>Z58-(AA58*24)</f>
        <v>22.379999999999995</v>
      </c>
      <c r="AC58" s="7" t="str">
        <f>AA58&amp;"J "&amp;INT(AB58)&amp;"h "&amp;ROUND(((AB58-INT(AB58))*$N$1),0)&amp;"min "</f>
        <v xml:space="preserve">06J 22h 23min </v>
      </c>
      <c r="AD58" s="3">
        <f>H58-(H58*7.5/100)</f>
        <v>9823.5</v>
      </c>
      <c r="AE58" s="3">
        <f t="shared" si="10"/>
        <v>163.72499999999999</v>
      </c>
      <c r="AF58" s="10" t="str">
        <f>TEXT(AE58/24, "jj")</f>
        <v>06</v>
      </c>
      <c r="AG58" s="4">
        <f>AE58-(AF58*24)</f>
        <v>19.724999999999994</v>
      </c>
      <c r="AH58" s="7" t="str">
        <f>AF58&amp;"J "&amp;INT(AG58)&amp;"h "&amp;ROUND(((AG58-INT(AG58))*$N$1),0)&amp;"min "</f>
        <v xml:space="preserve">06J 19h 43min </v>
      </c>
      <c r="AI58" s="3">
        <f>H58-(H58*9/100)</f>
        <v>9664.2000000000007</v>
      </c>
      <c r="AJ58" s="3">
        <f t="shared" si="11"/>
        <v>161.07000000000002</v>
      </c>
      <c r="AK58" s="10" t="str">
        <f>TEXT(AJ58/24, "jj")</f>
        <v>06</v>
      </c>
      <c r="AL58" s="4">
        <f>AJ58-(AK58*24)</f>
        <v>17.070000000000022</v>
      </c>
      <c r="AM58" s="7" t="str">
        <f>AK58&amp;"J "&amp;INT(AL58)&amp;"h "&amp;ROUND(((AL58-INT(AL58))*$N$1),0)&amp;"min "</f>
        <v xml:space="preserve">06J 17h 4min </v>
      </c>
      <c r="AN58" s="3">
        <f>H58-(H58*10.5/100)</f>
        <v>9504.9</v>
      </c>
      <c r="AO58" s="3">
        <f t="shared" si="12"/>
        <v>158.41499999999999</v>
      </c>
      <c r="AP58" s="10" t="str">
        <f>TEXT(AO58/24, "jj")</f>
        <v>06</v>
      </c>
      <c r="AQ58" s="4">
        <f>AO58-(AP58*24)</f>
        <v>14.414999999999992</v>
      </c>
      <c r="AR58" s="7" t="str">
        <f>AP58&amp;"J "&amp;INT(AQ58)&amp;"h "&amp;ROUND(((AQ58-INT(AQ58))*$N$1),0)&amp;"min "</f>
        <v xml:space="preserve">06J 14h 25min </v>
      </c>
      <c r="AS58" s="3">
        <f>H58-(H58*12/100)</f>
        <v>9345.6</v>
      </c>
      <c r="AT58" s="3">
        <f t="shared" si="13"/>
        <v>155.76000000000002</v>
      </c>
      <c r="AU58" s="10" t="str">
        <f>TEXT(AT58/24, "jj")</f>
        <v>06</v>
      </c>
      <c r="AV58" s="4">
        <f>AT58-(AU58*24)</f>
        <v>11.760000000000019</v>
      </c>
      <c r="AW58" s="7" t="str">
        <f>AU58&amp;"J "&amp;INT(AV58)&amp;"h "&amp;ROUND(((AV58-INT(AV58))*$N$1),0)&amp;"min "</f>
        <v xml:space="preserve">06J 11h 46min </v>
      </c>
      <c r="AX58" s="3">
        <f>H58-(H58*13.5/100)</f>
        <v>9186.2999999999993</v>
      </c>
      <c r="AY58" s="3">
        <f t="shared" si="14"/>
        <v>153.10499999999999</v>
      </c>
      <c r="AZ58" s="10" t="str">
        <f>TEXT(AY58/24, "jj")</f>
        <v>06</v>
      </c>
      <c r="BA58" s="4">
        <f>AY58-(AZ58*24)</f>
        <v>9.1049999999999898</v>
      </c>
      <c r="BB58" s="7" t="str">
        <f>AZ58&amp;"J "&amp;INT(BA58)&amp;"h "&amp;ROUND(((BA58-INT(BA58))*$N$1),0)&amp;"min "</f>
        <v xml:space="preserve">06J 9h 6min </v>
      </c>
    </row>
    <row r="59" spans="1:54" x14ac:dyDescent="0.25">
      <c r="A59" s="2">
        <f t="shared" si="35"/>
        <v>180</v>
      </c>
      <c r="B59" s="2" t="str">
        <f t="shared" si="36"/>
        <v>7 j 12 h</v>
      </c>
      <c r="C59" s="1">
        <f t="shared" si="37"/>
        <v>5481</v>
      </c>
      <c r="D59" s="9" t="str">
        <f t="shared" si="1"/>
        <v>228 j 9 h</v>
      </c>
      <c r="E59" s="4">
        <f t="shared" si="38"/>
        <v>228.375</v>
      </c>
      <c r="F59" s="3">
        <f t="shared" si="39"/>
        <v>7.5</v>
      </c>
      <c r="H59" s="3">
        <f t="shared" si="40"/>
        <v>10800</v>
      </c>
      <c r="I59" s="3">
        <f t="shared" si="5"/>
        <v>10638</v>
      </c>
      <c r="J59" s="3">
        <f t="shared" si="6"/>
        <v>177.3</v>
      </c>
      <c r="K59" s="10" t="str">
        <f>TEXT(J59/24, "jj")</f>
        <v>07</v>
      </c>
      <c r="L59" s="4">
        <f>J59-(K59*24)</f>
        <v>9.3000000000000114</v>
      </c>
      <c r="M59" s="7" t="str">
        <f>K59&amp;"J "&amp;INT(L59)&amp;"h "&amp;ROUND(((L59-INT(L59))*$N$1),0)&amp;"min "</f>
        <v xml:space="preserve">07J 9h 18min </v>
      </c>
      <c r="O59" s="3">
        <f>H59-(H59*3/100)</f>
        <v>10476</v>
      </c>
      <c r="P59" s="3">
        <f t="shared" si="7"/>
        <v>174.6</v>
      </c>
      <c r="Q59" s="10" t="str">
        <f>TEXT(P59/24, "jj")</f>
        <v>07</v>
      </c>
      <c r="R59" s="4">
        <f>P59-(Q59*24)</f>
        <v>6.5999999999999943</v>
      </c>
      <c r="S59" s="7" t="str">
        <f>Q59&amp;"J "&amp;INT(R59)&amp;"h "&amp;ROUND(((R59-INT(R59))*$N$1),0)&amp;"min "</f>
        <v xml:space="preserve">07J 6h 36min </v>
      </c>
      <c r="T59" s="3">
        <f>H59-(H59*4.5/100)</f>
        <v>10314</v>
      </c>
      <c r="U59" s="3">
        <f t="shared" si="8"/>
        <v>171.9</v>
      </c>
      <c r="V59" s="10" t="str">
        <f>TEXT(U59/24, "jj")</f>
        <v>07</v>
      </c>
      <c r="W59" s="4">
        <f>U59-(V59*24)</f>
        <v>3.9000000000000057</v>
      </c>
      <c r="X59" s="7" t="str">
        <f>V59&amp;"J "&amp;INT(W59)&amp;"h "&amp;ROUND(((W59-INT(W59))*$N$1),0)&amp;"min "</f>
        <v xml:space="preserve">07J 3h 54min </v>
      </c>
      <c r="Y59" s="3">
        <f>H59-(H59*6/100)</f>
        <v>10152</v>
      </c>
      <c r="Z59" s="3">
        <f t="shared" si="9"/>
        <v>169.2</v>
      </c>
      <c r="AA59" s="10" t="str">
        <f>TEXT(Z59/24, "jj")</f>
        <v>07</v>
      </c>
      <c r="AB59" s="4">
        <f>Z59-(AA59*24)</f>
        <v>1.1999999999999886</v>
      </c>
      <c r="AC59" s="7" t="str">
        <f>AA59&amp;"J "&amp;INT(AB59)&amp;"h "&amp;ROUND(((AB59-INT(AB59))*$N$1),0)&amp;"min "</f>
        <v xml:space="preserve">07J 1h 12min </v>
      </c>
      <c r="AD59" s="3">
        <f>H59-(H59*7.5/100)</f>
        <v>9990</v>
      </c>
      <c r="AE59" s="3">
        <f t="shared" si="10"/>
        <v>166.5</v>
      </c>
      <c r="AF59" s="10" t="str">
        <f>TEXT(AE59/24, "jj")</f>
        <v>06</v>
      </c>
      <c r="AG59" s="4">
        <f>AE59-(AF59*24)</f>
        <v>22.5</v>
      </c>
      <c r="AH59" s="7" t="str">
        <f>AF59&amp;"J "&amp;INT(AG59)&amp;"h "&amp;ROUND(((AG59-INT(AG59))*$N$1),0)&amp;"min "</f>
        <v xml:space="preserve">06J 22h 30min </v>
      </c>
      <c r="AI59" s="3">
        <f>H59-(H59*9/100)</f>
        <v>9828</v>
      </c>
      <c r="AJ59" s="3">
        <f t="shared" si="11"/>
        <v>163.80000000000001</v>
      </c>
      <c r="AK59" s="10" t="str">
        <f>TEXT(AJ59/24, "jj")</f>
        <v>06</v>
      </c>
      <c r="AL59" s="4">
        <f>AJ59-(AK59*24)</f>
        <v>19.800000000000011</v>
      </c>
      <c r="AM59" s="7" t="str">
        <f>AK59&amp;"J "&amp;INT(AL59)&amp;"h "&amp;ROUND(((AL59-INT(AL59))*$N$1),0)&amp;"min "</f>
        <v xml:space="preserve">06J 19h 48min </v>
      </c>
      <c r="AN59" s="3">
        <f>H59-(H59*10.5/100)</f>
        <v>9666</v>
      </c>
      <c r="AO59" s="3">
        <f t="shared" si="12"/>
        <v>161.1</v>
      </c>
      <c r="AP59" s="10" t="str">
        <f>TEXT(AO59/24, "jj")</f>
        <v>06</v>
      </c>
      <c r="AQ59" s="4">
        <f>AO59-(AP59*24)</f>
        <v>17.099999999999994</v>
      </c>
      <c r="AR59" s="7" t="str">
        <f>AP59&amp;"J "&amp;INT(AQ59)&amp;"h "&amp;ROUND(((AQ59-INT(AQ59))*$N$1),0)&amp;"min "</f>
        <v xml:space="preserve">06J 17h 6min </v>
      </c>
      <c r="AS59" s="3">
        <f>H59-(H59*12/100)</f>
        <v>9504</v>
      </c>
      <c r="AT59" s="3">
        <f t="shared" si="13"/>
        <v>158.4</v>
      </c>
      <c r="AU59" s="10" t="str">
        <f>TEXT(AT59/24, "jj")</f>
        <v>06</v>
      </c>
      <c r="AV59" s="4">
        <f>AT59-(AU59*24)</f>
        <v>14.400000000000006</v>
      </c>
      <c r="AW59" s="7" t="str">
        <f>AU59&amp;"J "&amp;INT(AV59)&amp;"h "&amp;ROUND(((AV59-INT(AV59))*$N$1),0)&amp;"min "</f>
        <v xml:space="preserve">06J 14h 24min </v>
      </c>
      <c r="AX59" s="3">
        <f>H59-(H59*13.5/100)</f>
        <v>9342</v>
      </c>
      <c r="AY59" s="3">
        <f t="shared" si="14"/>
        <v>155.69999999999999</v>
      </c>
      <c r="AZ59" s="10" t="str">
        <f>TEXT(AY59/24, "jj")</f>
        <v>06</v>
      </c>
      <c r="BA59" s="4">
        <f>AY59-(AZ59*24)</f>
        <v>11.699999999999989</v>
      </c>
      <c r="BB59" s="7" t="str">
        <f>AZ59&amp;"J "&amp;INT(BA59)&amp;"h "&amp;ROUND(((BA59-INT(BA59))*$N$1),0)&amp;"min "</f>
        <v xml:space="preserve">06J 11h 42min </v>
      </c>
    </row>
    <row r="60" spans="1:54" x14ac:dyDescent="0.25">
      <c r="A60" s="2">
        <f t="shared" si="35"/>
        <v>183</v>
      </c>
      <c r="B60" s="2" t="str">
        <f t="shared" si="36"/>
        <v>7 j 15 h</v>
      </c>
      <c r="C60" s="1">
        <f t="shared" si="37"/>
        <v>5664</v>
      </c>
      <c r="D60" s="9" t="str">
        <f t="shared" si="1"/>
        <v>236 j 0 h</v>
      </c>
      <c r="E60" s="4">
        <f t="shared" si="38"/>
        <v>236</v>
      </c>
      <c r="F60" s="3">
        <f t="shared" si="39"/>
        <v>7.625</v>
      </c>
      <c r="H60" s="3">
        <f t="shared" si="40"/>
        <v>10980</v>
      </c>
      <c r="I60" s="3">
        <f t="shared" si="5"/>
        <v>10815.3</v>
      </c>
      <c r="J60" s="3">
        <f t="shared" si="6"/>
        <v>180.255</v>
      </c>
      <c r="K60" s="10" t="str">
        <f>TEXT(J60/24, "jj")</f>
        <v>07</v>
      </c>
      <c r="L60" s="4">
        <f>J60-(K60*24)</f>
        <v>12.254999999999995</v>
      </c>
      <c r="M60" s="7" t="str">
        <f>K60&amp;"J "&amp;INT(L60)&amp;"h "&amp;ROUND(((L60-INT(L60))*$N$1),0)&amp;"min "</f>
        <v xml:space="preserve">07J 12h 15min </v>
      </c>
      <c r="O60" s="3">
        <f>H60-(H60*3/100)</f>
        <v>10650.6</v>
      </c>
      <c r="P60" s="3">
        <f t="shared" si="7"/>
        <v>177.51000000000002</v>
      </c>
      <c r="Q60" s="10" t="str">
        <f>TEXT(P60/24, "jj")</f>
        <v>07</v>
      </c>
      <c r="R60" s="4">
        <f>P60-(Q60*24)</f>
        <v>9.5100000000000193</v>
      </c>
      <c r="S60" s="7" t="str">
        <f>Q60&amp;"J "&amp;INT(R60)&amp;"h "&amp;ROUND(((R60-INT(R60))*$N$1),0)&amp;"min "</f>
        <v xml:space="preserve">07J 9h 31min </v>
      </c>
      <c r="T60" s="3">
        <f>H60-(H60*4.5/100)</f>
        <v>10485.9</v>
      </c>
      <c r="U60" s="3">
        <f t="shared" si="8"/>
        <v>174.76499999999999</v>
      </c>
      <c r="V60" s="10" t="str">
        <f>TEXT(U60/24, "jj")</f>
        <v>07</v>
      </c>
      <c r="W60" s="4">
        <f>U60-(V60*24)</f>
        <v>6.7649999999999864</v>
      </c>
      <c r="X60" s="7" t="str">
        <f>V60&amp;"J "&amp;INT(W60)&amp;"h "&amp;ROUND(((W60-INT(W60))*$N$1),0)&amp;"min "</f>
        <v xml:space="preserve">07J 6h 46min </v>
      </c>
      <c r="Y60" s="3">
        <f>H60-(H60*6/100)</f>
        <v>10321.200000000001</v>
      </c>
      <c r="Z60" s="3">
        <f t="shared" si="9"/>
        <v>172.02</v>
      </c>
      <c r="AA60" s="10" t="str">
        <f>TEXT(Z60/24, "jj")</f>
        <v>07</v>
      </c>
      <c r="AB60" s="4">
        <f>Z60-(AA60*24)</f>
        <v>4.0200000000000102</v>
      </c>
      <c r="AC60" s="7" t="str">
        <f>AA60&amp;"J "&amp;INT(AB60)&amp;"h "&amp;ROUND(((AB60-INT(AB60))*$N$1),0)&amp;"min "</f>
        <v xml:space="preserve">07J 4h 1min </v>
      </c>
      <c r="AD60" s="3">
        <f>H60-(H60*7.5/100)</f>
        <v>10156.5</v>
      </c>
      <c r="AE60" s="3">
        <f t="shared" si="10"/>
        <v>169.27500000000001</v>
      </c>
      <c r="AF60" s="10" t="str">
        <f>TEXT(AE60/24, "jj")</f>
        <v>07</v>
      </c>
      <c r="AG60" s="4">
        <f>AE60-(AF60*24)</f>
        <v>1.2750000000000057</v>
      </c>
      <c r="AH60" s="7" t="str">
        <f>AF60&amp;"J "&amp;INT(AG60)&amp;"h "&amp;ROUND(((AG60-INT(AG60))*$N$1),0)&amp;"min "</f>
        <v xml:space="preserve">07J 1h 17min </v>
      </c>
      <c r="AI60" s="3">
        <f>H60-(H60*9/100)</f>
        <v>9991.7999999999993</v>
      </c>
      <c r="AJ60" s="3">
        <f t="shared" si="11"/>
        <v>166.53</v>
      </c>
      <c r="AK60" s="10" t="str">
        <f>TEXT(AJ60/24, "jj")</f>
        <v>06</v>
      </c>
      <c r="AL60" s="4">
        <f>AJ60-(AK60*24)</f>
        <v>22.53</v>
      </c>
      <c r="AM60" s="7" t="str">
        <f>AK60&amp;"J "&amp;INT(AL60)&amp;"h "&amp;ROUND(((AL60-INT(AL60))*$N$1),0)&amp;"min "</f>
        <v xml:space="preserve">06J 22h 32min </v>
      </c>
      <c r="AN60" s="3">
        <f>H60-(H60*10.5/100)</f>
        <v>9827.1</v>
      </c>
      <c r="AO60" s="3">
        <f t="shared" si="12"/>
        <v>163.785</v>
      </c>
      <c r="AP60" s="10" t="str">
        <f>TEXT(AO60/24, "jj")</f>
        <v>06</v>
      </c>
      <c r="AQ60" s="4">
        <f>AO60-(AP60*24)</f>
        <v>19.784999999999997</v>
      </c>
      <c r="AR60" s="7" t="str">
        <f>AP60&amp;"J "&amp;INT(AQ60)&amp;"h "&amp;ROUND(((AQ60-INT(AQ60))*$N$1),0)&amp;"min "</f>
        <v xml:space="preserve">06J 19h 47min </v>
      </c>
      <c r="AS60" s="3">
        <f>H60-(H60*12/100)</f>
        <v>9662.4</v>
      </c>
      <c r="AT60" s="3">
        <f t="shared" si="13"/>
        <v>161.04</v>
      </c>
      <c r="AU60" s="10" t="str">
        <f>TEXT(AT60/24, "jj")</f>
        <v>06</v>
      </c>
      <c r="AV60" s="4">
        <f>AT60-(AU60*24)</f>
        <v>17.039999999999992</v>
      </c>
      <c r="AW60" s="7" t="str">
        <f>AU60&amp;"J "&amp;INT(AV60)&amp;"h "&amp;ROUND(((AV60-INT(AV60))*$N$1),0)&amp;"min "</f>
        <v xml:space="preserve">06J 17h 2min </v>
      </c>
      <c r="AX60" s="3">
        <f>H60-(H60*13.5/100)</f>
        <v>9497.7000000000007</v>
      </c>
      <c r="AY60" s="3">
        <f t="shared" si="14"/>
        <v>158.29500000000002</v>
      </c>
      <c r="AZ60" s="10" t="str">
        <f>TEXT(AY60/24, "jj")</f>
        <v>06</v>
      </c>
      <c r="BA60" s="4">
        <f>AY60-(AZ60*24)</f>
        <v>14.295000000000016</v>
      </c>
      <c r="BB60" s="7" t="str">
        <f>AZ60&amp;"J "&amp;INT(BA60)&amp;"h "&amp;ROUND(((BA60-INT(BA60))*$N$1),0)&amp;"min "</f>
        <v xml:space="preserve">06J 14h 18min </v>
      </c>
    </row>
    <row r="61" spans="1:54" x14ac:dyDescent="0.25">
      <c r="A61" s="2">
        <f t="shared" si="35"/>
        <v>186</v>
      </c>
      <c r="B61" s="2" t="str">
        <f t="shared" si="36"/>
        <v>7 j 18 h</v>
      </c>
      <c r="C61" s="1">
        <f t="shared" si="37"/>
        <v>5850</v>
      </c>
      <c r="D61" s="9" t="str">
        <f t="shared" si="1"/>
        <v>243 j 18 h</v>
      </c>
      <c r="E61" s="4">
        <f t="shared" si="38"/>
        <v>243.75</v>
      </c>
      <c r="F61" s="3">
        <f t="shared" si="39"/>
        <v>7.75</v>
      </c>
      <c r="H61" s="3">
        <f t="shared" si="40"/>
        <v>11160</v>
      </c>
      <c r="I61" s="3">
        <f t="shared" si="5"/>
        <v>10992.6</v>
      </c>
      <c r="J61" s="3">
        <f t="shared" si="6"/>
        <v>183.21</v>
      </c>
      <c r="K61" s="10" t="str">
        <f>TEXT(J61/24, "jj")</f>
        <v>07</v>
      </c>
      <c r="L61" s="4">
        <f>J61-(K61*24)</f>
        <v>15.210000000000008</v>
      </c>
      <c r="M61" s="7" t="str">
        <f>K61&amp;"J "&amp;INT(L61)&amp;"h "&amp;ROUND(((L61-INT(L61))*$N$1),0)&amp;"min "</f>
        <v xml:space="preserve">07J 15h 13min </v>
      </c>
      <c r="O61" s="3">
        <f>H61-(H61*3/100)</f>
        <v>10825.2</v>
      </c>
      <c r="P61" s="3">
        <f t="shared" si="7"/>
        <v>180.42000000000002</v>
      </c>
      <c r="Q61" s="10" t="str">
        <f>TEXT(P61/24, "jj")</f>
        <v>07</v>
      </c>
      <c r="R61" s="4">
        <f>P61-(Q61*24)</f>
        <v>12.420000000000016</v>
      </c>
      <c r="S61" s="7" t="str">
        <f>Q61&amp;"J "&amp;INT(R61)&amp;"h "&amp;ROUND(((R61-INT(R61))*$N$1),0)&amp;"min "</f>
        <v xml:space="preserve">07J 12h 25min </v>
      </c>
      <c r="T61" s="3">
        <f>H61-(H61*4.5/100)</f>
        <v>10657.8</v>
      </c>
      <c r="U61" s="3">
        <f t="shared" si="8"/>
        <v>177.63</v>
      </c>
      <c r="V61" s="10" t="str">
        <f>TEXT(U61/24, "jj")</f>
        <v>07</v>
      </c>
      <c r="W61" s="4">
        <f>U61-(V61*24)</f>
        <v>9.6299999999999955</v>
      </c>
      <c r="X61" s="7" t="str">
        <f>V61&amp;"J "&amp;INT(W61)&amp;"h "&amp;ROUND(((W61-INT(W61))*$N$1),0)&amp;"min "</f>
        <v xml:space="preserve">07J 9h 38min </v>
      </c>
      <c r="Y61" s="3">
        <f>H61-(H61*6/100)</f>
        <v>10490.4</v>
      </c>
      <c r="Z61" s="3">
        <f t="shared" si="9"/>
        <v>174.84</v>
      </c>
      <c r="AA61" s="10" t="str">
        <f>TEXT(Z61/24, "jj")</f>
        <v>07</v>
      </c>
      <c r="AB61" s="4">
        <f>Z61-(AA61*24)</f>
        <v>6.8400000000000034</v>
      </c>
      <c r="AC61" s="7" t="str">
        <f>AA61&amp;"J "&amp;INT(AB61)&amp;"h "&amp;ROUND(((AB61-INT(AB61))*$N$1),0)&amp;"min "</f>
        <v xml:space="preserve">07J 6h 50min </v>
      </c>
      <c r="AD61" s="3">
        <f>H61-(H61*7.5/100)</f>
        <v>10323</v>
      </c>
      <c r="AE61" s="3">
        <f t="shared" si="10"/>
        <v>172.05</v>
      </c>
      <c r="AF61" s="10" t="str">
        <f>TEXT(AE61/24, "jj")</f>
        <v>07</v>
      </c>
      <c r="AG61" s="4">
        <f>AE61-(AF61*24)</f>
        <v>4.0500000000000114</v>
      </c>
      <c r="AH61" s="7" t="str">
        <f>AF61&amp;"J "&amp;INT(AG61)&amp;"h "&amp;ROUND(((AG61-INT(AG61))*$N$1),0)&amp;"min "</f>
        <v xml:space="preserve">07J 4h 3min </v>
      </c>
      <c r="AI61" s="3">
        <f>H61-(H61*9/100)</f>
        <v>10155.6</v>
      </c>
      <c r="AJ61" s="3">
        <f t="shared" si="11"/>
        <v>169.26000000000002</v>
      </c>
      <c r="AK61" s="10" t="str">
        <f>TEXT(AJ61/24, "jj")</f>
        <v>07</v>
      </c>
      <c r="AL61" s="4">
        <f>AJ61-(AK61*24)</f>
        <v>1.2600000000000193</v>
      </c>
      <c r="AM61" s="7" t="str">
        <f>AK61&amp;"J "&amp;INT(AL61)&amp;"h "&amp;ROUND(((AL61-INT(AL61))*$N$1),0)&amp;"min "</f>
        <v xml:space="preserve">07J 1h 16min </v>
      </c>
      <c r="AN61" s="3">
        <f>H61-(H61*10.5/100)</f>
        <v>9988.2000000000007</v>
      </c>
      <c r="AO61" s="3">
        <f t="shared" si="12"/>
        <v>166.47</v>
      </c>
      <c r="AP61" s="10" t="str">
        <f>TEXT(AO61/24, "jj")</f>
        <v>06</v>
      </c>
      <c r="AQ61" s="4">
        <f>AO61-(AP61*24)</f>
        <v>22.47</v>
      </c>
      <c r="AR61" s="7" t="str">
        <f>AP61&amp;"J "&amp;INT(AQ61)&amp;"h "&amp;ROUND(((AQ61-INT(AQ61))*$N$1),0)&amp;"min "</f>
        <v xml:space="preserve">06J 22h 28min </v>
      </c>
      <c r="AS61" s="3">
        <f>H61-(H61*12/100)</f>
        <v>9820.7999999999993</v>
      </c>
      <c r="AT61" s="3">
        <f t="shared" si="13"/>
        <v>163.67999999999998</v>
      </c>
      <c r="AU61" s="10" t="str">
        <f>TEXT(AT61/24, "jj")</f>
        <v>06</v>
      </c>
      <c r="AV61" s="4">
        <f>AT61-(AU61*24)</f>
        <v>19.679999999999978</v>
      </c>
      <c r="AW61" s="7" t="str">
        <f>AU61&amp;"J "&amp;INT(AV61)&amp;"h "&amp;ROUND(((AV61-INT(AV61))*$N$1),0)&amp;"min "</f>
        <v xml:space="preserve">06J 19h 41min </v>
      </c>
      <c r="AX61" s="3">
        <f>H61-(H61*13.5/100)</f>
        <v>9653.4</v>
      </c>
      <c r="AY61" s="3">
        <f t="shared" si="14"/>
        <v>160.88999999999999</v>
      </c>
      <c r="AZ61" s="10" t="str">
        <f>TEXT(AY61/24, "jj")</f>
        <v>06</v>
      </c>
      <c r="BA61" s="4">
        <f>AY61-(AZ61*24)</f>
        <v>16.889999999999986</v>
      </c>
      <c r="BB61" s="7" t="str">
        <f>AZ61&amp;"J "&amp;INT(BA61)&amp;"h "&amp;ROUND(((BA61-INT(BA61))*$N$1),0)&amp;"min "</f>
        <v xml:space="preserve">06J 16h 53min </v>
      </c>
    </row>
    <row r="62" spans="1:54" x14ac:dyDescent="0.25">
      <c r="A62" s="2">
        <f t="shared" si="35"/>
        <v>189</v>
      </c>
      <c r="B62" s="2" t="str">
        <f t="shared" si="36"/>
        <v>7 j 21 h</v>
      </c>
      <c r="C62" s="1">
        <f t="shared" si="37"/>
        <v>6039</v>
      </c>
      <c r="D62" s="9" t="str">
        <f t="shared" si="1"/>
        <v>251 j 15 h</v>
      </c>
      <c r="E62" s="4">
        <f t="shared" si="38"/>
        <v>251.625</v>
      </c>
      <c r="F62" s="3">
        <f t="shared" si="39"/>
        <v>7.875</v>
      </c>
      <c r="H62" s="3">
        <f t="shared" si="40"/>
        <v>11340</v>
      </c>
      <c r="I62" s="3">
        <f t="shared" si="5"/>
        <v>11169.9</v>
      </c>
      <c r="J62" s="3">
        <f t="shared" si="6"/>
        <v>186.16499999999999</v>
      </c>
      <c r="K62" s="10" t="str">
        <f>TEXT(J62/24, "jj")</f>
        <v>07</v>
      </c>
      <c r="L62" s="4">
        <f>J62-(K62*24)</f>
        <v>18.164999999999992</v>
      </c>
      <c r="M62" s="7" t="str">
        <f>K62&amp;"J "&amp;INT(L62)&amp;"h "&amp;ROUND(((L62-INT(L62))*$N$1),0)&amp;"min "</f>
        <v xml:space="preserve">07J 18h 10min </v>
      </c>
      <c r="O62" s="3">
        <f>H62-(H62*3/100)</f>
        <v>10999.8</v>
      </c>
      <c r="P62" s="3">
        <f t="shared" si="7"/>
        <v>183.32999999999998</v>
      </c>
      <c r="Q62" s="10" t="str">
        <f>TEXT(P62/24, "jj")</f>
        <v>07</v>
      </c>
      <c r="R62" s="4">
        <f>P62-(Q62*24)</f>
        <v>15.329999999999984</v>
      </c>
      <c r="S62" s="7" t="str">
        <f>Q62&amp;"J "&amp;INT(R62)&amp;"h "&amp;ROUND(((R62-INT(R62))*$N$1),0)&amp;"min "</f>
        <v xml:space="preserve">07J 15h 20min </v>
      </c>
      <c r="T62" s="3">
        <f>H62-(H62*4.5/100)</f>
        <v>10829.7</v>
      </c>
      <c r="U62" s="3">
        <f t="shared" si="8"/>
        <v>180.495</v>
      </c>
      <c r="V62" s="10" t="str">
        <f>TEXT(U62/24, "jj")</f>
        <v>07</v>
      </c>
      <c r="W62" s="4">
        <f>U62-(V62*24)</f>
        <v>12.495000000000005</v>
      </c>
      <c r="X62" s="7" t="str">
        <f>V62&amp;"J "&amp;INT(W62)&amp;"h "&amp;ROUND(((W62-INT(W62))*$N$1),0)&amp;"min "</f>
        <v xml:space="preserve">07J 12h 30min </v>
      </c>
      <c r="Y62" s="3">
        <f>H62-(H62*6/100)</f>
        <v>10659.6</v>
      </c>
      <c r="Z62" s="3">
        <f t="shared" si="9"/>
        <v>177.66</v>
      </c>
      <c r="AA62" s="10" t="str">
        <f>TEXT(Z62/24, "jj")</f>
        <v>07</v>
      </c>
      <c r="AB62" s="4">
        <f>Z62-(AA62*24)</f>
        <v>9.6599999999999966</v>
      </c>
      <c r="AC62" s="7" t="str">
        <f>AA62&amp;"J "&amp;INT(AB62)&amp;"h "&amp;ROUND(((AB62-INT(AB62))*$N$1),0)&amp;"min "</f>
        <v xml:space="preserve">07J 9h 40min </v>
      </c>
      <c r="AD62" s="3">
        <f>H62-(H62*7.5/100)</f>
        <v>10489.5</v>
      </c>
      <c r="AE62" s="3">
        <f t="shared" si="10"/>
        <v>174.82499999999999</v>
      </c>
      <c r="AF62" s="10" t="str">
        <f>TEXT(AE62/24, "jj")</f>
        <v>07</v>
      </c>
      <c r="AG62" s="4">
        <f>AE62-(AF62*24)</f>
        <v>6.8249999999999886</v>
      </c>
      <c r="AH62" s="7" t="str">
        <f>AF62&amp;"J "&amp;INT(AG62)&amp;"h "&amp;ROUND(((AG62-INT(AG62))*$N$1),0)&amp;"min "</f>
        <v xml:space="preserve">07J 6h 49min </v>
      </c>
      <c r="AI62" s="3">
        <f>H62-(H62*9/100)</f>
        <v>10319.4</v>
      </c>
      <c r="AJ62" s="3">
        <f t="shared" si="11"/>
        <v>171.98999999999998</v>
      </c>
      <c r="AK62" s="10" t="str">
        <f>TEXT(AJ62/24, "jj")</f>
        <v>07</v>
      </c>
      <c r="AL62" s="4">
        <f>AJ62-(AK62*24)</f>
        <v>3.9899999999999807</v>
      </c>
      <c r="AM62" s="7" t="str">
        <f>AK62&amp;"J "&amp;INT(AL62)&amp;"h "&amp;ROUND(((AL62-INT(AL62))*$N$1),0)&amp;"min "</f>
        <v xml:space="preserve">07J 3h 59min </v>
      </c>
      <c r="AN62" s="3">
        <f>H62-(H62*10.5/100)</f>
        <v>10149.299999999999</v>
      </c>
      <c r="AO62" s="3">
        <f t="shared" si="12"/>
        <v>169.155</v>
      </c>
      <c r="AP62" s="10" t="str">
        <f>TEXT(AO62/24, "jj")</f>
        <v>07</v>
      </c>
      <c r="AQ62" s="4">
        <f>AO62-(AP62*24)</f>
        <v>1.1550000000000011</v>
      </c>
      <c r="AR62" s="7" t="str">
        <f>AP62&amp;"J "&amp;INT(AQ62)&amp;"h "&amp;ROUND(((AQ62-INT(AQ62))*$N$1),0)&amp;"min "</f>
        <v xml:space="preserve">07J 1h 9min </v>
      </c>
      <c r="AS62" s="3">
        <f>H62-(H62*12/100)</f>
        <v>9979.2000000000007</v>
      </c>
      <c r="AT62" s="3">
        <f t="shared" si="13"/>
        <v>166.32000000000002</v>
      </c>
      <c r="AU62" s="10" t="str">
        <f>TEXT(AT62/24, "jj")</f>
        <v>06</v>
      </c>
      <c r="AV62" s="4">
        <f>AT62-(AU62*24)</f>
        <v>22.320000000000022</v>
      </c>
      <c r="AW62" s="7" t="str">
        <f>AU62&amp;"J "&amp;INT(AV62)&amp;"h "&amp;ROUND(((AV62-INT(AV62))*$N$1),0)&amp;"min "</f>
        <v xml:space="preserve">06J 22h 19min </v>
      </c>
      <c r="AX62" s="3">
        <f>H62-(H62*13.5/100)</f>
        <v>9809.1</v>
      </c>
      <c r="AY62" s="3">
        <f t="shared" si="14"/>
        <v>163.48500000000001</v>
      </c>
      <c r="AZ62" s="10" t="str">
        <f>TEXT(AY62/24, "jj")</f>
        <v>06</v>
      </c>
      <c r="BA62" s="4">
        <f>AY62-(AZ62*24)</f>
        <v>19.485000000000014</v>
      </c>
      <c r="BB62" s="7" t="str">
        <f>AZ62&amp;"J "&amp;INT(BA62)&amp;"h "&amp;ROUND(((BA62-INT(BA62))*$N$1),0)&amp;"min "</f>
        <v xml:space="preserve">06J 19h 29min </v>
      </c>
    </row>
    <row r="63" spans="1:54" x14ac:dyDescent="0.25">
      <c r="A63" s="2">
        <f t="shared" si="35"/>
        <v>192</v>
      </c>
      <c r="B63" s="2" t="str">
        <f t="shared" si="36"/>
        <v>8 j 0 h</v>
      </c>
      <c r="C63" s="1">
        <f t="shared" si="37"/>
        <v>6231</v>
      </c>
      <c r="D63" s="9" t="str">
        <f t="shared" si="1"/>
        <v>259 j 15 h</v>
      </c>
      <c r="E63" s="4">
        <f t="shared" si="38"/>
        <v>259.625</v>
      </c>
      <c r="F63" s="3">
        <f t="shared" si="39"/>
        <v>8</v>
      </c>
      <c r="H63" s="3">
        <f t="shared" si="40"/>
        <v>11520</v>
      </c>
      <c r="I63" s="3">
        <f t="shared" si="5"/>
        <v>11347.2</v>
      </c>
      <c r="J63" s="3">
        <f t="shared" si="6"/>
        <v>189.12</v>
      </c>
      <c r="K63" s="10" t="str">
        <f>TEXT(J63/24, "jj")</f>
        <v>07</v>
      </c>
      <c r="L63" s="4">
        <f>J63-(K63*24)</f>
        <v>21.120000000000005</v>
      </c>
      <c r="M63" s="7" t="str">
        <f>K63&amp;"J "&amp;INT(L63)&amp;"h "&amp;ROUND(((L63-INT(L63))*$N$1),0)&amp;"min "</f>
        <v xml:space="preserve">07J 21h 7min </v>
      </c>
      <c r="O63" s="3">
        <f>H63-(H63*3/100)</f>
        <v>11174.4</v>
      </c>
      <c r="P63" s="3">
        <f t="shared" si="7"/>
        <v>186.23999999999998</v>
      </c>
      <c r="Q63" s="10" t="str">
        <f>TEXT(P63/24, "jj")</f>
        <v>07</v>
      </c>
      <c r="R63" s="4">
        <f>P63-(Q63*24)</f>
        <v>18.239999999999981</v>
      </c>
      <c r="S63" s="7" t="str">
        <f>Q63&amp;"J "&amp;INT(R63)&amp;"h "&amp;ROUND(((R63-INT(R63))*$N$1),0)&amp;"min "</f>
        <v xml:space="preserve">07J 18h 14min </v>
      </c>
      <c r="T63" s="3">
        <f>H63-(H63*4.5/100)</f>
        <v>11001.6</v>
      </c>
      <c r="U63" s="3">
        <f t="shared" si="8"/>
        <v>183.36</v>
      </c>
      <c r="V63" s="10" t="str">
        <f>TEXT(U63/24, "jj")</f>
        <v>07</v>
      </c>
      <c r="W63" s="4">
        <f>U63-(V63*24)</f>
        <v>15.360000000000014</v>
      </c>
      <c r="X63" s="7" t="str">
        <f>V63&amp;"J "&amp;INT(W63)&amp;"h "&amp;ROUND(((W63-INT(W63))*$N$1),0)&amp;"min "</f>
        <v xml:space="preserve">07J 15h 22min </v>
      </c>
      <c r="Y63" s="3">
        <f>H63-(H63*6/100)</f>
        <v>10828.8</v>
      </c>
      <c r="Z63" s="3">
        <f t="shared" si="9"/>
        <v>180.48</v>
      </c>
      <c r="AA63" s="10" t="str">
        <f>TEXT(Z63/24, "jj")</f>
        <v>07</v>
      </c>
      <c r="AB63" s="4">
        <f>Z63-(AA63*24)</f>
        <v>12.47999999999999</v>
      </c>
      <c r="AC63" s="7" t="str">
        <f>AA63&amp;"J "&amp;INT(AB63)&amp;"h "&amp;ROUND(((AB63-INT(AB63))*$N$1),0)&amp;"min "</f>
        <v xml:space="preserve">07J 12h 29min </v>
      </c>
      <c r="AD63" s="3">
        <f>H63-(H63*7.5/100)</f>
        <v>10656</v>
      </c>
      <c r="AE63" s="3">
        <f t="shared" si="10"/>
        <v>177.6</v>
      </c>
      <c r="AF63" s="10" t="str">
        <f>TEXT(AE63/24, "jj")</f>
        <v>07</v>
      </c>
      <c r="AG63" s="4">
        <f>AE63-(AF63*24)</f>
        <v>9.5999999999999943</v>
      </c>
      <c r="AH63" s="7" t="str">
        <f>AF63&amp;"J "&amp;INT(AG63)&amp;"h "&amp;ROUND(((AG63-INT(AG63))*$N$1),0)&amp;"min "</f>
        <v xml:space="preserve">07J 9h 36min </v>
      </c>
      <c r="AI63" s="3">
        <f>H63-(H63*9/100)</f>
        <v>10483.200000000001</v>
      </c>
      <c r="AJ63" s="3">
        <f t="shared" si="11"/>
        <v>174.72</v>
      </c>
      <c r="AK63" s="10" t="str">
        <f>TEXT(AJ63/24, "jj")</f>
        <v>07</v>
      </c>
      <c r="AL63" s="4">
        <f>AJ63-(AK63*24)</f>
        <v>6.7199999999999989</v>
      </c>
      <c r="AM63" s="7" t="str">
        <f>AK63&amp;"J "&amp;INT(AL63)&amp;"h "&amp;ROUND(((AL63-INT(AL63))*$N$1),0)&amp;"min "</f>
        <v xml:space="preserve">07J 6h 43min </v>
      </c>
      <c r="AN63" s="3">
        <f>H63-(H63*10.5/100)</f>
        <v>10310.4</v>
      </c>
      <c r="AO63" s="3">
        <f t="shared" si="12"/>
        <v>171.84</v>
      </c>
      <c r="AP63" s="10" t="str">
        <f>TEXT(AO63/24, "jj")</f>
        <v>07</v>
      </c>
      <c r="AQ63" s="4">
        <f>AO63-(AP63*24)</f>
        <v>3.8400000000000034</v>
      </c>
      <c r="AR63" s="7" t="str">
        <f>AP63&amp;"J "&amp;INT(AQ63)&amp;"h "&amp;ROUND(((AQ63-INT(AQ63))*$N$1),0)&amp;"min "</f>
        <v xml:space="preserve">07J 3h 50min </v>
      </c>
      <c r="AS63" s="3">
        <f>H63-(H63*12/100)</f>
        <v>10137.6</v>
      </c>
      <c r="AT63" s="3">
        <f t="shared" si="13"/>
        <v>168.96</v>
      </c>
      <c r="AU63" s="10" t="str">
        <f>TEXT(AT63/24, "jj")</f>
        <v>07</v>
      </c>
      <c r="AV63" s="4">
        <f>AT63-(AU63*24)</f>
        <v>0.96000000000000796</v>
      </c>
      <c r="AW63" s="7" t="str">
        <f>AU63&amp;"J "&amp;INT(AV63)&amp;"h "&amp;ROUND(((AV63-INT(AV63))*$N$1),0)&amp;"min "</f>
        <v xml:space="preserve">07J 0h 58min </v>
      </c>
      <c r="AX63" s="3">
        <f>H63-(H63*13.5/100)</f>
        <v>9964.7999999999993</v>
      </c>
      <c r="AY63" s="3">
        <f t="shared" si="14"/>
        <v>166.07999999999998</v>
      </c>
      <c r="AZ63" s="10" t="str">
        <f>TEXT(AY63/24, "jj")</f>
        <v>06</v>
      </c>
      <c r="BA63" s="4">
        <f>AY63-(AZ63*24)</f>
        <v>22.079999999999984</v>
      </c>
      <c r="BB63" s="7" t="str">
        <f>AZ63&amp;"J "&amp;INT(BA63)&amp;"h "&amp;ROUND(((BA63-INT(BA63))*$N$1),0)&amp;"min "</f>
        <v xml:space="preserve">06J 22h 5min </v>
      </c>
    </row>
    <row r="64" spans="1:54" x14ac:dyDescent="0.25">
      <c r="A64" s="2">
        <f t="shared" si="35"/>
        <v>195</v>
      </c>
      <c r="B64" s="2" t="str">
        <f t="shared" si="36"/>
        <v>8 j 3 h</v>
      </c>
      <c r="C64" s="1">
        <f t="shared" si="37"/>
        <v>6426</v>
      </c>
      <c r="D64" s="9" t="str">
        <f t="shared" si="1"/>
        <v>267 j 18 h</v>
      </c>
      <c r="E64" s="4">
        <f t="shared" si="38"/>
        <v>267.75</v>
      </c>
      <c r="F64" s="3">
        <f t="shared" si="39"/>
        <v>8.125</v>
      </c>
      <c r="H64" s="3">
        <f t="shared" si="40"/>
        <v>11700</v>
      </c>
      <c r="I64" s="3">
        <f t="shared" si="5"/>
        <v>11524.5</v>
      </c>
      <c r="J64" s="3">
        <f t="shared" si="6"/>
        <v>192.07499999999999</v>
      </c>
      <c r="K64" s="10" t="str">
        <f>TEXT(J64/24, "jj")</f>
        <v>08</v>
      </c>
      <c r="L64" s="4">
        <f>J64-(K64*24)</f>
        <v>7.4999999999988631E-2</v>
      </c>
      <c r="M64" s="7" t="str">
        <f>K64&amp;"J "&amp;INT(L64)&amp;"h "&amp;ROUND(((L64-INT(L64))*$N$1),0)&amp;"min "</f>
        <v xml:space="preserve">08J 0h 4min </v>
      </c>
      <c r="O64" s="3">
        <f>H64-(H64*3/100)</f>
        <v>11349</v>
      </c>
      <c r="P64" s="3">
        <f t="shared" si="7"/>
        <v>189.15</v>
      </c>
      <c r="Q64" s="10" t="str">
        <f>TEXT(P64/24, "jj")</f>
        <v>07</v>
      </c>
      <c r="R64" s="4">
        <f>P64-(Q64*24)</f>
        <v>21.150000000000006</v>
      </c>
      <c r="S64" s="7" t="str">
        <f>Q64&amp;"J "&amp;INT(R64)&amp;"h "&amp;ROUND(((R64-INT(R64))*$N$1),0)&amp;"min "</f>
        <v xml:space="preserve">07J 21h 9min </v>
      </c>
      <c r="T64" s="3">
        <f>H64-(H64*4.5/100)</f>
        <v>11173.5</v>
      </c>
      <c r="U64" s="3">
        <f t="shared" si="8"/>
        <v>186.22499999999999</v>
      </c>
      <c r="V64" s="10" t="str">
        <f>TEXT(U64/24, "jj")</f>
        <v>07</v>
      </c>
      <c r="W64" s="4">
        <f>U64-(V64*24)</f>
        <v>18.224999999999994</v>
      </c>
      <c r="X64" s="7" t="str">
        <f>V64&amp;"J "&amp;INT(W64)&amp;"h "&amp;ROUND(((W64-INT(W64))*$N$1),0)&amp;"min "</f>
        <v xml:space="preserve">07J 18h 13min </v>
      </c>
      <c r="Y64" s="3">
        <f>H64-(H64*6/100)</f>
        <v>10998</v>
      </c>
      <c r="Z64" s="3">
        <f t="shared" si="9"/>
        <v>183.3</v>
      </c>
      <c r="AA64" s="10" t="str">
        <f>TEXT(Z64/24, "jj")</f>
        <v>07</v>
      </c>
      <c r="AB64" s="4">
        <f>Z64-(AA64*24)</f>
        <v>15.300000000000011</v>
      </c>
      <c r="AC64" s="7" t="str">
        <f>AA64&amp;"J "&amp;INT(AB64)&amp;"h "&amp;ROUND(((AB64-INT(AB64))*$N$1),0)&amp;"min "</f>
        <v xml:space="preserve">07J 15h 18min </v>
      </c>
      <c r="AD64" s="3">
        <f>H64-(H64*7.5/100)</f>
        <v>10822.5</v>
      </c>
      <c r="AE64" s="3">
        <f t="shared" si="10"/>
        <v>180.375</v>
      </c>
      <c r="AF64" s="10" t="str">
        <f>TEXT(AE64/24, "jj")</f>
        <v>07</v>
      </c>
      <c r="AG64" s="4">
        <f>AE64-(AF64*24)</f>
        <v>12.375</v>
      </c>
      <c r="AH64" s="7" t="str">
        <f>AF64&amp;"J "&amp;INT(AG64)&amp;"h "&amp;ROUND(((AG64-INT(AG64))*$N$1),0)&amp;"min "</f>
        <v xml:space="preserve">07J 12h 23min </v>
      </c>
      <c r="AI64" s="3">
        <f>H64-(H64*9/100)</f>
        <v>10647</v>
      </c>
      <c r="AJ64" s="3">
        <f t="shared" si="11"/>
        <v>177.45</v>
      </c>
      <c r="AK64" s="10" t="str">
        <f>TEXT(AJ64/24, "jj")</f>
        <v>07</v>
      </c>
      <c r="AL64" s="4">
        <f>AJ64-(AK64*24)</f>
        <v>9.4499999999999886</v>
      </c>
      <c r="AM64" s="7" t="str">
        <f>AK64&amp;"J "&amp;INT(AL64)&amp;"h "&amp;ROUND(((AL64-INT(AL64))*$N$1),0)&amp;"min "</f>
        <v xml:space="preserve">07J 9h 27min </v>
      </c>
      <c r="AN64" s="3">
        <f>H64-(H64*10.5/100)</f>
        <v>10471.5</v>
      </c>
      <c r="AO64" s="3">
        <f t="shared" si="12"/>
        <v>174.52500000000001</v>
      </c>
      <c r="AP64" s="10" t="str">
        <f>TEXT(AO64/24, "jj")</f>
        <v>07</v>
      </c>
      <c r="AQ64" s="4">
        <f>AO64-(AP64*24)</f>
        <v>6.5250000000000057</v>
      </c>
      <c r="AR64" s="7" t="str">
        <f>AP64&amp;"J "&amp;INT(AQ64)&amp;"h "&amp;ROUND(((AQ64-INT(AQ64))*$N$1),0)&amp;"min "</f>
        <v xml:space="preserve">07J 6h 32min </v>
      </c>
      <c r="AS64" s="3">
        <f>H64-(H64*12/100)</f>
        <v>10296</v>
      </c>
      <c r="AT64" s="3">
        <f t="shared" si="13"/>
        <v>171.6</v>
      </c>
      <c r="AU64" s="10" t="str">
        <f>TEXT(AT64/24, "jj")</f>
        <v>07</v>
      </c>
      <c r="AV64" s="4">
        <f>AT64-(AU64*24)</f>
        <v>3.5999999999999943</v>
      </c>
      <c r="AW64" s="7" t="str">
        <f>AU64&amp;"J "&amp;INT(AV64)&amp;"h "&amp;ROUND(((AV64-INT(AV64))*$N$1),0)&amp;"min "</f>
        <v xml:space="preserve">07J 3h 36min </v>
      </c>
      <c r="AX64" s="3">
        <f>H64-(H64*13.5/100)</f>
        <v>10120.5</v>
      </c>
      <c r="AY64" s="3">
        <f t="shared" si="14"/>
        <v>168.67500000000001</v>
      </c>
      <c r="AZ64" s="10" t="str">
        <f>TEXT(AY64/24, "jj")</f>
        <v>07</v>
      </c>
      <c r="BA64" s="4">
        <f>AY64-(AZ64*24)</f>
        <v>0.67500000000001137</v>
      </c>
      <c r="BB64" s="7" t="str">
        <f>AZ64&amp;"J "&amp;INT(BA64)&amp;"h "&amp;ROUND(((BA64-INT(BA64))*$N$1),0)&amp;"min "</f>
        <v xml:space="preserve">07J 0h 41min </v>
      </c>
    </row>
    <row r="65" spans="1:54" x14ac:dyDescent="0.25">
      <c r="A65" s="2">
        <f t="shared" si="35"/>
        <v>198</v>
      </c>
      <c r="B65" s="2" t="str">
        <f t="shared" si="36"/>
        <v>8 j 6 h</v>
      </c>
      <c r="C65" s="1">
        <f t="shared" si="37"/>
        <v>6624</v>
      </c>
      <c r="D65" s="9" t="str">
        <f t="shared" si="1"/>
        <v>276 j 0 h</v>
      </c>
      <c r="E65" s="4">
        <f t="shared" si="38"/>
        <v>276</v>
      </c>
      <c r="F65" s="3">
        <f t="shared" si="39"/>
        <v>8.25</v>
      </c>
      <c r="H65" s="3">
        <f t="shared" si="40"/>
        <v>11880</v>
      </c>
      <c r="I65" s="3">
        <f t="shared" si="5"/>
        <v>11701.8</v>
      </c>
      <c r="J65" s="3">
        <f t="shared" si="6"/>
        <v>195.03</v>
      </c>
      <c r="K65" s="10" t="str">
        <f>TEXT(J65/24, "jj")</f>
        <v>08</v>
      </c>
      <c r="L65" s="4">
        <f>J65-(K65*24)</f>
        <v>3.0300000000000011</v>
      </c>
      <c r="M65" s="7" t="str">
        <f>K65&amp;"J "&amp;INT(L65)&amp;"h "&amp;ROUND(((L65-INT(L65))*$N$1),0)&amp;"min "</f>
        <v xml:space="preserve">08J 3h 2min </v>
      </c>
      <c r="O65" s="3">
        <f>H65-(H65*3/100)</f>
        <v>11523.6</v>
      </c>
      <c r="P65" s="3">
        <f t="shared" si="7"/>
        <v>192.06</v>
      </c>
      <c r="Q65" s="10" t="str">
        <f>TEXT(P65/24, "jj")</f>
        <v>08</v>
      </c>
      <c r="R65" s="4">
        <f>P65-(Q65*24)</f>
        <v>6.0000000000002274E-2</v>
      </c>
      <c r="S65" s="7" t="str">
        <f>Q65&amp;"J "&amp;INT(R65)&amp;"h "&amp;ROUND(((R65-INT(R65))*$N$1),0)&amp;"min "</f>
        <v xml:space="preserve">08J 0h 4min </v>
      </c>
      <c r="T65" s="3">
        <f>H65-(H65*4.5/100)</f>
        <v>11345.4</v>
      </c>
      <c r="U65" s="3">
        <f t="shared" si="8"/>
        <v>189.09</v>
      </c>
      <c r="V65" s="10" t="str">
        <f>TEXT(U65/24, "jj")</f>
        <v>07</v>
      </c>
      <c r="W65" s="4">
        <f>U65-(V65*24)</f>
        <v>21.090000000000003</v>
      </c>
      <c r="X65" s="7" t="str">
        <f>V65&amp;"J "&amp;INT(W65)&amp;"h "&amp;ROUND(((W65-INT(W65))*$N$1),0)&amp;"min "</f>
        <v xml:space="preserve">07J 21h 5min </v>
      </c>
      <c r="Y65" s="3">
        <f>H65-(H65*6/100)</f>
        <v>11167.2</v>
      </c>
      <c r="Z65" s="3">
        <f t="shared" si="9"/>
        <v>186.12</v>
      </c>
      <c r="AA65" s="10" t="str">
        <f>TEXT(Z65/24, "jj")</f>
        <v>07</v>
      </c>
      <c r="AB65" s="4">
        <f>Z65-(AA65*24)</f>
        <v>18.120000000000005</v>
      </c>
      <c r="AC65" s="7" t="str">
        <f>AA65&amp;"J "&amp;INT(AB65)&amp;"h "&amp;ROUND(((AB65-INT(AB65))*$N$1),0)&amp;"min "</f>
        <v xml:space="preserve">07J 18h 7min </v>
      </c>
      <c r="AD65" s="3">
        <f>H65-(H65*7.5/100)</f>
        <v>10989</v>
      </c>
      <c r="AE65" s="3">
        <f t="shared" si="10"/>
        <v>183.15</v>
      </c>
      <c r="AF65" s="10" t="str">
        <f>TEXT(AE65/24, "jj")</f>
        <v>07</v>
      </c>
      <c r="AG65" s="4">
        <f>AE65-(AF65*24)</f>
        <v>15.150000000000006</v>
      </c>
      <c r="AH65" s="7" t="str">
        <f>AF65&amp;"J "&amp;INT(AG65)&amp;"h "&amp;ROUND(((AG65-INT(AG65))*$N$1),0)&amp;"min "</f>
        <v xml:space="preserve">07J 15h 9min </v>
      </c>
      <c r="AI65" s="3">
        <f>H65-(H65*9/100)</f>
        <v>10810.8</v>
      </c>
      <c r="AJ65" s="3">
        <f t="shared" si="11"/>
        <v>180.17999999999998</v>
      </c>
      <c r="AK65" s="10" t="str">
        <f>TEXT(AJ65/24, "jj")</f>
        <v>07</v>
      </c>
      <c r="AL65" s="4">
        <f>AJ65-(AK65*24)</f>
        <v>12.179999999999978</v>
      </c>
      <c r="AM65" s="7" t="str">
        <f>AK65&amp;"J "&amp;INT(AL65)&amp;"h "&amp;ROUND(((AL65-INT(AL65))*$N$1),0)&amp;"min "</f>
        <v xml:space="preserve">07J 12h 11min </v>
      </c>
      <c r="AN65" s="3">
        <f>H65-(H65*10.5/100)</f>
        <v>10632.6</v>
      </c>
      <c r="AO65" s="3">
        <f t="shared" si="12"/>
        <v>177.21</v>
      </c>
      <c r="AP65" s="10" t="str">
        <f>TEXT(AO65/24, "jj")</f>
        <v>07</v>
      </c>
      <c r="AQ65" s="4">
        <f>AO65-(AP65*24)</f>
        <v>9.210000000000008</v>
      </c>
      <c r="AR65" s="7" t="str">
        <f>AP65&amp;"J "&amp;INT(AQ65)&amp;"h "&amp;ROUND(((AQ65-INT(AQ65))*$N$1),0)&amp;"min "</f>
        <v xml:space="preserve">07J 9h 13min </v>
      </c>
      <c r="AS65" s="3">
        <f>H65-(H65*12/100)</f>
        <v>10454.4</v>
      </c>
      <c r="AT65" s="3">
        <f t="shared" si="13"/>
        <v>174.23999999999998</v>
      </c>
      <c r="AU65" s="10" t="str">
        <f>TEXT(AT65/24, "jj")</f>
        <v>07</v>
      </c>
      <c r="AV65" s="4">
        <f>AT65-(AU65*24)</f>
        <v>6.2399999999999807</v>
      </c>
      <c r="AW65" s="7" t="str">
        <f>AU65&amp;"J "&amp;INT(AV65)&amp;"h "&amp;ROUND(((AV65-INT(AV65))*$N$1),0)&amp;"min "</f>
        <v xml:space="preserve">07J 6h 14min </v>
      </c>
      <c r="AX65" s="3">
        <f>H65-(H65*13.5/100)</f>
        <v>10276.200000000001</v>
      </c>
      <c r="AY65" s="3">
        <f t="shared" si="14"/>
        <v>171.27</v>
      </c>
      <c r="AZ65" s="10" t="str">
        <f>TEXT(AY65/24, "jj")</f>
        <v>07</v>
      </c>
      <c r="BA65" s="4">
        <f>AY65-(AZ65*24)</f>
        <v>3.2700000000000102</v>
      </c>
      <c r="BB65" s="7" t="str">
        <f>AZ65&amp;"J "&amp;INT(BA65)&amp;"h "&amp;ROUND(((BA65-INT(BA65))*$N$1),0)&amp;"min "</f>
        <v xml:space="preserve">07J 3h 16min </v>
      </c>
    </row>
    <row r="66" spans="1:54" x14ac:dyDescent="0.25">
      <c r="A66" s="2">
        <f t="shared" si="35"/>
        <v>201</v>
      </c>
      <c r="B66" s="2" t="str">
        <f t="shared" si="36"/>
        <v>8 j 9 h</v>
      </c>
      <c r="C66" s="1">
        <f t="shared" si="37"/>
        <v>6825</v>
      </c>
      <c r="D66" s="9" t="str">
        <f t="shared" ref="D66:D100" si="41">INT(E66) &amp; " j " &amp; (E66-INT(E66))*$G$1 &amp; " h"</f>
        <v>284 j 9 h</v>
      </c>
      <c r="E66" s="4">
        <f t="shared" si="38"/>
        <v>284.375</v>
      </c>
      <c r="F66" s="3">
        <f t="shared" si="39"/>
        <v>8.375</v>
      </c>
      <c r="H66" s="3">
        <f t="shared" si="40"/>
        <v>12060</v>
      </c>
      <c r="I66" s="3">
        <f t="shared" ref="I66:I100" si="42">H66-(H66*1.5/100)</f>
        <v>11879.1</v>
      </c>
      <c r="J66" s="3">
        <f t="shared" ref="J66:J100" si="43">I66/60</f>
        <v>197.98500000000001</v>
      </c>
      <c r="K66" s="10" t="str">
        <f>TEXT(J66/24, "jj")</f>
        <v>08</v>
      </c>
      <c r="L66" s="4">
        <f>J66-(K66*24)</f>
        <v>5.9850000000000136</v>
      </c>
      <c r="M66" s="7" t="str">
        <f>K66&amp;"J "&amp;INT(L66)&amp;"h "&amp;ROUND(((L66-INT(L66))*$N$1),0)&amp;"min "</f>
        <v xml:space="preserve">08J 5h 59min </v>
      </c>
      <c r="O66" s="3">
        <f>H66-(H66*3/100)</f>
        <v>11698.2</v>
      </c>
      <c r="P66" s="3">
        <f t="shared" ref="P66:P100" si="44">O66/60</f>
        <v>194.97</v>
      </c>
      <c r="Q66" s="10" t="str">
        <f>TEXT(P66/24, "jj")</f>
        <v>08</v>
      </c>
      <c r="R66" s="4">
        <f>P66-(Q66*24)</f>
        <v>2.9699999999999989</v>
      </c>
      <c r="S66" s="7" t="str">
        <f>Q66&amp;"J "&amp;INT(R66)&amp;"h "&amp;ROUND(((R66-INT(R66))*$N$1),0)&amp;"min "</f>
        <v xml:space="preserve">08J 2h 58min </v>
      </c>
      <c r="T66" s="3">
        <f>H66-(H66*4.5/100)</f>
        <v>11517.3</v>
      </c>
      <c r="U66" s="3">
        <f t="shared" ref="U66:U100" si="45">T66/60</f>
        <v>191.95499999999998</v>
      </c>
      <c r="V66" s="10" t="str">
        <f>TEXT(U66/24, "jj")</f>
        <v>07</v>
      </c>
      <c r="W66" s="4">
        <f>U66-(V66*24)</f>
        <v>23.954999999999984</v>
      </c>
      <c r="X66" s="7" t="str">
        <f>V66&amp;"J "&amp;INT(W66)&amp;"h "&amp;ROUND(((W66-INT(W66))*$N$1),0)&amp;"min "</f>
        <v xml:space="preserve">07J 23h 57min </v>
      </c>
      <c r="Y66" s="3">
        <f>H66-(H66*6/100)</f>
        <v>11336.4</v>
      </c>
      <c r="Z66" s="3">
        <f t="shared" ref="Z66:Z100" si="46">Y66/60</f>
        <v>188.94</v>
      </c>
      <c r="AA66" s="10" t="str">
        <f>TEXT(Z66/24, "jj")</f>
        <v>07</v>
      </c>
      <c r="AB66" s="4">
        <f>Z66-(AA66*24)</f>
        <v>20.939999999999998</v>
      </c>
      <c r="AC66" s="7" t="str">
        <f>AA66&amp;"J "&amp;INT(AB66)&amp;"h "&amp;ROUND(((AB66-INT(AB66))*$N$1),0)&amp;"min "</f>
        <v xml:space="preserve">07J 20h 56min </v>
      </c>
      <c r="AD66" s="3">
        <f>H66-(H66*7.5/100)</f>
        <v>11155.5</v>
      </c>
      <c r="AE66" s="3">
        <f t="shared" ref="AE66:AE100" si="47">AD66/60</f>
        <v>185.92500000000001</v>
      </c>
      <c r="AF66" s="10" t="str">
        <f>TEXT(AE66/24, "jj")</f>
        <v>07</v>
      </c>
      <c r="AG66" s="4">
        <f>AE66-(AF66*24)</f>
        <v>17.925000000000011</v>
      </c>
      <c r="AH66" s="7" t="str">
        <f>AF66&amp;"J "&amp;INT(AG66)&amp;"h "&amp;ROUND(((AG66-INT(AG66))*$N$1),0)&amp;"min "</f>
        <v xml:space="preserve">07J 17h 56min </v>
      </c>
      <c r="AI66" s="3">
        <f>H66-(H66*9/100)</f>
        <v>10974.6</v>
      </c>
      <c r="AJ66" s="3">
        <f t="shared" ref="AJ66:AJ100" si="48">AI66/60</f>
        <v>182.91</v>
      </c>
      <c r="AK66" s="10" t="str">
        <f>TEXT(AJ66/24, "jj")</f>
        <v>07</v>
      </c>
      <c r="AL66" s="4">
        <f>AJ66-(AK66*24)</f>
        <v>14.909999999999997</v>
      </c>
      <c r="AM66" s="7" t="str">
        <f>AK66&amp;"J "&amp;INT(AL66)&amp;"h "&amp;ROUND(((AL66-INT(AL66))*$N$1),0)&amp;"min "</f>
        <v xml:space="preserve">07J 14h 55min </v>
      </c>
      <c r="AN66" s="3">
        <f>H66-(H66*10.5/100)</f>
        <v>10793.7</v>
      </c>
      <c r="AO66" s="3">
        <f t="shared" ref="AO66:AO100" si="49">AN66/60</f>
        <v>179.89500000000001</v>
      </c>
      <c r="AP66" s="10" t="str">
        <f>TEXT(AO66/24, "jj")</f>
        <v>07</v>
      </c>
      <c r="AQ66" s="4">
        <f>AO66-(AP66*24)</f>
        <v>11.89500000000001</v>
      </c>
      <c r="AR66" s="7" t="str">
        <f>AP66&amp;"J "&amp;INT(AQ66)&amp;"h "&amp;ROUND(((AQ66-INT(AQ66))*$N$1),0)&amp;"min "</f>
        <v xml:space="preserve">07J 11h 54min </v>
      </c>
      <c r="AS66" s="3">
        <f>H66-(H66*12/100)</f>
        <v>10612.8</v>
      </c>
      <c r="AT66" s="3">
        <f t="shared" ref="AT66:AT100" si="50">AS66/60</f>
        <v>176.88</v>
      </c>
      <c r="AU66" s="10" t="str">
        <f>TEXT(AT66/24, "jj")</f>
        <v>07</v>
      </c>
      <c r="AV66" s="4">
        <f>AT66-(AU66*24)</f>
        <v>8.8799999999999955</v>
      </c>
      <c r="AW66" s="7" t="str">
        <f>AU66&amp;"J "&amp;INT(AV66)&amp;"h "&amp;ROUND(((AV66-INT(AV66))*$N$1),0)&amp;"min "</f>
        <v xml:space="preserve">07J 8h 53min </v>
      </c>
      <c r="AX66" s="3">
        <f>H66-(H66*13.5/100)</f>
        <v>10431.9</v>
      </c>
      <c r="AY66" s="3">
        <f t="shared" ref="AY66:AY100" si="51">AX66/60</f>
        <v>173.86499999999998</v>
      </c>
      <c r="AZ66" s="10" t="str">
        <f>TEXT(AY66/24, "jj")</f>
        <v>07</v>
      </c>
      <c r="BA66" s="4">
        <f>AY66-(AZ66*24)</f>
        <v>5.8649999999999807</v>
      </c>
      <c r="BB66" s="7" t="str">
        <f>AZ66&amp;"J "&amp;INT(BA66)&amp;"h "&amp;ROUND(((BA66-INT(BA66))*$N$1),0)&amp;"min "</f>
        <v xml:space="preserve">07J 5h 52min </v>
      </c>
    </row>
    <row r="67" spans="1:54" x14ac:dyDescent="0.25">
      <c r="A67" s="2">
        <f t="shared" si="35"/>
        <v>204</v>
      </c>
      <c r="B67" s="2" t="str">
        <f t="shared" si="36"/>
        <v>8 j 12 h</v>
      </c>
      <c r="C67" s="1">
        <f t="shared" si="37"/>
        <v>7029</v>
      </c>
      <c r="D67" s="9" t="str">
        <f t="shared" si="41"/>
        <v>292 j 21 h</v>
      </c>
      <c r="E67" s="4">
        <f t="shared" si="38"/>
        <v>292.875</v>
      </c>
      <c r="F67" s="3">
        <f t="shared" si="39"/>
        <v>8.5</v>
      </c>
      <c r="H67" s="3">
        <f t="shared" si="40"/>
        <v>12240</v>
      </c>
      <c r="I67" s="3">
        <f t="shared" si="42"/>
        <v>12056.4</v>
      </c>
      <c r="J67" s="3">
        <f t="shared" si="43"/>
        <v>200.94</v>
      </c>
      <c r="K67" s="10" t="str">
        <f>TEXT(J67/24, "jj")</f>
        <v>08</v>
      </c>
      <c r="L67" s="4">
        <f>J67-(K67*24)</f>
        <v>8.9399999999999977</v>
      </c>
      <c r="M67" s="7" t="str">
        <f>K67&amp;"J "&amp;INT(L67)&amp;"h "&amp;ROUND(((L67-INT(L67))*$N$1),0)&amp;"min "</f>
        <v xml:space="preserve">08J 8h 56min </v>
      </c>
      <c r="O67" s="3">
        <f>H67-(H67*3/100)</f>
        <v>11872.8</v>
      </c>
      <c r="P67" s="3">
        <f t="shared" si="44"/>
        <v>197.88</v>
      </c>
      <c r="Q67" s="10" t="str">
        <f>TEXT(P67/24, "jj")</f>
        <v>08</v>
      </c>
      <c r="R67" s="4">
        <f>P67-(Q67*24)</f>
        <v>5.8799999999999955</v>
      </c>
      <c r="S67" s="7" t="str">
        <f>Q67&amp;"J "&amp;INT(R67)&amp;"h "&amp;ROUND(((R67-INT(R67))*$N$1),0)&amp;"min "</f>
        <v xml:space="preserve">08J 5h 53min </v>
      </c>
      <c r="T67" s="3">
        <f>H67-(H67*4.5/100)</f>
        <v>11689.2</v>
      </c>
      <c r="U67" s="3">
        <f t="shared" si="45"/>
        <v>194.82000000000002</v>
      </c>
      <c r="V67" s="10" t="str">
        <f>TEXT(U67/24, "jj")</f>
        <v>08</v>
      </c>
      <c r="W67" s="4">
        <f>U67-(V67*24)</f>
        <v>2.8200000000000216</v>
      </c>
      <c r="X67" s="7" t="str">
        <f>V67&amp;"J "&amp;INT(W67)&amp;"h "&amp;ROUND(((W67-INT(W67))*$N$1),0)&amp;"min "</f>
        <v xml:space="preserve">08J 2h 49min </v>
      </c>
      <c r="Y67" s="3">
        <f>H67-(H67*6/100)</f>
        <v>11505.6</v>
      </c>
      <c r="Z67" s="3">
        <f t="shared" si="46"/>
        <v>191.76000000000002</v>
      </c>
      <c r="AA67" s="10" t="str">
        <f>TEXT(Z67/24, "jj")</f>
        <v>07</v>
      </c>
      <c r="AB67" s="4">
        <f>Z67-(AA67*24)</f>
        <v>23.760000000000019</v>
      </c>
      <c r="AC67" s="7" t="str">
        <f>AA67&amp;"J "&amp;INT(AB67)&amp;"h "&amp;ROUND(((AB67-INT(AB67))*$N$1),0)&amp;"min "</f>
        <v xml:space="preserve">07J 23h 46min </v>
      </c>
      <c r="AD67" s="3">
        <f>H67-(H67*7.5/100)</f>
        <v>11322</v>
      </c>
      <c r="AE67" s="3">
        <f t="shared" si="47"/>
        <v>188.7</v>
      </c>
      <c r="AF67" s="10" t="str">
        <f>TEXT(AE67/24, "jj")</f>
        <v>07</v>
      </c>
      <c r="AG67" s="4">
        <f>AE67-(AF67*24)</f>
        <v>20.699999999999989</v>
      </c>
      <c r="AH67" s="7" t="str">
        <f>AF67&amp;"J "&amp;INT(AG67)&amp;"h "&amp;ROUND(((AG67-INT(AG67))*$N$1),0)&amp;"min "</f>
        <v xml:space="preserve">07J 20h 42min </v>
      </c>
      <c r="AI67" s="3">
        <f>H67-(H67*9/100)</f>
        <v>11138.4</v>
      </c>
      <c r="AJ67" s="3">
        <f t="shared" si="48"/>
        <v>185.64</v>
      </c>
      <c r="AK67" s="10" t="str">
        <f>TEXT(AJ67/24, "jj")</f>
        <v>07</v>
      </c>
      <c r="AL67" s="4">
        <f>AJ67-(AK67*24)</f>
        <v>17.639999999999986</v>
      </c>
      <c r="AM67" s="7" t="str">
        <f>AK67&amp;"J "&amp;INT(AL67)&amp;"h "&amp;ROUND(((AL67-INT(AL67))*$N$1),0)&amp;"min "</f>
        <v xml:space="preserve">07J 17h 38min </v>
      </c>
      <c r="AN67" s="3">
        <f>H67-(H67*10.5/100)</f>
        <v>10954.8</v>
      </c>
      <c r="AO67" s="3">
        <f t="shared" si="49"/>
        <v>182.57999999999998</v>
      </c>
      <c r="AP67" s="10" t="str">
        <f>TEXT(AO67/24, "jj")</f>
        <v>07</v>
      </c>
      <c r="AQ67" s="4">
        <f>AO67-(AP67*24)</f>
        <v>14.579999999999984</v>
      </c>
      <c r="AR67" s="7" t="str">
        <f>AP67&amp;"J "&amp;INT(AQ67)&amp;"h "&amp;ROUND(((AQ67-INT(AQ67))*$N$1),0)&amp;"min "</f>
        <v xml:space="preserve">07J 14h 35min </v>
      </c>
      <c r="AS67" s="3">
        <f>H67-(H67*12/100)</f>
        <v>10771.2</v>
      </c>
      <c r="AT67" s="3">
        <f t="shared" si="50"/>
        <v>179.52</v>
      </c>
      <c r="AU67" s="10" t="str">
        <f>TEXT(AT67/24, "jj")</f>
        <v>07</v>
      </c>
      <c r="AV67" s="4">
        <f>AT67-(AU67*24)</f>
        <v>11.52000000000001</v>
      </c>
      <c r="AW67" s="7" t="str">
        <f>AU67&amp;"J "&amp;INT(AV67)&amp;"h "&amp;ROUND(((AV67-INT(AV67))*$N$1),0)&amp;"min "</f>
        <v xml:space="preserve">07J 11h 31min </v>
      </c>
      <c r="AX67" s="3">
        <f>H67-(H67*13.5/100)</f>
        <v>10587.6</v>
      </c>
      <c r="AY67" s="3">
        <f t="shared" si="51"/>
        <v>176.46</v>
      </c>
      <c r="AZ67" s="10" t="str">
        <f>TEXT(AY67/24, "jj")</f>
        <v>07</v>
      </c>
      <c r="BA67" s="4">
        <f>AY67-(AZ67*24)</f>
        <v>8.460000000000008</v>
      </c>
      <c r="BB67" s="7" t="str">
        <f>AZ67&amp;"J "&amp;INT(BA67)&amp;"h "&amp;ROUND(((BA67-INT(BA67))*$N$1),0)&amp;"min "</f>
        <v xml:space="preserve">07J 8h 28min </v>
      </c>
    </row>
    <row r="68" spans="1:54" x14ac:dyDescent="0.25">
      <c r="A68" s="2">
        <f t="shared" si="35"/>
        <v>207</v>
      </c>
      <c r="B68" s="2" t="str">
        <f t="shared" si="36"/>
        <v>8 j 15 h</v>
      </c>
      <c r="C68" s="1">
        <f t="shared" si="37"/>
        <v>7236</v>
      </c>
      <c r="D68" s="9" t="str">
        <f t="shared" si="41"/>
        <v>301 j 12 h</v>
      </c>
      <c r="E68" s="4">
        <f t="shared" si="38"/>
        <v>301.5</v>
      </c>
      <c r="F68" s="3">
        <f t="shared" si="39"/>
        <v>8.625</v>
      </c>
      <c r="H68" s="3">
        <f t="shared" si="40"/>
        <v>12420</v>
      </c>
      <c r="I68" s="3">
        <f t="shared" si="42"/>
        <v>12233.7</v>
      </c>
      <c r="J68" s="3">
        <f t="shared" si="43"/>
        <v>203.89500000000001</v>
      </c>
      <c r="K68" s="10" t="str">
        <f>TEXT(J68/24, "jj")</f>
        <v>08</v>
      </c>
      <c r="L68" s="4">
        <f>J68-(K68*24)</f>
        <v>11.89500000000001</v>
      </c>
      <c r="M68" s="7" t="str">
        <f>K68&amp;"J "&amp;INT(L68)&amp;"h "&amp;ROUND(((L68-INT(L68))*$N$1),0)&amp;"min "</f>
        <v xml:space="preserve">08J 11h 54min </v>
      </c>
      <c r="O68" s="3">
        <f>H68-(H68*3/100)</f>
        <v>12047.4</v>
      </c>
      <c r="P68" s="3">
        <f t="shared" si="44"/>
        <v>200.79</v>
      </c>
      <c r="Q68" s="10" t="str">
        <f>TEXT(P68/24, "jj")</f>
        <v>08</v>
      </c>
      <c r="R68" s="4">
        <f>P68-(Q68*24)</f>
        <v>8.789999999999992</v>
      </c>
      <c r="S68" s="7" t="str">
        <f>Q68&amp;"J "&amp;INT(R68)&amp;"h "&amp;ROUND(((R68-INT(R68))*$N$1),0)&amp;"min "</f>
        <v xml:space="preserve">08J 8h 47min </v>
      </c>
      <c r="T68" s="3">
        <f>H68-(H68*4.5/100)</f>
        <v>11861.1</v>
      </c>
      <c r="U68" s="3">
        <f t="shared" si="45"/>
        <v>197.685</v>
      </c>
      <c r="V68" s="10" t="str">
        <f>TEXT(U68/24, "jj")</f>
        <v>08</v>
      </c>
      <c r="W68" s="4">
        <f>U68-(V68*24)</f>
        <v>5.6850000000000023</v>
      </c>
      <c r="X68" s="7" t="str">
        <f>V68&amp;"J "&amp;INT(W68)&amp;"h "&amp;ROUND(((W68-INT(W68))*$N$1),0)&amp;"min "</f>
        <v xml:space="preserve">08J 5h 41min </v>
      </c>
      <c r="Y68" s="3">
        <f>H68-(H68*6/100)</f>
        <v>11674.8</v>
      </c>
      <c r="Z68" s="3">
        <f t="shared" si="46"/>
        <v>194.57999999999998</v>
      </c>
      <c r="AA68" s="10" t="str">
        <f>TEXT(Z68/24, "jj")</f>
        <v>08</v>
      </c>
      <c r="AB68" s="4">
        <f>Z68-(AA68*24)</f>
        <v>2.5799999999999841</v>
      </c>
      <c r="AC68" s="7" t="str">
        <f>AA68&amp;"J "&amp;INT(AB68)&amp;"h "&amp;ROUND(((AB68-INT(AB68))*$N$1),0)&amp;"min "</f>
        <v xml:space="preserve">08J 2h 35min </v>
      </c>
      <c r="AD68" s="3">
        <f>H68-(H68*7.5/100)</f>
        <v>11488.5</v>
      </c>
      <c r="AE68" s="3">
        <f t="shared" si="47"/>
        <v>191.47499999999999</v>
      </c>
      <c r="AF68" s="10" t="str">
        <f>TEXT(AE68/24, "jj")</f>
        <v>07</v>
      </c>
      <c r="AG68" s="4">
        <f>AE68-(AF68*24)</f>
        <v>23.474999999999994</v>
      </c>
      <c r="AH68" s="7" t="str">
        <f>AF68&amp;"J "&amp;INT(AG68)&amp;"h "&amp;ROUND(((AG68-INT(AG68))*$N$1),0)&amp;"min "</f>
        <v xml:space="preserve">07J 23h 28min </v>
      </c>
      <c r="AI68" s="3">
        <f>H68-(H68*9/100)</f>
        <v>11302.2</v>
      </c>
      <c r="AJ68" s="3">
        <f t="shared" si="48"/>
        <v>188.37</v>
      </c>
      <c r="AK68" s="10" t="str">
        <f>TEXT(AJ68/24, "jj")</f>
        <v>07</v>
      </c>
      <c r="AL68" s="4">
        <f>AJ68-(AK68*24)</f>
        <v>20.370000000000005</v>
      </c>
      <c r="AM68" s="7" t="str">
        <f>AK68&amp;"J "&amp;INT(AL68)&amp;"h "&amp;ROUND(((AL68-INT(AL68))*$N$1),0)&amp;"min "</f>
        <v xml:space="preserve">07J 20h 22min </v>
      </c>
      <c r="AN68" s="3">
        <f>H68-(H68*10.5/100)</f>
        <v>11115.9</v>
      </c>
      <c r="AO68" s="3">
        <f t="shared" si="49"/>
        <v>185.26499999999999</v>
      </c>
      <c r="AP68" s="10" t="str">
        <f>TEXT(AO68/24, "jj")</f>
        <v>07</v>
      </c>
      <c r="AQ68" s="4">
        <f>AO68-(AP68*24)</f>
        <v>17.264999999999986</v>
      </c>
      <c r="AR68" s="7" t="str">
        <f>AP68&amp;"J "&amp;INT(AQ68)&amp;"h "&amp;ROUND(((AQ68-INT(AQ68))*$N$1),0)&amp;"min "</f>
        <v xml:space="preserve">07J 17h 16min </v>
      </c>
      <c r="AS68" s="3">
        <f>H68-(H68*12/100)</f>
        <v>10929.6</v>
      </c>
      <c r="AT68" s="3">
        <f t="shared" si="50"/>
        <v>182.16</v>
      </c>
      <c r="AU68" s="10" t="str">
        <f>TEXT(AT68/24, "jj")</f>
        <v>07</v>
      </c>
      <c r="AV68" s="4">
        <f>AT68-(AU68*24)</f>
        <v>14.159999999999997</v>
      </c>
      <c r="AW68" s="7" t="str">
        <f>AU68&amp;"J "&amp;INT(AV68)&amp;"h "&amp;ROUND(((AV68-INT(AV68))*$N$1),0)&amp;"min "</f>
        <v xml:space="preserve">07J 14h 10min </v>
      </c>
      <c r="AX68" s="3">
        <f>H68-(H68*13.5/100)</f>
        <v>10743.3</v>
      </c>
      <c r="AY68" s="3">
        <f t="shared" si="51"/>
        <v>179.05499999999998</v>
      </c>
      <c r="AZ68" s="10" t="str">
        <f>TEXT(AY68/24, "jj")</f>
        <v>07</v>
      </c>
      <c r="BA68" s="4">
        <f>AY68-(AZ68*24)</f>
        <v>11.054999999999978</v>
      </c>
      <c r="BB68" s="7" t="str">
        <f>AZ68&amp;"J "&amp;INT(BA68)&amp;"h "&amp;ROUND(((BA68-INT(BA68))*$N$1),0)&amp;"min "</f>
        <v xml:space="preserve">07J 11h 3min </v>
      </c>
    </row>
    <row r="69" spans="1:54" x14ac:dyDescent="0.25">
      <c r="A69" s="2">
        <f t="shared" si="35"/>
        <v>210</v>
      </c>
      <c r="B69" s="2" t="str">
        <f t="shared" si="36"/>
        <v>8 j 18 h</v>
      </c>
      <c r="C69" s="1">
        <f t="shared" si="37"/>
        <v>7446</v>
      </c>
      <c r="D69" s="9" t="str">
        <f t="shared" si="41"/>
        <v>310 j 6 h</v>
      </c>
      <c r="E69" s="4">
        <f t="shared" si="38"/>
        <v>310.25</v>
      </c>
      <c r="F69" s="3">
        <f t="shared" si="39"/>
        <v>8.75</v>
      </c>
      <c r="H69" s="3">
        <f t="shared" si="40"/>
        <v>12600</v>
      </c>
      <c r="I69" s="3">
        <f t="shared" si="42"/>
        <v>12411</v>
      </c>
      <c r="J69" s="3">
        <f t="shared" si="43"/>
        <v>206.85</v>
      </c>
      <c r="K69" s="10" t="str">
        <f>TEXT(J69/24, "jj")</f>
        <v>08</v>
      </c>
      <c r="L69" s="4">
        <f>J69-(K69*24)</f>
        <v>14.849999999999994</v>
      </c>
      <c r="M69" s="7" t="str">
        <f>K69&amp;"J "&amp;INT(L69)&amp;"h "&amp;ROUND(((L69-INT(L69))*$N$1),0)&amp;"min "</f>
        <v xml:space="preserve">08J 14h 51min </v>
      </c>
      <c r="O69" s="3">
        <f>H69-(H69*3/100)</f>
        <v>12222</v>
      </c>
      <c r="P69" s="3">
        <f t="shared" si="44"/>
        <v>203.7</v>
      </c>
      <c r="Q69" s="10" t="str">
        <f>TEXT(P69/24, "jj")</f>
        <v>08</v>
      </c>
      <c r="R69" s="4">
        <f>P69-(Q69*24)</f>
        <v>11.699999999999989</v>
      </c>
      <c r="S69" s="7" t="str">
        <f>Q69&amp;"J "&amp;INT(R69)&amp;"h "&amp;ROUND(((R69-INT(R69))*$N$1),0)&amp;"min "</f>
        <v xml:space="preserve">08J 11h 42min </v>
      </c>
      <c r="T69" s="3">
        <f>H69-(H69*4.5/100)</f>
        <v>12033</v>
      </c>
      <c r="U69" s="3">
        <f t="shared" si="45"/>
        <v>200.55</v>
      </c>
      <c r="V69" s="10" t="str">
        <f>TEXT(U69/24, "jj")</f>
        <v>08</v>
      </c>
      <c r="W69" s="4">
        <f>U69-(V69*24)</f>
        <v>8.5500000000000114</v>
      </c>
      <c r="X69" s="7" t="str">
        <f>V69&amp;"J "&amp;INT(W69)&amp;"h "&amp;ROUND(((W69-INT(W69))*$N$1),0)&amp;"min "</f>
        <v xml:space="preserve">08J 8h 33min </v>
      </c>
      <c r="Y69" s="3">
        <f>H69-(H69*6/100)</f>
        <v>11844</v>
      </c>
      <c r="Z69" s="3">
        <f t="shared" si="46"/>
        <v>197.4</v>
      </c>
      <c r="AA69" s="10" t="str">
        <f>TEXT(Z69/24, "jj")</f>
        <v>08</v>
      </c>
      <c r="AB69" s="4">
        <f>Z69-(AA69*24)</f>
        <v>5.4000000000000057</v>
      </c>
      <c r="AC69" s="7" t="str">
        <f>AA69&amp;"J "&amp;INT(AB69)&amp;"h "&amp;ROUND(((AB69-INT(AB69))*$N$1),0)&amp;"min "</f>
        <v xml:space="preserve">08J 5h 24min </v>
      </c>
      <c r="AD69" s="3">
        <f>H69-(H69*7.5/100)</f>
        <v>11655</v>
      </c>
      <c r="AE69" s="3">
        <f t="shared" si="47"/>
        <v>194.25</v>
      </c>
      <c r="AF69" s="10" t="str">
        <f>TEXT(AE69/24, "jj")</f>
        <v>08</v>
      </c>
      <c r="AG69" s="4">
        <f>AE69-(AF69*24)</f>
        <v>2.25</v>
      </c>
      <c r="AH69" s="7" t="str">
        <f>AF69&amp;"J "&amp;INT(AG69)&amp;"h "&amp;ROUND(((AG69-INT(AG69))*$N$1),0)&amp;"min "</f>
        <v xml:space="preserve">08J 2h 15min </v>
      </c>
      <c r="AI69" s="3">
        <f>H69-(H69*9/100)</f>
        <v>11466</v>
      </c>
      <c r="AJ69" s="3">
        <f t="shared" si="48"/>
        <v>191.1</v>
      </c>
      <c r="AK69" s="10" t="str">
        <f>TEXT(AJ69/24, "jj")</f>
        <v>07</v>
      </c>
      <c r="AL69" s="4">
        <f>AJ69-(AK69*24)</f>
        <v>23.099999999999994</v>
      </c>
      <c r="AM69" s="7" t="str">
        <f>AK69&amp;"J "&amp;INT(AL69)&amp;"h "&amp;ROUND(((AL69-INT(AL69))*$N$1),0)&amp;"min "</f>
        <v xml:space="preserve">07J 23h 6min </v>
      </c>
      <c r="AN69" s="3">
        <f>H69-(H69*10.5/100)</f>
        <v>11277</v>
      </c>
      <c r="AO69" s="3">
        <f t="shared" si="49"/>
        <v>187.95</v>
      </c>
      <c r="AP69" s="10" t="str">
        <f>TEXT(AO69/24, "jj")</f>
        <v>07</v>
      </c>
      <c r="AQ69" s="4">
        <f>AO69-(AP69*24)</f>
        <v>19.949999999999989</v>
      </c>
      <c r="AR69" s="7" t="str">
        <f>AP69&amp;"J "&amp;INT(AQ69)&amp;"h "&amp;ROUND(((AQ69-INT(AQ69))*$N$1),0)&amp;"min "</f>
        <v xml:space="preserve">07J 19h 57min </v>
      </c>
      <c r="AS69" s="3">
        <f>H69-(H69*12/100)</f>
        <v>11088</v>
      </c>
      <c r="AT69" s="3">
        <f t="shared" si="50"/>
        <v>184.8</v>
      </c>
      <c r="AU69" s="10" t="str">
        <f>TEXT(AT69/24, "jj")</f>
        <v>07</v>
      </c>
      <c r="AV69" s="4">
        <f>AT69-(AU69*24)</f>
        <v>16.800000000000011</v>
      </c>
      <c r="AW69" s="7" t="str">
        <f>AU69&amp;"J "&amp;INT(AV69)&amp;"h "&amp;ROUND(((AV69-INT(AV69))*$N$1),0)&amp;"min "</f>
        <v xml:space="preserve">07J 16h 48min </v>
      </c>
      <c r="AX69" s="3">
        <f>H69-(H69*13.5/100)</f>
        <v>10899</v>
      </c>
      <c r="AY69" s="3">
        <f t="shared" si="51"/>
        <v>181.65</v>
      </c>
      <c r="AZ69" s="10" t="str">
        <f>TEXT(AY69/24, "jj")</f>
        <v>07</v>
      </c>
      <c r="BA69" s="4">
        <f>AY69-(AZ69*24)</f>
        <v>13.650000000000006</v>
      </c>
      <c r="BB69" s="7" t="str">
        <f>AZ69&amp;"J "&amp;INT(BA69)&amp;"h "&amp;ROUND(((BA69-INT(BA69))*$N$1),0)&amp;"min "</f>
        <v xml:space="preserve">07J 13h 39min </v>
      </c>
    </row>
    <row r="70" spans="1:54" x14ac:dyDescent="0.25">
      <c r="A70" s="2">
        <f t="shared" si="35"/>
        <v>213</v>
      </c>
      <c r="B70" s="2" t="str">
        <f t="shared" si="36"/>
        <v>8 j 21 h</v>
      </c>
      <c r="C70" s="1">
        <f t="shared" si="37"/>
        <v>7659</v>
      </c>
      <c r="D70" s="9" t="str">
        <f t="shared" si="41"/>
        <v>319 j 3 h</v>
      </c>
      <c r="E70" s="4">
        <f t="shared" si="38"/>
        <v>319.125</v>
      </c>
      <c r="F70" s="3">
        <f t="shared" si="39"/>
        <v>8.875</v>
      </c>
      <c r="H70" s="3">
        <f t="shared" si="40"/>
        <v>12780</v>
      </c>
      <c r="I70" s="3">
        <f t="shared" si="42"/>
        <v>12588.3</v>
      </c>
      <c r="J70" s="3">
        <f t="shared" si="43"/>
        <v>209.80499999999998</v>
      </c>
      <c r="K70" s="10" t="str">
        <f>TEXT(J70/24, "jj")</f>
        <v>08</v>
      </c>
      <c r="L70" s="4">
        <f>J70-(K70*24)</f>
        <v>17.804999999999978</v>
      </c>
      <c r="M70" s="7" t="str">
        <f>K70&amp;"J "&amp;INT(L70)&amp;"h "&amp;ROUND(((L70-INT(L70))*$N$1),0)&amp;"min "</f>
        <v xml:space="preserve">08J 17h 48min </v>
      </c>
      <c r="O70" s="3">
        <f>H70-(H70*3/100)</f>
        <v>12396.6</v>
      </c>
      <c r="P70" s="3">
        <f t="shared" si="44"/>
        <v>206.61</v>
      </c>
      <c r="Q70" s="10" t="str">
        <f>TEXT(P70/24, "jj")</f>
        <v>08</v>
      </c>
      <c r="R70" s="4">
        <f>P70-(Q70*24)</f>
        <v>14.610000000000014</v>
      </c>
      <c r="S70" s="7" t="str">
        <f>Q70&amp;"J "&amp;INT(R70)&amp;"h "&amp;ROUND(((R70-INT(R70))*$N$1),0)&amp;"min "</f>
        <v xml:space="preserve">08J 14h 37min </v>
      </c>
      <c r="T70" s="3">
        <f>H70-(H70*4.5/100)</f>
        <v>12204.9</v>
      </c>
      <c r="U70" s="3">
        <f t="shared" si="45"/>
        <v>203.41499999999999</v>
      </c>
      <c r="V70" s="10" t="str">
        <f>TEXT(U70/24, "jj")</f>
        <v>08</v>
      </c>
      <c r="W70" s="4">
        <f>U70-(V70*24)</f>
        <v>11.414999999999992</v>
      </c>
      <c r="X70" s="7" t="str">
        <f>V70&amp;"J "&amp;INT(W70)&amp;"h "&amp;ROUND(((W70-INT(W70))*$N$1),0)&amp;"min "</f>
        <v xml:space="preserve">08J 11h 25min </v>
      </c>
      <c r="Y70" s="3">
        <f>H70-(H70*6/100)</f>
        <v>12013.2</v>
      </c>
      <c r="Z70" s="3">
        <f t="shared" si="46"/>
        <v>200.22</v>
      </c>
      <c r="AA70" s="10" t="str">
        <f>TEXT(Z70/24, "jj")</f>
        <v>08</v>
      </c>
      <c r="AB70" s="4">
        <f>Z70-(AA70*24)</f>
        <v>8.2199999999999989</v>
      </c>
      <c r="AC70" s="7" t="str">
        <f>AA70&amp;"J "&amp;INT(AB70)&amp;"h "&amp;ROUND(((AB70-INT(AB70))*$N$1),0)&amp;"min "</f>
        <v xml:space="preserve">08J 8h 13min </v>
      </c>
      <c r="AD70" s="3">
        <f>H70-(H70*7.5/100)</f>
        <v>11821.5</v>
      </c>
      <c r="AE70" s="3">
        <f t="shared" si="47"/>
        <v>197.02500000000001</v>
      </c>
      <c r="AF70" s="10" t="str">
        <f>TEXT(AE70/24, "jj")</f>
        <v>08</v>
      </c>
      <c r="AG70" s="4">
        <f>AE70-(AF70*24)</f>
        <v>5.0250000000000057</v>
      </c>
      <c r="AH70" s="7" t="str">
        <f>AF70&amp;"J "&amp;INT(AG70)&amp;"h "&amp;ROUND(((AG70-INT(AG70))*$N$1),0)&amp;"min "</f>
        <v xml:space="preserve">08J 5h 2min </v>
      </c>
      <c r="AI70" s="3">
        <f>H70-(H70*9/100)</f>
        <v>11629.8</v>
      </c>
      <c r="AJ70" s="3">
        <f t="shared" si="48"/>
        <v>193.82999999999998</v>
      </c>
      <c r="AK70" s="10" t="str">
        <f>TEXT(AJ70/24, "jj")</f>
        <v>08</v>
      </c>
      <c r="AL70" s="4">
        <f>AJ70-(AK70*24)</f>
        <v>1.8299999999999841</v>
      </c>
      <c r="AM70" s="7" t="str">
        <f>AK70&amp;"J "&amp;INT(AL70)&amp;"h "&amp;ROUND(((AL70-INT(AL70))*$N$1),0)&amp;"min "</f>
        <v xml:space="preserve">08J 1h 50min </v>
      </c>
      <c r="AN70" s="3">
        <f>H70-(H70*10.5/100)</f>
        <v>11438.1</v>
      </c>
      <c r="AO70" s="3">
        <f t="shared" si="49"/>
        <v>190.63500000000002</v>
      </c>
      <c r="AP70" s="10" t="str">
        <f>TEXT(AO70/24, "jj")</f>
        <v>07</v>
      </c>
      <c r="AQ70" s="4">
        <f>AO70-(AP70*24)</f>
        <v>22.635000000000019</v>
      </c>
      <c r="AR70" s="7" t="str">
        <f>AP70&amp;"J "&amp;INT(AQ70)&amp;"h "&amp;ROUND(((AQ70-INT(AQ70))*$N$1),0)&amp;"min "</f>
        <v xml:space="preserve">07J 22h 38min </v>
      </c>
      <c r="AS70" s="3">
        <f>H70-(H70*12/100)</f>
        <v>11246.4</v>
      </c>
      <c r="AT70" s="3">
        <f t="shared" si="50"/>
        <v>187.44</v>
      </c>
      <c r="AU70" s="10" t="str">
        <f>TEXT(AT70/24, "jj")</f>
        <v>07</v>
      </c>
      <c r="AV70" s="4">
        <f>AT70-(AU70*24)</f>
        <v>19.439999999999998</v>
      </c>
      <c r="AW70" s="7" t="str">
        <f>AU70&amp;"J "&amp;INT(AV70)&amp;"h "&amp;ROUND(((AV70-INT(AV70))*$N$1),0)&amp;"min "</f>
        <v xml:space="preserve">07J 19h 26min </v>
      </c>
      <c r="AX70" s="3">
        <f>H70-(H70*13.5/100)</f>
        <v>11054.7</v>
      </c>
      <c r="AY70" s="3">
        <f t="shared" si="51"/>
        <v>184.245</v>
      </c>
      <c r="AZ70" s="10" t="str">
        <f>TEXT(AY70/24, "jj")</f>
        <v>07</v>
      </c>
      <c r="BA70" s="4">
        <f>AY70-(AZ70*24)</f>
        <v>16.245000000000005</v>
      </c>
      <c r="BB70" s="7" t="str">
        <f>AZ70&amp;"J "&amp;INT(BA70)&amp;"h "&amp;ROUND(((BA70-INT(BA70))*$N$1),0)&amp;"min "</f>
        <v xml:space="preserve">07J 16h 15min </v>
      </c>
    </row>
    <row r="71" spans="1:54" x14ac:dyDescent="0.25">
      <c r="A71" s="2">
        <f t="shared" si="35"/>
        <v>216</v>
      </c>
      <c r="B71" s="2" t="str">
        <f t="shared" si="36"/>
        <v>9 j 0 h</v>
      </c>
      <c r="C71" s="1">
        <f t="shared" si="37"/>
        <v>7875</v>
      </c>
      <c r="D71" s="9" t="str">
        <f t="shared" si="41"/>
        <v>328 j 3 h</v>
      </c>
      <c r="E71" s="4">
        <f t="shared" si="38"/>
        <v>328.125</v>
      </c>
      <c r="F71" s="3">
        <f t="shared" si="39"/>
        <v>9</v>
      </c>
      <c r="H71" s="3">
        <f t="shared" si="40"/>
        <v>12960</v>
      </c>
      <c r="I71" s="3">
        <f t="shared" si="42"/>
        <v>12765.6</v>
      </c>
      <c r="J71" s="3">
        <f t="shared" si="43"/>
        <v>212.76000000000002</v>
      </c>
      <c r="K71" s="10" t="str">
        <f>TEXT(J71/24, "jj")</f>
        <v>08</v>
      </c>
      <c r="L71" s="4">
        <f>J71-(K71*24)</f>
        <v>20.760000000000019</v>
      </c>
      <c r="M71" s="7" t="str">
        <f>K71&amp;"J "&amp;INT(L71)&amp;"h "&amp;ROUND(((L71-INT(L71))*$N$1),0)&amp;"min "</f>
        <v xml:space="preserve">08J 20h 46min </v>
      </c>
      <c r="O71" s="3">
        <f>H71-(H71*3/100)</f>
        <v>12571.2</v>
      </c>
      <c r="P71" s="3">
        <f t="shared" si="44"/>
        <v>209.52</v>
      </c>
      <c r="Q71" s="10" t="str">
        <f>TEXT(P71/24, "jj")</f>
        <v>08</v>
      </c>
      <c r="R71" s="4">
        <f>P71-(Q71*24)</f>
        <v>17.52000000000001</v>
      </c>
      <c r="S71" s="7" t="str">
        <f>Q71&amp;"J "&amp;INT(R71)&amp;"h "&amp;ROUND(((R71-INT(R71))*$N$1),0)&amp;"min "</f>
        <v xml:space="preserve">08J 17h 31min </v>
      </c>
      <c r="T71" s="3">
        <f>H71-(H71*4.5/100)</f>
        <v>12376.8</v>
      </c>
      <c r="U71" s="3">
        <f t="shared" si="45"/>
        <v>206.28</v>
      </c>
      <c r="V71" s="10" t="str">
        <f>TEXT(U71/24, "jj")</f>
        <v>08</v>
      </c>
      <c r="W71" s="4">
        <f>U71-(V71*24)</f>
        <v>14.280000000000001</v>
      </c>
      <c r="X71" s="7" t="str">
        <f>V71&amp;"J "&amp;INT(W71)&amp;"h "&amp;ROUND(((W71-INT(W71))*$N$1),0)&amp;"min "</f>
        <v xml:space="preserve">08J 14h 17min </v>
      </c>
      <c r="Y71" s="3">
        <f>H71-(H71*6/100)</f>
        <v>12182.4</v>
      </c>
      <c r="Z71" s="3">
        <f t="shared" si="46"/>
        <v>203.04</v>
      </c>
      <c r="AA71" s="10" t="str">
        <f>TEXT(Z71/24, "jj")</f>
        <v>08</v>
      </c>
      <c r="AB71" s="4">
        <f>Z71-(AA71*24)</f>
        <v>11.039999999999992</v>
      </c>
      <c r="AC71" s="7" t="str">
        <f>AA71&amp;"J "&amp;INT(AB71)&amp;"h "&amp;ROUND(((AB71-INT(AB71))*$N$1),0)&amp;"min "</f>
        <v xml:space="preserve">08J 11h 2min </v>
      </c>
      <c r="AD71" s="3">
        <f>H71-(H71*7.5/100)</f>
        <v>11988</v>
      </c>
      <c r="AE71" s="3">
        <f t="shared" si="47"/>
        <v>199.8</v>
      </c>
      <c r="AF71" s="10" t="str">
        <f>TEXT(AE71/24, "jj")</f>
        <v>08</v>
      </c>
      <c r="AG71" s="4">
        <f>AE71-(AF71*24)</f>
        <v>7.8000000000000114</v>
      </c>
      <c r="AH71" s="7" t="str">
        <f>AF71&amp;"J "&amp;INT(AG71)&amp;"h "&amp;ROUND(((AG71-INT(AG71))*$N$1),0)&amp;"min "</f>
        <v xml:space="preserve">08J 7h 48min </v>
      </c>
      <c r="AI71" s="3">
        <f>H71-(H71*9/100)</f>
        <v>11793.6</v>
      </c>
      <c r="AJ71" s="3">
        <f t="shared" si="48"/>
        <v>196.56</v>
      </c>
      <c r="AK71" s="10" t="str">
        <f>TEXT(AJ71/24, "jj")</f>
        <v>08</v>
      </c>
      <c r="AL71" s="4">
        <f>AJ71-(AK71*24)</f>
        <v>4.5600000000000023</v>
      </c>
      <c r="AM71" s="7" t="str">
        <f>AK71&amp;"J "&amp;INT(AL71)&amp;"h "&amp;ROUND(((AL71-INT(AL71))*$N$1),0)&amp;"min "</f>
        <v xml:space="preserve">08J 4h 34min </v>
      </c>
      <c r="AN71" s="3">
        <f>H71-(H71*10.5/100)</f>
        <v>11599.2</v>
      </c>
      <c r="AO71" s="3">
        <f t="shared" si="49"/>
        <v>193.32000000000002</v>
      </c>
      <c r="AP71" s="10" t="str">
        <f>TEXT(AO71/24, "jj")</f>
        <v>08</v>
      </c>
      <c r="AQ71" s="4">
        <f>AO71-(AP71*24)</f>
        <v>1.3200000000000216</v>
      </c>
      <c r="AR71" s="7" t="str">
        <f>AP71&amp;"J "&amp;INT(AQ71)&amp;"h "&amp;ROUND(((AQ71-INT(AQ71))*$N$1),0)&amp;"min "</f>
        <v xml:space="preserve">08J 1h 19min </v>
      </c>
      <c r="AS71" s="3">
        <f>H71-(H71*12/100)</f>
        <v>11404.8</v>
      </c>
      <c r="AT71" s="3">
        <f t="shared" si="50"/>
        <v>190.07999999999998</v>
      </c>
      <c r="AU71" s="10" t="str">
        <f>TEXT(AT71/24, "jj")</f>
        <v>07</v>
      </c>
      <c r="AV71" s="4">
        <f>AT71-(AU71*24)</f>
        <v>22.079999999999984</v>
      </c>
      <c r="AW71" s="7" t="str">
        <f>AU71&amp;"J "&amp;INT(AV71)&amp;"h "&amp;ROUND(((AV71-INT(AV71))*$N$1),0)&amp;"min "</f>
        <v xml:space="preserve">07J 22h 5min </v>
      </c>
      <c r="AX71" s="3">
        <f>H71-(H71*13.5/100)</f>
        <v>11210.4</v>
      </c>
      <c r="AY71" s="3">
        <f t="shared" si="51"/>
        <v>186.84</v>
      </c>
      <c r="AZ71" s="10" t="str">
        <f>TEXT(AY71/24, "jj")</f>
        <v>07</v>
      </c>
      <c r="BA71" s="4">
        <f>AY71-(AZ71*24)</f>
        <v>18.840000000000003</v>
      </c>
      <c r="BB71" s="7" t="str">
        <f>AZ71&amp;"J "&amp;INT(BA71)&amp;"h "&amp;ROUND(((BA71-INT(BA71))*$N$1),0)&amp;"min "</f>
        <v xml:space="preserve">07J 18h 50min </v>
      </c>
    </row>
    <row r="72" spans="1:54" x14ac:dyDescent="0.25">
      <c r="A72" s="2">
        <f t="shared" si="35"/>
        <v>219</v>
      </c>
      <c r="B72" s="2" t="str">
        <f t="shared" si="36"/>
        <v>9 j 3 h</v>
      </c>
      <c r="C72" s="1">
        <f t="shared" si="37"/>
        <v>8094</v>
      </c>
      <c r="D72" s="9" t="str">
        <f t="shared" si="41"/>
        <v>337 j 6 h</v>
      </c>
      <c r="E72" s="4">
        <f t="shared" si="38"/>
        <v>337.25</v>
      </c>
      <c r="F72" s="3">
        <f t="shared" si="39"/>
        <v>9.125</v>
      </c>
      <c r="H72" s="3">
        <f t="shared" si="40"/>
        <v>13140</v>
      </c>
      <c r="I72" s="3">
        <f t="shared" si="42"/>
        <v>12942.9</v>
      </c>
      <c r="J72" s="3">
        <f t="shared" si="43"/>
        <v>215.715</v>
      </c>
      <c r="K72" s="10" t="str">
        <f>TEXT(J72/24, "jj")</f>
        <v>08</v>
      </c>
      <c r="L72" s="4">
        <f>J72-(K72*24)</f>
        <v>23.715000000000003</v>
      </c>
      <c r="M72" s="7" t="str">
        <f>K72&amp;"J "&amp;INT(L72)&amp;"h "&amp;ROUND(((L72-INT(L72))*$N$1),0)&amp;"min "</f>
        <v xml:space="preserve">08J 23h 43min </v>
      </c>
      <c r="O72" s="3">
        <f>H72-(H72*3/100)</f>
        <v>12745.8</v>
      </c>
      <c r="P72" s="3">
        <f t="shared" si="44"/>
        <v>212.42999999999998</v>
      </c>
      <c r="Q72" s="10" t="str">
        <f>TEXT(P72/24, "jj")</f>
        <v>08</v>
      </c>
      <c r="R72" s="4">
        <f>P72-(Q72*24)</f>
        <v>20.429999999999978</v>
      </c>
      <c r="S72" s="7" t="str">
        <f>Q72&amp;"J "&amp;INT(R72)&amp;"h "&amp;ROUND(((R72-INT(R72))*$N$1),0)&amp;"min "</f>
        <v xml:space="preserve">08J 20h 26min </v>
      </c>
      <c r="T72" s="3">
        <f>H72-(H72*4.5/100)</f>
        <v>12548.7</v>
      </c>
      <c r="U72" s="3">
        <f t="shared" si="45"/>
        <v>209.14500000000001</v>
      </c>
      <c r="V72" s="10" t="str">
        <f>TEXT(U72/24, "jj")</f>
        <v>08</v>
      </c>
      <c r="W72" s="4">
        <f>U72-(V72*24)</f>
        <v>17.14500000000001</v>
      </c>
      <c r="X72" s="7" t="str">
        <f>V72&amp;"J "&amp;INT(W72)&amp;"h "&amp;ROUND(((W72-INT(W72))*$N$1),0)&amp;"min "</f>
        <v xml:space="preserve">08J 17h 9min </v>
      </c>
      <c r="Y72" s="3">
        <f>H72-(H72*6/100)</f>
        <v>12351.6</v>
      </c>
      <c r="Z72" s="3">
        <f t="shared" si="46"/>
        <v>205.86</v>
      </c>
      <c r="AA72" s="10" t="str">
        <f>TEXT(Z72/24, "jj")</f>
        <v>08</v>
      </c>
      <c r="AB72" s="4">
        <f>Z72-(AA72*24)</f>
        <v>13.860000000000014</v>
      </c>
      <c r="AC72" s="7" t="str">
        <f>AA72&amp;"J "&amp;INT(AB72)&amp;"h "&amp;ROUND(((AB72-INT(AB72))*$N$1),0)&amp;"min "</f>
        <v xml:space="preserve">08J 13h 52min </v>
      </c>
      <c r="AD72" s="3">
        <f>H72-(H72*7.5/100)</f>
        <v>12154.5</v>
      </c>
      <c r="AE72" s="3">
        <f t="shared" si="47"/>
        <v>202.57499999999999</v>
      </c>
      <c r="AF72" s="10" t="str">
        <f>TEXT(AE72/24, "jj")</f>
        <v>08</v>
      </c>
      <c r="AG72" s="4">
        <f>AE72-(AF72*24)</f>
        <v>10.574999999999989</v>
      </c>
      <c r="AH72" s="7" t="str">
        <f>AF72&amp;"J "&amp;INT(AG72)&amp;"h "&amp;ROUND(((AG72-INT(AG72))*$N$1),0)&amp;"min "</f>
        <v xml:space="preserve">08J 10h 34min </v>
      </c>
      <c r="AI72" s="3">
        <f>H72-(H72*9/100)</f>
        <v>11957.4</v>
      </c>
      <c r="AJ72" s="3">
        <f t="shared" si="48"/>
        <v>199.29</v>
      </c>
      <c r="AK72" s="10" t="str">
        <f>TEXT(AJ72/24, "jj")</f>
        <v>08</v>
      </c>
      <c r="AL72" s="4">
        <f>AJ72-(AK72*24)</f>
        <v>7.289999999999992</v>
      </c>
      <c r="AM72" s="7" t="str">
        <f>AK72&amp;"J "&amp;INT(AL72)&amp;"h "&amp;ROUND(((AL72-INT(AL72))*$N$1),0)&amp;"min "</f>
        <v xml:space="preserve">08J 7h 17min </v>
      </c>
      <c r="AN72" s="3">
        <f>H72-(H72*10.5/100)</f>
        <v>11760.3</v>
      </c>
      <c r="AO72" s="3">
        <f t="shared" si="49"/>
        <v>196.005</v>
      </c>
      <c r="AP72" s="10" t="str">
        <f>TEXT(AO72/24, "jj")</f>
        <v>08</v>
      </c>
      <c r="AQ72" s="4">
        <f>AO72-(AP72*24)</f>
        <v>4.0049999999999955</v>
      </c>
      <c r="AR72" s="7" t="str">
        <f>AP72&amp;"J "&amp;INT(AQ72)&amp;"h "&amp;ROUND(((AQ72-INT(AQ72))*$N$1),0)&amp;"min "</f>
        <v xml:space="preserve">08J 4h 0min </v>
      </c>
      <c r="AS72" s="3">
        <f>H72-(H72*12/100)</f>
        <v>11563.2</v>
      </c>
      <c r="AT72" s="3">
        <f t="shared" si="50"/>
        <v>192.72</v>
      </c>
      <c r="AU72" s="10" t="str">
        <f>TEXT(AT72/24, "jj")</f>
        <v>08</v>
      </c>
      <c r="AV72" s="4">
        <f>AT72-(AU72*24)</f>
        <v>0.71999999999999886</v>
      </c>
      <c r="AW72" s="7" t="str">
        <f>AU72&amp;"J "&amp;INT(AV72)&amp;"h "&amp;ROUND(((AV72-INT(AV72))*$N$1),0)&amp;"min "</f>
        <v xml:space="preserve">08J 0h 43min </v>
      </c>
      <c r="AX72" s="3">
        <f>H72-(H72*13.5/100)</f>
        <v>11366.1</v>
      </c>
      <c r="AY72" s="3">
        <f t="shared" si="51"/>
        <v>189.435</v>
      </c>
      <c r="AZ72" s="10" t="str">
        <f>TEXT(AY72/24, "jj")</f>
        <v>07</v>
      </c>
      <c r="BA72" s="4">
        <f>AY72-(AZ72*24)</f>
        <v>21.435000000000002</v>
      </c>
      <c r="BB72" s="7" t="str">
        <f>AZ72&amp;"J "&amp;INT(BA72)&amp;"h "&amp;ROUND(((BA72-INT(BA72))*$N$1),0)&amp;"min "</f>
        <v xml:space="preserve">07J 21h 26min </v>
      </c>
    </row>
    <row r="73" spans="1:54" x14ac:dyDescent="0.25">
      <c r="A73" s="2">
        <f t="shared" si="35"/>
        <v>222</v>
      </c>
      <c r="B73" s="2" t="str">
        <f t="shared" si="36"/>
        <v>9 j 6 h</v>
      </c>
      <c r="C73" s="1">
        <f t="shared" si="37"/>
        <v>8316</v>
      </c>
      <c r="D73" s="9" t="str">
        <f t="shared" si="41"/>
        <v>346 j 12 h</v>
      </c>
      <c r="E73" s="4">
        <f t="shared" si="38"/>
        <v>346.5</v>
      </c>
      <c r="F73" s="3">
        <f t="shared" si="39"/>
        <v>9.25</v>
      </c>
      <c r="H73" s="3">
        <f t="shared" si="40"/>
        <v>13320</v>
      </c>
      <c r="I73" s="3">
        <f t="shared" si="42"/>
        <v>13120.2</v>
      </c>
      <c r="J73" s="3">
        <f t="shared" si="43"/>
        <v>218.67000000000002</v>
      </c>
      <c r="K73" s="10" t="str">
        <f>TEXT(J73/24, "jj")</f>
        <v>09</v>
      </c>
      <c r="L73" s="4">
        <f>J73-(K73*24)</f>
        <v>2.6700000000000159</v>
      </c>
      <c r="M73" s="7" t="str">
        <f>K73&amp;"J "&amp;INT(L73)&amp;"h "&amp;ROUND(((L73-INT(L73))*$N$1),0)&amp;"min "</f>
        <v xml:space="preserve">09J 2h 40min </v>
      </c>
      <c r="O73" s="3">
        <f>H73-(H73*3/100)</f>
        <v>12920.4</v>
      </c>
      <c r="P73" s="3">
        <f t="shared" si="44"/>
        <v>215.34</v>
      </c>
      <c r="Q73" s="10" t="str">
        <f>TEXT(P73/24, "jj")</f>
        <v>08</v>
      </c>
      <c r="R73" s="4">
        <f>P73-(Q73*24)</f>
        <v>23.340000000000003</v>
      </c>
      <c r="S73" s="7" t="str">
        <f>Q73&amp;"J "&amp;INT(R73)&amp;"h "&amp;ROUND(((R73-INT(R73))*$N$1),0)&amp;"min "</f>
        <v xml:space="preserve">08J 23h 20min </v>
      </c>
      <c r="T73" s="3">
        <f>H73-(H73*4.5/100)</f>
        <v>12720.6</v>
      </c>
      <c r="U73" s="3">
        <f t="shared" si="45"/>
        <v>212.01000000000002</v>
      </c>
      <c r="V73" s="10" t="str">
        <f>TEXT(U73/24, "jj")</f>
        <v>08</v>
      </c>
      <c r="W73" s="4">
        <f>U73-(V73*24)</f>
        <v>20.010000000000019</v>
      </c>
      <c r="X73" s="7" t="str">
        <f>V73&amp;"J "&amp;INT(W73)&amp;"h "&amp;ROUND(((W73-INT(W73))*$N$1),0)&amp;"min "</f>
        <v xml:space="preserve">08J 20h 1min </v>
      </c>
      <c r="Y73" s="3">
        <f>H73-(H73*6/100)</f>
        <v>12520.8</v>
      </c>
      <c r="Z73" s="3">
        <f t="shared" si="46"/>
        <v>208.67999999999998</v>
      </c>
      <c r="AA73" s="10" t="str">
        <f>TEXT(Z73/24, "jj")</f>
        <v>08</v>
      </c>
      <c r="AB73" s="4">
        <f>Z73-(AA73*24)</f>
        <v>16.679999999999978</v>
      </c>
      <c r="AC73" s="7" t="str">
        <f>AA73&amp;"J "&amp;INT(AB73)&amp;"h "&amp;ROUND(((AB73-INT(AB73))*$N$1),0)&amp;"min "</f>
        <v xml:space="preserve">08J 16h 41min </v>
      </c>
      <c r="AD73" s="3">
        <f>H73-(H73*7.5/100)</f>
        <v>12321</v>
      </c>
      <c r="AE73" s="3">
        <f t="shared" si="47"/>
        <v>205.35</v>
      </c>
      <c r="AF73" s="10" t="str">
        <f>TEXT(AE73/24, "jj")</f>
        <v>08</v>
      </c>
      <c r="AG73" s="4">
        <f>AE73-(AF73*24)</f>
        <v>13.349999999999994</v>
      </c>
      <c r="AH73" s="7" t="str">
        <f>AF73&amp;"J "&amp;INT(AG73)&amp;"h "&amp;ROUND(((AG73-INT(AG73))*$N$1),0)&amp;"min "</f>
        <v xml:space="preserve">08J 13h 21min </v>
      </c>
      <c r="AI73" s="3">
        <f>H73-(H73*9/100)</f>
        <v>12121.2</v>
      </c>
      <c r="AJ73" s="3">
        <f t="shared" si="48"/>
        <v>202.02</v>
      </c>
      <c r="AK73" s="10" t="str">
        <f>TEXT(AJ73/24, "jj")</f>
        <v>08</v>
      </c>
      <c r="AL73" s="4">
        <f>AJ73-(AK73*24)</f>
        <v>10.02000000000001</v>
      </c>
      <c r="AM73" s="7" t="str">
        <f>AK73&amp;"J "&amp;INT(AL73)&amp;"h "&amp;ROUND(((AL73-INT(AL73))*$N$1),0)&amp;"min "</f>
        <v xml:space="preserve">08J 10h 1min </v>
      </c>
      <c r="AN73" s="3">
        <f>H73-(H73*10.5/100)</f>
        <v>11921.4</v>
      </c>
      <c r="AO73" s="3">
        <f t="shared" si="49"/>
        <v>198.69</v>
      </c>
      <c r="AP73" s="10" t="str">
        <f>TEXT(AO73/24, "jj")</f>
        <v>08</v>
      </c>
      <c r="AQ73" s="4">
        <f>AO73-(AP73*24)</f>
        <v>6.6899999999999977</v>
      </c>
      <c r="AR73" s="7" t="str">
        <f>AP73&amp;"J "&amp;INT(AQ73)&amp;"h "&amp;ROUND(((AQ73-INT(AQ73))*$N$1),0)&amp;"min "</f>
        <v xml:space="preserve">08J 6h 41min </v>
      </c>
      <c r="AS73" s="3">
        <f>H73-(H73*12/100)</f>
        <v>11721.6</v>
      </c>
      <c r="AT73" s="3">
        <f t="shared" si="50"/>
        <v>195.36</v>
      </c>
      <c r="AU73" s="10" t="str">
        <f>TEXT(AT73/24, "jj")</f>
        <v>08</v>
      </c>
      <c r="AV73" s="4">
        <f>AT73-(AU73*24)</f>
        <v>3.3600000000000136</v>
      </c>
      <c r="AW73" s="7" t="str">
        <f>AU73&amp;"J "&amp;INT(AV73)&amp;"h "&amp;ROUND(((AV73-INT(AV73))*$N$1),0)&amp;"min "</f>
        <v xml:space="preserve">08J 3h 22min </v>
      </c>
      <c r="AX73" s="3">
        <f>H73-(H73*13.5/100)</f>
        <v>11521.8</v>
      </c>
      <c r="AY73" s="3">
        <f t="shared" si="51"/>
        <v>192.03</v>
      </c>
      <c r="AZ73" s="10" t="str">
        <f>TEXT(AY73/24, "jj")</f>
        <v>08</v>
      </c>
      <c r="BA73" s="4">
        <f>AY73-(AZ73*24)</f>
        <v>3.0000000000001137E-2</v>
      </c>
      <c r="BB73" s="7" t="str">
        <f>AZ73&amp;"J "&amp;INT(BA73)&amp;"h "&amp;ROUND(((BA73-INT(BA73))*$N$1),0)&amp;"min "</f>
        <v xml:space="preserve">08J 0h 2min </v>
      </c>
    </row>
    <row r="74" spans="1:54" x14ac:dyDescent="0.25">
      <c r="A74" s="2">
        <f t="shared" si="35"/>
        <v>225</v>
      </c>
      <c r="B74" s="2" t="str">
        <f t="shared" si="36"/>
        <v>9 j 9 h</v>
      </c>
      <c r="C74" s="1">
        <f t="shared" si="37"/>
        <v>8541</v>
      </c>
      <c r="D74" s="9" t="str">
        <f t="shared" si="41"/>
        <v>355 j 21 h</v>
      </c>
      <c r="E74" s="4">
        <f t="shared" si="38"/>
        <v>355.875</v>
      </c>
      <c r="F74" s="3">
        <f t="shared" si="39"/>
        <v>9.375</v>
      </c>
      <c r="H74" s="3">
        <f t="shared" si="40"/>
        <v>13500</v>
      </c>
      <c r="I74" s="3">
        <f t="shared" si="42"/>
        <v>13297.5</v>
      </c>
      <c r="J74" s="3">
        <f t="shared" si="43"/>
        <v>221.625</v>
      </c>
      <c r="K74" s="10" t="str">
        <f>TEXT(J74/24, "jj")</f>
        <v>09</v>
      </c>
      <c r="L74" s="4">
        <f>J74-(K74*24)</f>
        <v>5.625</v>
      </c>
      <c r="M74" s="7" t="str">
        <f>K74&amp;"J "&amp;INT(L74)&amp;"h "&amp;ROUND(((L74-INT(L74))*$N$1),0)&amp;"min "</f>
        <v xml:space="preserve">09J 5h 38min </v>
      </c>
      <c r="O74" s="3">
        <f>H74-(H74*3/100)</f>
        <v>13095</v>
      </c>
      <c r="P74" s="3">
        <f t="shared" si="44"/>
        <v>218.25</v>
      </c>
      <c r="Q74" s="10" t="str">
        <f>TEXT(P74/24, "jj")</f>
        <v>09</v>
      </c>
      <c r="R74" s="4">
        <f>P74-(Q74*24)</f>
        <v>2.25</v>
      </c>
      <c r="S74" s="7" t="str">
        <f>Q74&amp;"J "&amp;INT(R74)&amp;"h "&amp;ROUND(((R74-INT(R74))*$N$1),0)&amp;"min "</f>
        <v xml:space="preserve">09J 2h 15min </v>
      </c>
      <c r="T74" s="3">
        <f>H74-(H74*4.5/100)</f>
        <v>12892.5</v>
      </c>
      <c r="U74" s="3">
        <f t="shared" si="45"/>
        <v>214.875</v>
      </c>
      <c r="V74" s="10" t="str">
        <f>TEXT(U74/24, "jj")</f>
        <v>08</v>
      </c>
      <c r="W74" s="4">
        <f>U74-(V74*24)</f>
        <v>22.875</v>
      </c>
      <c r="X74" s="7" t="str">
        <f>V74&amp;"J "&amp;INT(W74)&amp;"h "&amp;ROUND(((W74-INT(W74))*$N$1),0)&amp;"min "</f>
        <v xml:space="preserve">08J 22h 53min </v>
      </c>
      <c r="Y74" s="3">
        <f>H74-(H74*6/100)</f>
        <v>12690</v>
      </c>
      <c r="Z74" s="3">
        <f t="shared" si="46"/>
        <v>211.5</v>
      </c>
      <c r="AA74" s="10" t="str">
        <f>TEXT(Z74/24, "jj")</f>
        <v>08</v>
      </c>
      <c r="AB74" s="4">
        <f>Z74-(AA74*24)</f>
        <v>19.5</v>
      </c>
      <c r="AC74" s="7" t="str">
        <f>AA74&amp;"J "&amp;INT(AB74)&amp;"h "&amp;ROUND(((AB74-INT(AB74))*$N$1),0)&amp;"min "</f>
        <v xml:space="preserve">08J 19h 30min </v>
      </c>
      <c r="AD74" s="3">
        <f>H74-(H74*7.5/100)</f>
        <v>12487.5</v>
      </c>
      <c r="AE74" s="3">
        <f t="shared" si="47"/>
        <v>208.125</v>
      </c>
      <c r="AF74" s="10" t="str">
        <f>TEXT(AE74/24, "jj")</f>
        <v>08</v>
      </c>
      <c r="AG74" s="4">
        <f>AE74-(AF74*24)</f>
        <v>16.125</v>
      </c>
      <c r="AH74" s="7" t="str">
        <f>AF74&amp;"J "&amp;INT(AG74)&amp;"h "&amp;ROUND(((AG74-INT(AG74))*$N$1),0)&amp;"min "</f>
        <v xml:space="preserve">08J 16h 8min </v>
      </c>
      <c r="AI74" s="3">
        <f>H74-(H74*9/100)</f>
        <v>12285</v>
      </c>
      <c r="AJ74" s="3">
        <f t="shared" si="48"/>
        <v>204.75</v>
      </c>
      <c r="AK74" s="10" t="str">
        <f>TEXT(AJ74/24, "jj")</f>
        <v>08</v>
      </c>
      <c r="AL74" s="4">
        <f>AJ74-(AK74*24)</f>
        <v>12.75</v>
      </c>
      <c r="AM74" s="7" t="str">
        <f>AK74&amp;"J "&amp;INT(AL74)&amp;"h "&amp;ROUND(((AL74-INT(AL74))*$N$1),0)&amp;"min "</f>
        <v xml:space="preserve">08J 12h 45min </v>
      </c>
      <c r="AN74" s="3">
        <f>H74-(H74*10.5/100)</f>
        <v>12082.5</v>
      </c>
      <c r="AO74" s="3">
        <f t="shared" si="49"/>
        <v>201.375</v>
      </c>
      <c r="AP74" s="10" t="str">
        <f>TEXT(AO74/24, "jj")</f>
        <v>08</v>
      </c>
      <c r="AQ74" s="4">
        <f>AO74-(AP74*24)</f>
        <v>9.375</v>
      </c>
      <c r="AR74" s="7" t="str">
        <f>AP74&amp;"J "&amp;INT(AQ74)&amp;"h "&amp;ROUND(((AQ74-INT(AQ74))*$N$1),0)&amp;"min "</f>
        <v xml:space="preserve">08J 9h 23min </v>
      </c>
      <c r="AS74" s="3">
        <f>H74-(H74*12/100)</f>
        <v>11880</v>
      </c>
      <c r="AT74" s="3">
        <f t="shared" si="50"/>
        <v>198</v>
      </c>
      <c r="AU74" s="10" t="str">
        <f>TEXT(AT74/24, "jj")</f>
        <v>08</v>
      </c>
      <c r="AV74" s="4">
        <f>AT74-(AU74*24)</f>
        <v>6</v>
      </c>
      <c r="AW74" s="7" t="str">
        <f>AU74&amp;"J "&amp;INT(AV74)&amp;"h "&amp;ROUND(((AV74-INT(AV74))*$N$1),0)&amp;"min "</f>
        <v xml:space="preserve">08J 6h 0min </v>
      </c>
      <c r="AX74" s="3">
        <f>H74-(H74*13.5/100)</f>
        <v>11677.5</v>
      </c>
      <c r="AY74" s="3">
        <f t="shared" si="51"/>
        <v>194.625</v>
      </c>
      <c r="AZ74" s="10" t="str">
        <f>TEXT(AY74/24, "jj")</f>
        <v>08</v>
      </c>
      <c r="BA74" s="4">
        <f>AY74-(AZ74*24)</f>
        <v>2.625</v>
      </c>
      <c r="BB74" s="7" t="str">
        <f>AZ74&amp;"J "&amp;INT(BA74)&amp;"h "&amp;ROUND(((BA74-INT(BA74))*$N$1),0)&amp;"min "</f>
        <v xml:space="preserve">08J 2h 38min </v>
      </c>
    </row>
    <row r="75" spans="1:54" x14ac:dyDescent="0.25">
      <c r="A75" s="2">
        <f t="shared" si="35"/>
        <v>228</v>
      </c>
      <c r="B75" s="2" t="str">
        <f t="shared" si="36"/>
        <v>9 j 12 h</v>
      </c>
      <c r="C75" s="1">
        <f t="shared" si="37"/>
        <v>8769</v>
      </c>
      <c r="D75" s="9" t="str">
        <f t="shared" si="41"/>
        <v>365 j 9 h</v>
      </c>
      <c r="E75" s="4">
        <f t="shared" si="38"/>
        <v>365.375</v>
      </c>
      <c r="F75" s="3">
        <f t="shared" si="39"/>
        <v>9.5</v>
      </c>
      <c r="H75" s="3">
        <f t="shared" si="40"/>
        <v>13680</v>
      </c>
      <c r="I75" s="3">
        <f t="shared" si="42"/>
        <v>13474.8</v>
      </c>
      <c r="J75" s="3">
        <f t="shared" si="43"/>
        <v>224.57999999999998</v>
      </c>
      <c r="K75" s="10" t="str">
        <f>TEXT(J75/24, "jj")</f>
        <v>09</v>
      </c>
      <c r="L75" s="4">
        <f>J75-(K75*24)</f>
        <v>8.5799999999999841</v>
      </c>
      <c r="M75" s="7" t="str">
        <f>K75&amp;"J "&amp;INT(L75)&amp;"h "&amp;ROUND(((L75-INT(L75))*$N$1),0)&amp;"min "</f>
        <v xml:space="preserve">09J 8h 35min </v>
      </c>
      <c r="O75" s="3">
        <f>H75-(H75*3/100)</f>
        <v>13269.6</v>
      </c>
      <c r="P75" s="3">
        <f t="shared" si="44"/>
        <v>221.16</v>
      </c>
      <c r="Q75" s="10" t="str">
        <f>TEXT(P75/24, "jj")</f>
        <v>09</v>
      </c>
      <c r="R75" s="4">
        <f>P75-(Q75*24)</f>
        <v>5.1599999999999966</v>
      </c>
      <c r="S75" s="7" t="str">
        <f>Q75&amp;"J "&amp;INT(R75)&amp;"h "&amp;ROUND(((R75-INT(R75))*$N$1),0)&amp;"min "</f>
        <v xml:space="preserve">09J 5h 10min </v>
      </c>
      <c r="T75" s="3">
        <f>H75-(H75*4.5/100)</f>
        <v>13064.4</v>
      </c>
      <c r="U75" s="3">
        <f t="shared" si="45"/>
        <v>217.73999999999998</v>
      </c>
      <c r="V75" s="10" t="str">
        <f>TEXT(U75/24, "jj")</f>
        <v>09</v>
      </c>
      <c r="W75" s="4">
        <f>U75-(V75*24)</f>
        <v>1.7399999999999807</v>
      </c>
      <c r="X75" s="7" t="str">
        <f>V75&amp;"J "&amp;INT(W75)&amp;"h "&amp;ROUND(((W75-INT(W75))*$N$1),0)&amp;"min "</f>
        <v xml:space="preserve">09J 1h 44min </v>
      </c>
      <c r="Y75" s="3">
        <f>H75-(H75*6/100)</f>
        <v>12859.2</v>
      </c>
      <c r="Z75" s="3">
        <f t="shared" si="46"/>
        <v>214.32000000000002</v>
      </c>
      <c r="AA75" s="10" t="str">
        <f>TEXT(Z75/24, "jj")</f>
        <v>08</v>
      </c>
      <c r="AB75" s="4">
        <f>Z75-(AA75*24)</f>
        <v>22.320000000000022</v>
      </c>
      <c r="AC75" s="7" t="str">
        <f>AA75&amp;"J "&amp;INT(AB75)&amp;"h "&amp;ROUND(((AB75-INT(AB75))*$N$1),0)&amp;"min "</f>
        <v xml:space="preserve">08J 22h 19min </v>
      </c>
      <c r="AD75" s="3">
        <f>H75-(H75*7.5/100)</f>
        <v>12654</v>
      </c>
      <c r="AE75" s="3">
        <f t="shared" si="47"/>
        <v>210.9</v>
      </c>
      <c r="AF75" s="10" t="str">
        <f>TEXT(AE75/24, "jj")</f>
        <v>08</v>
      </c>
      <c r="AG75" s="4">
        <f>AE75-(AF75*24)</f>
        <v>18.900000000000006</v>
      </c>
      <c r="AH75" s="7" t="str">
        <f>AF75&amp;"J "&amp;INT(AG75)&amp;"h "&amp;ROUND(((AG75-INT(AG75))*$N$1),0)&amp;"min "</f>
        <v xml:space="preserve">08J 18h 54min </v>
      </c>
      <c r="AI75" s="3">
        <f>H75-(H75*9/100)</f>
        <v>12448.8</v>
      </c>
      <c r="AJ75" s="3">
        <f t="shared" si="48"/>
        <v>207.48</v>
      </c>
      <c r="AK75" s="10" t="str">
        <f>TEXT(AJ75/24, "jj")</f>
        <v>08</v>
      </c>
      <c r="AL75" s="4">
        <f>AJ75-(AK75*24)</f>
        <v>15.47999999999999</v>
      </c>
      <c r="AM75" s="7" t="str">
        <f>AK75&amp;"J "&amp;INT(AL75)&amp;"h "&amp;ROUND(((AL75-INT(AL75))*$N$1),0)&amp;"min "</f>
        <v xml:space="preserve">08J 15h 29min </v>
      </c>
      <c r="AN75" s="3">
        <f>H75-(H75*10.5/100)</f>
        <v>12243.6</v>
      </c>
      <c r="AO75" s="3">
        <f t="shared" si="49"/>
        <v>204.06</v>
      </c>
      <c r="AP75" s="10" t="str">
        <f>TEXT(AO75/24, "jj")</f>
        <v>08</v>
      </c>
      <c r="AQ75" s="4">
        <f>AO75-(AP75*24)</f>
        <v>12.060000000000002</v>
      </c>
      <c r="AR75" s="7" t="str">
        <f>AP75&amp;"J "&amp;INT(AQ75)&amp;"h "&amp;ROUND(((AQ75-INT(AQ75))*$N$1),0)&amp;"min "</f>
        <v xml:space="preserve">08J 12h 4min </v>
      </c>
      <c r="AS75" s="3">
        <f>H75-(H75*12/100)</f>
        <v>12038.4</v>
      </c>
      <c r="AT75" s="3">
        <f t="shared" si="50"/>
        <v>200.64</v>
      </c>
      <c r="AU75" s="10" t="str">
        <f>TEXT(AT75/24, "jj")</f>
        <v>08</v>
      </c>
      <c r="AV75" s="4">
        <f>AT75-(AU75*24)</f>
        <v>8.6399999999999864</v>
      </c>
      <c r="AW75" s="7" t="str">
        <f>AU75&amp;"J "&amp;INT(AV75)&amp;"h "&amp;ROUND(((AV75-INT(AV75))*$N$1),0)&amp;"min "</f>
        <v xml:space="preserve">08J 8h 38min </v>
      </c>
      <c r="AX75" s="3">
        <f>H75-(H75*13.5/100)</f>
        <v>11833.2</v>
      </c>
      <c r="AY75" s="3">
        <f t="shared" si="51"/>
        <v>197.22</v>
      </c>
      <c r="AZ75" s="10" t="str">
        <f>TEXT(AY75/24, "jj")</f>
        <v>08</v>
      </c>
      <c r="BA75" s="4">
        <f>AY75-(AZ75*24)</f>
        <v>5.2199999999999989</v>
      </c>
      <c r="BB75" s="7" t="str">
        <f>AZ75&amp;"J "&amp;INT(BA75)&amp;"h "&amp;ROUND(((BA75-INT(BA75))*$N$1),0)&amp;"min "</f>
        <v xml:space="preserve">08J 5h 13min </v>
      </c>
    </row>
    <row r="76" spans="1:54" x14ac:dyDescent="0.25">
      <c r="A76" s="2">
        <f t="shared" si="35"/>
        <v>231</v>
      </c>
      <c r="B76" s="2" t="str">
        <f t="shared" si="36"/>
        <v>9 j 15 h</v>
      </c>
      <c r="C76" s="1">
        <f t="shared" si="37"/>
        <v>9000</v>
      </c>
      <c r="D76" s="9" t="str">
        <f t="shared" si="41"/>
        <v>375 j 0 h</v>
      </c>
      <c r="E76" s="4">
        <f t="shared" si="38"/>
        <v>375</v>
      </c>
      <c r="F76" s="3">
        <f t="shared" si="39"/>
        <v>9.625</v>
      </c>
      <c r="H76" s="3">
        <f t="shared" si="40"/>
        <v>13860</v>
      </c>
      <c r="I76" s="3">
        <f t="shared" si="42"/>
        <v>13652.1</v>
      </c>
      <c r="J76" s="3">
        <f t="shared" si="43"/>
        <v>227.535</v>
      </c>
      <c r="K76" s="10" t="str">
        <f>TEXT(J76/24, "jj")</f>
        <v>09</v>
      </c>
      <c r="L76" s="4">
        <f>J76-(K76*24)</f>
        <v>11.534999999999997</v>
      </c>
      <c r="M76" s="7" t="str">
        <f>K76&amp;"J "&amp;INT(L76)&amp;"h "&amp;ROUND(((L76-INT(L76))*$N$1),0)&amp;"min "</f>
        <v xml:space="preserve">09J 11h 32min </v>
      </c>
      <c r="O76" s="3">
        <f>H76-(H76*3/100)</f>
        <v>13444.2</v>
      </c>
      <c r="P76" s="3">
        <f t="shared" si="44"/>
        <v>224.07000000000002</v>
      </c>
      <c r="Q76" s="10" t="str">
        <f>TEXT(P76/24, "jj")</f>
        <v>09</v>
      </c>
      <c r="R76" s="4">
        <f>P76-(Q76*24)</f>
        <v>8.0700000000000216</v>
      </c>
      <c r="S76" s="7" t="str">
        <f>Q76&amp;"J "&amp;INT(R76)&amp;"h "&amp;ROUND(((R76-INT(R76))*$N$1),0)&amp;"min "</f>
        <v xml:space="preserve">09J 8h 4min </v>
      </c>
      <c r="T76" s="3">
        <f>H76-(H76*4.5/100)</f>
        <v>13236.3</v>
      </c>
      <c r="U76" s="3">
        <f t="shared" si="45"/>
        <v>220.60499999999999</v>
      </c>
      <c r="V76" s="10" t="str">
        <f>TEXT(U76/24, "jj")</f>
        <v>09</v>
      </c>
      <c r="W76" s="4">
        <f>U76-(V76*24)</f>
        <v>4.6049999999999898</v>
      </c>
      <c r="X76" s="7" t="str">
        <f>V76&amp;"J "&amp;INT(W76)&amp;"h "&amp;ROUND(((W76-INT(W76))*$N$1),0)&amp;"min "</f>
        <v xml:space="preserve">09J 4h 36min </v>
      </c>
      <c r="Y76" s="3">
        <f>H76-(H76*6/100)</f>
        <v>13028.4</v>
      </c>
      <c r="Z76" s="3">
        <f t="shared" si="46"/>
        <v>217.14</v>
      </c>
      <c r="AA76" s="10" t="str">
        <f>TEXT(Z76/24, "jj")</f>
        <v>09</v>
      </c>
      <c r="AB76" s="4">
        <f>Z76-(AA76*24)</f>
        <v>1.1399999999999864</v>
      </c>
      <c r="AC76" s="7" t="str">
        <f>AA76&amp;"J "&amp;INT(AB76)&amp;"h "&amp;ROUND(((AB76-INT(AB76))*$N$1),0)&amp;"min "</f>
        <v xml:space="preserve">09J 1h 8min </v>
      </c>
      <c r="AD76" s="3">
        <f>H76-(H76*7.5/100)</f>
        <v>12820.5</v>
      </c>
      <c r="AE76" s="3">
        <f t="shared" si="47"/>
        <v>213.67500000000001</v>
      </c>
      <c r="AF76" s="10" t="str">
        <f>TEXT(AE76/24, "jj")</f>
        <v>08</v>
      </c>
      <c r="AG76" s="4">
        <f>AE76-(AF76*24)</f>
        <v>21.675000000000011</v>
      </c>
      <c r="AH76" s="7" t="str">
        <f>AF76&amp;"J "&amp;INT(AG76)&amp;"h "&amp;ROUND(((AG76-INT(AG76))*$N$1),0)&amp;"min "</f>
        <v xml:space="preserve">08J 21h 41min </v>
      </c>
      <c r="AI76" s="3">
        <f>H76-(H76*9/100)</f>
        <v>12612.6</v>
      </c>
      <c r="AJ76" s="3">
        <f t="shared" si="48"/>
        <v>210.21</v>
      </c>
      <c r="AK76" s="10" t="str">
        <f>TEXT(AJ76/24, "jj")</f>
        <v>08</v>
      </c>
      <c r="AL76" s="4">
        <f>AJ76-(AK76*24)</f>
        <v>18.210000000000008</v>
      </c>
      <c r="AM76" s="7" t="str">
        <f>AK76&amp;"J "&amp;INT(AL76)&amp;"h "&amp;ROUND(((AL76-INT(AL76))*$N$1),0)&amp;"min "</f>
        <v xml:space="preserve">08J 18h 13min </v>
      </c>
      <c r="AN76" s="3">
        <f>H76-(H76*10.5/100)</f>
        <v>12404.7</v>
      </c>
      <c r="AO76" s="3">
        <f t="shared" si="49"/>
        <v>206.745</v>
      </c>
      <c r="AP76" s="10" t="str">
        <f>TEXT(AO76/24, "jj")</f>
        <v>08</v>
      </c>
      <c r="AQ76" s="4">
        <f>AO76-(AP76*24)</f>
        <v>14.745000000000005</v>
      </c>
      <c r="AR76" s="7" t="str">
        <f>AP76&amp;"J "&amp;INT(AQ76)&amp;"h "&amp;ROUND(((AQ76-INT(AQ76))*$N$1),0)&amp;"min "</f>
        <v xml:space="preserve">08J 14h 45min </v>
      </c>
      <c r="AS76" s="3">
        <f>H76-(H76*12/100)</f>
        <v>12196.8</v>
      </c>
      <c r="AT76" s="3">
        <f t="shared" si="50"/>
        <v>203.28</v>
      </c>
      <c r="AU76" s="10" t="str">
        <f>TEXT(AT76/24, "jj")</f>
        <v>08</v>
      </c>
      <c r="AV76" s="4">
        <f>AT76-(AU76*24)</f>
        <v>11.280000000000001</v>
      </c>
      <c r="AW76" s="7" t="str">
        <f>AU76&amp;"J "&amp;INT(AV76)&amp;"h "&amp;ROUND(((AV76-INT(AV76))*$N$1),0)&amp;"min "</f>
        <v xml:space="preserve">08J 11h 17min </v>
      </c>
      <c r="AX76" s="3">
        <f>H76-(H76*13.5/100)</f>
        <v>11988.9</v>
      </c>
      <c r="AY76" s="3">
        <f t="shared" si="51"/>
        <v>199.815</v>
      </c>
      <c r="AZ76" s="10" t="str">
        <f>TEXT(AY76/24, "jj")</f>
        <v>08</v>
      </c>
      <c r="BA76" s="4">
        <f>AY76-(AZ76*24)</f>
        <v>7.8149999999999977</v>
      </c>
      <c r="BB76" s="7" t="str">
        <f>AZ76&amp;"J "&amp;INT(BA76)&amp;"h "&amp;ROUND(((BA76-INT(BA76))*$N$1),0)&amp;"min "</f>
        <v xml:space="preserve">08J 7h 49min </v>
      </c>
    </row>
    <row r="77" spans="1:54" x14ac:dyDescent="0.25">
      <c r="A77" s="2">
        <f t="shared" si="35"/>
        <v>234</v>
      </c>
      <c r="B77" s="2" t="str">
        <f t="shared" si="36"/>
        <v>9 j 18 h</v>
      </c>
      <c r="C77" s="1">
        <f t="shared" si="37"/>
        <v>9234</v>
      </c>
      <c r="D77" s="9" t="str">
        <f t="shared" si="41"/>
        <v>384 j 18 h</v>
      </c>
      <c r="E77" s="4">
        <f t="shared" si="38"/>
        <v>384.75</v>
      </c>
      <c r="F77" s="3">
        <f t="shared" si="39"/>
        <v>9.75</v>
      </c>
      <c r="H77" s="3">
        <f t="shared" si="40"/>
        <v>14040</v>
      </c>
      <c r="I77" s="3">
        <f t="shared" si="42"/>
        <v>13829.4</v>
      </c>
      <c r="J77" s="3">
        <f t="shared" si="43"/>
        <v>230.48999999999998</v>
      </c>
      <c r="K77" s="10" t="str">
        <f>TEXT(J77/24, "jj")</f>
        <v>09</v>
      </c>
      <c r="L77" s="4">
        <f>J77-(K77*24)</f>
        <v>14.489999999999981</v>
      </c>
      <c r="M77" s="7" t="str">
        <f>K77&amp;"J "&amp;INT(L77)&amp;"h "&amp;ROUND(((L77-INT(L77))*$N$1),0)&amp;"min "</f>
        <v xml:space="preserve">09J 14h 29min </v>
      </c>
      <c r="O77" s="3">
        <f>H77-(H77*3/100)</f>
        <v>13618.8</v>
      </c>
      <c r="P77" s="3">
        <f t="shared" si="44"/>
        <v>226.98</v>
      </c>
      <c r="Q77" s="10" t="str">
        <f>TEXT(P77/24, "jj")</f>
        <v>09</v>
      </c>
      <c r="R77" s="4">
        <f>P77-(Q77*24)</f>
        <v>10.97999999999999</v>
      </c>
      <c r="S77" s="7" t="str">
        <f>Q77&amp;"J "&amp;INT(R77)&amp;"h "&amp;ROUND(((R77-INT(R77))*$N$1),0)&amp;"min "</f>
        <v xml:space="preserve">09J 10h 59min </v>
      </c>
      <c r="T77" s="3">
        <f>H77-(H77*4.5/100)</f>
        <v>13408.2</v>
      </c>
      <c r="U77" s="3">
        <f t="shared" si="45"/>
        <v>223.47</v>
      </c>
      <c r="V77" s="10" t="str">
        <f>TEXT(U77/24, "jj")</f>
        <v>09</v>
      </c>
      <c r="W77" s="4">
        <f>U77-(V77*24)</f>
        <v>7.4699999999999989</v>
      </c>
      <c r="X77" s="7" t="str">
        <f>V77&amp;"J "&amp;INT(W77)&amp;"h "&amp;ROUND(((W77-INT(W77))*$N$1),0)&amp;"min "</f>
        <v xml:space="preserve">09J 7h 28min </v>
      </c>
      <c r="Y77" s="3">
        <f>H77-(H77*6/100)</f>
        <v>13197.6</v>
      </c>
      <c r="Z77" s="3">
        <f t="shared" si="46"/>
        <v>219.96</v>
      </c>
      <c r="AA77" s="10" t="str">
        <f>TEXT(Z77/24, "jj")</f>
        <v>09</v>
      </c>
      <c r="AB77" s="4">
        <f>Z77-(AA77*24)</f>
        <v>3.960000000000008</v>
      </c>
      <c r="AC77" s="7" t="str">
        <f>AA77&amp;"J "&amp;INT(AB77)&amp;"h "&amp;ROUND(((AB77-INT(AB77))*$N$1),0)&amp;"min "</f>
        <v xml:space="preserve">09J 3h 58min </v>
      </c>
      <c r="AD77" s="3">
        <f>H77-(H77*7.5/100)</f>
        <v>12987</v>
      </c>
      <c r="AE77" s="3">
        <f t="shared" si="47"/>
        <v>216.45</v>
      </c>
      <c r="AF77" s="10" t="str">
        <f>TEXT(AE77/24, "jj")</f>
        <v>09</v>
      </c>
      <c r="AG77" s="4">
        <f>AE77-(AF77*24)</f>
        <v>0.44999999999998863</v>
      </c>
      <c r="AH77" s="7" t="str">
        <f>AF77&amp;"J "&amp;INT(AG77)&amp;"h "&amp;ROUND(((AG77-INT(AG77))*$N$1),0)&amp;"min "</f>
        <v xml:space="preserve">09J 0h 27min </v>
      </c>
      <c r="AI77" s="3">
        <f>H77-(H77*9/100)</f>
        <v>12776.4</v>
      </c>
      <c r="AJ77" s="3">
        <f t="shared" si="48"/>
        <v>212.94</v>
      </c>
      <c r="AK77" s="10" t="str">
        <f>TEXT(AJ77/24, "jj")</f>
        <v>08</v>
      </c>
      <c r="AL77" s="4">
        <f>AJ77-(AK77*24)</f>
        <v>20.939999999999998</v>
      </c>
      <c r="AM77" s="7" t="str">
        <f>AK77&amp;"J "&amp;INT(AL77)&amp;"h "&amp;ROUND(((AL77-INT(AL77))*$N$1),0)&amp;"min "</f>
        <v xml:space="preserve">08J 20h 56min </v>
      </c>
      <c r="AN77" s="3">
        <f>H77-(H77*10.5/100)</f>
        <v>12565.8</v>
      </c>
      <c r="AO77" s="3">
        <f t="shared" si="49"/>
        <v>209.42999999999998</v>
      </c>
      <c r="AP77" s="10" t="str">
        <f>TEXT(AO77/24, "jj")</f>
        <v>08</v>
      </c>
      <c r="AQ77" s="4">
        <f>AO77-(AP77*24)</f>
        <v>17.429999999999978</v>
      </c>
      <c r="AR77" s="7" t="str">
        <f>AP77&amp;"J "&amp;INT(AQ77)&amp;"h "&amp;ROUND(((AQ77-INT(AQ77))*$N$1),0)&amp;"min "</f>
        <v xml:space="preserve">08J 17h 26min </v>
      </c>
      <c r="AS77" s="3">
        <f>H77-(H77*12/100)</f>
        <v>12355.2</v>
      </c>
      <c r="AT77" s="3">
        <f t="shared" si="50"/>
        <v>205.92000000000002</v>
      </c>
      <c r="AU77" s="10" t="str">
        <f>TEXT(AT77/24, "jj")</f>
        <v>08</v>
      </c>
      <c r="AV77" s="4">
        <f>AT77-(AU77*24)</f>
        <v>13.920000000000016</v>
      </c>
      <c r="AW77" s="7" t="str">
        <f>AU77&amp;"J "&amp;INT(AV77)&amp;"h "&amp;ROUND(((AV77-INT(AV77))*$N$1),0)&amp;"min "</f>
        <v xml:space="preserve">08J 13h 55min </v>
      </c>
      <c r="AX77" s="3">
        <f>H77-(H77*13.5/100)</f>
        <v>12144.6</v>
      </c>
      <c r="AY77" s="3">
        <f t="shared" si="51"/>
        <v>202.41</v>
      </c>
      <c r="AZ77" s="10" t="str">
        <f>TEXT(AY77/24, "jj")</f>
        <v>08</v>
      </c>
      <c r="BA77" s="4">
        <f>AY77-(AZ77*24)</f>
        <v>10.409999999999997</v>
      </c>
      <c r="BB77" s="7" t="str">
        <f>AZ77&amp;"J "&amp;INT(BA77)&amp;"h "&amp;ROUND(((BA77-INT(BA77))*$N$1),0)&amp;"min "</f>
        <v xml:space="preserve">08J 10h 25min </v>
      </c>
    </row>
    <row r="78" spans="1:54" x14ac:dyDescent="0.25">
      <c r="A78" s="2">
        <f t="shared" si="35"/>
        <v>237</v>
      </c>
      <c r="B78" s="2" t="str">
        <f t="shared" si="36"/>
        <v>9 j 21 h</v>
      </c>
      <c r="C78" s="1">
        <f t="shared" si="37"/>
        <v>9471</v>
      </c>
      <c r="D78" s="9" t="str">
        <f t="shared" si="41"/>
        <v>394 j 15 h</v>
      </c>
      <c r="E78" s="4">
        <f t="shared" si="38"/>
        <v>394.625</v>
      </c>
      <c r="F78" s="3">
        <f t="shared" si="39"/>
        <v>9.875</v>
      </c>
      <c r="H78" s="3">
        <f t="shared" si="40"/>
        <v>14220</v>
      </c>
      <c r="I78" s="3">
        <f t="shared" si="42"/>
        <v>14006.7</v>
      </c>
      <c r="J78" s="3">
        <f t="shared" si="43"/>
        <v>233.44500000000002</v>
      </c>
      <c r="K78" s="10" t="str">
        <f>TEXT(J78/24, "jj")</f>
        <v>09</v>
      </c>
      <c r="L78" s="4">
        <f>J78-(K78*24)</f>
        <v>17.445000000000022</v>
      </c>
      <c r="M78" s="7" t="str">
        <f>K78&amp;"J "&amp;INT(L78)&amp;"h "&amp;ROUND(((L78-INT(L78))*$N$1),0)&amp;"min "</f>
        <v xml:space="preserve">09J 17h 27min </v>
      </c>
      <c r="O78" s="3">
        <f>H78-(H78*3/100)</f>
        <v>13793.4</v>
      </c>
      <c r="P78" s="3">
        <f t="shared" si="44"/>
        <v>229.89</v>
      </c>
      <c r="Q78" s="10" t="str">
        <f>TEXT(P78/24, "jj")</f>
        <v>09</v>
      </c>
      <c r="R78" s="4">
        <f>P78-(Q78*24)</f>
        <v>13.889999999999986</v>
      </c>
      <c r="S78" s="7" t="str">
        <f>Q78&amp;"J "&amp;INT(R78)&amp;"h "&amp;ROUND(((R78-INT(R78))*$N$1),0)&amp;"min "</f>
        <v xml:space="preserve">09J 13h 53min </v>
      </c>
      <c r="T78" s="3">
        <f>H78-(H78*4.5/100)</f>
        <v>13580.1</v>
      </c>
      <c r="U78" s="3">
        <f t="shared" si="45"/>
        <v>226.33500000000001</v>
      </c>
      <c r="V78" s="10" t="str">
        <f>TEXT(U78/24, "jj")</f>
        <v>09</v>
      </c>
      <c r="W78" s="4">
        <f>U78-(V78*24)</f>
        <v>10.335000000000008</v>
      </c>
      <c r="X78" s="7" t="str">
        <f>V78&amp;"J "&amp;INT(W78)&amp;"h "&amp;ROUND(((W78-INT(W78))*$N$1),0)&amp;"min "</f>
        <v xml:space="preserve">09J 10h 20min </v>
      </c>
      <c r="Y78" s="3">
        <f>H78-(H78*6/100)</f>
        <v>13366.8</v>
      </c>
      <c r="Z78" s="3">
        <f t="shared" si="46"/>
        <v>222.78</v>
      </c>
      <c r="AA78" s="10" t="str">
        <f>TEXT(Z78/24, "jj")</f>
        <v>09</v>
      </c>
      <c r="AB78" s="4">
        <f>Z78-(AA78*24)</f>
        <v>6.7800000000000011</v>
      </c>
      <c r="AC78" s="7" t="str">
        <f>AA78&amp;"J "&amp;INT(AB78)&amp;"h "&amp;ROUND(((AB78-INT(AB78))*$N$1),0)&amp;"min "</f>
        <v xml:space="preserve">09J 6h 47min </v>
      </c>
      <c r="AD78" s="3">
        <f>H78-(H78*7.5/100)</f>
        <v>13153.5</v>
      </c>
      <c r="AE78" s="3">
        <f t="shared" si="47"/>
        <v>219.22499999999999</v>
      </c>
      <c r="AF78" s="10" t="str">
        <f>TEXT(AE78/24, "jj")</f>
        <v>09</v>
      </c>
      <c r="AG78" s="4">
        <f>AE78-(AF78*24)</f>
        <v>3.2249999999999943</v>
      </c>
      <c r="AH78" s="7" t="str">
        <f>AF78&amp;"J "&amp;INT(AG78)&amp;"h "&amp;ROUND(((AG78-INT(AG78))*$N$1),0)&amp;"min "</f>
        <v xml:space="preserve">09J 3h 13min </v>
      </c>
      <c r="AI78" s="3">
        <f>H78-(H78*9/100)</f>
        <v>12940.2</v>
      </c>
      <c r="AJ78" s="3">
        <f t="shared" si="48"/>
        <v>215.67000000000002</v>
      </c>
      <c r="AK78" s="10" t="str">
        <f>TEXT(AJ78/24, "jj")</f>
        <v>08</v>
      </c>
      <c r="AL78" s="4">
        <f>AJ78-(AK78*24)</f>
        <v>23.670000000000016</v>
      </c>
      <c r="AM78" s="7" t="str">
        <f>AK78&amp;"J "&amp;INT(AL78)&amp;"h "&amp;ROUND(((AL78-INT(AL78))*$N$1),0)&amp;"min "</f>
        <v xml:space="preserve">08J 23h 40min </v>
      </c>
      <c r="AN78" s="3">
        <f>H78-(H78*10.5/100)</f>
        <v>12726.9</v>
      </c>
      <c r="AO78" s="3">
        <f t="shared" si="49"/>
        <v>212.11499999999998</v>
      </c>
      <c r="AP78" s="10" t="str">
        <f>TEXT(AO78/24, "jj")</f>
        <v>08</v>
      </c>
      <c r="AQ78" s="4">
        <f>AO78-(AP78*24)</f>
        <v>20.114999999999981</v>
      </c>
      <c r="AR78" s="7" t="str">
        <f>AP78&amp;"J "&amp;INT(AQ78)&amp;"h "&amp;ROUND(((AQ78-INT(AQ78))*$N$1),0)&amp;"min "</f>
        <v xml:space="preserve">08J 20h 7min </v>
      </c>
      <c r="AS78" s="3">
        <f>H78-(H78*12/100)</f>
        <v>12513.6</v>
      </c>
      <c r="AT78" s="3">
        <f t="shared" si="50"/>
        <v>208.56</v>
      </c>
      <c r="AU78" s="10" t="str">
        <f>TEXT(AT78/24, "jj")</f>
        <v>08</v>
      </c>
      <c r="AV78" s="4">
        <f>AT78-(AU78*24)</f>
        <v>16.560000000000002</v>
      </c>
      <c r="AW78" s="7" t="str">
        <f>AU78&amp;"J "&amp;INT(AV78)&amp;"h "&amp;ROUND(((AV78-INT(AV78))*$N$1),0)&amp;"min "</f>
        <v xml:space="preserve">08J 16h 34min </v>
      </c>
      <c r="AX78" s="3">
        <f>H78-(H78*13.5/100)</f>
        <v>12300.3</v>
      </c>
      <c r="AY78" s="3">
        <f t="shared" si="51"/>
        <v>205.005</v>
      </c>
      <c r="AZ78" s="10" t="str">
        <f>TEXT(AY78/24, "jj")</f>
        <v>08</v>
      </c>
      <c r="BA78" s="4">
        <f>AY78-(AZ78*24)</f>
        <v>13.004999999999995</v>
      </c>
      <c r="BB78" s="7" t="str">
        <f>AZ78&amp;"J "&amp;INT(BA78)&amp;"h "&amp;ROUND(((BA78-INT(BA78))*$N$1),0)&amp;"min "</f>
        <v xml:space="preserve">08J 13h 0min </v>
      </c>
    </row>
    <row r="79" spans="1:54" x14ac:dyDescent="0.25">
      <c r="A79" s="2">
        <f t="shared" si="35"/>
        <v>240</v>
      </c>
      <c r="B79" s="2" t="str">
        <f t="shared" si="36"/>
        <v>10 j 0 h</v>
      </c>
      <c r="C79" s="1">
        <f t="shared" si="37"/>
        <v>9711</v>
      </c>
      <c r="D79" s="9" t="str">
        <f t="shared" si="41"/>
        <v>404 j 15 h</v>
      </c>
      <c r="E79" s="4">
        <f t="shared" si="38"/>
        <v>404.625</v>
      </c>
      <c r="F79" s="3">
        <f t="shared" si="39"/>
        <v>10</v>
      </c>
      <c r="H79" s="3">
        <f t="shared" si="40"/>
        <v>14400</v>
      </c>
      <c r="I79" s="3">
        <f t="shared" si="42"/>
        <v>14184</v>
      </c>
      <c r="J79" s="3">
        <f t="shared" si="43"/>
        <v>236.4</v>
      </c>
      <c r="K79" s="10" t="str">
        <f>TEXT(J79/24, "jj")</f>
        <v>09</v>
      </c>
      <c r="L79" s="4">
        <f>J79-(K79*24)</f>
        <v>20.400000000000006</v>
      </c>
      <c r="M79" s="7" t="str">
        <f>K79&amp;"J "&amp;INT(L79)&amp;"h "&amp;ROUND(((L79-INT(L79))*$N$1),0)&amp;"min "</f>
        <v xml:space="preserve">09J 20h 24min </v>
      </c>
      <c r="O79" s="3">
        <f>H79-(H79*3/100)</f>
        <v>13968</v>
      </c>
      <c r="P79" s="3">
        <f t="shared" si="44"/>
        <v>232.8</v>
      </c>
      <c r="Q79" s="10" t="str">
        <f>TEXT(P79/24, "jj")</f>
        <v>09</v>
      </c>
      <c r="R79" s="4">
        <f>P79-(Q79*24)</f>
        <v>16.800000000000011</v>
      </c>
      <c r="S79" s="7" t="str">
        <f>Q79&amp;"J "&amp;INT(R79)&amp;"h "&amp;ROUND(((R79-INT(R79))*$N$1),0)&amp;"min "</f>
        <v xml:space="preserve">09J 16h 48min </v>
      </c>
      <c r="T79" s="3">
        <f>H79-(H79*4.5/100)</f>
        <v>13752</v>
      </c>
      <c r="U79" s="3">
        <f t="shared" si="45"/>
        <v>229.2</v>
      </c>
      <c r="V79" s="10" t="str">
        <f>TEXT(U79/24, "jj")</f>
        <v>09</v>
      </c>
      <c r="W79" s="4">
        <f>U79-(V79*24)</f>
        <v>13.199999999999989</v>
      </c>
      <c r="X79" s="7" t="str">
        <f>V79&amp;"J "&amp;INT(W79)&amp;"h "&amp;ROUND(((W79-INT(W79))*$N$1),0)&amp;"min "</f>
        <v xml:space="preserve">09J 13h 12min </v>
      </c>
      <c r="Y79" s="3">
        <f>H79-(H79*6/100)</f>
        <v>13536</v>
      </c>
      <c r="Z79" s="3">
        <f t="shared" si="46"/>
        <v>225.6</v>
      </c>
      <c r="AA79" s="10" t="str">
        <f>TEXT(Z79/24, "jj")</f>
        <v>09</v>
      </c>
      <c r="AB79" s="4">
        <f>Z79-(AA79*24)</f>
        <v>9.5999999999999943</v>
      </c>
      <c r="AC79" s="7" t="str">
        <f>AA79&amp;"J "&amp;INT(AB79)&amp;"h "&amp;ROUND(((AB79-INT(AB79))*$N$1),0)&amp;"min "</f>
        <v xml:space="preserve">09J 9h 36min </v>
      </c>
      <c r="AD79" s="3">
        <f>H79-(H79*7.5/100)</f>
        <v>13320</v>
      </c>
      <c r="AE79" s="3">
        <f t="shared" si="47"/>
        <v>222</v>
      </c>
      <c r="AF79" s="10" t="str">
        <f>TEXT(AE79/24, "jj")</f>
        <v>09</v>
      </c>
      <c r="AG79" s="4">
        <f>AE79-(AF79*24)</f>
        <v>6</v>
      </c>
      <c r="AH79" s="7" t="str">
        <f>AF79&amp;"J "&amp;INT(AG79)&amp;"h "&amp;ROUND(((AG79-INT(AG79))*$N$1),0)&amp;"min "</f>
        <v xml:space="preserve">09J 6h 0min </v>
      </c>
      <c r="AI79" s="3">
        <f>H79-(H79*9/100)</f>
        <v>13104</v>
      </c>
      <c r="AJ79" s="3">
        <f t="shared" si="48"/>
        <v>218.4</v>
      </c>
      <c r="AK79" s="10" t="str">
        <f>TEXT(AJ79/24, "jj")</f>
        <v>09</v>
      </c>
      <c r="AL79" s="4">
        <f>AJ79-(AK79*24)</f>
        <v>2.4000000000000057</v>
      </c>
      <c r="AM79" s="7" t="str">
        <f>AK79&amp;"J "&amp;INT(AL79)&amp;"h "&amp;ROUND(((AL79-INT(AL79))*$N$1),0)&amp;"min "</f>
        <v xml:space="preserve">09J 2h 24min </v>
      </c>
      <c r="AN79" s="3">
        <f>H79-(H79*10.5/100)</f>
        <v>12888</v>
      </c>
      <c r="AO79" s="3">
        <f t="shared" si="49"/>
        <v>214.8</v>
      </c>
      <c r="AP79" s="10" t="str">
        <f>TEXT(AO79/24, "jj")</f>
        <v>08</v>
      </c>
      <c r="AQ79" s="4">
        <f>AO79-(AP79*24)</f>
        <v>22.800000000000011</v>
      </c>
      <c r="AR79" s="7" t="str">
        <f>AP79&amp;"J "&amp;INT(AQ79)&amp;"h "&amp;ROUND(((AQ79-INT(AQ79))*$N$1),0)&amp;"min "</f>
        <v xml:space="preserve">08J 22h 48min </v>
      </c>
      <c r="AS79" s="3">
        <f>H79-(H79*12/100)</f>
        <v>12672</v>
      </c>
      <c r="AT79" s="3">
        <f t="shared" si="50"/>
        <v>211.2</v>
      </c>
      <c r="AU79" s="10" t="str">
        <f>TEXT(AT79/24, "jj")</f>
        <v>08</v>
      </c>
      <c r="AV79" s="4">
        <f>AT79-(AU79*24)</f>
        <v>19.199999999999989</v>
      </c>
      <c r="AW79" s="7" t="str">
        <f>AU79&amp;"J "&amp;INT(AV79)&amp;"h "&amp;ROUND(((AV79-INT(AV79))*$N$1),0)&amp;"min "</f>
        <v xml:space="preserve">08J 19h 12min </v>
      </c>
      <c r="AX79" s="3">
        <f>H79-(H79*13.5/100)</f>
        <v>12456</v>
      </c>
      <c r="AY79" s="3">
        <f t="shared" si="51"/>
        <v>207.6</v>
      </c>
      <c r="AZ79" s="10" t="str">
        <f>TEXT(AY79/24, "jj")</f>
        <v>08</v>
      </c>
      <c r="BA79" s="4">
        <f>AY79-(AZ79*24)</f>
        <v>15.599999999999994</v>
      </c>
      <c r="BB79" s="7" t="str">
        <f>AZ79&amp;"J "&amp;INT(BA79)&amp;"h "&amp;ROUND(((BA79-INT(BA79))*$N$1),0)&amp;"min "</f>
        <v xml:space="preserve">08J 15h 36min </v>
      </c>
    </row>
    <row r="80" spans="1:54" x14ac:dyDescent="0.25">
      <c r="A80" s="2">
        <f t="shared" si="35"/>
        <v>243</v>
      </c>
      <c r="B80" s="2" t="str">
        <f t="shared" si="36"/>
        <v>10 j 3 h</v>
      </c>
      <c r="C80" s="1">
        <f t="shared" si="37"/>
        <v>9954</v>
      </c>
      <c r="D80" s="9" t="str">
        <f t="shared" si="41"/>
        <v>414 j 18 h</v>
      </c>
      <c r="E80" s="4">
        <f t="shared" si="38"/>
        <v>414.75</v>
      </c>
      <c r="F80" s="3">
        <f t="shared" si="39"/>
        <v>10.125</v>
      </c>
      <c r="H80" s="3">
        <f t="shared" si="40"/>
        <v>14580</v>
      </c>
      <c r="I80" s="3">
        <f t="shared" si="42"/>
        <v>14361.3</v>
      </c>
      <c r="J80" s="3">
        <f t="shared" si="43"/>
        <v>239.35499999999999</v>
      </c>
      <c r="K80" s="10" t="str">
        <f>TEXT(J80/24, "jj")</f>
        <v>09</v>
      </c>
      <c r="L80" s="4">
        <f>J80-(K80*24)</f>
        <v>23.35499999999999</v>
      </c>
      <c r="M80" s="7" t="str">
        <f>K80&amp;"J "&amp;INT(L80)&amp;"h "&amp;ROUND(((L80-INT(L80))*$N$1),0)&amp;"min "</f>
        <v xml:space="preserve">09J 23h 21min </v>
      </c>
      <c r="O80" s="3">
        <f>H80-(H80*3/100)</f>
        <v>14142.6</v>
      </c>
      <c r="P80" s="3">
        <f t="shared" si="44"/>
        <v>235.71</v>
      </c>
      <c r="Q80" s="10" t="str">
        <f>TEXT(P80/24, "jj")</f>
        <v>09</v>
      </c>
      <c r="R80" s="4">
        <f>P80-(Q80*24)</f>
        <v>19.710000000000008</v>
      </c>
      <c r="S80" s="7" t="str">
        <f>Q80&amp;"J "&amp;INT(R80)&amp;"h "&amp;ROUND(((R80-INT(R80))*$N$1),0)&amp;"min "</f>
        <v xml:space="preserve">09J 19h 43min </v>
      </c>
      <c r="T80" s="3">
        <f>H80-(H80*4.5/100)</f>
        <v>13923.9</v>
      </c>
      <c r="U80" s="3">
        <f t="shared" si="45"/>
        <v>232.065</v>
      </c>
      <c r="V80" s="10" t="str">
        <f>TEXT(U80/24, "jj")</f>
        <v>09</v>
      </c>
      <c r="W80" s="4">
        <f>U80-(V80*24)</f>
        <v>16.064999999999998</v>
      </c>
      <c r="X80" s="7" t="str">
        <f>V80&amp;"J "&amp;INT(W80)&amp;"h "&amp;ROUND(((W80-INT(W80))*$N$1),0)&amp;"min "</f>
        <v xml:space="preserve">09J 16h 4min </v>
      </c>
      <c r="Y80" s="3">
        <f>H80-(H80*6/100)</f>
        <v>13705.2</v>
      </c>
      <c r="Z80" s="3">
        <f t="shared" si="46"/>
        <v>228.42000000000002</v>
      </c>
      <c r="AA80" s="10" t="str">
        <f>TEXT(Z80/24, "jj")</f>
        <v>09</v>
      </c>
      <c r="AB80" s="4">
        <f>Z80-(AA80*24)</f>
        <v>12.420000000000016</v>
      </c>
      <c r="AC80" s="7" t="str">
        <f>AA80&amp;"J "&amp;INT(AB80)&amp;"h "&amp;ROUND(((AB80-INT(AB80))*$N$1),0)&amp;"min "</f>
        <v xml:space="preserve">09J 12h 25min </v>
      </c>
      <c r="AD80" s="3">
        <f>H80-(H80*7.5/100)</f>
        <v>13486.5</v>
      </c>
      <c r="AE80" s="3">
        <f t="shared" si="47"/>
        <v>224.77500000000001</v>
      </c>
      <c r="AF80" s="10" t="str">
        <f>TEXT(AE80/24, "jj")</f>
        <v>09</v>
      </c>
      <c r="AG80" s="4">
        <f>AE80-(AF80*24)</f>
        <v>8.7750000000000057</v>
      </c>
      <c r="AH80" s="7" t="str">
        <f>AF80&amp;"J "&amp;INT(AG80)&amp;"h "&amp;ROUND(((AG80-INT(AG80))*$N$1),0)&amp;"min "</f>
        <v xml:space="preserve">09J 8h 47min </v>
      </c>
      <c r="AI80" s="3">
        <f>H80-(H80*9/100)</f>
        <v>13267.8</v>
      </c>
      <c r="AJ80" s="3">
        <f t="shared" si="48"/>
        <v>221.13</v>
      </c>
      <c r="AK80" s="10" t="str">
        <f>TEXT(AJ80/24, "jj")</f>
        <v>09</v>
      </c>
      <c r="AL80" s="4">
        <f>AJ80-(AK80*24)</f>
        <v>5.1299999999999955</v>
      </c>
      <c r="AM80" s="7" t="str">
        <f>AK80&amp;"J "&amp;INT(AL80)&amp;"h "&amp;ROUND(((AL80-INT(AL80))*$N$1),0)&amp;"min "</f>
        <v xml:space="preserve">09J 5h 8min </v>
      </c>
      <c r="AN80" s="3">
        <f>H80-(H80*10.5/100)</f>
        <v>13049.1</v>
      </c>
      <c r="AO80" s="3">
        <f t="shared" si="49"/>
        <v>217.48500000000001</v>
      </c>
      <c r="AP80" s="10" t="str">
        <f>TEXT(AO80/24, "jj")</f>
        <v>09</v>
      </c>
      <c r="AQ80" s="4">
        <f>AO80-(AP80*24)</f>
        <v>1.4850000000000136</v>
      </c>
      <c r="AR80" s="7" t="str">
        <f>AP80&amp;"J "&amp;INT(AQ80)&amp;"h "&amp;ROUND(((AQ80-INT(AQ80))*$N$1),0)&amp;"min "</f>
        <v xml:space="preserve">09J 1h 29min </v>
      </c>
      <c r="AS80" s="3">
        <f>H80-(H80*12/100)</f>
        <v>12830.4</v>
      </c>
      <c r="AT80" s="3">
        <f t="shared" si="50"/>
        <v>213.84</v>
      </c>
      <c r="AU80" s="10" t="str">
        <f>TEXT(AT80/24, "jj")</f>
        <v>08</v>
      </c>
      <c r="AV80" s="4">
        <f>AT80-(AU80*24)</f>
        <v>21.840000000000003</v>
      </c>
      <c r="AW80" s="7" t="str">
        <f>AU80&amp;"J "&amp;INT(AV80)&amp;"h "&amp;ROUND(((AV80-INT(AV80))*$N$1),0)&amp;"min "</f>
        <v xml:space="preserve">08J 21h 50min </v>
      </c>
      <c r="AX80" s="3">
        <f>H80-(H80*13.5/100)</f>
        <v>12611.7</v>
      </c>
      <c r="AY80" s="3">
        <f t="shared" si="51"/>
        <v>210.19500000000002</v>
      </c>
      <c r="AZ80" s="10" t="str">
        <f>TEXT(AY80/24, "jj")</f>
        <v>08</v>
      </c>
      <c r="BA80" s="4">
        <f>AY80-(AZ80*24)</f>
        <v>18.195000000000022</v>
      </c>
      <c r="BB80" s="7" t="str">
        <f>AZ80&amp;"J "&amp;INT(BA80)&amp;"h "&amp;ROUND(((BA80-INT(BA80))*$N$1),0)&amp;"min "</f>
        <v xml:space="preserve">08J 18h 12min </v>
      </c>
    </row>
    <row r="81" spans="1:54" x14ac:dyDescent="0.25">
      <c r="A81" s="2">
        <f t="shared" si="35"/>
        <v>246</v>
      </c>
      <c r="B81" s="2" t="str">
        <f t="shared" si="36"/>
        <v>10 j 6 h</v>
      </c>
      <c r="C81" s="1">
        <f t="shared" si="37"/>
        <v>10200</v>
      </c>
      <c r="D81" s="9" t="str">
        <f t="shared" si="41"/>
        <v>425 j 0 h</v>
      </c>
      <c r="E81" s="4">
        <f t="shared" si="38"/>
        <v>425</v>
      </c>
      <c r="F81" s="3">
        <f t="shared" si="39"/>
        <v>10.25</v>
      </c>
      <c r="H81" s="3">
        <f t="shared" si="40"/>
        <v>14760</v>
      </c>
      <c r="I81" s="3">
        <f t="shared" si="42"/>
        <v>14538.6</v>
      </c>
      <c r="J81" s="3">
        <f t="shared" si="43"/>
        <v>242.31</v>
      </c>
      <c r="K81" s="10" t="str">
        <f>TEXT(J81/24, "jj")</f>
        <v>10</v>
      </c>
      <c r="L81" s="4">
        <f>J81-(K81*24)</f>
        <v>2.3100000000000023</v>
      </c>
      <c r="M81" s="7" t="str">
        <f>K81&amp;"J "&amp;INT(L81)&amp;"h "&amp;ROUND(((L81-INT(L81))*$N$1),0)&amp;"min "</f>
        <v xml:space="preserve">10J 2h 19min </v>
      </c>
      <c r="O81" s="3">
        <f>H81-(H81*3/100)</f>
        <v>14317.2</v>
      </c>
      <c r="P81" s="3">
        <f t="shared" si="44"/>
        <v>238.62</v>
      </c>
      <c r="Q81" s="10" t="str">
        <f>TEXT(P81/24, "jj")</f>
        <v>09</v>
      </c>
      <c r="R81" s="4">
        <f>P81-(Q81*24)</f>
        <v>22.620000000000005</v>
      </c>
      <c r="S81" s="7" t="str">
        <f>Q81&amp;"J "&amp;INT(R81)&amp;"h "&amp;ROUND(((R81-INT(R81))*$N$1),0)&amp;"min "</f>
        <v xml:space="preserve">09J 22h 37min </v>
      </c>
      <c r="T81" s="3">
        <f>H81-(H81*4.5/100)</f>
        <v>14095.8</v>
      </c>
      <c r="U81" s="3">
        <f t="shared" si="45"/>
        <v>234.92999999999998</v>
      </c>
      <c r="V81" s="10" t="str">
        <f>TEXT(U81/24, "jj")</f>
        <v>09</v>
      </c>
      <c r="W81" s="4">
        <f>U81-(V81*24)</f>
        <v>18.929999999999978</v>
      </c>
      <c r="X81" s="7" t="str">
        <f>V81&amp;"J "&amp;INT(W81)&amp;"h "&amp;ROUND(((W81-INT(W81))*$N$1),0)&amp;"min "</f>
        <v xml:space="preserve">09J 18h 56min </v>
      </c>
      <c r="Y81" s="3">
        <f>H81-(H81*6/100)</f>
        <v>13874.4</v>
      </c>
      <c r="Z81" s="3">
        <f t="shared" si="46"/>
        <v>231.23999999999998</v>
      </c>
      <c r="AA81" s="10" t="str">
        <f>TEXT(Z81/24, "jj")</f>
        <v>09</v>
      </c>
      <c r="AB81" s="4">
        <f>Z81-(AA81*24)</f>
        <v>15.239999999999981</v>
      </c>
      <c r="AC81" s="7" t="str">
        <f>AA81&amp;"J "&amp;INT(AB81)&amp;"h "&amp;ROUND(((AB81-INT(AB81))*$N$1),0)&amp;"min "</f>
        <v xml:space="preserve">09J 15h 14min </v>
      </c>
      <c r="AD81" s="3">
        <f>H81-(H81*7.5/100)</f>
        <v>13653</v>
      </c>
      <c r="AE81" s="3">
        <f t="shared" si="47"/>
        <v>227.55</v>
      </c>
      <c r="AF81" s="10" t="str">
        <f>TEXT(AE81/24, "jj")</f>
        <v>09</v>
      </c>
      <c r="AG81" s="4">
        <f>AE81-(AF81*24)</f>
        <v>11.550000000000011</v>
      </c>
      <c r="AH81" s="7" t="str">
        <f>AF81&amp;"J "&amp;INT(AG81)&amp;"h "&amp;ROUND(((AG81-INT(AG81))*$N$1),0)&amp;"min "</f>
        <v xml:space="preserve">09J 11h 33min </v>
      </c>
      <c r="AI81" s="3">
        <f>H81-(H81*9/100)</f>
        <v>13431.6</v>
      </c>
      <c r="AJ81" s="3">
        <f t="shared" si="48"/>
        <v>223.86</v>
      </c>
      <c r="AK81" s="10" t="str">
        <f>TEXT(AJ81/24, "jj")</f>
        <v>09</v>
      </c>
      <c r="AL81" s="4">
        <f>AJ81-(AK81*24)</f>
        <v>7.8600000000000136</v>
      </c>
      <c r="AM81" s="7" t="str">
        <f>AK81&amp;"J "&amp;INT(AL81)&amp;"h "&amp;ROUND(((AL81-INT(AL81))*$N$1),0)&amp;"min "</f>
        <v xml:space="preserve">09J 7h 52min </v>
      </c>
      <c r="AN81" s="3">
        <f>H81-(H81*10.5/100)</f>
        <v>13210.2</v>
      </c>
      <c r="AO81" s="3">
        <f t="shared" si="49"/>
        <v>220.17000000000002</v>
      </c>
      <c r="AP81" s="10" t="str">
        <f>TEXT(AO81/24, "jj")</f>
        <v>09</v>
      </c>
      <c r="AQ81" s="4">
        <f>AO81-(AP81*24)</f>
        <v>4.1700000000000159</v>
      </c>
      <c r="AR81" s="7" t="str">
        <f>AP81&amp;"J "&amp;INT(AQ81)&amp;"h "&amp;ROUND(((AQ81-INT(AQ81))*$N$1),0)&amp;"min "</f>
        <v xml:space="preserve">09J 4h 10min </v>
      </c>
      <c r="AS81" s="3">
        <f>H81-(H81*12/100)</f>
        <v>12988.8</v>
      </c>
      <c r="AT81" s="3">
        <f t="shared" si="50"/>
        <v>216.48</v>
      </c>
      <c r="AU81" s="10" t="str">
        <f>TEXT(AT81/24, "jj")</f>
        <v>09</v>
      </c>
      <c r="AV81" s="4">
        <f>AT81-(AU81*24)</f>
        <v>0.47999999999998977</v>
      </c>
      <c r="AW81" s="7" t="str">
        <f>AU81&amp;"J "&amp;INT(AV81)&amp;"h "&amp;ROUND(((AV81-INT(AV81))*$N$1),0)&amp;"min "</f>
        <v xml:space="preserve">09J 0h 29min </v>
      </c>
      <c r="AX81" s="3">
        <f>H81-(H81*13.5/100)</f>
        <v>12767.4</v>
      </c>
      <c r="AY81" s="3">
        <f t="shared" si="51"/>
        <v>212.79</v>
      </c>
      <c r="AZ81" s="10" t="str">
        <f>TEXT(AY81/24, "jj")</f>
        <v>08</v>
      </c>
      <c r="BA81" s="4">
        <f>AY81-(AZ81*24)</f>
        <v>20.789999999999992</v>
      </c>
      <c r="BB81" s="7" t="str">
        <f>AZ81&amp;"J "&amp;INT(BA81)&amp;"h "&amp;ROUND(((BA81-INT(BA81))*$N$1),0)&amp;"min "</f>
        <v xml:space="preserve">08J 20h 47min </v>
      </c>
    </row>
    <row r="82" spans="1:54" x14ac:dyDescent="0.25">
      <c r="A82" s="2">
        <f t="shared" si="35"/>
        <v>249</v>
      </c>
      <c r="B82" s="2" t="str">
        <f t="shared" si="36"/>
        <v>10 j 9 h</v>
      </c>
      <c r="C82" s="1">
        <f t="shared" si="37"/>
        <v>10449</v>
      </c>
      <c r="D82" s="9" t="str">
        <f t="shared" si="41"/>
        <v>435 j 9 h</v>
      </c>
      <c r="E82" s="4">
        <f t="shared" si="38"/>
        <v>435.375</v>
      </c>
      <c r="F82" s="3">
        <f t="shared" si="39"/>
        <v>10.375</v>
      </c>
      <c r="H82" s="3">
        <f t="shared" si="40"/>
        <v>14940</v>
      </c>
      <c r="I82" s="3">
        <f t="shared" si="42"/>
        <v>14715.9</v>
      </c>
      <c r="J82" s="3">
        <f t="shared" si="43"/>
        <v>245.26499999999999</v>
      </c>
      <c r="K82" s="10" t="str">
        <f>TEXT(J82/24, "jj")</f>
        <v>10</v>
      </c>
      <c r="L82" s="4">
        <f>J82-(K82*24)</f>
        <v>5.2649999999999864</v>
      </c>
      <c r="M82" s="7" t="str">
        <f>K82&amp;"J "&amp;INT(L82)&amp;"h "&amp;ROUND(((L82-INT(L82))*$N$1),0)&amp;"min "</f>
        <v xml:space="preserve">10J 5h 16min </v>
      </c>
      <c r="O82" s="3">
        <f>H82-(H82*3/100)</f>
        <v>14491.8</v>
      </c>
      <c r="P82" s="3">
        <f t="shared" si="44"/>
        <v>241.53</v>
      </c>
      <c r="Q82" s="10" t="str">
        <f>TEXT(P82/24, "jj")</f>
        <v>10</v>
      </c>
      <c r="R82" s="4">
        <f>P82-(Q82*24)</f>
        <v>1.5300000000000011</v>
      </c>
      <c r="S82" s="7" t="str">
        <f>Q82&amp;"J "&amp;INT(R82)&amp;"h "&amp;ROUND(((R82-INT(R82))*$N$1),0)&amp;"min "</f>
        <v xml:space="preserve">10J 1h 32min </v>
      </c>
      <c r="T82" s="3">
        <f>H82-(H82*4.5/100)</f>
        <v>14267.7</v>
      </c>
      <c r="U82" s="3">
        <f t="shared" si="45"/>
        <v>237.79500000000002</v>
      </c>
      <c r="V82" s="10" t="str">
        <f>TEXT(U82/24, "jj")</f>
        <v>09</v>
      </c>
      <c r="W82" s="4">
        <f>U82-(V82*24)</f>
        <v>21.795000000000016</v>
      </c>
      <c r="X82" s="7" t="str">
        <f>V82&amp;"J "&amp;INT(W82)&amp;"h "&amp;ROUND(((W82-INT(W82))*$N$1),0)&amp;"min "</f>
        <v xml:space="preserve">09J 21h 48min </v>
      </c>
      <c r="Y82" s="3">
        <f>H82-(H82*6/100)</f>
        <v>14043.6</v>
      </c>
      <c r="Z82" s="3">
        <f t="shared" si="46"/>
        <v>234.06</v>
      </c>
      <c r="AA82" s="10" t="str">
        <f>TEXT(Z82/24, "jj")</f>
        <v>09</v>
      </c>
      <c r="AB82" s="4">
        <f>Z82-(AA82*24)</f>
        <v>18.060000000000002</v>
      </c>
      <c r="AC82" s="7" t="str">
        <f>AA82&amp;"J "&amp;INT(AB82)&amp;"h "&amp;ROUND(((AB82-INT(AB82))*$N$1),0)&amp;"min "</f>
        <v xml:space="preserve">09J 18h 4min </v>
      </c>
      <c r="AD82" s="3">
        <f>H82-(H82*7.5/100)</f>
        <v>13819.5</v>
      </c>
      <c r="AE82" s="3">
        <f t="shared" si="47"/>
        <v>230.32499999999999</v>
      </c>
      <c r="AF82" s="10" t="str">
        <f>TEXT(AE82/24, "jj")</f>
        <v>09</v>
      </c>
      <c r="AG82" s="4">
        <f>AE82-(AF82*24)</f>
        <v>14.324999999999989</v>
      </c>
      <c r="AH82" s="7" t="str">
        <f>AF82&amp;"J "&amp;INT(AG82)&amp;"h "&amp;ROUND(((AG82-INT(AG82))*$N$1),0)&amp;"min "</f>
        <v xml:space="preserve">09J 14h 19min </v>
      </c>
      <c r="AI82" s="3">
        <f>H82-(H82*9/100)</f>
        <v>13595.4</v>
      </c>
      <c r="AJ82" s="3">
        <f t="shared" si="48"/>
        <v>226.59</v>
      </c>
      <c r="AK82" s="10" t="str">
        <f>TEXT(AJ82/24, "jj")</f>
        <v>09</v>
      </c>
      <c r="AL82" s="4">
        <f>AJ82-(AK82*24)</f>
        <v>10.590000000000003</v>
      </c>
      <c r="AM82" s="7" t="str">
        <f>AK82&amp;"J "&amp;INT(AL82)&amp;"h "&amp;ROUND(((AL82-INT(AL82))*$N$1),0)&amp;"min "</f>
        <v xml:space="preserve">09J 10h 35min </v>
      </c>
      <c r="AN82" s="3">
        <f>H82-(H82*10.5/100)</f>
        <v>13371.3</v>
      </c>
      <c r="AO82" s="3">
        <f t="shared" si="49"/>
        <v>222.85499999999999</v>
      </c>
      <c r="AP82" s="10" t="str">
        <f>TEXT(AO82/24, "jj")</f>
        <v>09</v>
      </c>
      <c r="AQ82" s="4">
        <f>AO82-(AP82*24)</f>
        <v>6.8549999999999898</v>
      </c>
      <c r="AR82" s="7" t="str">
        <f>AP82&amp;"J "&amp;INT(AQ82)&amp;"h "&amp;ROUND(((AQ82-INT(AQ82))*$N$1),0)&amp;"min "</f>
        <v xml:space="preserve">09J 6h 51min </v>
      </c>
      <c r="AS82" s="3">
        <f>H82-(H82*12/100)</f>
        <v>13147.2</v>
      </c>
      <c r="AT82" s="3">
        <f t="shared" si="50"/>
        <v>219.12</v>
      </c>
      <c r="AU82" s="10" t="str">
        <f>TEXT(AT82/24, "jj")</f>
        <v>09</v>
      </c>
      <c r="AV82" s="4">
        <f>AT82-(AU82*24)</f>
        <v>3.1200000000000045</v>
      </c>
      <c r="AW82" s="7" t="str">
        <f>AU82&amp;"J "&amp;INT(AV82)&amp;"h "&amp;ROUND(((AV82-INT(AV82))*$N$1),0)&amp;"min "</f>
        <v xml:space="preserve">09J 3h 7min </v>
      </c>
      <c r="AX82" s="3">
        <f>H82-(H82*13.5/100)</f>
        <v>12923.1</v>
      </c>
      <c r="AY82" s="3">
        <f t="shared" si="51"/>
        <v>215.38500000000002</v>
      </c>
      <c r="AZ82" s="10" t="str">
        <f>TEXT(AY82/24, "jj")</f>
        <v>08</v>
      </c>
      <c r="BA82" s="4">
        <f>AY82-(AZ82*24)</f>
        <v>23.385000000000019</v>
      </c>
      <c r="BB82" s="7" t="str">
        <f>AZ82&amp;"J "&amp;INT(BA82)&amp;"h "&amp;ROUND(((BA82-INT(BA82))*$N$1),0)&amp;"min "</f>
        <v xml:space="preserve">08J 23h 23min </v>
      </c>
    </row>
    <row r="83" spans="1:54" x14ac:dyDescent="0.25">
      <c r="A83" s="2">
        <f t="shared" si="35"/>
        <v>252</v>
      </c>
      <c r="B83" s="2" t="str">
        <f t="shared" si="36"/>
        <v>10 j 12 h</v>
      </c>
      <c r="C83" s="1">
        <f t="shared" si="37"/>
        <v>10701</v>
      </c>
      <c r="D83" s="9" t="str">
        <f t="shared" si="41"/>
        <v>445 j 21 h</v>
      </c>
      <c r="E83" s="4">
        <f t="shared" si="38"/>
        <v>445.875</v>
      </c>
      <c r="F83" s="3">
        <f t="shared" si="39"/>
        <v>10.5</v>
      </c>
      <c r="H83" s="3">
        <f t="shared" si="40"/>
        <v>15120</v>
      </c>
      <c r="I83" s="3">
        <f t="shared" si="42"/>
        <v>14893.2</v>
      </c>
      <c r="J83" s="3">
        <f t="shared" si="43"/>
        <v>248.22</v>
      </c>
      <c r="K83" s="10" t="str">
        <f>TEXT(J83/24, "jj")</f>
        <v>10</v>
      </c>
      <c r="L83" s="4">
        <f>J83-(K83*24)</f>
        <v>8.2199999999999989</v>
      </c>
      <c r="M83" s="7" t="str">
        <f>K83&amp;"J "&amp;INT(L83)&amp;"h "&amp;ROUND(((L83-INT(L83))*$N$1),0)&amp;"min "</f>
        <v xml:space="preserve">10J 8h 13min </v>
      </c>
      <c r="O83" s="3">
        <f>H83-(H83*3/100)</f>
        <v>14666.4</v>
      </c>
      <c r="P83" s="3">
        <f t="shared" si="44"/>
        <v>244.44</v>
      </c>
      <c r="Q83" s="10" t="str">
        <f>TEXT(P83/24, "jj")</f>
        <v>10</v>
      </c>
      <c r="R83" s="4">
        <f>P83-(Q83*24)</f>
        <v>4.4399999999999977</v>
      </c>
      <c r="S83" s="7" t="str">
        <f>Q83&amp;"J "&amp;INT(R83)&amp;"h "&amp;ROUND(((R83-INT(R83))*$N$1),0)&amp;"min "</f>
        <v xml:space="preserve">10J 4h 26min </v>
      </c>
      <c r="T83" s="3">
        <f>H83-(H83*4.5/100)</f>
        <v>14439.6</v>
      </c>
      <c r="U83" s="3">
        <f t="shared" si="45"/>
        <v>240.66</v>
      </c>
      <c r="V83" s="10" t="str">
        <f>TEXT(U83/24, "jj")</f>
        <v>10</v>
      </c>
      <c r="W83" s="4">
        <f>U83-(V83*24)</f>
        <v>0.65999999999999659</v>
      </c>
      <c r="X83" s="7" t="str">
        <f>V83&amp;"J "&amp;INT(W83)&amp;"h "&amp;ROUND(((W83-INT(W83))*$N$1),0)&amp;"min "</f>
        <v xml:space="preserve">10J 0h 40min </v>
      </c>
      <c r="Y83" s="3">
        <f>H83-(H83*6/100)</f>
        <v>14212.8</v>
      </c>
      <c r="Z83" s="3">
        <f t="shared" si="46"/>
        <v>236.88</v>
      </c>
      <c r="AA83" s="10" t="str">
        <f>TEXT(Z83/24, "jj")</f>
        <v>09</v>
      </c>
      <c r="AB83" s="4">
        <f>Z83-(AA83*24)</f>
        <v>20.879999999999995</v>
      </c>
      <c r="AC83" s="7" t="str">
        <f>AA83&amp;"J "&amp;INT(AB83)&amp;"h "&amp;ROUND(((AB83-INT(AB83))*$N$1),0)&amp;"min "</f>
        <v xml:space="preserve">09J 20h 53min </v>
      </c>
      <c r="AD83" s="3">
        <f>H83-(H83*7.5/100)</f>
        <v>13986</v>
      </c>
      <c r="AE83" s="3">
        <f t="shared" si="47"/>
        <v>233.1</v>
      </c>
      <c r="AF83" s="10" t="str">
        <f>TEXT(AE83/24, "jj")</f>
        <v>09</v>
      </c>
      <c r="AG83" s="4">
        <f>AE83-(AF83*24)</f>
        <v>17.099999999999994</v>
      </c>
      <c r="AH83" s="7" t="str">
        <f>AF83&amp;"J "&amp;INT(AG83)&amp;"h "&amp;ROUND(((AG83-INT(AG83))*$N$1),0)&amp;"min "</f>
        <v xml:space="preserve">09J 17h 6min </v>
      </c>
      <c r="AI83" s="3">
        <f>H83-(H83*9/100)</f>
        <v>13759.2</v>
      </c>
      <c r="AJ83" s="3">
        <f t="shared" si="48"/>
        <v>229.32000000000002</v>
      </c>
      <c r="AK83" s="10" t="str">
        <f>TEXT(AJ83/24, "jj")</f>
        <v>09</v>
      </c>
      <c r="AL83" s="4">
        <f>AJ83-(AK83*24)</f>
        <v>13.320000000000022</v>
      </c>
      <c r="AM83" s="7" t="str">
        <f>AK83&amp;"J "&amp;INT(AL83)&amp;"h "&amp;ROUND(((AL83-INT(AL83))*$N$1),0)&amp;"min "</f>
        <v xml:space="preserve">09J 13h 19min </v>
      </c>
      <c r="AN83" s="3">
        <f>H83-(H83*10.5/100)</f>
        <v>13532.4</v>
      </c>
      <c r="AO83" s="3">
        <f t="shared" si="49"/>
        <v>225.54</v>
      </c>
      <c r="AP83" s="10" t="str">
        <f>TEXT(AO83/24, "jj")</f>
        <v>09</v>
      </c>
      <c r="AQ83" s="4">
        <f>AO83-(AP83*24)</f>
        <v>9.539999999999992</v>
      </c>
      <c r="AR83" s="7" t="str">
        <f>AP83&amp;"J "&amp;INT(AQ83)&amp;"h "&amp;ROUND(((AQ83-INT(AQ83))*$N$1),0)&amp;"min "</f>
        <v xml:space="preserve">09J 9h 32min </v>
      </c>
      <c r="AS83" s="3">
        <f>H83-(H83*12/100)</f>
        <v>13305.6</v>
      </c>
      <c r="AT83" s="3">
        <f t="shared" si="50"/>
        <v>221.76000000000002</v>
      </c>
      <c r="AU83" s="10" t="str">
        <f>TEXT(AT83/24, "jj")</f>
        <v>09</v>
      </c>
      <c r="AV83" s="4">
        <f>AT83-(AU83*24)</f>
        <v>5.7600000000000193</v>
      </c>
      <c r="AW83" s="7" t="str">
        <f>AU83&amp;"J "&amp;INT(AV83)&amp;"h "&amp;ROUND(((AV83-INT(AV83))*$N$1),0)&amp;"min "</f>
        <v xml:space="preserve">09J 5h 46min </v>
      </c>
      <c r="AX83" s="3">
        <f>H83-(H83*13.5/100)</f>
        <v>13078.8</v>
      </c>
      <c r="AY83" s="3">
        <f t="shared" si="51"/>
        <v>217.98</v>
      </c>
      <c r="AZ83" s="10" t="str">
        <f>TEXT(AY83/24, "jj")</f>
        <v>09</v>
      </c>
      <c r="BA83" s="4">
        <f>AY83-(AZ83*24)</f>
        <v>1.9799999999999898</v>
      </c>
      <c r="BB83" s="7" t="str">
        <f>AZ83&amp;"J "&amp;INT(BA83)&amp;"h "&amp;ROUND(((BA83-INT(BA83))*$N$1),0)&amp;"min "</f>
        <v xml:space="preserve">09J 1h 59min </v>
      </c>
    </row>
    <row r="84" spans="1:54" x14ac:dyDescent="0.25">
      <c r="A84" s="2">
        <f t="shared" si="35"/>
        <v>255</v>
      </c>
      <c r="B84" s="2" t="str">
        <f t="shared" si="36"/>
        <v>10 j 15 h</v>
      </c>
      <c r="C84" s="1">
        <f t="shared" si="37"/>
        <v>10956</v>
      </c>
      <c r="D84" s="9" t="str">
        <f t="shared" si="41"/>
        <v>456 j 12 h</v>
      </c>
      <c r="E84" s="4">
        <f t="shared" si="38"/>
        <v>456.5</v>
      </c>
      <c r="F84" s="3">
        <f t="shared" si="39"/>
        <v>10.625</v>
      </c>
      <c r="H84" s="3">
        <f t="shared" si="40"/>
        <v>15300</v>
      </c>
      <c r="I84" s="3">
        <f t="shared" si="42"/>
        <v>15070.5</v>
      </c>
      <c r="J84" s="3">
        <f t="shared" si="43"/>
        <v>251.17500000000001</v>
      </c>
      <c r="K84" s="10" t="str">
        <f>TEXT(J84/24, "jj")</f>
        <v>10</v>
      </c>
      <c r="L84" s="4">
        <f>J84-(K84*24)</f>
        <v>11.175000000000011</v>
      </c>
      <c r="M84" s="7" t="str">
        <f>K84&amp;"J "&amp;INT(L84)&amp;"h "&amp;ROUND(((L84-INT(L84))*$N$1),0)&amp;"min "</f>
        <v xml:space="preserve">10J 11h 11min </v>
      </c>
      <c r="O84" s="3">
        <f>H84-(H84*3/100)</f>
        <v>14841</v>
      </c>
      <c r="P84" s="3">
        <f t="shared" si="44"/>
        <v>247.35</v>
      </c>
      <c r="Q84" s="10" t="str">
        <f>TEXT(P84/24, "jj")</f>
        <v>10</v>
      </c>
      <c r="R84" s="4">
        <f>P84-(Q84*24)</f>
        <v>7.3499999999999943</v>
      </c>
      <c r="S84" s="7" t="str">
        <f>Q84&amp;"J "&amp;INT(R84)&amp;"h "&amp;ROUND(((R84-INT(R84))*$N$1),0)&amp;"min "</f>
        <v xml:space="preserve">10J 7h 21min </v>
      </c>
      <c r="T84" s="3">
        <f>H84-(H84*4.5/100)</f>
        <v>14611.5</v>
      </c>
      <c r="U84" s="3">
        <f t="shared" si="45"/>
        <v>243.52500000000001</v>
      </c>
      <c r="V84" s="10" t="str">
        <f>TEXT(U84/24, "jj")</f>
        <v>10</v>
      </c>
      <c r="W84" s="4">
        <f>U84-(V84*24)</f>
        <v>3.5250000000000057</v>
      </c>
      <c r="X84" s="7" t="str">
        <f>V84&amp;"J "&amp;INT(W84)&amp;"h "&amp;ROUND(((W84-INT(W84))*$N$1),0)&amp;"min "</f>
        <v xml:space="preserve">10J 3h 32min </v>
      </c>
      <c r="Y84" s="3">
        <f>H84-(H84*6/100)</f>
        <v>14382</v>
      </c>
      <c r="Z84" s="3">
        <f t="shared" si="46"/>
        <v>239.7</v>
      </c>
      <c r="AA84" s="10" t="str">
        <f>TEXT(Z84/24, "jj")</f>
        <v>09</v>
      </c>
      <c r="AB84" s="4">
        <f>Z84-(AA84*24)</f>
        <v>23.699999999999989</v>
      </c>
      <c r="AC84" s="7" t="str">
        <f>AA84&amp;"J "&amp;INT(AB84)&amp;"h "&amp;ROUND(((AB84-INT(AB84))*$N$1),0)&amp;"min "</f>
        <v xml:space="preserve">09J 23h 42min </v>
      </c>
      <c r="AD84" s="3">
        <f>H84-(H84*7.5/100)</f>
        <v>14152.5</v>
      </c>
      <c r="AE84" s="3">
        <f t="shared" si="47"/>
        <v>235.875</v>
      </c>
      <c r="AF84" s="10" t="str">
        <f>TEXT(AE84/24, "jj")</f>
        <v>09</v>
      </c>
      <c r="AG84" s="4">
        <f>AE84-(AF84*24)</f>
        <v>19.875</v>
      </c>
      <c r="AH84" s="7" t="str">
        <f>AF84&amp;"J "&amp;INT(AG84)&amp;"h "&amp;ROUND(((AG84-INT(AG84))*$N$1),0)&amp;"min "</f>
        <v xml:space="preserve">09J 19h 53min </v>
      </c>
      <c r="AI84" s="3">
        <f>H84-(H84*9/100)</f>
        <v>13923</v>
      </c>
      <c r="AJ84" s="3">
        <f t="shared" si="48"/>
        <v>232.05</v>
      </c>
      <c r="AK84" s="10" t="str">
        <f>TEXT(AJ84/24, "jj")</f>
        <v>09</v>
      </c>
      <c r="AL84" s="4">
        <f>AJ84-(AK84*24)</f>
        <v>16.050000000000011</v>
      </c>
      <c r="AM84" s="7" t="str">
        <f>AK84&amp;"J "&amp;INT(AL84)&amp;"h "&amp;ROUND(((AL84-INT(AL84))*$N$1),0)&amp;"min "</f>
        <v xml:space="preserve">09J 16h 3min </v>
      </c>
      <c r="AN84" s="3">
        <f>H84-(H84*10.5/100)</f>
        <v>13693.5</v>
      </c>
      <c r="AO84" s="3">
        <f t="shared" si="49"/>
        <v>228.22499999999999</v>
      </c>
      <c r="AP84" s="10" t="str">
        <f>TEXT(AO84/24, "jj")</f>
        <v>09</v>
      </c>
      <c r="AQ84" s="4">
        <f>AO84-(AP84*24)</f>
        <v>12.224999999999994</v>
      </c>
      <c r="AR84" s="7" t="str">
        <f>AP84&amp;"J "&amp;INT(AQ84)&amp;"h "&amp;ROUND(((AQ84-INT(AQ84))*$N$1),0)&amp;"min "</f>
        <v xml:space="preserve">09J 12h 13min </v>
      </c>
      <c r="AS84" s="3">
        <f>H84-(H84*12/100)</f>
        <v>13464</v>
      </c>
      <c r="AT84" s="3">
        <f t="shared" si="50"/>
        <v>224.4</v>
      </c>
      <c r="AU84" s="10" t="str">
        <f>TEXT(AT84/24, "jj")</f>
        <v>09</v>
      </c>
      <c r="AV84" s="4">
        <f>AT84-(AU84*24)</f>
        <v>8.4000000000000057</v>
      </c>
      <c r="AW84" s="7" t="str">
        <f>AU84&amp;"J "&amp;INT(AV84)&amp;"h "&amp;ROUND(((AV84-INT(AV84))*$N$1),0)&amp;"min "</f>
        <v xml:space="preserve">09J 8h 24min </v>
      </c>
      <c r="AX84" s="3">
        <f>H84-(H84*13.5/100)</f>
        <v>13234.5</v>
      </c>
      <c r="AY84" s="3">
        <f t="shared" si="51"/>
        <v>220.57499999999999</v>
      </c>
      <c r="AZ84" s="10" t="str">
        <f>TEXT(AY84/24, "jj")</f>
        <v>09</v>
      </c>
      <c r="BA84" s="4">
        <f>AY84-(AZ84*24)</f>
        <v>4.5749999999999886</v>
      </c>
      <c r="BB84" s="7" t="str">
        <f>AZ84&amp;"J "&amp;INT(BA84)&amp;"h "&amp;ROUND(((BA84-INT(BA84))*$N$1),0)&amp;"min "</f>
        <v xml:space="preserve">09J 4h 34min </v>
      </c>
    </row>
    <row r="85" spans="1:54" x14ac:dyDescent="0.25">
      <c r="A85" s="2">
        <f t="shared" si="35"/>
        <v>258</v>
      </c>
      <c r="B85" s="2" t="str">
        <f t="shared" si="36"/>
        <v>10 j 18 h</v>
      </c>
      <c r="C85" s="1">
        <f t="shared" si="37"/>
        <v>11214</v>
      </c>
      <c r="D85" s="9" t="str">
        <f t="shared" si="41"/>
        <v>467 j 6 h</v>
      </c>
      <c r="E85" s="4">
        <f t="shared" si="38"/>
        <v>467.25</v>
      </c>
      <c r="F85" s="3">
        <f t="shared" si="39"/>
        <v>10.75</v>
      </c>
      <c r="H85" s="3">
        <f t="shared" si="40"/>
        <v>15480</v>
      </c>
      <c r="I85" s="3">
        <f t="shared" si="42"/>
        <v>15247.8</v>
      </c>
      <c r="J85" s="3">
        <f t="shared" si="43"/>
        <v>254.13</v>
      </c>
      <c r="K85" s="10" t="str">
        <f>TEXT(J85/24, "jj")</f>
        <v>10</v>
      </c>
      <c r="L85" s="4">
        <f>J85-(K85*24)</f>
        <v>14.129999999999995</v>
      </c>
      <c r="M85" s="7" t="str">
        <f>K85&amp;"J "&amp;INT(L85)&amp;"h "&amp;ROUND(((L85-INT(L85))*$N$1),0)&amp;"min "</f>
        <v xml:space="preserve">10J 14h 8min </v>
      </c>
      <c r="O85" s="3">
        <f>H85-(H85*3/100)</f>
        <v>15015.6</v>
      </c>
      <c r="P85" s="3">
        <f t="shared" si="44"/>
        <v>250.26000000000002</v>
      </c>
      <c r="Q85" s="10" t="str">
        <f>TEXT(P85/24, "jj")</f>
        <v>10</v>
      </c>
      <c r="R85" s="4">
        <f>P85-(Q85*24)</f>
        <v>10.260000000000019</v>
      </c>
      <c r="S85" s="7" t="str">
        <f>Q85&amp;"J "&amp;INT(R85)&amp;"h "&amp;ROUND(((R85-INT(R85))*$N$1),0)&amp;"min "</f>
        <v xml:space="preserve">10J 10h 16min </v>
      </c>
      <c r="T85" s="3">
        <f>H85-(H85*4.5/100)</f>
        <v>14783.4</v>
      </c>
      <c r="U85" s="3">
        <f t="shared" si="45"/>
        <v>246.39</v>
      </c>
      <c r="V85" s="10" t="str">
        <f>TEXT(U85/24, "jj")</f>
        <v>10</v>
      </c>
      <c r="W85" s="4">
        <f>U85-(V85*24)</f>
        <v>6.3899999999999864</v>
      </c>
      <c r="X85" s="7" t="str">
        <f>V85&amp;"J "&amp;INT(W85)&amp;"h "&amp;ROUND(((W85-INT(W85))*$N$1),0)&amp;"min "</f>
        <v xml:space="preserve">10J 6h 23min </v>
      </c>
      <c r="Y85" s="3">
        <f>H85-(H85*6/100)</f>
        <v>14551.2</v>
      </c>
      <c r="Z85" s="3">
        <f t="shared" si="46"/>
        <v>242.52</v>
      </c>
      <c r="AA85" s="10" t="str">
        <f>TEXT(Z85/24, "jj")</f>
        <v>10</v>
      </c>
      <c r="AB85" s="4">
        <f>Z85-(AA85*24)</f>
        <v>2.5200000000000102</v>
      </c>
      <c r="AC85" s="7" t="str">
        <f>AA85&amp;"J "&amp;INT(AB85)&amp;"h "&amp;ROUND(((AB85-INT(AB85))*$N$1),0)&amp;"min "</f>
        <v xml:space="preserve">10J 2h 31min </v>
      </c>
      <c r="AD85" s="3">
        <f>H85-(H85*7.5/100)</f>
        <v>14319</v>
      </c>
      <c r="AE85" s="3">
        <f t="shared" si="47"/>
        <v>238.65</v>
      </c>
      <c r="AF85" s="10" t="str">
        <f>TEXT(AE85/24, "jj")</f>
        <v>09</v>
      </c>
      <c r="AG85" s="4">
        <f>AE85-(AF85*24)</f>
        <v>22.650000000000006</v>
      </c>
      <c r="AH85" s="7" t="str">
        <f>AF85&amp;"J "&amp;INT(AG85)&amp;"h "&amp;ROUND(((AG85-INT(AG85))*$N$1),0)&amp;"min "</f>
        <v xml:space="preserve">09J 22h 39min </v>
      </c>
      <c r="AI85" s="3">
        <f>H85-(H85*9/100)</f>
        <v>14086.8</v>
      </c>
      <c r="AJ85" s="3">
        <f t="shared" si="48"/>
        <v>234.78</v>
      </c>
      <c r="AK85" s="10" t="str">
        <f>TEXT(AJ85/24, "jj")</f>
        <v>09</v>
      </c>
      <c r="AL85" s="4">
        <f>AJ85-(AK85*24)</f>
        <v>18.78</v>
      </c>
      <c r="AM85" s="7" t="str">
        <f>AK85&amp;"J "&amp;INT(AL85)&amp;"h "&amp;ROUND(((AL85-INT(AL85))*$N$1),0)&amp;"min "</f>
        <v xml:space="preserve">09J 18h 47min </v>
      </c>
      <c r="AN85" s="3">
        <f>H85-(H85*10.5/100)</f>
        <v>13854.6</v>
      </c>
      <c r="AO85" s="3">
        <f t="shared" si="49"/>
        <v>230.91</v>
      </c>
      <c r="AP85" s="10" t="str">
        <f>TEXT(AO85/24, "jj")</f>
        <v>09</v>
      </c>
      <c r="AQ85" s="4">
        <f>AO85-(AP85*24)</f>
        <v>14.909999999999997</v>
      </c>
      <c r="AR85" s="7" t="str">
        <f>AP85&amp;"J "&amp;INT(AQ85)&amp;"h "&amp;ROUND(((AQ85-INT(AQ85))*$N$1),0)&amp;"min "</f>
        <v xml:space="preserve">09J 14h 55min </v>
      </c>
      <c r="AS85" s="3">
        <f>H85-(H85*12/100)</f>
        <v>13622.4</v>
      </c>
      <c r="AT85" s="3">
        <f t="shared" si="50"/>
        <v>227.04</v>
      </c>
      <c r="AU85" s="10" t="str">
        <f>TEXT(AT85/24, "jj")</f>
        <v>09</v>
      </c>
      <c r="AV85" s="4">
        <f>AT85-(AU85*24)</f>
        <v>11.039999999999992</v>
      </c>
      <c r="AW85" s="7" t="str">
        <f>AU85&amp;"J "&amp;INT(AV85)&amp;"h "&amp;ROUND(((AV85-INT(AV85))*$N$1),0)&amp;"min "</f>
        <v xml:space="preserve">09J 11h 2min </v>
      </c>
      <c r="AX85" s="3">
        <f>H85-(H85*13.5/100)</f>
        <v>13390.2</v>
      </c>
      <c r="AY85" s="3">
        <f t="shared" si="51"/>
        <v>223.17000000000002</v>
      </c>
      <c r="AZ85" s="10" t="str">
        <f>TEXT(AY85/24, "jj")</f>
        <v>09</v>
      </c>
      <c r="BA85" s="4">
        <f>AY85-(AZ85*24)</f>
        <v>7.1700000000000159</v>
      </c>
      <c r="BB85" s="7" t="str">
        <f>AZ85&amp;"J "&amp;INT(BA85)&amp;"h "&amp;ROUND(((BA85-INT(BA85))*$N$1),0)&amp;"min "</f>
        <v xml:space="preserve">09J 7h 10min </v>
      </c>
    </row>
    <row r="86" spans="1:54" x14ac:dyDescent="0.25">
      <c r="A86" s="2">
        <f t="shared" si="35"/>
        <v>261</v>
      </c>
      <c r="B86" s="2" t="str">
        <f t="shared" si="36"/>
        <v>10 j 21 h</v>
      </c>
      <c r="C86" s="1">
        <f t="shared" si="37"/>
        <v>11475</v>
      </c>
      <c r="D86" s="9" t="str">
        <f t="shared" si="41"/>
        <v>478 j 3 h</v>
      </c>
      <c r="E86" s="4">
        <f t="shared" si="38"/>
        <v>478.125</v>
      </c>
      <c r="F86" s="3">
        <f t="shared" si="39"/>
        <v>10.875</v>
      </c>
      <c r="H86" s="3">
        <f t="shared" si="40"/>
        <v>15660</v>
      </c>
      <c r="I86" s="3">
        <f t="shared" si="42"/>
        <v>15425.1</v>
      </c>
      <c r="J86" s="3">
        <f t="shared" si="43"/>
        <v>257.08499999999998</v>
      </c>
      <c r="K86" s="10" t="str">
        <f>TEXT(J86/24, "jj")</f>
        <v>10</v>
      </c>
      <c r="L86" s="4">
        <f>J86-(K86*24)</f>
        <v>17.08499999999998</v>
      </c>
      <c r="M86" s="7" t="str">
        <f>K86&amp;"J "&amp;INT(L86)&amp;"h "&amp;ROUND(((L86-INT(L86))*$N$1),0)&amp;"min "</f>
        <v xml:space="preserve">10J 17h 5min </v>
      </c>
      <c r="O86" s="3">
        <f>H86-(H86*3/100)</f>
        <v>15190.2</v>
      </c>
      <c r="P86" s="3">
        <f t="shared" si="44"/>
        <v>253.17000000000002</v>
      </c>
      <c r="Q86" s="10" t="str">
        <f>TEXT(P86/24, "jj")</f>
        <v>10</v>
      </c>
      <c r="R86" s="4">
        <f>P86-(Q86*24)</f>
        <v>13.170000000000016</v>
      </c>
      <c r="S86" s="7" t="str">
        <f>Q86&amp;"J "&amp;INT(R86)&amp;"h "&amp;ROUND(((R86-INT(R86))*$N$1),0)&amp;"min "</f>
        <v xml:space="preserve">10J 13h 10min </v>
      </c>
      <c r="T86" s="3">
        <f>H86-(H86*4.5/100)</f>
        <v>14955.3</v>
      </c>
      <c r="U86" s="3">
        <f t="shared" si="45"/>
        <v>249.255</v>
      </c>
      <c r="V86" s="10" t="str">
        <f>TEXT(U86/24, "jj")</f>
        <v>10</v>
      </c>
      <c r="W86" s="4">
        <f>U86-(V86*24)</f>
        <v>9.2549999999999955</v>
      </c>
      <c r="X86" s="7" t="str">
        <f>V86&amp;"J "&amp;INT(W86)&amp;"h "&amp;ROUND(((W86-INT(W86))*$N$1),0)&amp;"min "</f>
        <v xml:space="preserve">10J 9h 15min </v>
      </c>
      <c r="Y86" s="3">
        <f>H86-(H86*6/100)</f>
        <v>14720.4</v>
      </c>
      <c r="Z86" s="3">
        <f t="shared" si="46"/>
        <v>245.34</v>
      </c>
      <c r="AA86" s="10" t="str">
        <f>TEXT(Z86/24, "jj")</f>
        <v>10</v>
      </c>
      <c r="AB86" s="4">
        <f>Z86-(AA86*24)</f>
        <v>5.3400000000000034</v>
      </c>
      <c r="AC86" s="7" t="str">
        <f>AA86&amp;"J "&amp;INT(AB86)&amp;"h "&amp;ROUND(((AB86-INT(AB86))*$N$1),0)&amp;"min "</f>
        <v xml:space="preserve">10J 5h 20min </v>
      </c>
      <c r="AD86" s="3">
        <f>H86-(H86*7.5/100)</f>
        <v>14485.5</v>
      </c>
      <c r="AE86" s="3">
        <f t="shared" si="47"/>
        <v>241.42500000000001</v>
      </c>
      <c r="AF86" s="10" t="str">
        <f>TEXT(AE86/24, "jj")</f>
        <v>10</v>
      </c>
      <c r="AG86" s="4">
        <f>AE86-(AF86*24)</f>
        <v>1.4250000000000114</v>
      </c>
      <c r="AH86" s="7" t="str">
        <f>AF86&amp;"J "&amp;INT(AG86)&amp;"h "&amp;ROUND(((AG86-INT(AG86))*$N$1),0)&amp;"min "</f>
        <v xml:space="preserve">10J 1h 26min </v>
      </c>
      <c r="AI86" s="3">
        <f>H86-(H86*9/100)</f>
        <v>14250.6</v>
      </c>
      <c r="AJ86" s="3">
        <f t="shared" si="48"/>
        <v>237.51000000000002</v>
      </c>
      <c r="AK86" s="10" t="str">
        <f>TEXT(AJ86/24, "jj")</f>
        <v>09</v>
      </c>
      <c r="AL86" s="4">
        <f>AJ86-(AK86*24)</f>
        <v>21.510000000000019</v>
      </c>
      <c r="AM86" s="7" t="str">
        <f>AK86&amp;"J "&amp;INT(AL86)&amp;"h "&amp;ROUND(((AL86-INT(AL86))*$N$1),0)&amp;"min "</f>
        <v xml:space="preserve">09J 21h 31min </v>
      </c>
      <c r="AN86" s="3">
        <f>H86-(H86*10.5/100)</f>
        <v>14015.7</v>
      </c>
      <c r="AO86" s="3">
        <f t="shared" si="49"/>
        <v>233.595</v>
      </c>
      <c r="AP86" s="10" t="str">
        <f>TEXT(AO86/24, "jj")</f>
        <v>09</v>
      </c>
      <c r="AQ86" s="4">
        <f>AO86-(AP86*24)</f>
        <v>17.594999999999999</v>
      </c>
      <c r="AR86" s="7" t="str">
        <f>AP86&amp;"J "&amp;INT(AQ86)&amp;"h "&amp;ROUND(((AQ86-INT(AQ86))*$N$1),0)&amp;"min "</f>
        <v xml:space="preserve">09J 17h 36min </v>
      </c>
      <c r="AS86" s="3">
        <f>H86-(H86*12/100)</f>
        <v>13780.8</v>
      </c>
      <c r="AT86" s="3">
        <f t="shared" si="50"/>
        <v>229.67999999999998</v>
      </c>
      <c r="AU86" s="10" t="str">
        <f>TEXT(AT86/24, "jj")</f>
        <v>09</v>
      </c>
      <c r="AV86" s="4">
        <f>AT86-(AU86*24)</f>
        <v>13.679999999999978</v>
      </c>
      <c r="AW86" s="7" t="str">
        <f>AU86&amp;"J "&amp;INT(AV86)&amp;"h "&amp;ROUND(((AV86-INT(AV86))*$N$1),0)&amp;"min "</f>
        <v xml:space="preserve">09J 13h 41min </v>
      </c>
      <c r="AX86" s="3">
        <f>H86-(H86*13.5/100)</f>
        <v>13545.9</v>
      </c>
      <c r="AY86" s="3">
        <f t="shared" si="51"/>
        <v>225.76499999999999</v>
      </c>
      <c r="AZ86" s="10" t="str">
        <f>TEXT(AY86/24, "jj")</f>
        <v>09</v>
      </c>
      <c r="BA86" s="4">
        <f>AY86-(AZ86*24)</f>
        <v>9.7649999999999864</v>
      </c>
      <c r="BB86" s="7" t="str">
        <f>AZ86&amp;"J "&amp;INT(BA86)&amp;"h "&amp;ROUND(((BA86-INT(BA86))*$N$1),0)&amp;"min "</f>
        <v xml:space="preserve">09J 9h 46min </v>
      </c>
    </row>
    <row r="87" spans="1:54" x14ac:dyDescent="0.25">
      <c r="A87" s="2">
        <f t="shared" si="35"/>
        <v>264</v>
      </c>
      <c r="B87" s="2" t="str">
        <f t="shared" si="36"/>
        <v>11 j 0 h</v>
      </c>
      <c r="C87" s="1">
        <f t="shared" si="37"/>
        <v>11739</v>
      </c>
      <c r="D87" s="9" t="str">
        <f t="shared" si="41"/>
        <v>489 j 3 h</v>
      </c>
      <c r="E87" s="4">
        <f t="shared" si="38"/>
        <v>489.125</v>
      </c>
      <c r="F87" s="3">
        <f t="shared" si="39"/>
        <v>11</v>
      </c>
      <c r="H87" s="3">
        <f t="shared" si="40"/>
        <v>15840</v>
      </c>
      <c r="I87" s="3">
        <f t="shared" si="42"/>
        <v>15602.4</v>
      </c>
      <c r="J87" s="3">
        <f t="shared" si="43"/>
        <v>260.04000000000002</v>
      </c>
      <c r="K87" s="10" t="str">
        <f>TEXT(J87/24, "jj")</f>
        <v>10</v>
      </c>
      <c r="L87" s="4">
        <f>J87-(K87*24)</f>
        <v>20.04000000000002</v>
      </c>
      <c r="M87" s="7" t="str">
        <f>K87&amp;"J "&amp;INT(L87)&amp;"h "&amp;ROUND(((L87-INT(L87))*$N$1),0)&amp;"min "</f>
        <v xml:space="preserve">10J 20h 2min </v>
      </c>
      <c r="O87" s="3">
        <f>H87-(H87*3/100)</f>
        <v>15364.8</v>
      </c>
      <c r="P87" s="3">
        <f t="shared" si="44"/>
        <v>256.08</v>
      </c>
      <c r="Q87" s="10" t="str">
        <f>TEXT(P87/24, "jj")</f>
        <v>10</v>
      </c>
      <c r="R87" s="4">
        <f>P87-(Q87*24)</f>
        <v>16.079999999999984</v>
      </c>
      <c r="S87" s="7" t="str">
        <f>Q87&amp;"J "&amp;INT(R87)&amp;"h "&amp;ROUND(((R87-INT(R87))*$N$1),0)&amp;"min "</f>
        <v xml:space="preserve">10J 16h 5min </v>
      </c>
      <c r="T87" s="3">
        <f>H87-(H87*4.5/100)</f>
        <v>15127.2</v>
      </c>
      <c r="U87" s="3">
        <f t="shared" si="45"/>
        <v>252.12</v>
      </c>
      <c r="V87" s="10" t="str">
        <f>TEXT(U87/24, "jj")</f>
        <v>10</v>
      </c>
      <c r="W87" s="4">
        <f>U87-(V87*24)</f>
        <v>12.120000000000005</v>
      </c>
      <c r="X87" s="7" t="str">
        <f>V87&amp;"J "&amp;INT(W87)&amp;"h "&amp;ROUND(((W87-INT(W87))*$N$1),0)&amp;"min "</f>
        <v xml:space="preserve">10J 12h 7min </v>
      </c>
      <c r="Y87" s="3">
        <f>H87-(H87*6/100)</f>
        <v>14889.6</v>
      </c>
      <c r="Z87" s="3">
        <f t="shared" si="46"/>
        <v>248.16</v>
      </c>
      <c r="AA87" s="10" t="str">
        <f>TEXT(Z87/24, "jj")</f>
        <v>10</v>
      </c>
      <c r="AB87" s="4">
        <f>Z87-(AA87*24)</f>
        <v>8.1599999999999966</v>
      </c>
      <c r="AC87" s="7" t="str">
        <f>AA87&amp;"J "&amp;INT(AB87)&amp;"h "&amp;ROUND(((AB87-INT(AB87))*$N$1),0)&amp;"min "</f>
        <v xml:space="preserve">10J 8h 10min </v>
      </c>
      <c r="AD87" s="3">
        <f>H87-(H87*7.5/100)</f>
        <v>14652</v>
      </c>
      <c r="AE87" s="3">
        <f t="shared" si="47"/>
        <v>244.2</v>
      </c>
      <c r="AF87" s="10" t="str">
        <f>TEXT(AE87/24, "jj")</f>
        <v>10</v>
      </c>
      <c r="AG87" s="4">
        <f>AE87-(AF87*24)</f>
        <v>4.1999999999999886</v>
      </c>
      <c r="AH87" s="7" t="str">
        <f>AF87&amp;"J "&amp;INT(AG87)&amp;"h "&amp;ROUND(((AG87-INT(AG87))*$N$1),0)&amp;"min "</f>
        <v xml:space="preserve">10J 4h 12min </v>
      </c>
      <c r="AI87" s="3">
        <f>H87-(H87*9/100)</f>
        <v>14414.4</v>
      </c>
      <c r="AJ87" s="3">
        <f t="shared" si="48"/>
        <v>240.23999999999998</v>
      </c>
      <c r="AK87" s="10" t="str">
        <f>TEXT(AJ87/24, "jj")</f>
        <v>10</v>
      </c>
      <c r="AL87" s="4">
        <f>AJ87-(AK87*24)</f>
        <v>0.23999999999998067</v>
      </c>
      <c r="AM87" s="7" t="str">
        <f>AK87&amp;"J "&amp;INT(AL87)&amp;"h "&amp;ROUND(((AL87-INT(AL87))*$N$1),0)&amp;"min "</f>
        <v xml:space="preserve">10J 0h 14min </v>
      </c>
      <c r="AN87" s="3">
        <f>H87-(H87*10.5/100)</f>
        <v>14176.8</v>
      </c>
      <c r="AO87" s="3">
        <f t="shared" si="49"/>
        <v>236.28</v>
      </c>
      <c r="AP87" s="10" t="str">
        <f>TEXT(AO87/24, "jj")</f>
        <v>09</v>
      </c>
      <c r="AQ87" s="4">
        <f>AO87-(AP87*24)</f>
        <v>20.28</v>
      </c>
      <c r="AR87" s="7" t="str">
        <f>AP87&amp;"J "&amp;INT(AQ87)&amp;"h "&amp;ROUND(((AQ87-INT(AQ87))*$N$1),0)&amp;"min "</f>
        <v xml:space="preserve">09J 20h 17min </v>
      </c>
      <c r="AS87" s="3">
        <f>H87-(H87*12/100)</f>
        <v>13939.2</v>
      </c>
      <c r="AT87" s="3">
        <f t="shared" si="50"/>
        <v>232.32000000000002</v>
      </c>
      <c r="AU87" s="10" t="str">
        <f>TEXT(AT87/24, "jj")</f>
        <v>09</v>
      </c>
      <c r="AV87" s="4">
        <f>AT87-(AU87*24)</f>
        <v>16.320000000000022</v>
      </c>
      <c r="AW87" s="7" t="str">
        <f>AU87&amp;"J "&amp;INT(AV87)&amp;"h "&amp;ROUND(((AV87-INT(AV87))*$N$1),0)&amp;"min "</f>
        <v xml:space="preserve">09J 16h 19min </v>
      </c>
      <c r="AX87" s="3">
        <f>H87-(H87*13.5/100)</f>
        <v>13701.6</v>
      </c>
      <c r="AY87" s="3">
        <f t="shared" si="51"/>
        <v>228.36</v>
      </c>
      <c r="AZ87" s="10" t="str">
        <f>TEXT(AY87/24, "jj")</f>
        <v>09</v>
      </c>
      <c r="BA87" s="4">
        <f>AY87-(AZ87*24)</f>
        <v>12.360000000000014</v>
      </c>
      <c r="BB87" s="7" t="str">
        <f>AZ87&amp;"J "&amp;INT(BA87)&amp;"h "&amp;ROUND(((BA87-INT(BA87))*$N$1),0)&amp;"min "</f>
        <v xml:space="preserve">09J 12h 22min </v>
      </c>
    </row>
    <row r="88" spans="1:54" x14ac:dyDescent="0.25">
      <c r="A88" s="2">
        <f t="shared" si="35"/>
        <v>267</v>
      </c>
      <c r="B88" s="2" t="str">
        <f t="shared" si="36"/>
        <v>11 j 3 h</v>
      </c>
      <c r="C88" s="1">
        <f t="shared" si="37"/>
        <v>12006</v>
      </c>
      <c r="D88" s="9" t="str">
        <f t="shared" si="41"/>
        <v>500 j 6 h</v>
      </c>
      <c r="E88" s="4">
        <f t="shared" si="38"/>
        <v>500.25</v>
      </c>
      <c r="F88" s="3">
        <f t="shared" si="39"/>
        <v>11.125</v>
      </c>
      <c r="H88" s="3">
        <f t="shared" si="40"/>
        <v>16020</v>
      </c>
      <c r="I88" s="3">
        <f t="shared" si="42"/>
        <v>15779.7</v>
      </c>
      <c r="J88" s="3">
        <f t="shared" si="43"/>
        <v>262.995</v>
      </c>
      <c r="K88" s="10" t="str">
        <f>TEXT(J88/24, "jj")</f>
        <v>10</v>
      </c>
      <c r="L88" s="4">
        <f>J88-(K88*24)</f>
        <v>22.995000000000005</v>
      </c>
      <c r="M88" s="7" t="str">
        <f>K88&amp;"J "&amp;INT(L88)&amp;"h "&amp;ROUND(((L88-INT(L88))*$N$1),0)&amp;"min "</f>
        <v xml:space="preserve">10J 22h 60min </v>
      </c>
      <c r="O88" s="3">
        <f>H88-(H88*3/100)</f>
        <v>15539.4</v>
      </c>
      <c r="P88" s="3">
        <f t="shared" si="44"/>
        <v>258.99</v>
      </c>
      <c r="Q88" s="10" t="str">
        <f>TEXT(P88/24, "jj")</f>
        <v>10</v>
      </c>
      <c r="R88" s="4">
        <f>P88-(Q88*24)</f>
        <v>18.990000000000009</v>
      </c>
      <c r="S88" s="7" t="str">
        <f>Q88&amp;"J "&amp;INT(R88)&amp;"h "&amp;ROUND(((R88-INT(R88))*$N$1),0)&amp;"min "</f>
        <v xml:space="preserve">10J 18h 59min </v>
      </c>
      <c r="T88" s="3">
        <f>H88-(H88*4.5/100)</f>
        <v>15299.1</v>
      </c>
      <c r="U88" s="3">
        <f t="shared" si="45"/>
        <v>254.98500000000001</v>
      </c>
      <c r="V88" s="10" t="str">
        <f>TEXT(U88/24, "jj")</f>
        <v>10</v>
      </c>
      <c r="W88" s="4">
        <f>U88-(V88*24)</f>
        <v>14.985000000000014</v>
      </c>
      <c r="X88" s="7" t="str">
        <f>V88&amp;"J "&amp;INT(W88)&amp;"h "&amp;ROUND(((W88-INT(W88))*$N$1),0)&amp;"min "</f>
        <v xml:space="preserve">10J 14h 59min </v>
      </c>
      <c r="Y88" s="3">
        <f>H88-(H88*6/100)</f>
        <v>15058.8</v>
      </c>
      <c r="Z88" s="3">
        <f t="shared" si="46"/>
        <v>250.98</v>
      </c>
      <c r="AA88" s="10" t="str">
        <f>TEXT(Z88/24, "jj")</f>
        <v>10</v>
      </c>
      <c r="AB88" s="4">
        <f>Z88-(AA88*24)</f>
        <v>10.97999999999999</v>
      </c>
      <c r="AC88" s="7" t="str">
        <f>AA88&amp;"J "&amp;INT(AB88)&amp;"h "&amp;ROUND(((AB88-INT(AB88))*$N$1),0)&amp;"min "</f>
        <v xml:space="preserve">10J 10h 59min </v>
      </c>
      <c r="AD88" s="3">
        <f>H88-(H88*7.5/100)</f>
        <v>14818.5</v>
      </c>
      <c r="AE88" s="3">
        <f t="shared" si="47"/>
        <v>246.97499999999999</v>
      </c>
      <c r="AF88" s="10" t="str">
        <f>TEXT(AE88/24, "jj")</f>
        <v>10</v>
      </c>
      <c r="AG88" s="4">
        <f>AE88-(AF88*24)</f>
        <v>6.9749999999999943</v>
      </c>
      <c r="AH88" s="7" t="str">
        <f>AF88&amp;"J "&amp;INT(AG88)&amp;"h "&amp;ROUND(((AG88-INT(AG88))*$N$1),0)&amp;"min "</f>
        <v xml:space="preserve">10J 6h 58min </v>
      </c>
      <c r="AI88" s="3">
        <f>H88-(H88*9/100)</f>
        <v>14578.2</v>
      </c>
      <c r="AJ88" s="3">
        <f t="shared" si="48"/>
        <v>242.97</v>
      </c>
      <c r="AK88" s="10" t="str">
        <f>TEXT(AJ88/24, "jj")</f>
        <v>10</v>
      </c>
      <c r="AL88" s="4">
        <f>AJ88-(AK88*24)</f>
        <v>2.9699999999999989</v>
      </c>
      <c r="AM88" s="7" t="str">
        <f>AK88&amp;"J "&amp;INT(AL88)&amp;"h "&amp;ROUND(((AL88-INT(AL88))*$N$1),0)&amp;"min "</f>
        <v xml:space="preserve">10J 2h 58min </v>
      </c>
      <c r="AN88" s="3">
        <f>H88-(H88*10.5/100)</f>
        <v>14337.9</v>
      </c>
      <c r="AO88" s="3">
        <f t="shared" si="49"/>
        <v>238.965</v>
      </c>
      <c r="AP88" s="10" t="str">
        <f>TEXT(AO88/24, "jj")</f>
        <v>09</v>
      </c>
      <c r="AQ88" s="4">
        <f>AO88-(AP88*24)</f>
        <v>22.965000000000003</v>
      </c>
      <c r="AR88" s="7" t="str">
        <f>AP88&amp;"J "&amp;INT(AQ88)&amp;"h "&amp;ROUND(((AQ88-INT(AQ88))*$N$1),0)&amp;"min "</f>
        <v xml:space="preserve">09J 22h 58min </v>
      </c>
      <c r="AS88" s="3">
        <f>H88-(H88*12/100)</f>
        <v>14097.6</v>
      </c>
      <c r="AT88" s="3">
        <f t="shared" si="50"/>
        <v>234.96</v>
      </c>
      <c r="AU88" s="10" t="str">
        <f>TEXT(AT88/24, "jj")</f>
        <v>09</v>
      </c>
      <c r="AV88" s="4">
        <f>AT88-(AU88*24)</f>
        <v>18.960000000000008</v>
      </c>
      <c r="AW88" s="7" t="str">
        <f>AU88&amp;"J "&amp;INT(AV88)&amp;"h "&amp;ROUND(((AV88-INT(AV88))*$N$1),0)&amp;"min "</f>
        <v xml:space="preserve">09J 18h 58min </v>
      </c>
      <c r="AX88" s="3">
        <f>H88-(H88*13.5/100)</f>
        <v>13857.3</v>
      </c>
      <c r="AY88" s="3">
        <f t="shared" si="51"/>
        <v>230.95499999999998</v>
      </c>
      <c r="AZ88" s="10" t="str">
        <f>TEXT(AY88/24, "jj")</f>
        <v>09</v>
      </c>
      <c r="BA88" s="4">
        <f>AY88-(AZ88*24)</f>
        <v>14.954999999999984</v>
      </c>
      <c r="BB88" s="7" t="str">
        <f>AZ88&amp;"J "&amp;INT(BA88)&amp;"h "&amp;ROUND(((BA88-INT(BA88))*$N$1),0)&amp;"min "</f>
        <v xml:space="preserve">09J 14h 57min </v>
      </c>
    </row>
    <row r="89" spans="1:54" x14ac:dyDescent="0.25">
      <c r="A89" s="2">
        <f t="shared" si="35"/>
        <v>270</v>
      </c>
      <c r="B89" s="2" t="str">
        <f t="shared" si="36"/>
        <v>11 j 6 h</v>
      </c>
      <c r="C89" s="1">
        <f t="shared" si="37"/>
        <v>12276</v>
      </c>
      <c r="D89" s="9" t="str">
        <f t="shared" si="41"/>
        <v>511 j 12 h</v>
      </c>
      <c r="E89" s="4">
        <f t="shared" si="38"/>
        <v>511.5</v>
      </c>
      <c r="F89" s="3">
        <f t="shared" si="39"/>
        <v>11.25</v>
      </c>
      <c r="H89" s="3">
        <f t="shared" si="40"/>
        <v>16200</v>
      </c>
      <c r="I89" s="3">
        <f t="shared" si="42"/>
        <v>15957</v>
      </c>
      <c r="J89" s="3">
        <f t="shared" si="43"/>
        <v>265.95</v>
      </c>
      <c r="K89" s="10" t="str">
        <f>TEXT(J89/24, "jj")</f>
        <v>11</v>
      </c>
      <c r="L89" s="4">
        <f>J89-(K89*24)</f>
        <v>1.9499999999999886</v>
      </c>
      <c r="M89" s="7" t="str">
        <f>K89&amp;"J "&amp;INT(L89)&amp;"h "&amp;ROUND(((L89-INT(L89))*$N$1),0)&amp;"min "</f>
        <v xml:space="preserve">11J 1h 57min </v>
      </c>
      <c r="O89" s="3">
        <f>H89-(H89*3/100)</f>
        <v>15714</v>
      </c>
      <c r="P89" s="3">
        <f t="shared" si="44"/>
        <v>261.89999999999998</v>
      </c>
      <c r="Q89" s="10" t="str">
        <f>TEXT(P89/24, "jj")</f>
        <v>10</v>
      </c>
      <c r="R89" s="4">
        <f>P89-(Q89*24)</f>
        <v>21.899999999999977</v>
      </c>
      <c r="S89" s="7" t="str">
        <f>Q89&amp;"J "&amp;INT(R89)&amp;"h "&amp;ROUND(((R89-INT(R89))*$N$1),0)&amp;"min "</f>
        <v xml:space="preserve">10J 21h 54min </v>
      </c>
      <c r="T89" s="3">
        <f>H89-(H89*4.5/100)</f>
        <v>15471</v>
      </c>
      <c r="U89" s="3">
        <f t="shared" si="45"/>
        <v>257.85000000000002</v>
      </c>
      <c r="V89" s="10" t="str">
        <f>TEXT(U89/24, "jj")</f>
        <v>10</v>
      </c>
      <c r="W89" s="4">
        <f>U89-(V89*24)</f>
        <v>17.850000000000023</v>
      </c>
      <c r="X89" s="7" t="str">
        <f>V89&amp;"J "&amp;INT(W89)&amp;"h "&amp;ROUND(((W89-INT(W89))*$N$1),0)&amp;"min "</f>
        <v xml:space="preserve">10J 17h 51min </v>
      </c>
      <c r="Y89" s="3">
        <f>H89-(H89*6/100)</f>
        <v>15228</v>
      </c>
      <c r="Z89" s="3">
        <f t="shared" si="46"/>
        <v>253.8</v>
      </c>
      <c r="AA89" s="10" t="str">
        <f>TEXT(Z89/24, "jj")</f>
        <v>10</v>
      </c>
      <c r="AB89" s="4">
        <f>Z89-(AA89*24)</f>
        <v>13.800000000000011</v>
      </c>
      <c r="AC89" s="7" t="str">
        <f>AA89&amp;"J "&amp;INT(AB89)&amp;"h "&amp;ROUND(((AB89-INT(AB89))*$N$1),0)&amp;"min "</f>
        <v xml:space="preserve">10J 13h 48min </v>
      </c>
      <c r="AD89" s="3">
        <f>H89-(H89*7.5/100)</f>
        <v>14985</v>
      </c>
      <c r="AE89" s="3">
        <f t="shared" si="47"/>
        <v>249.75</v>
      </c>
      <c r="AF89" s="10" t="str">
        <f>TEXT(AE89/24, "jj")</f>
        <v>10</v>
      </c>
      <c r="AG89" s="4">
        <f>AE89-(AF89*24)</f>
        <v>9.75</v>
      </c>
      <c r="AH89" s="7" t="str">
        <f>AF89&amp;"J "&amp;INT(AG89)&amp;"h "&amp;ROUND(((AG89-INT(AG89))*$N$1),0)&amp;"min "</f>
        <v xml:space="preserve">10J 9h 45min </v>
      </c>
      <c r="AI89" s="3">
        <f>H89-(H89*9/100)</f>
        <v>14742</v>
      </c>
      <c r="AJ89" s="3">
        <f t="shared" si="48"/>
        <v>245.7</v>
      </c>
      <c r="AK89" s="10" t="str">
        <f>TEXT(AJ89/24, "jj")</f>
        <v>10</v>
      </c>
      <c r="AL89" s="4">
        <f>AJ89-(AK89*24)</f>
        <v>5.6999999999999886</v>
      </c>
      <c r="AM89" s="7" t="str">
        <f>AK89&amp;"J "&amp;INT(AL89)&amp;"h "&amp;ROUND(((AL89-INT(AL89))*$N$1),0)&amp;"min "</f>
        <v xml:space="preserve">10J 5h 42min </v>
      </c>
      <c r="AN89" s="3">
        <f>H89-(H89*10.5/100)</f>
        <v>14499</v>
      </c>
      <c r="AO89" s="3">
        <f t="shared" si="49"/>
        <v>241.65</v>
      </c>
      <c r="AP89" s="10" t="str">
        <f>TEXT(AO89/24, "jj")</f>
        <v>10</v>
      </c>
      <c r="AQ89" s="4">
        <f>AO89-(AP89*24)</f>
        <v>1.6500000000000057</v>
      </c>
      <c r="AR89" s="7" t="str">
        <f>AP89&amp;"J "&amp;INT(AQ89)&amp;"h "&amp;ROUND(((AQ89-INT(AQ89))*$N$1),0)&amp;"min "</f>
        <v xml:space="preserve">10J 1h 39min </v>
      </c>
      <c r="AS89" s="3">
        <f>H89-(H89*12/100)</f>
        <v>14256</v>
      </c>
      <c r="AT89" s="3">
        <f t="shared" si="50"/>
        <v>237.6</v>
      </c>
      <c r="AU89" s="10" t="str">
        <f>TEXT(AT89/24, "jj")</f>
        <v>09</v>
      </c>
      <c r="AV89" s="4">
        <f>AT89-(AU89*24)</f>
        <v>21.599999999999994</v>
      </c>
      <c r="AW89" s="7" t="str">
        <f>AU89&amp;"J "&amp;INT(AV89)&amp;"h "&amp;ROUND(((AV89-INT(AV89))*$N$1),0)&amp;"min "</f>
        <v xml:space="preserve">09J 21h 36min </v>
      </c>
      <c r="AX89" s="3">
        <f>H89-(H89*13.5/100)</f>
        <v>14013</v>
      </c>
      <c r="AY89" s="3">
        <f t="shared" si="51"/>
        <v>233.55</v>
      </c>
      <c r="AZ89" s="10" t="str">
        <f>TEXT(AY89/24, "jj")</f>
        <v>09</v>
      </c>
      <c r="BA89" s="4">
        <f>AY89-(AZ89*24)</f>
        <v>17.550000000000011</v>
      </c>
      <c r="BB89" s="7" t="str">
        <f>AZ89&amp;"J "&amp;INT(BA89)&amp;"h "&amp;ROUND(((BA89-INT(BA89))*$N$1),0)&amp;"min "</f>
        <v xml:space="preserve">09J 17h 33min </v>
      </c>
    </row>
    <row r="90" spans="1:54" x14ac:dyDescent="0.25">
      <c r="A90" s="2">
        <f t="shared" si="35"/>
        <v>273</v>
      </c>
      <c r="B90" s="2" t="str">
        <f t="shared" si="36"/>
        <v>11 j 9 h</v>
      </c>
      <c r="C90" s="1">
        <f t="shared" si="37"/>
        <v>12549</v>
      </c>
      <c r="D90" s="9" t="str">
        <f t="shared" si="41"/>
        <v>522 j 21 h</v>
      </c>
      <c r="E90" s="4">
        <f t="shared" si="38"/>
        <v>522.875</v>
      </c>
      <c r="F90" s="3">
        <f t="shared" si="39"/>
        <v>11.375</v>
      </c>
      <c r="H90" s="3">
        <f t="shared" si="40"/>
        <v>16380</v>
      </c>
      <c r="I90" s="3">
        <f t="shared" si="42"/>
        <v>16134.3</v>
      </c>
      <c r="J90" s="3">
        <f t="shared" si="43"/>
        <v>268.90499999999997</v>
      </c>
      <c r="K90" s="10" t="str">
        <f>TEXT(J90/24, "jj")</f>
        <v>11</v>
      </c>
      <c r="L90" s="4">
        <f>J90-(K90*24)</f>
        <v>4.9049999999999727</v>
      </c>
      <c r="M90" s="7" t="str">
        <f>K90&amp;"J "&amp;INT(L90)&amp;"h "&amp;ROUND(((L90-INT(L90))*$N$1),0)&amp;"min "</f>
        <v xml:space="preserve">11J 4h 54min </v>
      </c>
      <c r="O90" s="3">
        <f>H90-(H90*3/100)</f>
        <v>15888.6</v>
      </c>
      <c r="P90" s="3">
        <f t="shared" si="44"/>
        <v>264.81</v>
      </c>
      <c r="Q90" s="10" t="str">
        <f>TEXT(P90/24, "jj")</f>
        <v>11</v>
      </c>
      <c r="R90" s="4">
        <f>P90-(Q90*24)</f>
        <v>0.81000000000000227</v>
      </c>
      <c r="S90" s="7" t="str">
        <f>Q90&amp;"J "&amp;INT(R90)&amp;"h "&amp;ROUND(((R90-INT(R90))*$N$1),0)&amp;"min "</f>
        <v xml:space="preserve">11J 0h 49min </v>
      </c>
      <c r="T90" s="3">
        <f>H90-(H90*4.5/100)</f>
        <v>15642.9</v>
      </c>
      <c r="U90" s="3">
        <f t="shared" si="45"/>
        <v>260.71499999999997</v>
      </c>
      <c r="V90" s="10" t="str">
        <f>TEXT(U90/24, "jj")</f>
        <v>10</v>
      </c>
      <c r="W90" s="4">
        <f>U90-(V90*24)</f>
        <v>20.714999999999975</v>
      </c>
      <c r="X90" s="7" t="str">
        <f>V90&amp;"J "&amp;INT(W90)&amp;"h "&amp;ROUND(((W90-INT(W90))*$N$1),0)&amp;"min "</f>
        <v xml:space="preserve">10J 20h 43min </v>
      </c>
      <c r="Y90" s="3">
        <f>H90-(H90*6/100)</f>
        <v>15397.2</v>
      </c>
      <c r="Z90" s="3">
        <f t="shared" si="46"/>
        <v>256.62</v>
      </c>
      <c r="AA90" s="10" t="str">
        <f>TEXT(Z90/24, "jj")</f>
        <v>10</v>
      </c>
      <c r="AB90" s="4">
        <f>Z90-(AA90*24)</f>
        <v>16.620000000000005</v>
      </c>
      <c r="AC90" s="7" t="str">
        <f>AA90&amp;"J "&amp;INT(AB90)&amp;"h "&amp;ROUND(((AB90-INT(AB90))*$N$1),0)&amp;"min "</f>
        <v xml:space="preserve">10J 16h 37min </v>
      </c>
      <c r="AD90" s="3">
        <f>H90-(H90*7.5/100)</f>
        <v>15151.5</v>
      </c>
      <c r="AE90" s="3">
        <f t="shared" si="47"/>
        <v>252.52500000000001</v>
      </c>
      <c r="AF90" s="10" t="str">
        <f>TEXT(AE90/24, "jj")</f>
        <v>10</v>
      </c>
      <c r="AG90" s="4">
        <f>AE90-(AF90*24)</f>
        <v>12.525000000000006</v>
      </c>
      <c r="AH90" s="7" t="str">
        <f>AF90&amp;"J "&amp;INT(AG90)&amp;"h "&amp;ROUND(((AG90-INT(AG90))*$N$1),0)&amp;"min "</f>
        <v xml:space="preserve">10J 12h 32min </v>
      </c>
      <c r="AI90" s="3">
        <f>H90-(H90*9/100)</f>
        <v>14905.8</v>
      </c>
      <c r="AJ90" s="3">
        <f t="shared" si="48"/>
        <v>248.42999999999998</v>
      </c>
      <c r="AK90" s="10" t="str">
        <f>TEXT(AJ90/24, "jj")</f>
        <v>10</v>
      </c>
      <c r="AL90" s="4">
        <f>AJ90-(AK90*24)</f>
        <v>8.4299999999999784</v>
      </c>
      <c r="AM90" s="7" t="str">
        <f>AK90&amp;"J "&amp;INT(AL90)&amp;"h "&amp;ROUND(((AL90-INT(AL90))*$N$1),0)&amp;"min "</f>
        <v xml:space="preserve">10J 8h 26min </v>
      </c>
      <c r="AN90" s="3">
        <f>H90-(H90*10.5/100)</f>
        <v>14660.1</v>
      </c>
      <c r="AO90" s="3">
        <f t="shared" si="49"/>
        <v>244.33500000000001</v>
      </c>
      <c r="AP90" s="10" t="str">
        <f>TEXT(AO90/24, "jj")</f>
        <v>10</v>
      </c>
      <c r="AQ90" s="4">
        <f>AO90-(AP90*24)</f>
        <v>4.335000000000008</v>
      </c>
      <c r="AR90" s="7" t="str">
        <f>AP90&amp;"J "&amp;INT(AQ90)&amp;"h "&amp;ROUND(((AQ90-INT(AQ90))*$N$1),0)&amp;"min "</f>
        <v xml:space="preserve">10J 4h 20min </v>
      </c>
      <c r="AS90" s="3">
        <f>H90-(H90*12/100)</f>
        <v>14414.4</v>
      </c>
      <c r="AT90" s="3">
        <f t="shared" si="50"/>
        <v>240.23999999999998</v>
      </c>
      <c r="AU90" s="10" t="str">
        <f>TEXT(AT90/24, "jj")</f>
        <v>10</v>
      </c>
      <c r="AV90" s="4">
        <f>AT90-(AU90*24)</f>
        <v>0.23999999999998067</v>
      </c>
      <c r="AW90" s="7" t="str">
        <f>AU90&amp;"J "&amp;INT(AV90)&amp;"h "&amp;ROUND(((AV90-INT(AV90))*$N$1),0)&amp;"min "</f>
        <v xml:space="preserve">10J 0h 14min </v>
      </c>
      <c r="AX90" s="3">
        <f>H90-(H90*13.5/100)</f>
        <v>14168.7</v>
      </c>
      <c r="AY90" s="3">
        <f t="shared" si="51"/>
        <v>236.14500000000001</v>
      </c>
      <c r="AZ90" s="10" t="str">
        <f>TEXT(AY90/24, "jj")</f>
        <v>09</v>
      </c>
      <c r="BA90" s="4">
        <f>AY90-(AZ90*24)</f>
        <v>20.14500000000001</v>
      </c>
      <c r="BB90" s="7" t="str">
        <f>AZ90&amp;"J "&amp;INT(BA90)&amp;"h "&amp;ROUND(((BA90-INT(BA90))*$N$1),0)&amp;"min "</f>
        <v xml:space="preserve">09J 20h 9min </v>
      </c>
    </row>
    <row r="91" spans="1:54" x14ac:dyDescent="0.25">
      <c r="A91" s="2">
        <f t="shared" si="35"/>
        <v>276</v>
      </c>
      <c r="B91" s="2" t="str">
        <f t="shared" si="36"/>
        <v>11 j 12 h</v>
      </c>
      <c r="C91" s="1">
        <f t="shared" si="37"/>
        <v>12825</v>
      </c>
      <c r="D91" s="9" t="str">
        <f t="shared" si="41"/>
        <v>534 j 9 h</v>
      </c>
      <c r="E91" s="4">
        <f t="shared" si="38"/>
        <v>534.375</v>
      </c>
      <c r="F91" s="3">
        <f t="shared" si="39"/>
        <v>11.5</v>
      </c>
      <c r="H91" s="3">
        <f t="shared" si="40"/>
        <v>16560</v>
      </c>
      <c r="I91" s="3">
        <f t="shared" si="42"/>
        <v>16311.6</v>
      </c>
      <c r="J91" s="3">
        <f t="shared" si="43"/>
        <v>271.86</v>
      </c>
      <c r="K91" s="10" t="str">
        <f>TEXT(J91/24, "jj")</f>
        <v>11</v>
      </c>
      <c r="L91" s="4">
        <f>J91-(K91*24)</f>
        <v>7.8600000000000136</v>
      </c>
      <c r="M91" s="7" t="str">
        <f>K91&amp;"J "&amp;INT(L91)&amp;"h "&amp;ROUND(((L91-INT(L91))*$N$1),0)&amp;"min "</f>
        <v xml:space="preserve">11J 7h 52min </v>
      </c>
      <c r="O91" s="3">
        <f>H91-(H91*3/100)</f>
        <v>16063.2</v>
      </c>
      <c r="P91" s="3">
        <f t="shared" si="44"/>
        <v>267.72000000000003</v>
      </c>
      <c r="Q91" s="10" t="str">
        <f>TEXT(P91/24, "jj")</f>
        <v>11</v>
      </c>
      <c r="R91" s="4">
        <f>P91-(Q91*24)</f>
        <v>3.7200000000000273</v>
      </c>
      <c r="S91" s="7" t="str">
        <f>Q91&amp;"J "&amp;INT(R91)&amp;"h "&amp;ROUND(((R91-INT(R91))*$N$1),0)&amp;"min "</f>
        <v xml:space="preserve">11J 3h 43min </v>
      </c>
      <c r="T91" s="3">
        <f>H91-(H91*4.5/100)</f>
        <v>15814.8</v>
      </c>
      <c r="U91" s="3">
        <f t="shared" si="45"/>
        <v>263.58</v>
      </c>
      <c r="V91" s="10" t="str">
        <f>TEXT(U91/24, "jj")</f>
        <v>10</v>
      </c>
      <c r="W91" s="4">
        <f>U91-(V91*24)</f>
        <v>23.579999999999984</v>
      </c>
      <c r="X91" s="7" t="str">
        <f>V91&amp;"J "&amp;INT(W91)&amp;"h "&amp;ROUND(((W91-INT(W91))*$N$1),0)&amp;"min "</f>
        <v xml:space="preserve">10J 23h 35min </v>
      </c>
      <c r="Y91" s="3">
        <f>H91-(H91*6/100)</f>
        <v>15566.4</v>
      </c>
      <c r="Z91" s="3">
        <f t="shared" si="46"/>
        <v>259.44</v>
      </c>
      <c r="AA91" s="10" t="str">
        <f>TEXT(Z91/24, "jj")</f>
        <v>10</v>
      </c>
      <c r="AB91" s="4">
        <f>Z91-(AA91*24)</f>
        <v>19.439999999999998</v>
      </c>
      <c r="AC91" s="7" t="str">
        <f>AA91&amp;"J "&amp;INT(AB91)&amp;"h "&amp;ROUND(((AB91-INT(AB91))*$N$1),0)&amp;"min "</f>
        <v xml:space="preserve">10J 19h 26min </v>
      </c>
      <c r="AD91" s="3">
        <f>H91-(H91*7.5/100)</f>
        <v>15318</v>
      </c>
      <c r="AE91" s="3">
        <f t="shared" si="47"/>
        <v>255.3</v>
      </c>
      <c r="AF91" s="10" t="str">
        <f>TEXT(AE91/24, "jj")</f>
        <v>10</v>
      </c>
      <c r="AG91" s="4">
        <f>AE91-(AF91*24)</f>
        <v>15.300000000000011</v>
      </c>
      <c r="AH91" s="7" t="str">
        <f>AF91&amp;"J "&amp;INT(AG91)&amp;"h "&amp;ROUND(((AG91-INT(AG91))*$N$1),0)&amp;"min "</f>
        <v xml:space="preserve">10J 15h 18min </v>
      </c>
      <c r="AI91" s="3">
        <f>H91-(H91*9/100)</f>
        <v>15069.6</v>
      </c>
      <c r="AJ91" s="3">
        <f t="shared" si="48"/>
        <v>251.16</v>
      </c>
      <c r="AK91" s="10" t="str">
        <f>TEXT(AJ91/24, "jj")</f>
        <v>10</v>
      </c>
      <c r="AL91" s="4">
        <f>AJ91-(AK91*24)</f>
        <v>11.159999999999997</v>
      </c>
      <c r="AM91" s="7" t="str">
        <f>AK91&amp;"J "&amp;INT(AL91)&amp;"h "&amp;ROUND(((AL91-INT(AL91))*$N$1),0)&amp;"min "</f>
        <v xml:space="preserve">10J 11h 10min </v>
      </c>
      <c r="AN91" s="3">
        <f>H91-(H91*10.5/100)</f>
        <v>14821.2</v>
      </c>
      <c r="AO91" s="3">
        <f t="shared" si="49"/>
        <v>247.02</v>
      </c>
      <c r="AP91" s="10" t="str">
        <f>TEXT(AO91/24, "jj")</f>
        <v>10</v>
      </c>
      <c r="AQ91" s="4">
        <f>AO91-(AP91*24)</f>
        <v>7.0200000000000102</v>
      </c>
      <c r="AR91" s="7" t="str">
        <f>AP91&amp;"J "&amp;INT(AQ91)&amp;"h "&amp;ROUND(((AQ91-INT(AQ91))*$N$1),0)&amp;"min "</f>
        <v xml:space="preserve">10J 7h 1min </v>
      </c>
      <c r="AS91" s="3">
        <f>H91-(H91*12/100)</f>
        <v>14572.8</v>
      </c>
      <c r="AT91" s="3">
        <f t="shared" si="50"/>
        <v>242.88</v>
      </c>
      <c r="AU91" s="10" t="str">
        <f>TEXT(AT91/24, "jj")</f>
        <v>10</v>
      </c>
      <c r="AV91" s="4">
        <f>AT91-(AU91*24)</f>
        <v>2.8799999999999955</v>
      </c>
      <c r="AW91" s="7" t="str">
        <f>AU91&amp;"J "&amp;INT(AV91)&amp;"h "&amp;ROUND(((AV91-INT(AV91))*$N$1),0)&amp;"min "</f>
        <v xml:space="preserve">10J 2h 53min </v>
      </c>
      <c r="AX91" s="3">
        <f>H91-(H91*13.5/100)</f>
        <v>14324.4</v>
      </c>
      <c r="AY91" s="3">
        <f t="shared" si="51"/>
        <v>238.73999999999998</v>
      </c>
      <c r="AZ91" s="10" t="str">
        <f>TEXT(AY91/24, "jj")</f>
        <v>09</v>
      </c>
      <c r="BA91" s="4">
        <f>AY91-(AZ91*24)</f>
        <v>22.739999999999981</v>
      </c>
      <c r="BB91" s="7" t="str">
        <f>AZ91&amp;"J "&amp;INT(BA91)&amp;"h "&amp;ROUND(((BA91-INT(BA91))*$N$1),0)&amp;"min "</f>
        <v xml:space="preserve">09J 22h 44min </v>
      </c>
    </row>
    <row r="92" spans="1:54" x14ac:dyDescent="0.25">
      <c r="A92" s="2">
        <f t="shared" si="35"/>
        <v>279</v>
      </c>
      <c r="B92" s="2" t="str">
        <f t="shared" si="36"/>
        <v>11 j 15 h</v>
      </c>
      <c r="C92" s="1">
        <f t="shared" si="37"/>
        <v>13104</v>
      </c>
      <c r="D92" s="9" t="str">
        <f t="shared" si="41"/>
        <v>546 j 0 h</v>
      </c>
      <c r="E92" s="4">
        <f t="shared" si="38"/>
        <v>546</v>
      </c>
      <c r="F92" s="3">
        <f t="shared" si="39"/>
        <v>11.625</v>
      </c>
      <c r="H92" s="3">
        <f t="shared" si="40"/>
        <v>16740</v>
      </c>
      <c r="I92" s="3">
        <f t="shared" si="42"/>
        <v>16488.900000000001</v>
      </c>
      <c r="J92" s="3">
        <f t="shared" si="43"/>
        <v>274.815</v>
      </c>
      <c r="K92" s="10" t="str">
        <f>TEXT(J92/24, "jj")</f>
        <v>11</v>
      </c>
      <c r="L92" s="4">
        <f>J92-(K92*24)</f>
        <v>10.814999999999998</v>
      </c>
      <c r="M92" s="7" t="str">
        <f>K92&amp;"J "&amp;INT(L92)&amp;"h "&amp;ROUND(((L92-INT(L92))*$N$1),0)&amp;"min "</f>
        <v xml:space="preserve">11J 10h 49min </v>
      </c>
      <c r="O92" s="3">
        <f>H92-(H92*3/100)</f>
        <v>16237.8</v>
      </c>
      <c r="P92" s="3">
        <f t="shared" si="44"/>
        <v>270.63</v>
      </c>
      <c r="Q92" s="10" t="str">
        <f>TEXT(P92/24, "jj")</f>
        <v>11</v>
      </c>
      <c r="R92" s="4">
        <f>P92-(Q92*24)</f>
        <v>6.6299999999999955</v>
      </c>
      <c r="S92" s="7" t="str">
        <f>Q92&amp;"J "&amp;INT(R92)&amp;"h "&amp;ROUND(((R92-INT(R92))*$N$1),0)&amp;"min "</f>
        <v xml:space="preserve">11J 6h 38min </v>
      </c>
      <c r="T92" s="3">
        <f>H92-(H92*4.5/100)</f>
        <v>15986.7</v>
      </c>
      <c r="U92" s="3">
        <f t="shared" si="45"/>
        <v>266.44499999999999</v>
      </c>
      <c r="V92" s="10" t="str">
        <f>TEXT(U92/24, "jj")</f>
        <v>11</v>
      </c>
      <c r="W92" s="4">
        <f>U92-(V92*24)</f>
        <v>2.4449999999999932</v>
      </c>
      <c r="X92" s="7" t="str">
        <f>V92&amp;"J "&amp;INT(W92)&amp;"h "&amp;ROUND(((W92-INT(W92))*$N$1),0)&amp;"min "</f>
        <v xml:space="preserve">11J 2h 27min </v>
      </c>
      <c r="Y92" s="3">
        <f>H92-(H92*6/100)</f>
        <v>15735.6</v>
      </c>
      <c r="Z92" s="3">
        <f t="shared" si="46"/>
        <v>262.26</v>
      </c>
      <c r="AA92" s="10" t="str">
        <f>TEXT(Z92/24, "jj")</f>
        <v>10</v>
      </c>
      <c r="AB92" s="4">
        <f>Z92-(AA92*24)</f>
        <v>22.259999999999991</v>
      </c>
      <c r="AC92" s="7" t="str">
        <f>AA92&amp;"J "&amp;INT(AB92)&amp;"h "&amp;ROUND(((AB92-INT(AB92))*$N$1),0)&amp;"min "</f>
        <v xml:space="preserve">10J 22h 16min </v>
      </c>
      <c r="AD92" s="3">
        <f>H92-(H92*7.5/100)</f>
        <v>15484.5</v>
      </c>
      <c r="AE92" s="3">
        <f t="shared" si="47"/>
        <v>258.07499999999999</v>
      </c>
      <c r="AF92" s="10" t="str">
        <f>TEXT(AE92/24, "jj")</f>
        <v>10</v>
      </c>
      <c r="AG92" s="4">
        <f>AE92-(AF92*24)</f>
        <v>18.074999999999989</v>
      </c>
      <c r="AH92" s="7" t="str">
        <f>AF92&amp;"J "&amp;INT(AG92)&amp;"h "&amp;ROUND(((AG92-INT(AG92))*$N$1),0)&amp;"min "</f>
        <v xml:space="preserve">10J 18h 4min </v>
      </c>
      <c r="AI92" s="3">
        <f>H92-(H92*9/100)</f>
        <v>15233.4</v>
      </c>
      <c r="AJ92" s="3">
        <f t="shared" si="48"/>
        <v>253.89</v>
      </c>
      <c r="AK92" s="10" t="str">
        <f>TEXT(AJ92/24, "jj")</f>
        <v>10</v>
      </c>
      <c r="AL92" s="4">
        <f>AJ92-(AK92*24)</f>
        <v>13.889999999999986</v>
      </c>
      <c r="AM92" s="7" t="str">
        <f>AK92&amp;"J "&amp;INT(AL92)&amp;"h "&amp;ROUND(((AL92-INT(AL92))*$N$1),0)&amp;"min "</f>
        <v xml:space="preserve">10J 13h 53min </v>
      </c>
      <c r="AN92" s="3">
        <f>H92-(H92*10.5/100)</f>
        <v>14982.3</v>
      </c>
      <c r="AO92" s="3">
        <f t="shared" si="49"/>
        <v>249.70499999999998</v>
      </c>
      <c r="AP92" s="10" t="str">
        <f>TEXT(AO92/24, "jj")</f>
        <v>10</v>
      </c>
      <c r="AQ92" s="4">
        <f>AO92-(AP92*24)</f>
        <v>9.7049999999999841</v>
      </c>
      <c r="AR92" s="7" t="str">
        <f>AP92&amp;"J "&amp;INT(AQ92)&amp;"h "&amp;ROUND(((AQ92-INT(AQ92))*$N$1),0)&amp;"min "</f>
        <v xml:space="preserve">10J 9h 42min </v>
      </c>
      <c r="AS92" s="3">
        <f>H92-(H92*12/100)</f>
        <v>14731.2</v>
      </c>
      <c r="AT92" s="3">
        <f t="shared" si="50"/>
        <v>245.52</v>
      </c>
      <c r="AU92" s="10" t="str">
        <f>TEXT(AT92/24, "jj")</f>
        <v>10</v>
      </c>
      <c r="AV92" s="4">
        <f>AT92-(AU92*24)</f>
        <v>5.5200000000000102</v>
      </c>
      <c r="AW92" s="7" t="str">
        <f>AU92&amp;"J "&amp;INT(AV92)&amp;"h "&amp;ROUND(((AV92-INT(AV92))*$N$1),0)&amp;"min "</f>
        <v xml:space="preserve">10J 5h 31min </v>
      </c>
      <c r="AX92" s="3">
        <f>H92-(H92*13.5/100)</f>
        <v>14480.1</v>
      </c>
      <c r="AY92" s="3">
        <f t="shared" si="51"/>
        <v>241.33500000000001</v>
      </c>
      <c r="AZ92" s="10" t="str">
        <f>TEXT(AY92/24, "jj")</f>
        <v>10</v>
      </c>
      <c r="BA92" s="4">
        <f>AY92-(AZ92*24)</f>
        <v>1.335000000000008</v>
      </c>
      <c r="BB92" s="7" t="str">
        <f>AZ92&amp;"J "&amp;INT(BA92)&amp;"h "&amp;ROUND(((BA92-INT(BA92))*$N$1),0)&amp;"min "</f>
        <v xml:space="preserve">10J 1h 20min </v>
      </c>
    </row>
    <row r="93" spans="1:54" x14ac:dyDescent="0.25">
      <c r="A93" s="2">
        <f t="shared" si="35"/>
        <v>282</v>
      </c>
      <c r="B93" s="2" t="str">
        <f t="shared" si="36"/>
        <v>11 j 18 h</v>
      </c>
      <c r="C93" s="1">
        <f t="shared" si="37"/>
        <v>13386</v>
      </c>
      <c r="D93" s="9" t="str">
        <f t="shared" si="41"/>
        <v>557 j 18 h</v>
      </c>
      <c r="E93" s="4">
        <f t="shared" si="38"/>
        <v>557.75</v>
      </c>
      <c r="F93" s="3">
        <f t="shared" si="39"/>
        <v>11.75</v>
      </c>
      <c r="H93" s="3">
        <f t="shared" si="40"/>
        <v>16920</v>
      </c>
      <c r="I93" s="3">
        <f t="shared" si="42"/>
        <v>16666.2</v>
      </c>
      <c r="J93" s="3">
        <f t="shared" si="43"/>
        <v>277.77000000000004</v>
      </c>
      <c r="K93" s="10" t="str">
        <f>TEXT(J93/24, "jj")</f>
        <v>11</v>
      </c>
      <c r="L93" s="4">
        <f>J93-(K93*24)</f>
        <v>13.770000000000039</v>
      </c>
      <c r="M93" s="7" t="str">
        <f>K93&amp;"J "&amp;INT(L93)&amp;"h "&amp;ROUND(((L93-INT(L93))*$N$1),0)&amp;"min "</f>
        <v xml:space="preserve">11J 13h 46min </v>
      </c>
      <c r="O93" s="3">
        <f>H93-(H93*3/100)</f>
        <v>16412.400000000001</v>
      </c>
      <c r="P93" s="3">
        <f t="shared" si="44"/>
        <v>273.54000000000002</v>
      </c>
      <c r="Q93" s="10" t="str">
        <f>TEXT(P93/24, "jj")</f>
        <v>11</v>
      </c>
      <c r="R93" s="4">
        <f>P93-(Q93*24)</f>
        <v>9.5400000000000205</v>
      </c>
      <c r="S93" s="7" t="str">
        <f>Q93&amp;"J "&amp;INT(R93)&amp;"h "&amp;ROUND(((R93-INT(R93))*$N$1),0)&amp;"min "</f>
        <v xml:space="preserve">11J 9h 32min </v>
      </c>
      <c r="T93" s="3">
        <f>H93-(H93*4.5/100)</f>
        <v>16158.6</v>
      </c>
      <c r="U93" s="3">
        <f t="shared" si="45"/>
        <v>269.31</v>
      </c>
      <c r="V93" s="10" t="str">
        <f>TEXT(U93/24, "jj")</f>
        <v>11</v>
      </c>
      <c r="W93" s="4">
        <f>U93-(V93*24)</f>
        <v>5.3100000000000023</v>
      </c>
      <c r="X93" s="7" t="str">
        <f>V93&amp;"J "&amp;INT(W93)&amp;"h "&amp;ROUND(((W93-INT(W93))*$N$1),0)&amp;"min "</f>
        <v xml:space="preserve">11J 5h 19min </v>
      </c>
      <c r="Y93" s="3">
        <f>H93-(H93*6/100)</f>
        <v>15904.8</v>
      </c>
      <c r="Z93" s="3">
        <f t="shared" si="46"/>
        <v>265.08</v>
      </c>
      <c r="AA93" s="10" t="str">
        <f>TEXT(Z93/24, "jj")</f>
        <v>11</v>
      </c>
      <c r="AB93" s="4">
        <f>Z93-(AA93*24)</f>
        <v>1.0799999999999841</v>
      </c>
      <c r="AC93" s="7" t="str">
        <f>AA93&amp;"J "&amp;INT(AB93)&amp;"h "&amp;ROUND(((AB93-INT(AB93))*$N$1),0)&amp;"min "</f>
        <v xml:space="preserve">11J 1h 5min </v>
      </c>
      <c r="AD93" s="3">
        <f>H93-(H93*7.5/100)</f>
        <v>15651</v>
      </c>
      <c r="AE93" s="3">
        <f t="shared" si="47"/>
        <v>260.85000000000002</v>
      </c>
      <c r="AF93" s="10" t="str">
        <f>TEXT(AE93/24, "jj")</f>
        <v>10</v>
      </c>
      <c r="AG93" s="4">
        <f>AE93-(AF93*24)</f>
        <v>20.850000000000023</v>
      </c>
      <c r="AH93" s="7" t="str">
        <f>AF93&amp;"J "&amp;INT(AG93)&amp;"h "&amp;ROUND(((AG93-INT(AG93))*$N$1),0)&amp;"min "</f>
        <v xml:space="preserve">10J 20h 51min </v>
      </c>
      <c r="AI93" s="3">
        <f>H93-(H93*9/100)</f>
        <v>15397.2</v>
      </c>
      <c r="AJ93" s="3">
        <f t="shared" si="48"/>
        <v>256.62</v>
      </c>
      <c r="AK93" s="10" t="str">
        <f>TEXT(AJ93/24, "jj")</f>
        <v>10</v>
      </c>
      <c r="AL93" s="4">
        <f>AJ93-(AK93*24)</f>
        <v>16.620000000000005</v>
      </c>
      <c r="AM93" s="7" t="str">
        <f>AK93&amp;"J "&amp;INT(AL93)&amp;"h "&amp;ROUND(((AL93-INT(AL93))*$N$1),0)&amp;"min "</f>
        <v xml:space="preserve">10J 16h 37min </v>
      </c>
      <c r="AN93" s="3">
        <f>H93-(H93*10.5/100)</f>
        <v>15143.4</v>
      </c>
      <c r="AO93" s="3">
        <f t="shared" si="49"/>
        <v>252.39</v>
      </c>
      <c r="AP93" s="10" t="str">
        <f>TEXT(AO93/24, "jj")</f>
        <v>10</v>
      </c>
      <c r="AQ93" s="4">
        <f>AO93-(AP93*24)</f>
        <v>12.389999999999986</v>
      </c>
      <c r="AR93" s="7" t="str">
        <f>AP93&amp;"J "&amp;INT(AQ93)&amp;"h "&amp;ROUND(((AQ93-INT(AQ93))*$N$1),0)&amp;"min "</f>
        <v xml:space="preserve">10J 12h 23min </v>
      </c>
      <c r="AS93" s="3">
        <f>H93-(H93*12/100)</f>
        <v>14889.6</v>
      </c>
      <c r="AT93" s="3">
        <f t="shared" si="50"/>
        <v>248.16</v>
      </c>
      <c r="AU93" s="10" t="str">
        <f>TEXT(AT93/24, "jj")</f>
        <v>10</v>
      </c>
      <c r="AV93" s="4">
        <f>AT93-(AU93*24)</f>
        <v>8.1599999999999966</v>
      </c>
      <c r="AW93" s="7" t="str">
        <f>AU93&amp;"J "&amp;INT(AV93)&amp;"h "&amp;ROUND(((AV93-INT(AV93))*$N$1),0)&amp;"min "</f>
        <v xml:space="preserve">10J 8h 10min </v>
      </c>
      <c r="AX93" s="3">
        <f>H93-(H93*13.5/100)</f>
        <v>14635.8</v>
      </c>
      <c r="AY93" s="3">
        <f t="shared" si="51"/>
        <v>243.92999999999998</v>
      </c>
      <c r="AZ93" s="10" t="str">
        <f>TEXT(AY93/24, "jj")</f>
        <v>10</v>
      </c>
      <c r="BA93" s="4">
        <f>AY93-(AZ93*24)</f>
        <v>3.9299999999999784</v>
      </c>
      <c r="BB93" s="7" t="str">
        <f>AZ93&amp;"J "&amp;INT(BA93)&amp;"h "&amp;ROUND(((BA93-INT(BA93))*$N$1),0)&amp;"min "</f>
        <v xml:space="preserve">10J 3h 56min </v>
      </c>
    </row>
    <row r="94" spans="1:54" x14ac:dyDescent="0.25">
      <c r="A94" s="2">
        <f t="shared" si="35"/>
        <v>285</v>
      </c>
      <c r="B94" s="2" t="str">
        <f t="shared" si="36"/>
        <v>11 j 21 h</v>
      </c>
      <c r="C94" s="1">
        <f t="shared" si="37"/>
        <v>13671</v>
      </c>
      <c r="D94" s="9" t="str">
        <f t="shared" si="41"/>
        <v>569 j 15 h</v>
      </c>
      <c r="E94" s="4">
        <f t="shared" si="38"/>
        <v>569.625</v>
      </c>
      <c r="F94" s="3">
        <f t="shared" si="39"/>
        <v>11.875</v>
      </c>
      <c r="H94" s="3">
        <f t="shared" si="40"/>
        <v>17100</v>
      </c>
      <c r="I94" s="3">
        <f t="shared" si="42"/>
        <v>16843.5</v>
      </c>
      <c r="J94" s="3">
        <f t="shared" si="43"/>
        <v>280.72500000000002</v>
      </c>
      <c r="K94" s="10" t="str">
        <f>TEXT(J94/24, "jj")</f>
        <v>11</v>
      </c>
      <c r="L94" s="4">
        <f>J94-(K94*24)</f>
        <v>16.725000000000023</v>
      </c>
      <c r="M94" s="7" t="str">
        <f>K94&amp;"J "&amp;INT(L94)&amp;"h "&amp;ROUND(((L94-INT(L94))*$N$1),0)&amp;"min "</f>
        <v xml:space="preserve">11J 16h 44min </v>
      </c>
      <c r="O94" s="3">
        <f>H94-(H94*3/100)</f>
        <v>16587</v>
      </c>
      <c r="P94" s="3">
        <f t="shared" si="44"/>
        <v>276.45</v>
      </c>
      <c r="Q94" s="10" t="str">
        <f>TEXT(P94/24, "jj")</f>
        <v>11</v>
      </c>
      <c r="R94" s="4">
        <f>P94-(Q94*24)</f>
        <v>12.449999999999989</v>
      </c>
      <c r="S94" s="7" t="str">
        <f>Q94&amp;"J "&amp;INT(R94)&amp;"h "&amp;ROUND(((R94-INT(R94))*$N$1),0)&amp;"min "</f>
        <v xml:space="preserve">11J 12h 27min </v>
      </c>
      <c r="T94" s="3">
        <f>H94-(H94*4.5/100)</f>
        <v>16330.5</v>
      </c>
      <c r="U94" s="3">
        <f t="shared" si="45"/>
        <v>272.17500000000001</v>
      </c>
      <c r="V94" s="10" t="str">
        <f>TEXT(U94/24, "jj")</f>
        <v>11</v>
      </c>
      <c r="W94" s="4">
        <f>U94-(V94*24)</f>
        <v>8.1750000000000114</v>
      </c>
      <c r="X94" s="7" t="str">
        <f>V94&amp;"J "&amp;INT(W94)&amp;"h "&amp;ROUND(((W94-INT(W94))*$N$1),0)&amp;"min "</f>
        <v xml:space="preserve">11J 8h 11min </v>
      </c>
      <c r="Y94" s="3">
        <f>H94-(H94*6/100)</f>
        <v>16074</v>
      </c>
      <c r="Z94" s="3">
        <f t="shared" si="46"/>
        <v>267.89999999999998</v>
      </c>
      <c r="AA94" s="10" t="str">
        <f>TEXT(Z94/24, "jj")</f>
        <v>11</v>
      </c>
      <c r="AB94" s="4">
        <f>Z94-(AA94*24)</f>
        <v>3.8999999999999773</v>
      </c>
      <c r="AC94" s="7" t="str">
        <f>AA94&amp;"J "&amp;INT(AB94)&amp;"h "&amp;ROUND(((AB94-INT(AB94))*$N$1),0)&amp;"min "</f>
        <v xml:space="preserve">11J 3h 54min </v>
      </c>
      <c r="AD94" s="3">
        <f>H94-(H94*7.5/100)</f>
        <v>15817.5</v>
      </c>
      <c r="AE94" s="3">
        <f t="shared" si="47"/>
        <v>263.625</v>
      </c>
      <c r="AF94" s="10" t="str">
        <f>TEXT(AE94/24, "jj")</f>
        <v>10</v>
      </c>
      <c r="AG94" s="4">
        <f>AE94-(AF94*24)</f>
        <v>23.625</v>
      </c>
      <c r="AH94" s="7" t="str">
        <f>AF94&amp;"J "&amp;INT(AG94)&amp;"h "&amp;ROUND(((AG94-INT(AG94))*$N$1),0)&amp;"min "</f>
        <v xml:space="preserve">10J 23h 38min </v>
      </c>
      <c r="AI94" s="3">
        <f>H94-(H94*9/100)</f>
        <v>15561</v>
      </c>
      <c r="AJ94" s="3">
        <f t="shared" si="48"/>
        <v>259.35000000000002</v>
      </c>
      <c r="AK94" s="10" t="str">
        <f>TEXT(AJ94/24, "jj")</f>
        <v>10</v>
      </c>
      <c r="AL94" s="4">
        <f>AJ94-(AK94*24)</f>
        <v>19.350000000000023</v>
      </c>
      <c r="AM94" s="7" t="str">
        <f>AK94&amp;"J "&amp;INT(AL94)&amp;"h "&amp;ROUND(((AL94-INT(AL94))*$N$1),0)&amp;"min "</f>
        <v xml:space="preserve">10J 19h 21min </v>
      </c>
      <c r="AN94" s="3">
        <f>H94-(H94*10.5/100)</f>
        <v>15304.5</v>
      </c>
      <c r="AO94" s="3">
        <f t="shared" si="49"/>
        <v>255.07499999999999</v>
      </c>
      <c r="AP94" s="10" t="str">
        <f>TEXT(AO94/24, "jj")</f>
        <v>10</v>
      </c>
      <c r="AQ94" s="4">
        <f>AO94-(AP94*24)</f>
        <v>15.074999999999989</v>
      </c>
      <c r="AR94" s="7" t="str">
        <f>AP94&amp;"J "&amp;INT(AQ94)&amp;"h "&amp;ROUND(((AQ94-INT(AQ94))*$N$1),0)&amp;"min "</f>
        <v xml:space="preserve">10J 15h 4min </v>
      </c>
      <c r="AS94" s="3">
        <f>H94-(H94*12/100)</f>
        <v>15048</v>
      </c>
      <c r="AT94" s="3">
        <f t="shared" si="50"/>
        <v>250.8</v>
      </c>
      <c r="AU94" s="10" t="str">
        <f>TEXT(AT94/24, "jj")</f>
        <v>10</v>
      </c>
      <c r="AV94" s="4">
        <f>AT94-(AU94*24)</f>
        <v>10.800000000000011</v>
      </c>
      <c r="AW94" s="7" t="str">
        <f>AU94&amp;"J "&amp;INT(AV94)&amp;"h "&amp;ROUND(((AV94-INT(AV94))*$N$1),0)&amp;"min "</f>
        <v xml:space="preserve">10J 10h 48min </v>
      </c>
      <c r="AX94" s="3">
        <f>H94-(H94*13.5/100)</f>
        <v>14791.5</v>
      </c>
      <c r="AY94" s="3">
        <f t="shared" si="51"/>
        <v>246.52500000000001</v>
      </c>
      <c r="AZ94" s="10" t="str">
        <f>TEXT(AY94/24, "jj")</f>
        <v>10</v>
      </c>
      <c r="BA94" s="4">
        <f>AY94-(AZ94*24)</f>
        <v>6.5250000000000057</v>
      </c>
      <c r="BB94" s="7" t="str">
        <f>AZ94&amp;"J "&amp;INT(BA94)&amp;"h "&amp;ROUND(((BA94-INT(BA94))*$N$1),0)&amp;"min "</f>
        <v xml:space="preserve">10J 6h 32min </v>
      </c>
    </row>
    <row r="95" spans="1:54" x14ac:dyDescent="0.25">
      <c r="A95" s="2">
        <f t="shared" si="35"/>
        <v>288</v>
      </c>
      <c r="B95" s="2" t="str">
        <f t="shared" si="36"/>
        <v>12 j 0 h</v>
      </c>
      <c r="C95" s="1">
        <f t="shared" si="37"/>
        <v>13959</v>
      </c>
      <c r="D95" s="9" t="str">
        <f t="shared" si="41"/>
        <v>581 j 15 h</v>
      </c>
      <c r="E95" s="4">
        <f t="shared" si="38"/>
        <v>581.625</v>
      </c>
      <c r="F95" s="3">
        <f t="shared" si="39"/>
        <v>12</v>
      </c>
      <c r="H95" s="3">
        <f t="shared" si="40"/>
        <v>17280</v>
      </c>
      <c r="I95" s="3">
        <f t="shared" si="42"/>
        <v>17020.8</v>
      </c>
      <c r="J95" s="3">
        <f t="shared" si="43"/>
        <v>283.68</v>
      </c>
      <c r="K95" s="10" t="str">
        <f>TEXT(J95/24, "jj")</f>
        <v>11</v>
      </c>
      <c r="L95" s="4">
        <f>J95-(K95*24)</f>
        <v>19.680000000000007</v>
      </c>
      <c r="M95" s="7" t="str">
        <f>K95&amp;"J "&amp;INT(L95)&amp;"h "&amp;ROUND(((L95-INT(L95))*$N$1),0)&amp;"min "</f>
        <v xml:space="preserve">11J 19h 41min </v>
      </c>
      <c r="O95" s="3">
        <f>H95-(H95*3/100)</f>
        <v>16761.599999999999</v>
      </c>
      <c r="P95" s="3">
        <f t="shared" si="44"/>
        <v>279.35999999999996</v>
      </c>
      <c r="Q95" s="10" t="str">
        <f>TEXT(P95/24, "jj")</f>
        <v>11</v>
      </c>
      <c r="R95" s="4">
        <f>P95-(Q95*24)</f>
        <v>15.359999999999957</v>
      </c>
      <c r="S95" s="7" t="str">
        <f>Q95&amp;"J "&amp;INT(R95)&amp;"h "&amp;ROUND(((R95-INT(R95))*$N$1),0)&amp;"min "</f>
        <v xml:space="preserve">11J 15h 22min </v>
      </c>
      <c r="T95" s="3">
        <f>H95-(H95*4.5/100)</f>
        <v>16502.400000000001</v>
      </c>
      <c r="U95" s="3">
        <f t="shared" si="45"/>
        <v>275.04000000000002</v>
      </c>
      <c r="V95" s="10" t="str">
        <f>TEXT(U95/24, "jj")</f>
        <v>11</v>
      </c>
      <c r="W95" s="4">
        <f>U95-(V95*24)</f>
        <v>11.04000000000002</v>
      </c>
      <c r="X95" s="7" t="str">
        <f>V95&amp;"J "&amp;INT(W95)&amp;"h "&amp;ROUND(((W95-INT(W95))*$N$1),0)&amp;"min "</f>
        <v xml:space="preserve">11J 11h 2min </v>
      </c>
      <c r="Y95" s="3">
        <f>H95-(H95*6/100)</f>
        <v>16243.2</v>
      </c>
      <c r="Z95" s="3">
        <f t="shared" si="46"/>
        <v>270.72000000000003</v>
      </c>
      <c r="AA95" s="10" t="str">
        <f>TEXT(Z95/24, "jj")</f>
        <v>11</v>
      </c>
      <c r="AB95" s="4">
        <f>Z95-(AA95*24)</f>
        <v>6.7200000000000273</v>
      </c>
      <c r="AC95" s="7" t="str">
        <f>AA95&amp;"J "&amp;INT(AB95)&amp;"h "&amp;ROUND(((AB95-INT(AB95))*$N$1),0)&amp;"min "</f>
        <v xml:space="preserve">11J 6h 43min </v>
      </c>
      <c r="AD95" s="3">
        <f>H95-(H95*7.5/100)</f>
        <v>15984</v>
      </c>
      <c r="AE95" s="3">
        <f t="shared" si="47"/>
        <v>266.39999999999998</v>
      </c>
      <c r="AF95" s="10" t="str">
        <f>TEXT(AE95/24, "jj")</f>
        <v>11</v>
      </c>
      <c r="AG95" s="4">
        <f>AE95-(AF95*24)</f>
        <v>2.3999999999999773</v>
      </c>
      <c r="AH95" s="7" t="str">
        <f>AF95&amp;"J "&amp;INT(AG95)&amp;"h "&amp;ROUND(((AG95-INT(AG95))*$N$1),0)&amp;"min "</f>
        <v xml:space="preserve">11J 2h 24min </v>
      </c>
      <c r="AI95" s="3">
        <f>H95-(H95*9/100)</f>
        <v>15724.8</v>
      </c>
      <c r="AJ95" s="3">
        <f t="shared" si="48"/>
        <v>262.08</v>
      </c>
      <c r="AK95" s="10" t="str">
        <f>TEXT(AJ95/24, "jj")</f>
        <v>10</v>
      </c>
      <c r="AL95" s="4">
        <f>AJ95-(AK95*24)</f>
        <v>22.079999999999984</v>
      </c>
      <c r="AM95" s="7" t="str">
        <f>AK95&amp;"J "&amp;INT(AL95)&amp;"h "&amp;ROUND(((AL95-INT(AL95))*$N$1),0)&amp;"min "</f>
        <v xml:space="preserve">10J 22h 5min </v>
      </c>
      <c r="AN95" s="3">
        <f>H95-(H95*10.5/100)</f>
        <v>15465.6</v>
      </c>
      <c r="AO95" s="3">
        <f t="shared" si="49"/>
        <v>257.76</v>
      </c>
      <c r="AP95" s="10" t="str">
        <f>TEXT(AO95/24, "jj")</f>
        <v>10</v>
      </c>
      <c r="AQ95" s="4">
        <f>AO95-(AP95*24)</f>
        <v>17.759999999999991</v>
      </c>
      <c r="AR95" s="7" t="str">
        <f>AP95&amp;"J "&amp;INT(AQ95)&amp;"h "&amp;ROUND(((AQ95-INT(AQ95))*$N$1),0)&amp;"min "</f>
        <v xml:space="preserve">10J 17h 46min </v>
      </c>
      <c r="AS95" s="3">
        <f>H95-(H95*12/100)</f>
        <v>15206.4</v>
      </c>
      <c r="AT95" s="3">
        <f t="shared" si="50"/>
        <v>253.44</v>
      </c>
      <c r="AU95" s="10" t="str">
        <f>TEXT(AT95/24, "jj")</f>
        <v>10</v>
      </c>
      <c r="AV95" s="4">
        <f>AT95-(AU95*24)</f>
        <v>13.439999999999998</v>
      </c>
      <c r="AW95" s="7" t="str">
        <f>AU95&amp;"J "&amp;INT(AV95)&amp;"h "&amp;ROUND(((AV95-INT(AV95))*$N$1),0)&amp;"min "</f>
        <v xml:space="preserve">10J 13h 26min </v>
      </c>
      <c r="AX95" s="3">
        <f>H95-(H95*13.5/100)</f>
        <v>14947.2</v>
      </c>
      <c r="AY95" s="3">
        <f t="shared" si="51"/>
        <v>249.12</v>
      </c>
      <c r="AZ95" s="10" t="str">
        <f>TEXT(AY95/24, "jj")</f>
        <v>10</v>
      </c>
      <c r="BA95" s="4">
        <f>AY95-(AZ95*24)</f>
        <v>9.1200000000000045</v>
      </c>
      <c r="BB95" s="7" t="str">
        <f>AZ95&amp;"J "&amp;INT(BA95)&amp;"h "&amp;ROUND(((BA95-INT(BA95))*$N$1),0)&amp;"min "</f>
        <v xml:space="preserve">10J 9h 7min </v>
      </c>
    </row>
    <row r="96" spans="1:54" x14ac:dyDescent="0.25">
      <c r="A96" s="2">
        <f t="shared" si="35"/>
        <v>291</v>
      </c>
      <c r="B96" s="2" t="str">
        <f t="shared" si="36"/>
        <v>12 j 3 h</v>
      </c>
      <c r="C96" s="1">
        <f t="shared" si="37"/>
        <v>14250</v>
      </c>
      <c r="D96" s="9" t="str">
        <f t="shared" si="41"/>
        <v>593 j 18 h</v>
      </c>
      <c r="E96" s="4">
        <f t="shared" si="38"/>
        <v>593.75</v>
      </c>
      <c r="F96" s="3">
        <f t="shared" si="39"/>
        <v>12.125</v>
      </c>
      <c r="H96" s="3">
        <f t="shared" si="40"/>
        <v>17460</v>
      </c>
      <c r="I96" s="3">
        <f t="shared" si="42"/>
        <v>17198.099999999999</v>
      </c>
      <c r="J96" s="3">
        <f t="shared" si="43"/>
        <v>286.63499999999999</v>
      </c>
      <c r="K96" s="10" t="str">
        <f>TEXT(J96/24, "jj")</f>
        <v>11</v>
      </c>
      <c r="L96" s="4">
        <f>J96-(K96*24)</f>
        <v>22.634999999999991</v>
      </c>
      <c r="M96" s="7" t="str">
        <f>K96&amp;"J "&amp;INT(L96)&amp;"h "&amp;ROUND(((L96-INT(L96))*$N$1),0)&amp;"min "</f>
        <v xml:space="preserve">11J 22h 38min </v>
      </c>
      <c r="O96" s="3">
        <f>H96-(H96*3/100)</f>
        <v>16936.2</v>
      </c>
      <c r="P96" s="3">
        <f t="shared" si="44"/>
        <v>282.27000000000004</v>
      </c>
      <c r="Q96" s="10" t="str">
        <f>TEXT(P96/24, "jj")</f>
        <v>11</v>
      </c>
      <c r="R96" s="4">
        <f>P96-(Q96*24)</f>
        <v>18.270000000000039</v>
      </c>
      <c r="S96" s="7" t="str">
        <f>Q96&amp;"J "&amp;INT(R96)&amp;"h "&amp;ROUND(((R96-INT(R96))*$N$1),0)&amp;"min "</f>
        <v xml:space="preserve">11J 18h 16min </v>
      </c>
      <c r="T96" s="3">
        <f>H96-(H96*4.5/100)</f>
        <v>16674.3</v>
      </c>
      <c r="U96" s="3">
        <f t="shared" si="45"/>
        <v>277.90499999999997</v>
      </c>
      <c r="V96" s="10" t="str">
        <f>TEXT(U96/24, "jj")</f>
        <v>11</v>
      </c>
      <c r="W96" s="4">
        <f>U96-(V96*24)</f>
        <v>13.904999999999973</v>
      </c>
      <c r="X96" s="7" t="str">
        <f>V96&amp;"J "&amp;INT(W96)&amp;"h "&amp;ROUND(((W96-INT(W96))*$N$1),0)&amp;"min "</f>
        <v xml:space="preserve">11J 13h 54min </v>
      </c>
      <c r="Y96" s="3">
        <f>H96-(H96*6/100)</f>
        <v>16412.400000000001</v>
      </c>
      <c r="Z96" s="3">
        <f t="shared" si="46"/>
        <v>273.54000000000002</v>
      </c>
      <c r="AA96" s="10" t="str">
        <f>TEXT(Z96/24, "jj")</f>
        <v>11</v>
      </c>
      <c r="AB96" s="4">
        <f>Z96-(AA96*24)</f>
        <v>9.5400000000000205</v>
      </c>
      <c r="AC96" s="7" t="str">
        <f>AA96&amp;"J "&amp;INT(AB96)&amp;"h "&amp;ROUND(((AB96-INT(AB96))*$N$1),0)&amp;"min "</f>
        <v xml:space="preserve">11J 9h 32min </v>
      </c>
      <c r="AD96" s="3">
        <f>H96-(H96*7.5/100)</f>
        <v>16150.5</v>
      </c>
      <c r="AE96" s="3">
        <f t="shared" si="47"/>
        <v>269.17500000000001</v>
      </c>
      <c r="AF96" s="10" t="str">
        <f>TEXT(AE96/24, "jj")</f>
        <v>11</v>
      </c>
      <c r="AG96" s="4">
        <f>AE96-(AF96*24)</f>
        <v>5.1750000000000114</v>
      </c>
      <c r="AH96" s="7" t="str">
        <f>AF96&amp;"J "&amp;INT(AG96)&amp;"h "&amp;ROUND(((AG96-INT(AG96))*$N$1),0)&amp;"min "</f>
        <v xml:space="preserve">11J 5h 11min </v>
      </c>
      <c r="AI96" s="3">
        <f>H96-(H96*9/100)</f>
        <v>15888.6</v>
      </c>
      <c r="AJ96" s="3">
        <f t="shared" si="48"/>
        <v>264.81</v>
      </c>
      <c r="AK96" s="10" t="str">
        <f>TEXT(AJ96/24, "jj")</f>
        <v>11</v>
      </c>
      <c r="AL96" s="4">
        <f>AJ96-(AK96*24)</f>
        <v>0.81000000000000227</v>
      </c>
      <c r="AM96" s="7" t="str">
        <f>AK96&amp;"J "&amp;INT(AL96)&amp;"h "&amp;ROUND(((AL96-INT(AL96))*$N$1),0)&amp;"min "</f>
        <v xml:space="preserve">11J 0h 49min </v>
      </c>
      <c r="AN96" s="3">
        <f>H96-(H96*10.5/100)</f>
        <v>15626.7</v>
      </c>
      <c r="AO96" s="3">
        <f t="shared" si="49"/>
        <v>260.44499999999999</v>
      </c>
      <c r="AP96" s="10" t="str">
        <f>TEXT(AO96/24, "jj")</f>
        <v>10</v>
      </c>
      <c r="AQ96" s="4">
        <f>AO96-(AP96*24)</f>
        <v>20.444999999999993</v>
      </c>
      <c r="AR96" s="7" t="str">
        <f>AP96&amp;"J "&amp;INT(AQ96)&amp;"h "&amp;ROUND(((AQ96-INT(AQ96))*$N$1),0)&amp;"min "</f>
        <v xml:space="preserve">10J 20h 27min </v>
      </c>
      <c r="AS96" s="3">
        <f>H96-(H96*12/100)</f>
        <v>15364.8</v>
      </c>
      <c r="AT96" s="3">
        <f t="shared" si="50"/>
        <v>256.08</v>
      </c>
      <c r="AU96" s="10" t="str">
        <f>TEXT(AT96/24, "jj")</f>
        <v>10</v>
      </c>
      <c r="AV96" s="4">
        <f>AT96-(AU96*24)</f>
        <v>16.079999999999984</v>
      </c>
      <c r="AW96" s="7" t="str">
        <f>AU96&amp;"J "&amp;INT(AV96)&amp;"h "&amp;ROUND(((AV96-INT(AV96))*$N$1),0)&amp;"min "</f>
        <v xml:space="preserve">10J 16h 5min </v>
      </c>
      <c r="AX96" s="3">
        <f>H96-(H96*13.5/100)</f>
        <v>15102.9</v>
      </c>
      <c r="AY96" s="3">
        <f t="shared" si="51"/>
        <v>251.715</v>
      </c>
      <c r="AZ96" s="10" t="str">
        <f>TEXT(AY96/24, "jj")</f>
        <v>10</v>
      </c>
      <c r="BA96" s="4">
        <f>AY96-(AZ96*24)</f>
        <v>11.715000000000003</v>
      </c>
      <c r="BB96" s="7" t="str">
        <f>AZ96&amp;"J "&amp;INT(BA96)&amp;"h "&amp;ROUND(((BA96-INT(BA96))*$N$1),0)&amp;"min "</f>
        <v xml:space="preserve">10J 11h 43min </v>
      </c>
    </row>
    <row r="97" spans="1:54" x14ac:dyDescent="0.25">
      <c r="A97" s="2">
        <f t="shared" si="35"/>
        <v>294</v>
      </c>
      <c r="B97" s="2" t="str">
        <f t="shared" si="36"/>
        <v>12 j 6 h</v>
      </c>
      <c r="C97" s="1">
        <f t="shared" si="37"/>
        <v>14544</v>
      </c>
      <c r="D97" s="9" t="str">
        <f t="shared" si="41"/>
        <v>606 j 0 h</v>
      </c>
      <c r="E97" s="4">
        <f t="shared" si="38"/>
        <v>606</v>
      </c>
      <c r="F97" s="3">
        <f t="shared" si="39"/>
        <v>12.25</v>
      </c>
      <c r="H97" s="3">
        <f t="shared" si="40"/>
        <v>17640</v>
      </c>
      <c r="I97" s="3">
        <f t="shared" si="42"/>
        <v>17375.400000000001</v>
      </c>
      <c r="J97" s="3">
        <f t="shared" si="43"/>
        <v>289.59000000000003</v>
      </c>
      <c r="K97" s="10" t="str">
        <f>TEXT(J97/24, "jj")</f>
        <v>12</v>
      </c>
      <c r="L97" s="4">
        <f>J97-(K97*24)</f>
        <v>1.5900000000000318</v>
      </c>
      <c r="M97" s="7" t="str">
        <f>K97&amp;"J "&amp;INT(L97)&amp;"h "&amp;ROUND(((L97-INT(L97))*$N$1),0)&amp;"min "</f>
        <v xml:space="preserve">12J 1h 35min </v>
      </c>
      <c r="O97" s="3">
        <f>H97-(H97*3/100)</f>
        <v>17110.8</v>
      </c>
      <c r="P97" s="3">
        <f t="shared" si="44"/>
        <v>285.18</v>
      </c>
      <c r="Q97" s="10" t="str">
        <f>TEXT(P97/24, "jj")</f>
        <v>11</v>
      </c>
      <c r="R97" s="4">
        <f>P97-(Q97*24)</f>
        <v>21.180000000000007</v>
      </c>
      <c r="S97" s="7" t="str">
        <f>Q97&amp;"J "&amp;INT(R97)&amp;"h "&amp;ROUND(((R97-INT(R97))*$N$1),0)&amp;"min "</f>
        <v xml:space="preserve">11J 21h 11min </v>
      </c>
      <c r="T97" s="3">
        <f>H97-(H97*4.5/100)</f>
        <v>16846.2</v>
      </c>
      <c r="U97" s="3">
        <f t="shared" si="45"/>
        <v>280.77000000000004</v>
      </c>
      <c r="V97" s="10" t="str">
        <f>TEXT(U97/24, "jj")</f>
        <v>11</v>
      </c>
      <c r="W97" s="4">
        <f>U97-(V97*24)</f>
        <v>16.770000000000039</v>
      </c>
      <c r="X97" s="7" t="str">
        <f>V97&amp;"J "&amp;INT(W97)&amp;"h "&amp;ROUND(((W97-INT(W97))*$N$1),0)&amp;"min "</f>
        <v xml:space="preserve">11J 16h 46min </v>
      </c>
      <c r="Y97" s="3">
        <f>H97-(H97*6/100)</f>
        <v>16581.599999999999</v>
      </c>
      <c r="Z97" s="3">
        <f t="shared" si="46"/>
        <v>276.35999999999996</v>
      </c>
      <c r="AA97" s="10" t="str">
        <f>TEXT(Z97/24, "jj")</f>
        <v>11</v>
      </c>
      <c r="AB97" s="4">
        <f>Z97-(AA97*24)</f>
        <v>12.359999999999957</v>
      </c>
      <c r="AC97" s="7" t="str">
        <f>AA97&amp;"J "&amp;INT(AB97)&amp;"h "&amp;ROUND(((AB97-INT(AB97))*$N$1),0)&amp;"min "</f>
        <v xml:space="preserve">11J 12h 22min </v>
      </c>
      <c r="AD97" s="3">
        <f>H97-(H97*7.5/100)</f>
        <v>16317</v>
      </c>
      <c r="AE97" s="3">
        <f t="shared" si="47"/>
        <v>271.95</v>
      </c>
      <c r="AF97" s="10" t="str">
        <f>TEXT(AE97/24, "jj")</f>
        <v>11</v>
      </c>
      <c r="AG97" s="4">
        <f>AE97-(AF97*24)</f>
        <v>7.9499999999999886</v>
      </c>
      <c r="AH97" s="7" t="str">
        <f>AF97&amp;"J "&amp;INT(AG97)&amp;"h "&amp;ROUND(((AG97-INT(AG97))*$N$1),0)&amp;"min "</f>
        <v xml:space="preserve">11J 7h 57min </v>
      </c>
      <c r="AI97" s="3">
        <f>H97-(H97*9/100)</f>
        <v>16052.4</v>
      </c>
      <c r="AJ97" s="3">
        <f t="shared" si="48"/>
        <v>267.54000000000002</v>
      </c>
      <c r="AK97" s="10" t="str">
        <f>TEXT(AJ97/24, "jj")</f>
        <v>11</v>
      </c>
      <c r="AL97" s="4">
        <f>AJ97-(AK97*24)</f>
        <v>3.5400000000000205</v>
      </c>
      <c r="AM97" s="7" t="str">
        <f>AK97&amp;"J "&amp;INT(AL97)&amp;"h "&amp;ROUND(((AL97-INT(AL97))*$N$1),0)&amp;"min "</f>
        <v xml:space="preserve">11J 3h 32min </v>
      </c>
      <c r="AN97" s="3">
        <f>H97-(H97*10.5/100)</f>
        <v>15787.8</v>
      </c>
      <c r="AO97" s="3">
        <f t="shared" si="49"/>
        <v>263.13</v>
      </c>
      <c r="AP97" s="10" t="str">
        <f>TEXT(AO97/24, "jj")</f>
        <v>10</v>
      </c>
      <c r="AQ97" s="4">
        <f>AO97-(AP97*24)</f>
        <v>23.129999999999995</v>
      </c>
      <c r="AR97" s="7" t="str">
        <f>AP97&amp;"J "&amp;INT(AQ97)&amp;"h "&amp;ROUND(((AQ97-INT(AQ97))*$N$1),0)&amp;"min "</f>
        <v xml:space="preserve">10J 23h 8min </v>
      </c>
      <c r="AS97" s="3">
        <f>H97-(H97*12/100)</f>
        <v>15523.2</v>
      </c>
      <c r="AT97" s="3">
        <f t="shared" si="50"/>
        <v>258.72000000000003</v>
      </c>
      <c r="AU97" s="10" t="str">
        <f>TEXT(AT97/24, "jj")</f>
        <v>10</v>
      </c>
      <c r="AV97" s="4">
        <f>AT97-(AU97*24)</f>
        <v>18.720000000000027</v>
      </c>
      <c r="AW97" s="7" t="str">
        <f>AU97&amp;"J "&amp;INT(AV97)&amp;"h "&amp;ROUND(((AV97-INT(AV97))*$N$1),0)&amp;"min "</f>
        <v xml:space="preserve">10J 18h 43min </v>
      </c>
      <c r="AX97" s="3">
        <f>H97-(H97*13.5/100)</f>
        <v>15258.6</v>
      </c>
      <c r="AY97" s="3">
        <f t="shared" si="51"/>
        <v>254.31</v>
      </c>
      <c r="AZ97" s="10" t="str">
        <f>TEXT(AY97/24, "jj")</f>
        <v>10</v>
      </c>
      <c r="BA97" s="4">
        <f>AY97-(AZ97*24)</f>
        <v>14.310000000000002</v>
      </c>
      <c r="BB97" s="7" t="str">
        <f>AZ97&amp;"J "&amp;INT(BA97)&amp;"h "&amp;ROUND(((BA97-INT(BA97))*$N$1),0)&amp;"min "</f>
        <v xml:space="preserve">10J 14h 19min </v>
      </c>
    </row>
    <row r="98" spans="1:54" x14ac:dyDescent="0.25">
      <c r="A98" s="2">
        <f t="shared" si="35"/>
        <v>297</v>
      </c>
      <c r="B98" s="2" t="str">
        <f t="shared" si="36"/>
        <v>12 j 9 h</v>
      </c>
      <c r="C98" s="1">
        <f t="shared" si="37"/>
        <v>14841</v>
      </c>
      <c r="D98" s="9" t="str">
        <f t="shared" si="41"/>
        <v>618 j 9 h</v>
      </c>
      <c r="E98" s="4">
        <f t="shared" si="38"/>
        <v>618.375</v>
      </c>
      <c r="F98" s="3">
        <f t="shared" si="39"/>
        <v>12.375</v>
      </c>
      <c r="H98" s="3">
        <f t="shared" si="40"/>
        <v>17820</v>
      </c>
      <c r="I98" s="3">
        <f t="shared" si="42"/>
        <v>17552.7</v>
      </c>
      <c r="J98" s="3">
        <f t="shared" si="43"/>
        <v>292.54500000000002</v>
      </c>
      <c r="K98" s="10" t="str">
        <f>TEXT(J98/24, "jj")</f>
        <v>12</v>
      </c>
      <c r="L98" s="4">
        <f>J98-(K98*24)</f>
        <v>4.5450000000000159</v>
      </c>
      <c r="M98" s="7" t="str">
        <f>K98&amp;"J "&amp;INT(L98)&amp;"h "&amp;ROUND(((L98-INT(L98))*$N$1),0)&amp;"min "</f>
        <v xml:space="preserve">12J 4h 33min </v>
      </c>
      <c r="O98" s="3">
        <f>H98-(H98*3/100)</f>
        <v>17285.400000000001</v>
      </c>
      <c r="P98" s="3">
        <f t="shared" si="44"/>
        <v>288.09000000000003</v>
      </c>
      <c r="Q98" s="10" t="str">
        <f>TEXT(P98/24, "jj")</f>
        <v>12</v>
      </c>
      <c r="R98" s="4">
        <f>P98-(Q98*24)</f>
        <v>9.0000000000031832E-2</v>
      </c>
      <c r="S98" s="7" t="str">
        <f>Q98&amp;"J "&amp;INT(R98)&amp;"h "&amp;ROUND(((R98-INT(R98))*$N$1),0)&amp;"min "</f>
        <v xml:space="preserve">12J 0h 5min </v>
      </c>
      <c r="T98" s="3">
        <f>H98-(H98*4.5/100)</f>
        <v>17018.099999999999</v>
      </c>
      <c r="U98" s="3">
        <f t="shared" si="45"/>
        <v>283.63499999999999</v>
      </c>
      <c r="V98" s="10" t="str">
        <f>TEXT(U98/24, "jj")</f>
        <v>11</v>
      </c>
      <c r="W98" s="4">
        <f>U98-(V98*24)</f>
        <v>19.634999999999991</v>
      </c>
      <c r="X98" s="7" t="str">
        <f>V98&amp;"J "&amp;INT(W98)&amp;"h "&amp;ROUND(((W98-INT(W98))*$N$1),0)&amp;"min "</f>
        <v xml:space="preserve">11J 19h 38min </v>
      </c>
      <c r="Y98" s="3">
        <f>H98-(H98*6/100)</f>
        <v>16750.8</v>
      </c>
      <c r="Z98" s="3">
        <f t="shared" si="46"/>
        <v>279.18</v>
      </c>
      <c r="AA98" s="10" t="str">
        <f>TEXT(Z98/24, "jj")</f>
        <v>11</v>
      </c>
      <c r="AB98" s="4">
        <f>Z98-(AA98*24)</f>
        <v>15.180000000000007</v>
      </c>
      <c r="AC98" s="7" t="str">
        <f>AA98&amp;"J "&amp;INT(AB98)&amp;"h "&amp;ROUND(((AB98-INT(AB98))*$N$1),0)&amp;"min "</f>
        <v xml:space="preserve">11J 15h 11min </v>
      </c>
      <c r="AD98" s="3">
        <f>H98-(H98*7.5/100)</f>
        <v>16483.5</v>
      </c>
      <c r="AE98" s="3">
        <f t="shared" si="47"/>
        <v>274.72500000000002</v>
      </c>
      <c r="AF98" s="10" t="str">
        <f>TEXT(AE98/24, "jj")</f>
        <v>11</v>
      </c>
      <c r="AG98" s="4">
        <f>AE98-(AF98*24)</f>
        <v>10.725000000000023</v>
      </c>
      <c r="AH98" s="7" t="str">
        <f>AF98&amp;"J "&amp;INT(AG98)&amp;"h "&amp;ROUND(((AG98-INT(AG98))*$N$1),0)&amp;"min "</f>
        <v xml:space="preserve">11J 10h 44min </v>
      </c>
      <c r="AI98" s="3">
        <f>H98-(H98*9/100)</f>
        <v>16216.2</v>
      </c>
      <c r="AJ98" s="3">
        <f t="shared" si="48"/>
        <v>270.27000000000004</v>
      </c>
      <c r="AK98" s="10" t="str">
        <f>TEXT(AJ98/24, "jj")</f>
        <v>11</v>
      </c>
      <c r="AL98" s="4">
        <f>AJ98-(AK98*24)</f>
        <v>6.2700000000000387</v>
      </c>
      <c r="AM98" s="7" t="str">
        <f>AK98&amp;"J "&amp;INT(AL98)&amp;"h "&amp;ROUND(((AL98-INT(AL98))*$N$1),0)&amp;"min "</f>
        <v xml:space="preserve">11J 6h 16min </v>
      </c>
      <c r="AN98" s="3">
        <f>H98-(H98*10.5/100)</f>
        <v>15948.9</v>
      </c>
      <c r="AO98" s="3">
        <f t="shared" si="49"/>
        <v>265.815</v>
      </c>
      <c r="AP98" s="10" t="str">
        <f>TEXT(AO98/24, "jj")</f>
        <v>11</v>
      </c>
      <c r="AQ98" s="4">
        <f>AO98-(AP98*24)</f>
        <v>1.8149999999999977</v>
      </c>
      <c r="AR98" s="7" t="str">
        <f>AP98&amp;"J "&amp;INT(AQ98)&amp;"h "&amp;ROUND(((AQ98-INT(AQ98))*$N$1),0)&amp;"min "</f>
        <v xml:space="preserve">11J 1h 49min </v>
      </c>
      <c r="AS98" s="3">
        <f>H98-(H98*12/100)</f>
        <v>15681.6</v>
      </c>
      <c r="AT98" s="3">
        <f t="shared" si="50"/>
        <v>261.36</v>
      </c>
      <c r="AU98" s="10" t="str">
        <f>TEXT(AT98/24, "jj")</f>
        <v>10</v>
      </c>
      <c r="AV98" s="4">
        <f>AT98-(AU98*24)</f>
        <v>21.360000000000014</v>
      </c>
      <c r="AW98" s="7" t="str">
        <f>AU98&amp;"J "&amp;INT(AV98)&amp;"h "&amp;ROUND(((AV98-INT(AV98))*$N$1),0)&amp;"min "</f>
        <v xml:space="preserve">10J 21h 22min </v>
      </c>
      <c r="AX98" s="3">
        <f>H98-(H98*13.5/100)</f>
        <v>15414.3</v>
      </c>
      <c r="AY98" s="3">
        <f t="shared" si="51"/>
        <v>256.90499999999997</v>
      </c>
      <c r="AZ98" s="10" t="str">
        <f>TEXT(AY98/24, "jj")</f>
        <v>10</v>
      </c>
      <c r="BA98" s="4">
        <f>AY98-(AZ98*24)</f>
        <v>16.904999999999973</v>
      </c>
      <c r="BB98" s="7" t="str">
        <f>AZ98&amp;"J "&amp;INT(BA98)&amp;"h "&amp;ROUND(((BA98-INT(BA98))*$N$1),0)&amp;"min "</f>
        <v xml:space="preserve">10J 16h 54min </v>
      </c>
    </row>
    <row r="99" spans="1:54" x14ac:dyDescent="0.25">
      <c r="A99" s="2">
        <f t="shared" si="35"/>
        <v>300</v>
      </c>
      <c r="B99" s="2" t="str">
        <f t="shared" si="36"/>
        <v>12 j 12 h</v>
      </c>
      <c r="C99" s="1">
        <f t="shared" si="37"/>
        <v>15141</v>
      </c>
      <c r="D99" s="9" t="str">
        <f t="shared" si="41"/>
        <v>630 j 21 h</v>
      </c>
      <c r="E99" s="4">
        <f t="shared" si="38"/>
        <v>630.875</v>
      </c>
      <c r="F99" s="3">
        <f t="shared" si="39"/>
        <v>12.5</v>
      </c>
      <c r="H99" s="3">
        <f t="shared" si="40"/>
        <v>18000</v>
      </c>
      <c r="I99" s="3">
        <f t="shared" si="42"/>
        <v>17730</v>
      </c>
      <c r="J99" s="3">
        <f t="shared" si="43"/>
        <v>295.5</v>
      </c>
      <c r="K99" s="10" t="str">
        <f>TEXT(J99/24, "jj")</f>
        <v>12</v>
      </c>
      <c r="L99" s="4">
        <f>J99-(K99*24)</f>
        <v>7.5</v>
      </c>
      <c r="M99" s="7" t="str">
        <f>K99&amp;"J "&amp;INT(L99)&amp;"h "&amp;ROUND(((L99-INT(L99))*$N$1),0)&amp;"min "</f>
        <v xml:space="preserve">12J 7h 30min </v>
      </c>
      <c r="O99" s="3">
        <f>H99-(H99*3/100)</f>
        <v>17460</v>
      </c>
      <c r="P99" s="3">
        <f t="shared" si="44"/>
        <v>291</v>
      </c>
      <c r="Q99" s="10" t="str">
        <f>TEXT(P99/24, "jj")</f>
        <v>12</v>
      </c>
      <c r="R99" s="4">
        <f>P99-(Q99*24)</f>
        <v>3</v>
      </c>
      <c r="S99" s="7" t="str">
        <f>Q99&amp;"J "&amp;INT(R99)&amp;"h "&amp;ROUND(((R99-INT(R99))*$N$1),0)&amp;"min "</f>
        <v xml:space="preserve">12J 3h 0min </v>
      </c>
      <c r="T99" s="3">
        <f>H99-(H99*4.5/100)</f>
        <v>17190</v>
      </c>
      <c r="U99" s="3">
        <f t="shared" si="45"/>
        <v>286.5</v>
      </c>
      <c r="V99" s="10" t="str">
        <f>TEXT(U99/24, "jj")</f>
        <v>11</v>
      </c>
      <c r="W99" s="4">
        <f>U99-(V99*24)</f>
        <v>22.5</v>
      </c>
      <c r="X99" s="7" t="str">
        <f>V99&amp;"J "&amp;INT(W99)&amp;"h "&amp;ROUND(((W99-INT(W99))*$N$1),0)&amp;"min "</f>
        <v xml:space="preserve">11J 22h 30min </v>
      </c>
      <c r="Y99" s="3">
        <f>H99-(H99*6/100)</f>
        <v>16920</v>
      </c>
      <c r="Z99" s="3">
        <f t="shared" si="46"/>
        <v>282</v>
      </c>
      <c r="AA99" s="10" t="str">
        <f>TEXT(Z99/24, "jj")</f>
        <v>11</v>
      </c>
      <c r="AB99" s="4">
        <f>Z99-(AA99*24)</f>
        <v>18</v>
      </c>
      <c r="AC99" s="7" t="str">
        <f>AA99&amp;"J "&amp;INT(AB99)&amp;"h "&amp;ROUND(((AB99-INT(AB99))*$N$1),0)&amp;"min "</f>
        <v xml:space="preserve">11J 18h 0min </v>
      </c>
      <c r="AD99" s="3">
        <f>H99-(H99*7.5/100)</f>
        <v>16650</v>
      </c>
      <c r="AE99" s="3">
        <f t="shared" si="47"/>
        <v>277.5</v>
      </c>
      <c r="AF99" s="10" t="str">
        <f>TEXT(AE99/24, "jj")</f>
        <v>11</v>
      </c>
      <c r="AG99" s="4">
        <f>AE99-(AF99*24)</f>
        <v>13.5</v>
      </c>
      <c r="AH99" s="7" t="str">
        <f>AF99&amp;"J "&amp;INT(AG99)&amp;"h "&amp;ROUND(((AG99-INT(AG99))*$N$1),0)&amp;"min "</f>
        <v xml:space="preserve">11J 13h 30min </v>
      </c>
      <c r="AI99" s="3">
        <f>H99-(H99*9/100)</f>
        <v>16380</v>
      </c>
      <c r="AJ99" s="3">
        <f t="shared" si="48"/>
        <v>273</v>
      </c>
      <c r="AK99" s="10" t="str">
        <f>TEXT(AJ99/24, "jj")</f>
        <v>11</v>
      </c>
      <c r="AL99" s="4">
        <f>AJ99-(AK99*24)</f>
        <v>9</v>
      </c>
      <c r="AM99" s="7" t="str">
        <f>AK99&amp;"J "&amp;INT(AL99)&amp;"h "&amp;ROUND(((AL99-INT(AL99))*$N$1),0)&amp;"min "</f>
        <v xml:space="preserve">11J 9h 0min </v>
      </c>
      <c r="AN99" s="3">
        <f>H99-(H99*10.5/100)</f>
        <v>16110</v>
      </c>
      <c r="AO99" s="3">
        <f t="shared" si="49"/>
        <v>268.5</v>
      </c>
      <c r="AP99" s="10" t="str">
        <f>TEXT(AO99/24, "jj")</f>
        <v>11</v>
      </c>
      <c r="AQ99" s="4">
        <f>AO99-(AP99*24)</f>
        <v>4.5</v>
      </c>
      <c r="AR99" s="7" t="str">
        <f>AP99&amp;"J "&amp;INT(AQ99)&amp;"h "&amp;ROUND(((AQ99-INT(AQ99))*$N$1),0)&amp;"min "</f>
        <v xml:space="preserve">11J 4h 30min </v>
      </c>
      <c r="AS99" s="3">
        <f>H99-(H99*12/100)</f>
        <v>15840</v>
      </c>
      <c r="AT99" s="3">
        <f t="shared" si="50"/>
        <v>264</v>
      </c>
      <c r="AU99" s="10" t="str">
        <f>TEXT(AT99/24, "jj")</f>
        <v>11</v>
      </c>
      <c r="AV99" s="4">
        <f>AT99-(AU99*24)</f>
        <v>0</v>
      </c>
      <c r="AW99" s="7" t="str">
        <f>AU99&amp;"J "&amp;INT(AV99)&amp;"h "&amp;ROUND(((AV99-INT(AV99))*$N$1),0)&amp;"min "</f>
        <v xml:space="preserve">11J 0h 0min </v>
      </c>
      <c r="AX99" s="3">
        <f>H99-(H99*13.5/100)</f>
        <v>15570</v>
      </c>
      <c r="AY99" s="3">
        <f t="shared" si="51"/>
        <v>259.5</v>
      </c>
      <c r="AZ99" s="10" t="str">
        <f>TEXT(AY99/24, "jj")</f>
        <v>10</v>
      </c>
      <c r="BA99" s="4">
        <f>AY99-(AZ99*24)</f>
        <v>19.5</v>
      </c>
      <c r="BB99" s="7" t="str">
        <f>AZ99&amp;"J "&amp;INT(BA99)&amp;"h "&amp;ROUND(((BA99-INT(BA99))*$N$1),0)&amp;"min "</f>
        <v xml:space="preserve">10J 19h 30min </v>
      </c>
    </row>
    <row r="100" spans="1:54" x14ac:dyDescent="0.25">
      <c r="A100" s="2">
        <f t="shared" si="35"/>
        <v>303</v>
      </c>
      <c r="B100" s="2" t="str">
        <f t="shared" si="36"/>
        <v>12 j 15 h</v>
      </c>
      <c r="C100" s="1">
        <f t="shared" si="37"/>
        <v>15444</v>
      </c>
      <c r="D100" s="9" t="str">
        <f t="shared" si="41"/>
        <v>643 j 12 h</v>
      </c>
      <c r="E100" s="4">
        <f t="shared" si="38"/>
        <v>643.5</v>
      </c>
      <c r="F100" s="3">
        <f t="shared" si="39"/>
        <v>12.625</v>
      </c>
      <c r="H100" s="3">
        <f t="shared" si="40"/>
        <v>18180</v>
      </c>
      <c r="I100" s="3">
        <f t="shared" si="42"/>
        <v>17907.3</v>
      </c>
      <c r="J100" s="3">
        <f t="shared" si="43"/>
        <v>298.45499999999998</v>
      </c>
      <c r="K100" s="10" t="str">
        <f>TEXT(J100/24, "jj")</f>
        <v>12</v>
      </c>
      <c r="L100" s="4">
        <f>J100-(K100*24)</f>
        <v>10.454999999999984</v>
      </c>
      <c r="M100" s="7" t="str">
        <f>K100&amp;"J "&amp;INT(L100)&amp;"h "&amp;ROUND(((L100-INT(L100))*$N$1),0)&amp;"min "</f>
        <v xml:space="preserve">12J 10h 27min </v>
      </c>
      <c r="O100" s="3">
        <f>H100-(H100*3/100)</f>
        <v>17634.599999999999</v>
      </c>
      <c r="P100" s="3">
        <f t="shared" si="44"/>
        <v>293.90999999999997</v>
      </c>
      <c r="Q100" s="10" t="str">
        <f>TEXT(P100/24, "jj")</f>
        <v>12</v>
      </c>
      <c r="R100" s="4">
        <f>P100-(Q100*24)</f>
        <v>5.9099999999999682</v>
      </c>
      <c r="S100" s="7" t="str">
        <f>Q100&amp;"J "&amp;INT(R100)&amp;"h "&amp;ROUND(((R100-INT(R100))*$N$1),0)&amp;"min "</f>
        <v xml:space="preserve">12J 5h 55min </v>
      </c>
      <c r="T100" s="3">
        <f>H100-(H100*4.5/100)</f>
        <v>17361.900000000001</v>
      </c>
      <c r="U100" s="3">
        <f t="shared" si="45"/>
        <v>289.36500000000001</v>
      </c>
      <c r="V100" s="10" t="str">
        <f>TEXT(U100/24, "jj")</f>
        <v>12</v>
      </c>
      <c r="W100" s="4">
        <f>U100-(V100*24)</f>
        <v>1.3650000000000091</v>
      </c>
      <c r="X100" s="7" t="str">
        <f>V100&amp;"J "&amp;INT(W100)&amp;"h "&amp;ROUND(((W100-INT(W100))*$N$1),0)&amp;"min "</f>
        <v xml:space="preserve">12J 1h 22min </v>
      </c>
      <c r="Y100" s="3">
        <f>H100-(H100*6/100)</f>
        <v>17089.2</v>
      </c>
      <c r="Z100" s="3">
        <f t="shared" si="46"/>
        <v>284.82</v>
      </c>
      <c r="AA100" s="10" t="str">
        <f>TEXT(Z100/24, "jj")</f>
        <v>11</v>
      </c>
      <c r="AB100" s="4">
        <f>Z100-(AA100*24)</f>
        <v>20.819999999999993</v>
      </c>
      <c r="AC100" s="7" t="str">
        <f>AA100&amp;"J "&amp;INT(AB100)&amp;"h "&amp;ROUND(((AB100-INT(AB100))*$N$1),0)&amp;"min "</f>
        <v xml:space="preserve">11J 20h 49min </v>
      </c>
      <c r="AD100" s="3">
        <f>H100-(H100*7.5/100)</f>
        <v>16816.5</v>
      </c>
      <c r="AE100" s="3">
        <f t="shared" si="47"/>
        <v>280.27499999999998</v>
      </c>
      <c r="AF100" s="10" t="str">
        <f>TEXT(AE100/24, "jj")</f>
        <v>11</v>
      </c>
      <c r="AG100" s="4">
        <f>AE100-(AF100*24)</f>
        <v>16.274999999999977</v>
      </c>
      <c r="AH100" s="7" t="str">
        <f>AF100&amp;"J "&amp;INT(AG100)&amp;"h "&amp;ROUND(((AG100-INT(AG100))*$N$1),0)&amp;"min "</f>
        <v xml:space="preserve">11J 16h 16min </v>
      </c>
      <c r="AI100" s="3">
        <f>H100-(H100*9/100)</f>
        <v>16543.8</v>
      </c>
      <c r="AJ100" s="3">
        <f t="shared" si="48"/>
        <v>275.72999999999996</v>
      </c>
      <c r="AK100" s="10" t="str">
        <f>TEXT(AJ100/24, "jj")</f>
        <v>11</v>
      </c>
      <c r="AL100" s="4">
        <f>AJ100-(AK100*24)</f>
        <v>11.729999999999961</v>
      </c>
      <c r="AM100" s="7" t="str">
        <f>AK100&amp;"J "&amp;INT(AL100)&amp;"h "&amp;ROUND(((AL100-INT(AL100))*$N$1),0)&amp;"min "</f>
        <v xml:space="preserve">11J 11h 44min </v>
      </c>
      <c r="AN100" s="3">
        <f>H100-(H100*10.5/100)</f>
        <v>16271.1</v>
      </c>
      <c r="AO100" s="3">
        <f t="shared" si="49"/>
        <v>271.185</v>
      </c>
      <c r="AP100" s="10" t="str">
        <f>TEXT(AO100/24, "jj")</f>
        <v>11</v>
      </c>
      <c r="AQ100" s="4">
        <f>AO100-(AP100*24)</f>
        <v>7.1850000000000023</v>
      </c>
      <c r="AR100" s="7" t="str">
        <f>AP100&amp;"J "&amp;INT(AQ100)&amp;"h "&amp;ROUND(((AQ100-INT(AQ100))*$N$1),0)&amp;"min "</f>
        <v xml:space="preserve">11J 7h 11min </v>
      </c>
      <c r="AS100" s="3">
        <f>H100-(H100*12/100)</f>
        <v>15998.4</v>
      </c>
      <c r="AT100" s="3">
        <f t="shared" si="50"/>
        <v>266.64</v>
      </c>
      <c r="AU100" s="10" t="str">
        <f>TEXT(AT100/24, "jj")</f>
        <v>11</v>
      </c>
      <c r="AV100" s="4">
        <f>AT100-(AU100*24)</f>
        <v>2.6399999999999864</v>
      </c>
      <c r="AW100" s="7" t="str">
        <f>AU100&amp;"J "&amp;INT(AV100)&amp;"h "&amp;ROUND(((AV100-INT(AV100))*$N$1),0)&amp;"min "</f>
        <v xml:space="preserve">11J 2h 38min </v>
      </c>
      <c r="AX100" s="3">
        <f>H100-(H100*13.5/100)</f>
        <v>15725.7</v>
      </c>
      <c r="AY100" s="3">
        <f t="shared" si="51"/>
        <v>262.09500000000003</v>
      </c>
      <c r="AZ100" s="10" t="str">
        <f>TEXT(AY100/24, "jj")</f>
        <v>10</v>
      </c>
      <c r="BA100" s="4">
        <f>AY100-(AZ100*24)</f>
        <v>22.095000000000027</v>
      </c>
      <c r="BB100" s="7" t="str">
        <f>AZ100&amp;"J "&amp;INT(BA100)&amp;"h "&amp;ROUND(((BA100-INT(BA100))*$N$1),0)&amp;"min "</f>
        <v xml:space="preserve">10J 22h 6min </v>
      </c>
    </row>
    <row r="102" spans="1:54" x14ac:dyDescent="0.25">
      <c r="A102" s="17" t="s">
        <v>35</v>
      </c>
      <c r="B102" s="12"/>
      <c r="C102" s="12"/>
      <c r="D102" s="13"/>
    </row>
    <row r="103" spans="1:54" x14ac:dyDescent="0.25">
      <c r="A103" s="14"/>
      <c r="B103" s="15"/>
      <c r="C103" s="15"/>
      <c r="D103" s="16"/>
    </row>
  </sheetData>
  <mergeCells count="1">
    <mergeCell ref="A102:D103"/>
  </mergeCells>
  <hyperlinks>
    <hyperlink ref="A102" r:id="rId1"/>
  </hyperlinks>
  <pageMargins left="0.7" right="0.7" top="0.75" bottom="0.75" header="0.3" footer="0.3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</cp:lastModifiedBy>
  <dcterms:created xsi:type="dcterms:W3CDTF">2014-11-09T12:48:35Z</dcterms:created>
  <dcterms:modified xsi:type="dcterms:W3CDTF">2014-12-12T13:25:06Z</dcterms:modified>
</cp:coreProperties>
</file>