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dier\Documents\"/>
    </mc:Choice>
  </mc:AlternateContent>
  <bookViews>
    <workbookView xWindow="0" yWindow="0" windowWidth="20160" windowHeight="9048"/>
  </bookViews>
  <sheets>
    <sheet name="Feuil1" sheetId="1" r:id="rId1"/>
    <sheet name="Feuil2" sheetId="2" r:id="rId2"/>
    <sheet name="Feuil6" sheetId="6" r:id="rId3"/>
    <sheet name="Feuil3" sheetId="3" r:id="rId4"/>
    <sheet name="Feuil4" sheetId="4" r:id="rId5"/>
    <sheet name="Feuil5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9" i="1" l="1"/>
  <c r="I99" i="1"/>
  <c r="H99" i="1"/>
  <c r="F100" i="1" l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99" i="1"/>
  <c r="AA1022" i="6" l="1"/>
  <c r="N921" i="6"/>
  <c r="W10" i="2"/>
  <c r="W3" i="2"/>
  <c r="W9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X27" i="2" s="1"/>
  <c r="W28" i="2"/>
  <c r="W29" i="2"/>
  <c r="X29" i="2" s="1"/>
  <c r="W30" i="2"/>
  <c r="W31" i="2"/>
  <c r="X31" i="2" s="1"/>
  <c r="W32" i="2"/>
  <c r="W33" i="2"/>
  <c r="X33" i="2" s="1"/>
  <c r="W34" i="2"/>
  <c r="W35" i="2"/>
  <c r="X35" i="2" s="1"/>
  <c r="W36" i="2"/>
  <c r="W37" i="2"/>
  <c r="X37" i="2" s="1"/>
  <c r="W38" i="2"/>
  <c r="W39" i="2"/>
  <c r="X39" i="2" s="1"/>
  <c r="W40" i="2"/>
  <c r="W41" i="2"/>
  <c r="X41" i="2" s="1"/>
  <c r="W42" i="2"/>
  <c r="W43" i="2"/>
  <c r="X43" i="2" s="1"/>
  <c r="W44" i="2"/>
  <c r="W45" i="2"/>
  <c r="X45" i="2" s="1"/>
  <c r="W46" i="2"/>
  <c r="W47" i="2"/>
  <c r="X47" i="2" s="1"/>
  <c r="W48" i="2"/>
  <c r="W49" i="2"/>
  <c r="X49" i="2" s="1"/>
  <c r="W50" i="2"/>
  <c r="W51" i="2"/>
  <c r="X51" i="2" s="1"/>
  <c r="W52" i="2"/>
  <c r="W53" i="2"/>
  <c r="X53" i="2" s="1"/>
  <c r="W54" i="2"/>
  <c r="W55" i="2"/>
  <c r="X55" i="2" s="1"/>
  <c r="W56" i="2"/>
  <c r="W57" i="2"/>
  <c r="X57" i="2" s="1"/>
  <c r="W58" i="2"/>
  <c r="W59" i="2"/>
  <c r="X59" i="2" s="1"/>
  <c r="W60" i="2"/>
  <c r="W61" i="2"/>
  <c r="X61" i="2" s="1"/>
  <c r="W62" i="2"/>
  <c r="W63" i="2"/>
  <c r="X63" i="2" s="1"/>
  <c r="W64" i="2"/>
  <c r="W65" i="2"/>
  <c r="X65" i="2" s="1"/>
  <c r="W66" i="2"/>
  <c r="W67" i="2"/>
  <c r="X67" i="2" s="1"/>
  <c r="W68" i="2"/>
  <c r="W69" i="2"/>
  <c r="X69" i="2" s="1"/>
  <c r="W70" i="2"/>
  <c r="W71" i="2"/>
  <c r="X71" i="2" s="1"/>
  <c r="W72" i="2"/>
  <c r="W73" i="2"/>
  <c r="X73" i="2" s="1"/>
  <c r="W74" i="2"/>
  <c r="W75" i="2"/>
  <c r="X75" i="2" s="1"/>
  <c r="W76" i="2"/>
  <c r="W77" i="2"/>
  <c r="X77" i="2" s="1"/>
  <c r="W78" i="2"/>
  <c r="W79" i="2"/>
  <c r="X79" i="2" s="1"/>
  <c r="W80" i="2"/>
  <c r="W81" i="2"/>
  <c r="X81" i="2" s="1"/>
  <c r="W82" i="2"/>
  <c r="W83" i="2"/>
  <c r="X83" i="2" s="1"/>
  <c r="W84" i="2"/>
  <c r="W85" i="2"/>
  <c r="X85" i="2" s="1"/>
  <c r="W86" i="2"/>
  <c r="W87" i="2"/>
  <c r="X87" i="2" s="1"/>
  <c r="W88" i="2"/>
  <c r="W89" i="2"/>
  <c r="X89" i="2" s="1"/>
  <c r="W90" i="2"/>
  <c r="W91" i="2"/>
  <c r="X91" i="2" s="1"/>
  <c r="W92" i="2"/>
  <c r="W93" i="2"/>
  <c r="X93" i="2" s="1"/>
  <c r="W94" i="2"/>
  <c r="W95" i="2"/>
  <c r="X95" i="2" s="1"/>
  <c r="W96" i="2"/>
  <c r="W97" i="2"/>
  <c r="X97" i="2" s="1"/>
  <c r="W98" i="2"/>
  <c r="W99" i="2"/>
  <c r="X99" i="2" s="1"/>
  <c r="W100" i="2"/>
  <c r="W101" i="2"/>
  <c r="X101" i="2" s="1"/>
  <c r="W102" i="2"/>
  <c r="W103" i="2"/>
  <c r="X103" i="2" s="1"/>
  <c r="W104" i="2"/>
  <c r="W105" i="2"/>
  <c r="X105" i="2" s="1"/>
  <c r="W106" i="2"/>
  <c r="W107" i="2"/>
  <c r="X107" i="2" s="1"/>
  <c r="W108" i="2"/>
  <c r="W109" i="2"/>
  <c r="X109" i="2" s="1"/>
  <c r="W110" i="2"/>
  <c r="W111" i="2"/>
  <c r="X111" i="2" s="1"/>
  <c r="W112" i="2"/>
  <c r="W113" i="2"/>
  <c r="X113" i="2" s="1"/>
  <c r="W114" i="2"/>
  <c r="W115" i="2"/>
  <c r="X115" i="2" s="1"/>
  <c r="W116" i="2"/>
  <c r="W117" i="2"/>
  <c r="X117" i="2" s="1"/>
  <c r="W118" i="2"/>
  <c r="W119" i="2"/>
  <c r="X119" i="2" s="1"/>
  <c r="W120" i="2"/>
  <c r="W121" i="2"/>
  <c r="X121" i="2" s="1"/>
  <c r="W122" i="2"/>
  <c r="W123" i="2"/>
  <c r="X123" i="2" s="1"/>
  <c r="W124" i="2"/>
  <c r="W125" i="2"/>
  <c r="X125" i="2" s="1"/>
  <c r="W126" i="2"/>
  <c r="W127" i="2"/>
  <c r="X127" i="2" s="1"/>
  <c r="W128" i="2"/>
  <c r="W129" i="2"/>
  <c r="X129" i="2" s="1"/>
  <c r="W130" i="2"/>
  <c r="W131" i="2"/>
  <c r="X131" i="2" s="1"/>
  <c r="W132" i="2"/>
  <c r="W133" i="2"/>
  <c r="X133" i="2" s="1"/>
  <c r="W134" i="2"/>
  <c r="W135" i="2"/>
  <c r="X135" i="2" s="1"/>
  <c r="W136" i="2"/>
  <c r="W137" i="2"/>
  <c r="X137" i="2" s="1"/>
  <c r="W138" i="2"/>
  <c r="W139" i="2"/>
  <c r="X139" i="2" s="1"/>
  <c r="W140" i="2"/>
  <c r="W141" i="2"/>
  <c r="X141" i="2" s="1"/>
  <c r="W142" i="2"/>
  <c r="W143" i="2"/>
  <c r="X143" i="2" s="1"/>
  <c r="W144" i="2"/>
  <c r="W145" i="2"/>
  <c r="X145" i="2" s="1"/>
  <c r="W146" i="2"/>
  <c r="W147" i="2"/>
  <c r="X147" i="2" s="1"/>
  <c r="W148" i="2"/>
  <c r="W149" i="2"/>
  <c r="X149" i="2" s="1"/>
  <c r="W150" i="2"/>
  <c r="W151" i="2"/>
  <c r="X151" i="2" s="1"/>
  <c r="W152" i="2"/>
  <c r="W153" i="2"/>
  <c r="X153" i="2" s="1"/>
  <c r="W154" i="2"/>
  <c r="W155" i="2"/>
  <c r="X155" i="2" s="1"/>
  <c r="W156" i="2"/>
  <c r="W157" i="2"/>
  <c r="X157" i="2" s="1"/>
  <c r="W158" i="2"/>
  <c r="W159" i="2"/>
  <c r="X159" i="2" s="1"/>
  <c r="W160" i="2"/>
  <c r="W161" i="2"/>
  <c r="X161" i="2" s="1"/>
  <c r="W162" i="2"/>
  <c r="W163" i="2"/>
  <c r="X163" i="2" s="1"/>
  <c r="W164" i="2"/>
  <c r="W165" i="2"/>
  <c r="X165" i="2" s="1"/>
  <c r="W166" i="2"/>
  <c r="W167" i="2"/>
  <c r="X167" i="2" s="1"/>
  <c r="W168" i="2"/>
  <c r="W169" i="2"/>
  <c r="X169" i="2" s="1"/>
  <c r="W170" i="2"/>
  <c r="W171" i="2"/>
  <c r="X171" i="2" s="1"/>
  <c r="W172" i="2"/>
  <c r="W173" i="2"/>
  <c r="X173" i="2" s="1"/>
  <c r="W174" i="2"/>
  <c r="W175" i="2"/>
  <c r="X175" i="2" s="1"/>
  <c r="W176" i="2"/>
  <c r="W177" i="2"/>
  <c r="X177" i="2" s="1"/>
  <c r="W178" i="2"/>
  <c r="W179" i="2"/>
  <c r="X179" i="2" s="1"/>
  <c r="W180" i="2"/>
  <c r="W181" i="2"/>
  <c r="X181" i="2" s="1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605" i="2"/>
  <c r="W606" i="2"/>
  <c r="W607" i="2"/>
  <c r="W608" i="2"/>
  <c r="W609" i="2"/>
  <c r="W610" i="2"/>
  <c r="W611" i="2"/>
  <c r="W612" i="2"/>
  <c r="W613" i="2"/>
  <c r="W614" i="2"/>
  <c r="W615" i="2"/>
  <c r="X615" i="2" s="1"/>
  <c r="W616" i="2"/>
  <c r="W617" i="2"/>
  <c r="W618" i="2"/>
  <c r="W619" i="2"/>
  <c r="W620" i="2"/>
  <c r="W621" i="2"/>
  <c r="W622" i="2"/>
  <c r="W623" i="2"/>
  <c r="W624" i="2"/>
  <c r="W625" i="2"/>
  <c r="W626" i="2"/>
  <c r="W627" i="2"/>
  <c r="W628" i="2"/>
  <c r="W629" i="2"/>
  <c r="W630" i="2"/>
  <c r="W631" i="2"/>
  <c r="W632" i="2"/>
  <c r="W633" i="2"/>
  <c r="W634" i="2"/>
  <c r="W635" i="2"/>
  <c r="W636" i="2"/>
  <c r="W637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2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8" i="2"/>
  <c r="W669" i="2"/>
  <c r="W670" i="2"/>
  <c r="W671" i="2"/>
  <c r="W672" i="2"/>
  <c r="W673" i="2"/>
  <c r="W674" i="2"/>
  <c r="W675" i="2"/>
  <c r="W676" i="2"/>
  <c r="W677" i="2"/>
  <c r="W678" i="2"/>
  <c r="W679" i="2"/>
  <c r="W680" i="2"/>
  <c r="W681" i="2"/>
  <c r="W682" i="2"/>
  <c r="W683" i="2"/>
  <c r="W684" i="2"/>
  <c r="W685" i="2"/>
  <c r="W686" i="2"/>
  <c r="W687" i="2"/>
  <c r="W688" i="2"/>
  <c r="W689" i="2"/>
  <c r="W690" i="2"/>
  <c r="W691" i="2"/>
  <c r="W692" i="2"/>
  <c r="W693" i="2"/>
  <c r="W694" i="2"/>
  <c r="W695" i="2"/>
  <c r="W696" i="2"/>
  <c r="W697" i="2"/>
  <c r="W698" i="2"/>
  <c r="W699" i="2"/>
  <c r="W700" i="2"/>
  <c r="W701" i="2"/>
  <c r="W702" i="2"/>
  <c r="W703" i="2"/>
  <c r="W704" i="2"/>
  <c r="W705" i="2"/>
  <c r="W706" i="2"/>
  <c r="W707" i="2"/>
  <c r="W708" i="2"/>
  <c r="W709" i="2"/>
  <c r="W710" i="2"/>
  <c r="W711" i="2"/>
  <c r="W712" i="2"/>
  <c r="W713" i="2"/>
  <c r="W714" i="2"/>
  <c r="W715" i="2"/>
  <c r="W716" i="2"/>
  <c r="W717" i="2"/>
  <c r="W718" i="2"/>
  <c r="W719" i="2"/>
  <c r="W720" i="2"/>
  <c r="W721" i="2"/>
  <c r="W722" i="2"/>
  <c r="W723" i="2"/>
  <c r="W724" i="2"/>
  <c r="W725" i="2"/>
  <c r="W726" i="2"/>
  <c r="W727" i="2"/>
  <c r="W728" i="2"/>
  <c r="W729" i="2"/>
  <c r="W730" i="2"/>
  <c r="W731" i="2"/>
  <c r="W732" i="2"/>
  <c r="W733" i="2"/>
  <c r="W734" i="2"/>
  <c r="W735" i="2"/>
  <c r="W736" i="2"/>
  <c r="W737" i="2"/>
  <c r="W738" i="2"/>
  <c r="W739" i="2"/>
  <c r="W740" i="2"/>
  <c r="W741" i="2"/>
  <c r="W742" i="2"/>
  <c r="W743" i="2"/>
  <c r="W744" i="2"/>
  <c r="W745" i="2"/>
  <c r="W746" i="2"/>
  <c r="W747" i="2"/>
  <c r="W748" i="2"/>
  <c r="W749" i="2"/>
  <c r="W750" i="2"/>
  <c r="W751" i="2"/>
  <c r="W752" i="2"/>
  <c r="W753" i="2"/>
  <c r="W754" i="2"/>
  <c r="W755" i="2"/>
  <c r="W2" i="2"/>
  <c r="W4" i="2"/>
  <c r="W5" i="2"/>
  <c r="W6" i="2"/>
  <c r="W7" i="2"/>
  <c r="W8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09" i="2"/>
  <c r="V310" i="2"/>
  <c r="V311" i="2"/>
  <c r="V312" i="2"/>
  <c r="V313" i="2"/>
  <c r="V314" i="2"/>
  <c r="V315" i="2"/>
  <c r="V316" i="2"/>
  <c r="V317" i="2"/>
  <c r="V318" i="2"/>
  <c r="V319" i="2"/>
  <c r="V320" i="2"/>
  <c r="V321" i="2"/>
  <c r="V322" i="2"/>
  <c r="V323" i="2"/>
  <c r="V324" i="2"/>
  <c r="V325" i="2"/>
  <c r="V326" i="2"/>
  <c r="V327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2" i="2"/>
  <c r="V393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408" i="2"/>
  <c r="V409" i="2"/>
  <c r="V410" i="2"/>
  <c r="V411" i="2"/>
  <c r="V412" i="2"/>
  <c r="V413" i="2"/>
  <c r="V414" i="2"/>
  <c r="X414" i="2" s="1"/>
  <c r="V415" i="2"/>
  <c r="V416" i="2"/>
  <c r="X416" i="2" s="1"/>
  <c r="V417" i="2"/>
  <c r="V418" i="2"/>
  <c r="X418" i="2" s="1"/>
  <c r="V419" i="2"/>
  <c r="V420" i="2"/>
  <c r="X420" i="2" s="1"/>
  <c r="V421" i="2"/>
  <c r="V422" i="2"/>
  <c r="X422" i="2" s="1"/>
  <c r="V423" i="2"/>
  <c r="V424" i="2"/>
  <c r="X424" i="2" s="1"/>
  <c r="V425" i="2"/>
  <c r="V426" i="2"/>
  <c r="X426" i="2" s="1"/>
  <c r="V427" i="2"/>
  <c r="V428" i="2"/>
  <c r="X428" i="2" s="1"/>
  <c r="V429" i="2"/>
  <c r="V430" i="2"/>
  <c r="X430" i="2" s="1"/>
  <c r="V431" i="2"/>
  <c r="V432" i="2"/>
  <c r="X432" i="2" s="1"/>
  <c r="V433" i="2"/>
  <c r="V434" i="2"/>
  <c r="X434" i="2" s="1"/>
  <c r="V435" i="2"/>
  <c r="V436" i="2"/>
  <c r="X436" i="2" s="1"/>
  <c r="V437" i="2"/>
  <c r="V438" i="2"/>
  <c r="X438" i="2" s="1"/>
  <c r="V439" i="2"/>
  <c r="V440" i="2"/>
  <c r="X440" i="2" s="1"/>
  <c r="V441" i="2"/>
  <c r="V442" i="2"/>
  <c r="X442" i="2" s="1"/>
  <c r="V443" i="2"/>
  <c r="V444" i="2"/>
  <c r="X444" i="2" s="1"/>
  <c r="V445" i="2"/>
  <c r="V446" i="2"/>
  <c r="X446" i="2" s="1"/>
  <c r="V447" i="2"/>
  <c r="V448" i="2"/>
  <c r="X448" i="2" s="1"/>
  <c r="V449" i="2"/>
  <c r="V450" i="2"/>
  <c r="X450" i="2" s="1"/>
  <c r="V451" i="2"/>
  <c r="V452" i="2"/>
  <c r="X452" i="2" s="1"/>
  <c r="V453" i="2"/>
  <c r="V454" i="2"/>
  <c r="X454" i="2" s="1"/>
  <c r="V455" i="2"/>
  <c r="V456" i="2"/>
  <c r="X456" i="2" s="1"/>
  <c r="V457" i="2"/>
  <c r="V458" i="2"/>
  <c r="X458" i="2" s="1"/>
  <c r="V459" i="2"/>
  <c r="V460" i="2"/>
  <c r="X460" i="2" s="1"/>
  <c r="V461" i="2"/>
  <c r="V462" i="2"/>
  <c r="X462" i="2" s="1"/>
  <c r="V463" i="2"/>
  <c r="V464" i="2"/>
  <c r="X464" i="2" s="1"/>
  <c r="V465" i="2"/>
  <c r="V466" i="2"/>
  <c r="X466" i="2" s="1"/>
  <c r="V467" i="2"/>
  <c r="V468" i="2"/>
  <c r="X468" i="2" s="1"/>
  <c r="V469" i="2"/>
  <c r="V470" i="2"/>
  <c r="X470" i="2" s="1"/>
  <c r="V471" i="2"/>
  <c r="V472" i="2"/>
  <c r="X472" i="2" s="1"/>
  <c r="V473" i="2"/>
  <c r="V474" i="2"/>
  <c r="X474" i="2" s="1"/>
  <c r="V475" i="2"/>
  <c r="V476" i="2"/>
  <c r="X476" i="2" s="1"/>
  <c r="V477" i="2"/>
  <c r="V478" i="2"/>
  <c r="X478" i="2" s="1"/>
  <c r="V479" i="2"/>
  <c r="V480" i="2"/>
  <c r="X480" i="2" s="1"/>
  <c r="V481" i="2"/>
  <c r="V482" i="2"/>
  <c r="X482" i="2" s="1"/>
  <c r="V483" i="2"/>
  <c r="V484" i="2"/>
  <c r="X484" i="2" s="1"/>
  <c r="V485" i="2"/>
  <c r="V486" i="2"/>
  <c r="X486" i="2" s="1"/>
  <c r="V487" i="2"/>
  <c r="V488" i="2"/>
  <c r="X488" i="2" s="1"/>
  <c r="V489" i="2"/>
  <c r="V490" i="2"/>
  <c r="X490" i="2" s="1"/>
  <c r="V491" i="2"/>
  <c r="V492" i="2"/>
  <c r="X492" i="2" s="1"/>
  <c r="V493" i="2"/>
  <c r="V494" i="2"/>
  <c r="X494" i="2" s="1"/>
  <c r="V495" i="2"/>
  <c r="V496" i="2"/>
  <c r="X496" i="2" s="1"/>
  <c r="V497" i="2"/>
  <c r="V498" i="2"/>
  <c r="X498" i="2" s="1"/>
  <c r="V499" i="2"/>
  <c r="V500" i="2"/>
  <c r="X500" i="2" s="1"/>
  <c r="V501" i="2"/>
  <c r="V502" i="2"/>
  <c r="X502" i="2" s="1"/>
  <c r="V503" i="2"/>
  <c r="V504" i="2"/>
  <c r="X504" i="2" s="1"/>
  <c r="V505" i="2"/>
  <c r="V506" i="2"/>
  <c r="X506" i="2" s="1"/>
  <c r="V507" i="2"/>
  <c r="V508" i="2"/>
  <c r="X508" i="2" s="1"/>
  <c r="V509" i="2"/>
  <c r="V510" i="2"/>
  <c r="X510" i="2" s="1"/>
  <c r="V511" i="2"/>
  <c r="V512" i="2"/>
  <c r="X512" i="2" s="1"/>
  <c r="V513" i="2"/>
  <c r="V514" i="2"/>
  <c r="X514" i="2" s="1"/>
  <c r="V515" i="2"/>
  <c r="V516" i="2"/>
  <c r="X516" i="2" s="1"/>
  <c r="V517" i="2"/>
  <c r="V518" i="2"/>
  <c r="X518" i="2" s="1"/>
  <c r="V519" i="2"/>
  <c r="V520" i="2"/>
  <c r="X520" i="2" s="1"/>
  <c r="V521" i="2"/>
  <c r="V522" i="2"/>
  <c r="X522" i="2" s="1"/>
  <c r="V523" i="2"/>
  <c r="V524" i="2"/>
  <c r="X524" i="2" s="1"/>
  <c r="V525" i="2"/>
  <c r="V526" i="2"/>
  <c r="X526" i="2" s="1"/>
  <c r="V527" i="2"/>
  <c r="V528" i="2"/>
  <c r="X528" i="2" s="1"/>
  <c r="V529" i="2"/>
  <c r="V530" i="2"/>
  <c r="V531" i="2"/>
  <c r="V532" i="2"/>
  <c r="V533" i="2"/>
  <c r="V534" i="2"/>
  <c r="V535" i="2"/>
  <c r="V536" i="2"/>
  <c r="V537" i="2"/>
  <c r="V538" i="2"/>
  <c r="V539" i="2"/>
  <c r="V540" i="2"/>
  <c r="V541" i="2"/>
  <c r="V542" i="2"/>
  <c r="V543" i="2"/>
  <c r="V544" i="2"/>
  <c r="X544" i="2" s="1"/>
  <c r="V545" i="2"/>
  <c r="V546" i="2"/>
  <c r="V547" i="2"/>
  <c r="V548" i="2"/>
  <c r="V549" i="2"/>
  <c r="V550" i="2"/>
  <c r="V551" i="2"/>
  <c r="V552" i="2"/>
  <c r="V553" i="2"/>
  <c r="V554" i="2"/>
  <c r="V555" i="2"/>
  <c r="V556" i="2"/>
  <c r="V557" i="2"/>
  <c r="V558" i="2"/>
  <c r="X558" i="2" s="1"/>
  <c r="V559" i="2"/>
  <c r="V560" i="2"/>
  <c r="V561" i="2"/>
  <c r="V562" i="2"/>
  <c r="V563" i="2"/>
  <c r="V564" i="2"/>
  <c r="X564" i="2" s="1"/>
  <c r="V565" i="2"/>
  <c r="V566" i="2"/>
  <c r="V567" i="2"/>
  <c r="V568" i="2"/>
  <c r="V569" i="2"/>
  <c r="V570" i="2"/>
  <c r="V571" i="2"/>
  <c r="V572" i="2"/>
  <c r="V573" i="2"/>
  <c r="V574" i="2"/>
  <c r="V575" i="2"/>
  <c r="V576" i="2"/>
  <c r="V577" i="2"/>
  <c r="V578" i="2"/>
  <c r="V579" i="2"/>
  <c r="V580" i="2"/>
  <c r="V581" i="2"/>
  <c r="V582" i="2"/>
  <c r="V583" i="2"/>
  <c r="V584" i="2"/>
  <c r="V585" i="2"/>
  <c r="V586" i="2"/>
  <c r="V587" i="2"/>
  <c r="V588" i="2"/>
  <c r="V589" i="2"/>
  <c r="V590" i="2"/>
  <c r="V591" i="2"/>
  <c r="V592" i="2"/>
  <c r="V593" i="2"/>
  <c r="V594" i="2"/>
  <c r="X594" i="2" s="1"/>
  <c r="V595" i="2"/>
  <c r="V596" i="2"/>
  <c r="V597" i="2"/>
  <c r="V598" i="2"/>
  <c r="V599" i="2"/>
  <c r="V600" i="2"/>
  <c r="V601" i="2"/>
  <c r="V602" i="2"/>
  <c r="V603" i="2"/>
  <c r="V604" i="2"/>
  <c r="V605" i="2"/>
  <c r="V606" i="2"/>
  <c r="V607" i="2"/>
  <c r="V608" i="2"/>
  <c r="V609" i="2"/>
  <c r="V610" i="2"/>
  <c r="V611" i="2"/>
  <c r="V612" i="2"/>
  <c r="X612" i="2" s="1"/>
  <c r="V613" i="2"/>
  <c r="V614" i="2"/>
  <c r="X614" i="2" s="1"/>
  <c r="V615" i="2"/>
  <c r="V616" i="2"/>
  <c r="V617" i="2"/>
  <c r="V618" i="2"/>
  <c r="V619" i="2"/>
  <c r="V620" i="2"/>
  <c r="X620" i="2" s="1"/>
  <c r="V621" i="2"/>
  <c r="V622" i="2"/>
  <c r="X622" i="2" s="1"/>
  <c r="V623" i="2"/>
  <c r="V624" i="2"/>
  <c r="X624" i="2" s="1"/>
  <c r="V625" i="2"/>
  <c r="V626" i="2"/>
  <c r="V627" i="2"/>
  <c r="V628" i="2"/>
  <c r="X628" i="2" s="1"/>
  <c r="V629" i="2"/>
  <c r="V630" i="2"/>
  <c r="X630" i="2" s="1"/>
  <c r="V631" i="2"/>
  <c r="V632" i="2"/>
  <c r="X632" i="2" s="1"/>
  <c r="V633" i="2"/>
  <c r="V634" i="2"/>
  <c r="V635" i="2"/>
  <c r="V636" i="2"/>
  <c r="X636" i="2" s="1"/>
  <c r="V637" i="2"/>
  <c r="V638" i="2"/>
  <c r="X638" i="2" s="1"/>
  <c r="V639" i="2"/>
  <c r="V640" i="2"/>
  <c r="X640" i="2" s="1"/>
  <c r="V641" i="2"/>
  <c r="V642" i="2"/>
  <c r="V643" i="2"/>
  <c r="V644" i="2"/>
  <c r="X644" i="2" s="1"/>
  <c r="V645" i="2"/>
  <c r="V646" i="2"/>
  <c r="X646" i="2" s="1"/>
  <c r="V647" i="2"/>
  <c r="V648" i="2"/>
  <c r="X648" i="2" s="1"/>
  <c r="V649" i="2"/>
  <c r="V650" i="2"/>
  <c r="V651" i="2"/>
  <c r="V652" i="2"/>
  <c r="X652" i="2" s="1"/>
  <c r="V653" i="2"/>
  <c r="V654" i="2"/>
  <c r="X654" i="2" s="1"/>
  <c r="V655" i="2"/>
  <c r="V656" i="2"/>
  <c r="X656" i="2" s="1"/>
  <c r="V657" i="2"/>
  <c r="V658" i="2"/>
  <c r="V659" i="2"/>
  <c r="V660" i="2"/>
  <c r="X660" i="2" s="1"/>
  <c r="V661" i="2"/>
  <c r="V662" i="2"/>
  <c r="X662" i="2" s="1"/>
  <c r="V663" i="2"/>
  <c r="V664" i="2"/>
  <c r="X664" i="2" s="1"/>
  <c r="V665" i="2"/>
  <c r="V666" i="2"/>
  <c r="V667" i="2"/>
  <c r="V668" i="2"/>
  <c r="X668" i="2" s="1"/>
  <c r="V669" i="2"/>
  <c r="V670" i="2"/>
  <c r="X670" i="2" s="1"/>
  <c r="V671" i="2"/>
  <c r="V672" i="2"/>
  <c r="X672" i="2" s="1"/>
  <c r="V673" i="2"/>
  <c r="V674" i="2"/>
  <c r="V675" i="2"/>
  <c r="V676" i="2"/>
  <c r="X676" i="2" s="1"/>
  <c r="V677" i="2"/>
  <c r="V678" i="2"/>
  <c r="X678" i="2" s="1"/>
  <c r="V679" i="2"/>
  <c r="V680" i="2"/>
  <c r="X680" i="2" s="1"/>
  <c r="V681" i="2"/>
  <c r="V682" i="2"/>
  <c r="V683" i="2"/>
  <c r="V684" i="2"/>
  <c r="X684" i="2" s="1"/>
  <c r="V685" i="2"/>
  <c r="V686" i="2"/>
  <c r="X686" i="2" s="1"/>
  <c r="V687" i="2"/>
  <c r="V688" i="2"/>
  <c r="X688" i="2" s="1"/>
  <c r="V689" i="2"/>
  <c r="V690" i="2"/>
  <c r="V691" i="2"/>
  <c r="V692" i="2"/>
  <c r="X692" i="2" s="1"/>
  <c r="V693" i="2"/>
  <c r="V694" i="2"/>
  <c r="X694" i="2" s="1"/>
  <c r="V695" i="2"/>
  <c r="V696" i="2"/>
  <c r="X696" i="2" s="1"/>
  <c r="V697" i="2"/>
  <c r="V698" i="2"/>
  <c r="V699" i="2"/>
  <c r="V700" i="2"/>
  <c r="X700" i="2" s="1"/>
  <c r="V701" i="2"/>
  <c r="V702" i="2"/>
  <c r="X702" i="2" s="1"/>
  <c r="V703" i="2"/>
  <c r="V704" i="2"/>
  <c r="X704" i="2" s="1"/>
  <c r="V705" i="2"/>
  <c r="V706" i="2"/>
  <c r="V707" i="2"/>
  <c r="V708" i="2"/>
  <c r="X708" i="2" s="1"/>
  <c r="V709" i="2"/>
  <c r="V710" i="2"/>
  <c r="X710" i="2" s="1"/>
  <c r="V711" i="2"/>
  <c r="V712" i="2"/>
  <c r="V713" i="2"/>
  <c r="V714" i="2"/>
  <c r="X714" i="2" s="1"/>
  <c r="V715" i="2"/>
  <c r="V716" i="2"/>
  <c r="V717" i="2"/>
  <c r="V718" i="2"/>
  <c r="X718" i="2" s="1"/>
  <c r="V719" i="2"/>
  <c r="V720" i="2"/>
  <c r="V721" i="2"/>
  <c r="V722" i="2"/>
  <c r="X722" i="2" s="1"/>
  <c r="V723" i="2"/>
  <c r="V724" i="2"/>
  <c r="V725" i="2"/>
  <c r="V726" i="2"/>
  <c r="X726" i="2" s="1"/>
  <c r="V727" i="2"/>
  <c r="V728" i="2"/>
  <c r="V729" i="2"/>
  <c r="V730" i="2"/>
  <c r="X730" i="2" s="1"/>
  <c r="V731" i="2"/>
  <c r="V732" i="2"/>
  <c r="V733" i="2"/>
  <c r="V734" i="2"/>
  <c r="X734" i="2" s="1"/>
  <c r="V735" i="2"/>
  <c r="V736" i="2"/>
  <c r="V737" i="2"/>
  <c r="V738" i="2"/>
  <c r="X738" i="2" s="1"/>
  <c r="V739" i="2"/>
  <c r="V740" i="2"/>
  <c r="V741" i="2"/>
  <c r="V742" i="2"/>
  <c r="X742" i="2" s="1"/>
  <c r="V743" i="2"/>
  <c r="V744" i="2"/>
  <c r="V745" i="2"/>
  <c r="V746" i="2"/>
  <c r="X746" i="2" s="1"/>
  <c r="V747" i="2"/>
  <c r="V748" i="2"/>
  <c r="V749" i="2"/>
  <c r="V750" i="2"/>
  <c r="X750" i="2" s="1"/>
  <c r="V751" i="2"/>
  <c r="V752" i="2"/>
  <c r="V753" i="2"/>
  <c r="V754" i="2"/>
  <c r="X754" i="2" s="1"/>
  <c r="V755" i="2"/>
  <c r="V756" i="2"/>
  <c r="V757" i="2"/>
  <c r="V758" i="2"/>
  <c r="X758" i="2" s="1"/>
  <c r="V759" i="2"/>
  <c r="V760" i="2"/>
  <c r="V761" i="2"/>
  <c r="V762" i="2"/>
  <c r="X762" i="2" s="1"/>
  <c r="V763" i="2"/>
  <c r="V764" i="2"/>
  <c r="V765" i="2"/>
  <c r="V766" i="2"/>
  <c r="X766" i="2" s="1"/>
  <c r="V767" i="2"/>
  <c r="V768" i="2"/>
  <c r="V769" i="2"/>
  <c r="V770" i="2"/>
  <c r="X770" i="2" s="1"/>
  <c r="V771" i="2"/>
  <c r="V772" i="2"/>
  <c r="V773" i="2"/>
  <c r="V774" i="2"/>
  <c r="X774" i="2" s="1"/>
  <c r="V775" i="2"/>
  <c r="V776" i="2"/>
  <c r="V777" i="2"/>
  <c r="V778" i="2"/>
  <c r="X778" i="2" s="1"/>
  <c r="V779" i="2"/>
  <c r="V780" i="2"/>
  <c r="V781" i="2"/>
  <c r="V782" i="2"/>
  <c r="X782" i="2" s="1"/>
  <c r="V783" i="2"/>
  <c r="V784" i="2"/>
  <c r="X784" i="2" s="1"/>
  <c r="V785" i="2"/>
  <c r="V786" i="2"/>
  <c r="X786" i="2" s="1"/>
  <c r="V787" i="2"/>
  <c r="V788" i="2"/>
  <c r="X788" i="2" s="1"/>
  <c r="V789" i="2"/>
  <c r="V790" i="2"/>
  <c r="X790" i="2" s="1"/>
  <c r="V791" i="2"/>
  <c r="V792" i="2"/>
  <c r="X792" i="2" s="1"/>
  <c r="V793" i="2"/>
  <c r="V794" i="2"/>
  <c r="X794" i="2" s="1"/>
  <c r="V795" i="2"/>
  <c r="V796" i="2"/>
  <c r="X796" i="2" s="1"/>
  <c r="V797" i="2"/>
  <c r="V798" i="2"/>
  <c r="X798" i="2" s="1"/>
  <c r="V799" i="2"/>
  <c r="V800" i="2"/>
  <c r="X800" i="2" s="1"/>
  <c r="V801" i="2"/>
  <c r="V802" i="2"/>
  <c r="X802" i="2" s="1"/>
  <c r="V803" i="2"/>
  <c r="V804" i="2"/>
  <c r="X804" i="2" s="1"/>
  <c r="V805" i="2"/>
  <c r="V806" i="2"/>
  <c r="X806" i="2" s="1"/>
  <c r="V807" i="2"/>
  <c r="V808" i="2"/>
  <c r="X808" i="2" s="1"/>
  <c r="V809" i="2"/>
  <c r="V810" i="2"/>
  <c r="X810" i="2" s="1"/>
  <c r="V811" i="2"/>
  <c r="V812" i="2"/>
  <c r="X812" i="2" s="1"/>
  <c r="V813" i="2"/>
  <c r="V814" i="2"/>
  <c r="X814" i="2" s="1"/>
  <c r="V815" i="2"/>
  <c r="V816" i="2"/>
  <c r="X816" i="2" s="1"/>
  <c r="V817" i="2"/>
  <c r="V818" i="2"/>
  <c r="X818" i="2" s="1"/>
  <c r="V819" i="2"/>
  <c r="V820" i="2"/>
  <c r="X820" i="2" s="1"/>
  <c r="V821" i="2"/>
  <c r="V822" i="2"/>
  <c r="X822" i="2" s="1"/>
  <c r="V823" i="2"/>
  <c r="V824" i="2"/>
  <c r="X824" i="2" s="1"/>
  <c r="V825" i="2"/>
  <c r="V826" i="2"/>
  <c r="X826" i="2" s="1"/>
  <c r="V827" i="2"/>
  <c r="V828" i="2"/>
  <c r="X828" i="2" s="1"/>
  <c r="V829" i="2"/>
  <c r="V830" i="2"/>
  <c r="X830" i="2" s="1"/>
  <c r="V831" i="2"/>
  <c r="V832" i="2"/>
  <c r="X832" i="2" s="1"/>
  <c r="V833" i="2"/>
  <c r="V834" i="2"/>
  <c r="X834" i="2" s="1"/>
  <c r="V835" i="2"/>
  <c r="V836" i="2"/>
  <c r="X836" i="2" s="1"/>
  <c r="V837" i="2"/>
  <c r="V838" i="2"/>
  <c r="X838" i="2" s="1"/>
  <c r="V839" i="2"/>
  <c r="V840" i="2"/>
  <c r="X840" i="2" s="1"/>
  <c r="V841" i="2"/>
  <c r="V842" i="2"/>
  <c r="X842" i="2" s="1"/>
  <c r="V843" i="2"/>
  <c r="V844" i="2"/>
  <c r="X844" i="2" s="1"/>
  <c r="V845" i="2"/>
  <c r="V846" i="2"/>
  <c r="X846" i="2" s="1"/>
  <c r="V847" i="2"/>
  <c r="V848" i="2"/>
  <c r="X848" i="2" s="1"/>
  <c r="V849" i="2"/>
  <c r="V850" i="2"/>
  <c r="X850" i="2" s="1"/>
  <c r="V851" i="2"/>
  <c r="V852" i="2"/>
  <c r="X852" i="2" s="1"/>
  <c r="V853" i="2"/>
  <c r="V854" i="2"/>
  <c r="X854" i="2" s="1"/>
  <c r="V855" i="2"/>
  <c r="V856" i="2"/>
  <c r="X856" i="2" s="1"/>
  <c r="V857" i="2"/>
  <c r="V858" i="2"/>
  <c r="X858" i="2" s="1"/>
  <c r="V859" i="2"/>
  <c r="V860" i="2"/>
  <c r="X860" i="2" s="1"/>
  <c r="V861" i="2"/>
  <c r="V862" i="2"/>
  <c r="X862" i="2" s="1"/>
  <c r="V863" i="2"/>
  <c r="V864" i="2"/>
  <c r="X864" i="2" s="1"/>
  <c r="V865" i="2"/>
  <c r="V866" i="2"/>
  <c r="X866" i="2" s="1"/>
  <c r="V867" i="2"/>
  <c r="V868" i="2"/>
  <c r="X868" i="2" s="1"/>
  <c r="V869" i="2"/>
  <c r="V870" i="2"/>
  <c r="X870" i="2" s="1"/>
  <c r="V871" i="2"/>
  <c r="V872" i="2"/>
  <c r="X872" i="2" s="1"/>
  <c r="V873" i="2"/>
  <c r="V874" i="2"/>
  <c r="X874" i="2" s="1"/>
  <c r="V875" i="2"/>
  <c r="V876" i="2"/>
  <c r="X876" i="2" s="1"/>
  <c r="V877" i="2"/>
  <c r="V878" i="2"/>
  <c r="X878" i="2" s="1"/>
  <c r="V879" i="2"/>
  <c r="V880" i="2"/>
  <c r="X880" i="2" s="1"/>
  <c r="V881" i="2"/>
  <c r="V882" i="2"/>
  <c r="X882" i="2" s="1"/>
  <c r="V883" i="2"/>
  <c r="V884" i="2"/>
  <c r="X884" i="2" s="1"/>
  <c r="V885" i="2"/>
  <c r="V886" i="2"/>
  <c r="X886" i="2" s="1"/>
  <c r="V887" i="2"/>
  <c r="V888" i="2"/>
  <c r="X888" i="2" s="1"/>
  <c r="V889" i="2"/>
  <c r="V890" i="2"/>
  <c r="X890" i="2" s="1"/>
  <c r="V891" i="2"/>
  <c r="V892" i="2"/>
  <c r="X892" i="2" s="1"/>
  <c r="V893" i="2"/>
  <c r="V894" i="2"/>
  <c r="X894" i="2" s="1"/>
  <c r="V895" i="2"/>
  <c r="V896" i="2"/>
  <c r="X896" i="2" s="1"/>
  <c r="V897" i="2"/>
  <c r="V898" i="2"/>
  <c r="X898" i="2" s="1"/>
  <c r="V899" i="2"/>
  <c r="V900" i="2"/>
  <c r="X900" i="2" s="1"/>
  <c r="V901" i="2"/>
  <c r="V902" i="2"/>
  <c r="X902" i="2" s="1"/>
  <c r="V903" i="2"/>
  <c r="V904" i="2"/>
  <c r="X904" i="2" s="1"/>
  <c r="V905" i="2"/>
  <c r="V906" i="2"/>
  <c r="X906" i="2" s="1"/>
  <c r="V907" i="2"/>
  <c r="V908" i="2"/>
  <c r="X908" i="2" s="1"/>
  <c r="V909" i="2"/>
  <c r="V910" i="2"/>
  <c r="X910" i="2" s="1"/>
  <c r="V911" i="2"/>
  <c r="V912" i="2"/>
  <c r="X912" i="2" s="1"/>
  <c r="V913" i="2"/>
  <c r="V914" i="2"/>
  <c r="X914" i="2" s="1"/>
  <c r="V915" i="2"/>
  <c r="V916" i="2"/>
  <c r="X916" i="2" s="1"/>
  <c r="V917" i="2"/>
  <c r="V918" i="2"/>
  <c r="X918" i="2" s="1"/>
  <c r="V919" i="2"/>
  <c r="V920" i="2"/>
  <c r="X920" i="2" s="1"/>
  <c r="V921" i="2"/>
  <c r="V922" i="2"/>
  <c r="X922" i="2" s="1"/>
  <c r="V923" i="2"/>
  <c r="V924" i="2"/>
  <c r="X924" i="2" s="1"/>
  <c r="V925" i="2"/>
  <c r="V926" i="2"/>
  <c r="X926" i="2" s="1"/>
  <c r="V927" i="2"/>
  <c r="V928" i="2"/>
  <c r="X928" i="2" s="1"/>
  <c r="V929" i="2"/>
  <c r="V930" i="2"/>
  <c r="X930" i="2" s="1"/>
  <c r="V931" i="2"/>
  <c r="V932" i="2"/>
  <c r="X932" i="2" s="1"/>
  <c r="V933" i="2"/>
  <c r="V934" i="2"/>
  <c r="X934" i="2" s="1"/>
  <c r="V935" i="2"/>
  <c r="V936" i="2"/>
  <c r="X936" i="2" s="1"/>
  <c r="V937" i="2"/>
  <c r="V938" i="2"/>
  <c r="X938" i="2" s="1"/>
  <c r="V939" i="2"/>
  <c r="V940" i="2"/>
  <c r="X940" i="2" s="1"/>
  <c r="V941" i="2"/>
  <c r="V942" i="2"/>
  <c r="X942" i="2" s="1"/>
  <c r="V943" i="2"/>
  <c r="V944" i="2"/>
  <c r="X944" i="2" s="1"/>
  <c r="V945" i="2"/>
  <c r="V946" i="2"/>
  <c r="X946" i="2" s="1"/>
  <c r="V947" i="2"/>
  <c r="V948" i="2"/>
  <c r="X948" i="2" s="1"/>
  <c r="V949" i="2"/>
  <c r="V950" i="2"/>
  <c r="X950" i="2" s="1"/>
  <c r="V951" i="2"/>
  <c r="V952" i="2"/>
  <c r="X952" i="2" s="1"/>
  <c r="V953" i="2"/>
  <c r="V954" i="2"/>
  <c r="X954" i="2" s="1"/>
  <c r="V955" i="2"/>
  <c r="V956" i="2"/>
  <c r="X956" i="2" s="1"/>
  <c r="V957" i="2"/>
  <c r="V958" i="2"/>
  <c r="X958" i="2" s="1"/>
  <c r="V959" i="2"/>
  <c r="V960" i="2"/>
  <c r="X960" i="2" s="1"/>
  <c r="V961" i="2"/>
  <c r="V962" i="2"/>
  <c r="X962" i="2" s="1"/>
  <c r="V963" i="2"/>
  <c r="V964" i="2"/>
  <c r="X964" i="2" s="1"/>
  <c r="V965" i="2"/>
  <c r="V966" i="2"/>
  <c r="X966" i="2" s="1"/>
  <c r="V967" i="2"/>
  <c r="V968" i="2"/>
  <c r="X968" i="2" s="1"/>
  <c r="V969" i="2"/>
  <c r="V970" i="2"/>
  <c r="X970" i="2" s="1"/>
  <c r="V971" i="2"/>
  <c r="V972" i="2"/>
  <c r="X972" i="2" s="1"/>
  <c r="V973" i="2"/>
  <c r="V974" i="2"/>
  <c r="X974" i="2" s="1"/>
  <c r="V975" i="2"/>
  <c r="V976" i="2"/>
  <c r="X976" i="2" s="1"/>
  <c r="V977" i="2"/>
  <c r="V978" i="2"/>
  <c r="X978" i="2" s="1"/>
  <c r="V979" i="2"/>
  <c r="V980" i="2"/>
  <c r="X980" i="2" s="1"/>
  <c r="V981" i="2"/>
  <c r="V982" i="2"/>
  <c r="X982" i="2" s="1"/>
  <c r="V983" i="2"/>
  <c r="V984" i="2"/>
  <c r="X984" i="2" s="1"/>
  <c r="V985" i="2"/>
  <c r="V986" i="2"/>
  <c r="X986" i="2" s="1"/>
  <c r="V987" i="2"/>
  <c r="V988" i="2"/>
  <c r="X988" i="2" s="1"/>
  <c r="V989" i="2"/>
  <c r="V990" i="2"/>
  <c r="X990" i="2" s="1"/>
  <c r="V991" i="2"/>
  <c r="V992" i="2"/>
  <c r="X992" i="2" s="1"/>
  <c r="V993" i="2"/>
  <c r="V994" i="2"/>
  <c r="X994" i="2" s="1"/>
  <c r="V995" i="2"/>
  <c r="V996" i="2"/>
  <c r="X996" i="2" s="1"/>
  <c r="V997" i="2"/>
  <c r="V998" i="2"/>
  <c r="X998" i="2" s="1"/>
  <c r="V999" i="2"/>
  <c r="V1000" i="2"/>
  <c r="X1000" i="2" s="1"/>
  <c r="V1001" i="2"/>
  <c r="V1002" i="2"/>
  <c r="X1002" i="2" s="1"/>
  <c r="V1003" i="2"/>
  <c r="V1004" i="2"/>
  <c r="X1004" i="2" s="1"/>
  <c r="V1005" i="2"/>
  <c r="V1006" i="2"/>
  <c r="X1006" i="2" s="1"/>
  <c r="V1007" i="2"/>
  <c r="V1008" i="2"/>
  <c r="X1008" i="2" s="1"/>
  <c r="V1009" i="2"/>
  <c r="V1010" i="2"/>
  <c r="X1010" i="2" s="1"/>
  <c r="V1011" i="2"/>
  <c r="V1012" i="2"/>
  <c r="X1012" i="2" s="1"/>
  <c r="V1013" i="2"/>
  <c r="V1014" i="2"/>
  <c r="X1014" i="2" s="1"/>
  <c r="V1015" i="2"/>
  <c r="V1016" i="2"/>
  <c r="X1016" i="2" s="1"/>
  <c r="V1017" i="2"/>
  <c r="V1018" i="2"/>
  <c r="X1018" i="2" s="1"/>
  <c r="V1019" i="2"/>
  <c r="V1020" i="2"/>
  <c r="X1020" i="2" s="1"/>
  <c r="V1021" i="2"/>
  <c r="V1022" i="2"/>
  <c r="X1022" i="2" s="1"/>
  <c r="V1023" i="2"/>
  <c r="V1024" i="2"/>
  <c r="X1024" i="2" s="1"/>
  <c r="V1025" i="2"/>
  <c r="V1026" i="2"/>
  <c r="X1026" i="2" s="1"/>
  <c r="V1027" i="2"/>
  <c r="V1028" i="2"/>
  <c r="X1028" i="2" s="1"/>
  <c r="V1029" i="2"/>
  <c r="V1030" i="2"/>
  <c r="X1030" i="2" s="1"/>
  <c r="V1031" i="2"/>
  <c r="V1032" i="2"/>
  <c r="X1032" i="2" s="1"/>
  <c r="V1033" i="2"/>
  <c r="V1034" i="2"/>
  <c r="X1034" i="2" s="1"/>
  <c r="V1035" i="2"/>
  <c r="V1036" i="2"/>
  <c r="X1036" i="2" s="1"/>
  <c r="V1037" i="2"/>
  <c r="V1038" i="2"/>
  <c r="X1038" i="2" s="1"/>
  <c r="V1039" i="2"/>
  <c r="V1040" i="2"/>
  <c r="X1040" i="2" s="1"/>
  <c r="V1041" i="2"/>
  <c r="V1042" i="2"/>
  <c r="X1042" i="2" s="1"/>
  <c r="V1043" i="2"/>
  <c r="V1044" i="2"/>
  <c r="X1044" i="2" s="1"/>
  <c r="V1045" i="2"/>
  <c r="V1046" i="2"/>
  <c r="X1046" i="2" s="1"/>
  <c r="V1047" i="2"/>
  <c r="V1048" i="2"/>
  <c r="X1048" i="2" s="1"/>
  <c r="V1049" i="2"/>
  <c r="V1050" i="2"/>
  <c r="X1050" i="2" s="1"/>
  <c r="V1051" i="2"/>
  <c r="V1052" i="2"/>
  <c r="X1052" i="2" s="1"/>
  <c r="V1053" i="2"/>
  <c r="V1054" i="2"/>
  <c r="X1054" i="2" s="1"/>
  <c r="V1055" i="2"/>
  <c r="V1056" i="2"/>
  <c r="X1056" i="2" s="1"/>
  <c r="V1057" i="2"/>
  <c r="V1058" i="2"/>
  <c r="X1058" i="2" s="1"/>
  <c r="V1059" i="2"/>
  <c r="V1060" i="2"/>
  <c r="V1061" i="2"/>
  <c r="V1062" i="2"/>
  <c r="V1063" i="2"/>
  <c r="V1064" i="2"/>
  <c r="V1065" i="2"/>
  <c r="V1066" i="2"/>
  <c r="V1067" i="2"/>
  <c r="V1068" i="2"/>
  <c r="V1069" i="2"/>
  <c r="V1070" i="2"/>
  <c r="V1071" i="2"/>
  <c r="V1072" i="2"/>
  <c r="V1073" i="2"/>
  <c r="V1074" i="2"/>
  <c r="V1075" i="2"/>
  <c r="V1076" i="2"/>
  <c r="V1077" i="2"/>
  <c r="V1078" i="2"/>
  <c r="V1079" i="2"/>
  <c r="V1080" i="2"/>
  <c r="V1081" i="2"/>
  <c r="V1082" i="2"/>
  <c r="V1083" i="2"/>
  <c r="V1084" i="2"/>
  <c r="V1085" i="2"/>
  <c r="V1086" i="2"/>
  <c r="V1087" i="2"/>
  <c r="V1088" i="2"/>
  <c r="V1089" i="2"/>
  <c r="V1090" i="2"/>
  <c r="V1091" i="2"/>
  <c r="V1092" i="2"/>
  <c r="V1093" i="2"/>
  <c r="V1094" i="2"/>
  <c r="V1095" i="2"/>
  <c r="V1096" i="2"/>
  <c r="V1097" i="2"/>
  <c r="V1098" i="2"/>
  <c r="V1099" i="2"/>
  <c r="V1100" i="2"/>
  <c r="V1101" i="2"/>
  <c r="V1102" i="2"/>
  <c r="V1103" i="2"/>
  <c r="V1104" i="2"/>
  <c r="V1105" i="2"/>
  <c r="V1106" i="2"/>
  <c r="V1107" i="2"/>
  <c r="V1108" i="2"/>
  <c r="V1109" i="2"/>
  <c r="V1110" i="2"/>
  <c r="V1111" i="2"/>
  <c r="V1112" i="2"/>
  <c r="V1113" i="2"/>
  <c r="V1114" i="2"/>
  <c r="V1115" i="2"/>
  <c r="V1116" i="2"/>
  <c r="V1117" i="2"/>
  <c r="V1118" i="2"/>
  <c r="V1119" i="2"/>
  <c r="V1120" i="2"/>
  <c r="V1121" i="2"/>
  <c r="V1122" i="2"/>
  <c r="V1123" i="2"/>
  <c r="V1124" i="2"/>
  <c r="V1125" i="2"/>
  <c r="V1126" i="2"/>
  <c r="V1127" i="2"/>
  <c r="V1128" i="2"/>
  <c r="V1129" i="2"/>
  <c r="V1130" i="2"/>
  <c r="V1131" i="2"/>
  <c r="V1132" i="2"/>
  <c r="V1133" i="2"/>
  <c r="V1134" i="2"/>
  <c r="V1135" i="2"/>
  <c r="V1136" i="2"/>
  <c r="V1137" i="2"/>
  <c r="V1138" i="2"/>
  <c r="V1139" i="2"/>
  <c r="V1140" i="2"/>
  <c r="V1141" i="2"/>
  <c r="V1142" i="2"/>
  <c r="V1143" i="2"/>
  <c r="V1144" i="2"/>
  <c r="V1145" i="2"/>
  <c r="V1146" i="2"/>
  <c r="V1147" i="2"/>
  <c r="V1148" i="2"/>
  <c r="V1149" i="2"/>
  <c r="V1150" i="2"/>
  <c r="V1151" i="2"/>
  <c r="V1152" i="2"/>
  <c r="V1153" i="2"/>
  <c r="V1154" i="2"/>
  <c r="V1155" i="2"/>
  <c r="V1156" i="2"/>
  <c r="V1157" i="2"/>
  <c r="V1158" i="2"/>
  <c r="V1159" i="2"/>
  <c r="V1160" i="2"/>
  <c r="V1161" i="2"/>
  <c r="V1162" i="2"/>
  <c r="V1163" i="2"/>
  <c r="V1164" i="2"/>
  <c r="V1165" i="2"/>
  <c r="V1166" i="2"/>
  <c r="V1167" i="2"/>
  <c r="V1168" i="2"/>
  <c r="V1169" i="2"/>
  <c r="V1170" i="2"/>
  <c r="V1171" i="2"/>
  <c r="V1172" i="2"/>
  <c r="V1173" i="2"/>
  <c r="V1174" i="2"/>
  <c r="V1175" i="2"/>
  <c r="V1176" i="2"/>
  <c r="V1177" i="2"/>
  <c r="V1178" i="2"/>
  <c r="V1179" i="2"/>
  <c r="V1180" i="2"/>
  <c r="V1181" i="2"/>
  <c r="V1182" i="2"/>
  <c r="V1183" i="2"/>
  <c r="V1184" i="2"/>
  <c r="V1185" i="2"/>
  <c r="V1186" i="2"/>
  <c r="V1187" i="2"/>
  <c r="V1188" i="2"/>
  <c r="V1189" i="2"/>
  <c r="V1190" i="2"/>
  <c r="V1191" i="2"/>
  <c r="V1192" i="2"/>
  <c r="V1193" i="2"/>
  <c r="V1194" i="2"/>
  <c r="V1195" i="2"/>
  <c r="V1196" i="2"/>
  <c r="V1197" i="2"/>
  <c r="V1198" i="2"/>
  <c r="V1199" i="2"/>
  <c r="V1200" i="2"/>
  <c r="V1201" i="2"/>
  <c r="V1202" i="2"/>
  <c r="V1203" i="2"/>
  <c r="V1204" i="2"/>
  <c r="V1205" i="2"/>
  <c r="V1206" i="2"/>
  <c r="V1207" i="2"/>
  <c r="V1208" i="2"/>
  <c r="V1209" i="2"/>
  <c r="V1210" i="2"/>
  <c r="V1211" i="2"/>
  <c r="V1212" i="2"/>
  <c r="V1213" i="2"/>
  <c r="V1214" i="2"/>
  <c r="V1215" i="2"/>
  <c r="V1216" i="2"/>
  <c r="V1217" i="2"/>
  <c r="V1218" i="2"/>
  <c r="V1219" i="2"/>
  <c r="V1220" i="2"/>
  <c r="V1221" i="2"/>
  <c r="V1222" i="2"/>
  <c r="V1223" i="2"/>
  <c r="V1224" i="2"/>
  <c r="V1225" i="2"/>
  <c r="V1226" i="2"/>
  <c r="V1227" i="2"/>
  <c r="V1228" i="2"/>
  <c r="V1229" i="2"/>
  <c r="V1230" i="2"/>
  <c r="V1231" i="2"/>
  <c r="V1232" i="2"/>
  <c r="V1233" i="2"/>
  <c r="V1234" i="2"/>
  <c r="V1235" i="2"/>
  <c r="V1236" i="2"/>
  <c r="V1237" i="2"/>
  <c r="V1238" i="2"/>
  <c r="V1239" i="2"/>
  <c r="V1240" i="2"/>
  <c r="V1241" i="2"/>
  <c r="V1242" i="2"/>
  <c r="V1243" i="2"/>
  <c r="V1244" i="2"/>
  <c r="V1245" i="2"/>
  <c r="V1246" i="2"/>
  <c r="V1247" i="2"/>
  <c r="V1248" i="2"/>
  <c r="V1249" i="2"/>
  <c r="V1250" i="2"/>
  <c r="V1251" i="2"/>
  <c r="V1252" i="2"/>
  <c r="V1253" i="2"/>
  <c r="V1254" i="2"/>
  <c r="V1255" i="2"/>
  <c r="V1256" i="2"/>
  <c r="V1257" i="2"/>
  <c r="V1258" i="2"/>
  <c r="V1259" i="2"/>
  <c r="V1260" i="2"/>
  <c r="V1261" i="2"/>
  <c r="V1262" i="2"/>
  <c r="V1263" i="2"/>
  <c r="V1264" i="2"/>
  <c r="V1265" i="2"/>
  <c r="V1266" i="2"/>
  <c r="V1267" i="2"/>
  <c r="V1268" i="2"/>
  <c r="V1269" i="2"/>
  <c r="V1270" i="2"/>
  <c r="V1271" i="2"/>
  <c r="V1272" i="2"/>
  <c r="V1273" i="2"/>
  <c r="V1274" i="2"/>
  <c r="V1275" i="2"/>
  <c r="V1276" i="2"/>
  <c r="V1277" i="2"/>
  <c r="V1278" i="2"/>
  <c r="V1279" i="2"/>
  <c r="V1280" i="2"/>
  <c r="V1281" i="2"/>
  <c r="V1282" i="2"/>
  <c r="V1283" i="2"/>
  <c r="V1284" i="2"/>
  <c r="V1285" i="2"/>
  <c r="V1286" i="2"/>
  <c r="V1287" i="2"/>
  <c r="V1288" i="2"/>
  <c r="V1289" i="2"/>
  <c r="V1290" i="2"/>
  <c r="V1291" i="2"/>
  <c r="V1292" i="2"/>
  <c r="V1293" i="2"/>
  <c r="V1294" i="2"/>
  <c r="V1295" i="2"/>
  <c r="V1296" i="2"/>
  <c r="V1297" i="2"/>
  <c r="V1298" i="2"/>
  <c r="V1299" i="2"/>
  <c r="V1300" i="2"/>
  <c r="V1301" i="2"/>
  <c r="V1302" i="2"/>
  <c r="V1303" i="2"/>
  <c r="V1304" i="2"/>
  <c r="V1305" i="2"/>
  <c r="V1306" i="2"/>
  <c r="V1307" i="2"/>
  <c r="V1308" i="2"/>
  <c r="V1309" i="2"/>
  <c r="V1310" i="2"/>
  <c r="V1311" i="2"/>
  <c r="V1312" i="2"/>
  <c r="V1313" i="2"/>
  <c r="V1314" i="2"/>
  <c r="V1315" i="2"/>
  <c r="V1316" i="2"/>
  <c r="V1317" i="2"/>
  <c r="V1318" i="2"/>
  <c r="V1319" i="2"/>
  <c r="V1320" i="2"/>
  <c r="V1321" i="2"/>
  <c r="V1322" i="2"/>
  <c r="V1323" i="2"/>
  <c r="V1324" i="2"/>
  <c r="V1325" i="2"/>
  <c r="V1326" i="2"/>
  <c r="V1327" i="2"/>
  <c r="V1328" i="2"/>
  <c r="V1329" i="2"/>
  <c r="V1330" i="2"/>
  <c r="V1331" i="2"/>
  <c r="V1332" i="2"/>
  <c r="V1333" i="2"/>
  <c r="V1334" i="2"/>
  <c r="V1335" i="2"/>
  <c r="V1336" i="2"/>
  <c r="V1337" i="2"/>
  <c r="V1338" i="2"/>
  <c r="V1339" i="2"/>
  <c r="V1340" i="2"/>
  <c r="V1341" i="2"/>
  <c r="V1342" i="2"/>
  <c r="V1343" i="2"/>
  <c r="V1344" i="2"/>
  <c r="V1345" i="2"/>
  <c r="V1346" i="2"/>
  <c r="V1347" i="2"/>
  <c r="V1348" i="2"/>
  <c r="V1349" i="2"/>
  <c r="V1350" i="2"/>
  <c r="V1351" i="2"/>
  <c r="V1352" i="2"/>
  <c r="V1353" i="2"/>
  <c r="V1354" i="2"/>
  <c r="V1355" i="2"/>
  <c r="V1356" i="2"/>
  <c r="V1357" i="2"/>
  <c r="V1358" i="2"/>
  <c r="V1359" i="2"/>
  <c r="V1360" i="2"/>
  <c r="V1361" i="2"/>
  <c r="V1362" i="2"/>
  <c r="V1363" i="2"/>
  <c r="V1364" i="2"/>
  <c r="V1365" i="2"/>
  <c r="V1366" i="2"/>
  <c r="V1367" i="2"/>
  <c r="V1368" i="2"/>
  <c r="V1369" i="2"/>
  <c r="V1370" i="2"/>
  <c r="V1371" i="2"/>
  <c r="V1372" i="2"/>
  <c r="V1373" i="2"/>
  <c r="V1374" i="2"/>
  <c r="V1375" i="2"/>
  <c r="V1376" i="2"/>
  <c r="V1377" i="2"/>
  <c r="V1378" i="2"/>
  <c r="V1379" i="2"/>
  <c r="V1380" i="2"/>
  <c r="V1381" i="2"/>
  <c r="V1382" i="2"/>
  <c r="V1383" i="2"/>
  <c r="V1384" i="2"/>
  <c r="V1385" i="2"/>
  <c r="V1386" i="2"/>
  <c r="V1387" i="2"/>
  <c r="V1388" i="2"/>
  <c r="V1389" i="2"/>
  <c r="V1390" i="2"/>
  <c r="V1391" i="2"/>
  <c r="V1392" i="2"/>
  <c r="V1393" i="2"/>
  <c r="V1394" i="2"/>
  <c r="V1395" i="2"/>
  <c r="V1396" i="2"/>
  <c r="V1397" i="2"/>
  <c r="V1398" i="2"/>
  <c r="V1399" i="2"/>
  <c r="V1400" i="2"/>
  <c r="V1401" i="2"/>
  <c r="V1402" i="2"/>
  <c r="V1403" i="2"/>
  <c r="V1404" i="2"/>
  <c r="V1405" i="2"/>
  <c r="V1406" i="2"/>
  <c r="V1407" i="2"/>
  <c r="V1408" i="2"/>
  <c r="V1409" i="2"/>
  <c r="V1410" i="2"/>
  <c r="V1411" i="2"/>
  <c r="V1412" i="2"/>
  <c r="V1413" i="2"/>
  <c r="V1414" i="2"/>
  <c r="V1415" i="2"/>
  <c r="V1416" i="2"/>
  <c r="V1417" i="2"/>
  <c r="V1418" i="2"/>
  <c r="V1419" i="2"/>
  <c r="V1420" i="2"/>
  <c r="V1421" i="2"/>
  <c r="V1422" i="2"/>
  <c r="V1423" i="2"/>
  <c r="V1424" i="2"/>
  <c r="V1425" i="2"/>
  <c r="V1426" i="2"/>
  <c r="V1427" i="2"/>
  <c r="V1428" i="2"/>
  <c r="V1429" i="2"/>
  <c r="V1430" i="2"/>
  <c r="V1431" i="2"/>
  <c r="V1432" i="2"/>
  <c r="V1433" i="2"/>
  <c r="V1434" i="2"/>
  <c r="V1435" i="2"/>
  <c r="V1436" i="2"/>
  <c r="V1437" i="2"/>
  <c r="V1438" i="2"/>
  <c r="V1439" i="2"/>
  <c r="V1440" i="2"/>
  <c r="V1441" i="2"/>
  <c r="V1442" i="2"/>
  <c r="V1443" i="2"/>
  <c r="V1444" i="2"/>
  <c r="V1445" i="2"/>
  <c r="V1446" i="2"/>
  <c r="V1447" i="2"/>
  <c r="V1448" i="2"/>
  <c r="V1449" i="2"/>
  <c r="V1450" i="2"/>
  <c r="V1451" i="2"/>
  <c r="V1452" i="2"/>
  <c r="V1453" i="2"/>
  <c r="V1454" i="2"/>
  <c r="V1455" i="2"/>
  <c r="V1456" i="2"/>
  <c r="V1457" i="2"/>
  <c r="V1458" i="2"/>
  <c r="V1459" i="2"/>
  <c r="V1460" i="2"/>
  <c r="V1461" i="2"/>
  <c r="V1462" i="2"/>
  <c r="V1463" i="2"/>
  <c r="V1464" i="2"/>
  <c r="V1465" i="2"/>
  <c r="V1466" i="2"/>
  <c r="V1467" i="2"/>
  <c r="V1468" i="2"/>
  <c r="V1469" i="2"/>
  <c r="V1470" i="2"/>
  <c r="V1471" i="2"/>
  <c r="V1472" i="2"/>
  <c r="V1473" i="2"/>
  <c r="V1474" i="2"/>
  <c r="V1475" i="2"/>
  <c r="V1476" i="2"/>
  <c r="V1477" i="2"/>
  <c r="V1478" i="2"/>
  <c r="V1479" i="2"/>
  <c r="V1480" i="2"/>
  <c r="V1481" i="2"/>
  <c r="V1482" i="2"/>
  <c r="V1483" i="2"/>
  <c r="V1484" i="2"/>
  <c r="V1485" i="2"/>
  <c r="V1486" i="2"/>
  <c r="V1487" i="2"/>
  <c r="V1488" i="2"/>
  <c r="V1489" i="2"/>
  <c r="V1490" i="2"/>
  <c r="V1491" i="2"/>
  <c r="V1492" i="2"/>
  <c r="V1493" i="2"/>
  <c r="V1494" i="2"/>
  <c r="V1495" i="2"/>
  <c r="V1496" i="2"/>
  <c r="V1497" i="2"/>
  <c r="V1498" i="2"/>
  <c r="V1499" i="2"/>
  <c r="V1500" i="2"/>
  <c r="V1501" i="2"/>
  <c r="V1502" i="2"/>
  <c r="V1503" i="2"/>
  <c r="V1504" i="2"/>
  <c r="V1505" i="2"/>
  <c r="V1506" i="2"/>
  <c r="V1507" i="2"/>
  <c r="V1508" i="2"/>
  <c r="V1509" i="2"/>
  <c r="V1510" i="2"/>
  <c r="V1511" i="2"/>
  <c r="V1512" i="2"/>
  <c r="V1513" i="2"/>
  <c r="V1514" i="2"/>
  <c r="V1515" i="2"/>
  <c r="V1516" i="2"/>
  <c r="V1517" i="2"/>
  <c r="V1518" i="2"/>
  <c r="V1519" i="2"/>
  <c r="V1520" i="2"/>
  <c r="V1521" i="2"/>
  <c r="V1522" i="2"/>
  <c r="V1523" i="2"/>
  <c r="V1524" i="2"/>
  <c r="V1525" i="2"/>
  <c r="V1526" i="2"/>
  <c r="V1527" i="2"/>
  <c r="V1528" i="2"/>
  <c r="V1529" i="2"/>
  <c r="V1530" i="2"/>
  <c r="V1531" i="2"/>
  <c r="V1532" i="2"/>
  <c r="V1533" i="2"/>
  <c r="V1534" i="2"/>
  <c r="V1535" i="2"/>
  <c r="V1536" i="2"/>
  <c r="V1537" i="2"/>
  <c r="V1538" i="2"/>
  <c r="V1539" i="2"/>
  <c r="V1540" i="2"/>
  <c r="V1541" i="2"/>
  <c r="V1542" i="2"/>
  <c r="V1543" i="2"/>
  <c r="V1544" i="2"/>
  <c r="V1545" i="2"/>
  <c r="V1546" i="2"/>
  <c r="V1547" i="2"/>
  <c r="V1548" i="2"/>
  <c r="V1549" i="2"/>
  <c r="V1550" i="2"/>
  <c r="V1551" i="2"/>
  <c r="V1552" i="2"/>
  <c r="V1553" i="2"/>
  <c r="V1554" i="2"/>
  <c r="V1555" i="2"/>
  <c r="V1556" i="2"/>
  <c r="V1557" i="2"/>
  <c r="V1558" i="2"/>
  <c r="V1559" i="2"/>
  <c r="V1560" i="2"/>
  <c r="V1561" i="2"/>
  <c r="V1562" i="2"/>
  <c r="V1563" i="2"/>
  <c r="V1564" i="2"/>
  <c r="V1565" i="2"/>
  <c r="V1566" i="2"/>
  <c r="V1567" i="2"/>
  <c r="V1568" i="2"/>
  <c r="V1569" i="2"/>
  <c r="V1570" i="2"/>
  <c r="V1571" i="2"/>
  <c r="V1572" i="2"/>
  <c r="V1573" i="2"/>
  <c r="V1574" i="2"/>
  <c r="V1575" i="2"/>
  <c r="V1576" i="2"/>
  <c r="V1577" i="2"/>
  <c r="V1578" i="2"/>
  <c r="V1579" i="2"/>
  <c r="V1580" i="2"/>
  <c r="V1581" i="2"/>
  <c r="V1582" i="2"/>
  <c r="V1583" i="2"/>
  <c r="V1584" i="2"/>
  <c r="V1585" i="2"/>
  <c r="V1586" i="2"/>
  <c r="V1587" i="2"/>
  <c r="V1588" i="2"/>
  <c r="V1589" i="2"/>
  <c r="V1590" i="2"/>
  <c r="V1591" i="2"/>
  <c r="V1592" i="2"/>
  <c r="V1593" i="2"/>
  <c r="V1594" i="2"/>
  <c r="V1595" i="2"/>
  <c r="V1596" i="2"/>
  <c r="V1597" i="2"/>
  <c r="V1598" i="2"/>
  <c r="V1599" i="2"/>
  <c r="V1600" i="2"/>
  <c r="V1601" i="2"/>
  <c r="V1602" i="2"/>
  <c r="V1603" i="2"/>
  <c r="V1604" i="2"/>
  <c r="V1605" i="2"/>
  <c r="V1606" i="2"/>
  <c r="V1607" i="2"/>
  <c r="V1608" i="2"/>
  <c r="V1609" i="2"/>
  <c r="V1610" i="2"/>
  <c r="V1611" i="2"/>
  <c r="V1612" i="2"/>
  <c r="V1613" i="2"/>
  <c r="V1614" i="2"/>
  <c r="V1615" i="2"/>
  <c r="V1616" i="2"/>
  <c r="V1617" i="2"/>
  <c r="V1618" i="2"/>
  <c r="V1619" i="2"/>
  <c r="V1620" i="2"/>
  <c r="V1621" i="2"/>
  <c r="V1622" i="2"/>
  <c r="V1623" i="2"/>
  <c r="V1624" i="2"/>
  <c r="V1625" i="2"/>
  <c r="V1626" i="2"/>
  <c r="V1627" i="2"/>
  <c r="V1628" i="2"/>
  <c r="V1629" i="2"/>
  <c r="V1630" i="2"/>
  <c r="V1631" i="2"/>
  <c r="V1632" i="2"/>
  <c r="V1633" i="2"/>
  <c r="V1634" i="2"/>
  <c r="V1635" i="2"/>
  <c r="V1636" i="2"/>
  <c r="V1637" i="2"/>
  <c r="V1638" i="2"/>
  <c r="V1639" i="2"/>
  <c r="V1640" i="2"/>
  <c r="V1641" i="2"/>
  <c r="V1642" i="2"/>
  <c r="V1643" i="2"/>
  <c r="V1644" i="2"/>
  <c r="V1645" i="2"/>
  <c r="V1646" i="2"/>
  <c r="V1647" i="2"/>
  <c r="V1648" i="2"/>
  <c r="V1649" i="2"/>
  <c r="V1650" i="2"/>
  <c r="V1651" i="2"/>
  <c r="V1652" i="2"/>
  <c r="V1653" i="2"/>
  <c r="V1654" i="2"/>
  <c r="V1655" i="2"/>
  <c r="V1656" i="2"/>
  <c r="V1657" i="2"/>
  <c r="V1658" i="2"/>
  <c r="V1659" i="2"/>
  <c r="V1660" i="2"/>
  <c r="V1661" i="2"/>
  <c r="V1662" i="2"/>
  <c r="V1663" i="2"/>
  <c r="V1664" i="2"/>
  <c r="V1665" i="2"/>
  <c r="V1666" i="2"/>
  <c r="V1667" i="2"/>
  <c r="V1668" i="2"/>
  <c r="V1669" i="2"/>
  <c r="V1670" i="2"/>
  <c r="V1671" i="2"/>
  <c r="V1672" i="2"/>
  <c r="V1673" i="2"/>
  <c r="V1674" i="2"/>
  <c r="V1675" i="2"/>
  <c r="V1676" i="2"/>
  <c r="V1677" i="2"/>
  <c r="V1678" i="2"/>
  <c r="V1679" i="2"/>
  <c r="V1680" i="2"/>
  <c r="V1681" i="2"/>
  <c r="V1682" i="2"/>
  <c r="V1683" i="2"/>
  <c r="V1684" i="2"/>
  <c r="V1685" i="2"/>
  <c r="V1686" i="2"/>
  <c r="V1687" i="2"/>
  <c r="V1688" i="2"/>
  <c r="V1689" i="2"/>
  <c r="V1690" i="2"/>
  <c r="V1691" i="2"/>
  <c r="V1692" i="2"/>
  <c r="V1693" i="2"/>
  <c r="V1694" i="2"/>
  <c r="V1695" i="2"/>
  <c r="V1696" i="2"/>
  <c r="V1697" i="2"/>
  <c r="V1698" i="2"/>
  <c r="V1699" i="2"/>
  <c r="V1700" i="2"/>
  <c r="V1701" i="2"/>
  <c r="V1702" i="2"/>
  <c r="V1703" i="2"/>
  <c r="V1704" i="2"/>
  <c r="V1705" i="2"/>
  <c r="V1706" i="2"/>
  <c r="V1707" i="2"/>
  <c r="V1708" i="2"/>
  <c r="V1709" i="2"/>
  <c r="V1710" i="2"/>
  <c r="V1711" i="2"/>
  <c r="V1712" i="2"/>
  <c r="V1713" i="2"/>
  <c r="V1714" i="2"/>
  <c r="V1715" i="2"/>
  <c r="V1716" i="2"/>
  <c r="V1717" i="2"/>
  <c r="V1718" i="2"/>
  <c r="V1719" i="2"/>
  <c r="V1720" i="2"/>
  <c r="V1721" i="2"/>
  <c r="V1722" i="2"/>
  <c r="V1723" i="2"/>
  <c r="V1724" i="2"/>
  <c r="V1725" i="2"/>
  <c r="V1726" i="2"/>
  <c r="V1727" i="2"/>
  <c r="V1728" i="2"/>
  <c r="V1729" i="2"/>
  <c r="V1730" i="2"/>
  <c r="V1731" i="2"/>
  <c r="V1732" i="2"/>
  <c r="V1733" i="2"/>
  <c r="V1734" i="2"/>
  <c r="V1735" i="2"/>
  <c r="V1736" i="2"/>
  <c r="V1737" i="2"/>
  <c r="V1738" i="2"/>
  <c r="V1739" i="2"/>
  <c r="V1740" i="2"/>
  <c r="V1741" i="2"/>
  <c r="V1742" i="2"/>
  <c r="V1743" i="2"/>
  <c r="V1744" i="2"/>
  <c r="V1745" i="2"/>
  <c r="V1746" i="2"/>
  <c r="V1747" i="2"/>
  <c r="V1748" i="2"/>
  <c r="V1749" i="2"/>
  <c r="V1750" i="2"/>
  <c r="V1751" i="2"/>
  <c r="V1752" i="2"/>
  <c r="V1753" i="2"/>
  <c r="V1754" i="2"/>
  <c r="V1755" i="2"/>
  <c r="V1756" i="2"/>
  <c r="V1757" i="2"/>
  <c r="V1758" i="2"/>
  <c r="V1759" i="2"/>
  <c r="V1760" i="2"/>
  <c r="V1761" i="2"/>
  <c r="V1762" i="2"/>
  <c r="V1763" i="2"/>
  <c r="V1764" i="2"/>
  <c r="V1765" i="2"/>
  <c r="V1766" i="2"/>
  <c r="V1767" i="2"/>
  <c r="V1768" i="2"/>
  <c r="V1769" i="2"/>
  <c r="V1770" i="2"/>
  <c r="V1771" i="2"/>
  <c r="V1772" i="2"/>
  <c r="V1773" i="2"/>
  <c r="V1774" i="2"/>
  <c r="V1775" i="2"/>
  <c r="V1776" i="2"/>
  <c r="V1777" i="2"/>
  <c r="V1778" i="2"/>
  <c r="V1779" i="2"/>
  <c r="V1780" i="2"/>
  <c r="V1781" i="2"/>
  <c r="V1782" i="2"/>
  <c r="V1783" i="2"/>
  <c r="V1784" i="2"/>
  <c r="V1785" i="2"/>
  <c r="V1786" i="2"/>
  <c r="V1787" i="2"/>
  <c r="V1788" i="2"/>
  <c r="V1789" i="2"/>
  <c r="V1790" i="2"/>
  <c r="V1791" i="2"/>
  <c r="V1792" i="2"/>
  <c r="V1793" i="2"/>
  <c r="V1794" i="2"/>
  <c r="V1795" i="2"/>
  <c r="V1796" i="2"/>
  <c r="V1797" i="2"/>
  <c r="V1798" i="2"/>
  <c r="V1799" i="2"/>
  <c r="V1800" i="2"/>
  <c r="V1801" i="2"/>
  <c r="V1802" i="2"/>
  <c r="V1803" i="2"/>
  <c r="V2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1" i="2"/>
  <c r="W1" i="2"/>
  <c r="X1" i="2" s="1"/>
  <c r="AG14" i="6"/>
  <c r="AJ2" i="6"/>
  <c r="AJ3" i="6"/>
  <c r="AJ4" i="6"/>
  <c r="AJ5" i="6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76" i="6"/>
  <c r="AJ77" i="6"/>
  <c r="AJ78" i="6"/>
  <c r="AJ79" i="6"/>
  <c r="AJ80" i="6"/>
  <c r="AJ81" i="6"/>
  <c r="AJ82" i="6"/>
  <c r="AJ83" i="6"/>
  <c r="AJ84" i="6"/>
  <c r="AJ85" i="6"/>
  <c r="AJ86" i="6"/>
  <c r="AJ87" i="6"/>
  <c r="AJ88" i="6"/>
  <c r="AJ89" i="6"/>
  <c r="AJ90" i="6"/>
  <c r="AJ91" i="6"/>
  <c r="AJ92" i="6"/>
  <c r="AJ93" i="6"/>
  <c r="AJ94" i="6"/>
  <c r="AJ95" i="6"/>
  <c r="AJ96" i="6"/>
  <c r="AJ97" i="6"/>
  <c r="AJ98" i="6"/>
  <c r="AJ99" i="6"/>
  <c r="AJ100" i="6"/>
  <c r="AJ101" i="6"/>
  <c r="AJ102" i="6"/>
  <c r="AJ103" i="6"/>
  <c r="AJ104" i="6"/>
  <c r="AJ105" i="6"/>
  <c r="AJ106" i="6"/>
  <c r="AJ107" i="6"/>
  <c r="AJ108" i="6"/>
  <c r="AJ109" i="6"/>
  <c r="AJ110" i="6"/>
  <c r="AJ111" i="6"/>
  <c r="AJ112" i="6"/>
  <c r="AJ113" i="6"/>
  <c r="AJ114" i="6"/>
  <c r="AJ115" i="6"/>
  <c r="AJ116" i="6"/>
  <c r="AJ117" i="6"/>
  <c r="AJ118" i="6"/>
  <c r="AJ119" i="6"/>
  <c r="AJ120" i="6"/>
  <c r="AJ121" i="6"/>
  <c r="AJ122" i="6"/>
  <c r="AJ123" i="6"/>
  <c r="AJ124" i="6"/>
  <c r="AJ125" i="6"/>
  <c r="AJ126" i="6"/>
  <c r="AJ127" i="6"/>
  <c r="AJ128" i="6"/>
  <c r="AJ129" i="6"/>
  <c r="AJ130" i="6"/>
  <c r="AJ131" i="6"/>
  <c r="AJ132" i="6"/>
  <c r="AJ133" i="6"/>
  <c r="AJ134" i="6"/>
  <c r="AJ135" i="6"/>
  <c r="AJ136" i="6"/>
  <c r="AJ137" i="6"/>
  <c r="AJ138" i="6"/>
  <c r="AJ139" i="6"/>
  <c r="AJ140" i="6"/>
  <c r="AJ141" i="6"/>
  <c r="AJ142" i="6"/>
  <c r="AJ143" i="6"/>
  <c r="AJ144" i="6"/>
  <c r="AJ145" i="6"/>
  <c r="AJ146" i="6"/>
  <c r="AJ147" i="6"/>
  <c r="AJ148" i="6"/>
  <c r="AJ149" i="6"/>
  <c r="AJ150" i="6"/>
  <c r="AJ151" i="6"/>
  <c r="AJ152" i="6"/>
  <c r="AJ153" i="6"/>
  <c r="AJ154" i="6"/>
  <c r="AJ155" i="6"/>
  <c r="AJ156" i="6"/>
  <c r="AJ157" i="6"/>
  <c r="AJ158" i="6"/>
  <c r="AJ159" i="6"/>
  <c r="AJ160" i="6"/>
  <c r="AJ161" i="6"/>
  <c r="AJ162" i="6"/>
  <c r="AJ163" i="6"/>
  <c r="AJ164" i="6"/>
  <c r="AJ165" i="6"/>
  <c r="AJ166" i="6"/>
  <c r="AJ167" i="6"/>
  <c r="AJ168" i="6"/>
  <c r="AJ169" i="6"/>
  <c r="AJ170" i="6"/>
  <c r="AJ171" i="6"/>
  <c r="AJ172" i="6"/>
  <c r="AJ173" i="6"/>
  <c r="AJ174" i="6"/>
  <c r="AJ175" i="6"/>
  <c r="AJ176" i="6"/>
  <c r="AJ177" i="6"/>
  <c r="AJ178" i="6"/>
  <c r="AJ179" i="6"/>
  <c r="AJ180" i="6"/>
  <c r="AJ181" i="6"/>
  <c r="AJ182" i="6"/>
  <c r="AJ183" i="6"/>
  <c r="AJ184" i="6"/>
  <c r="AJ185" i="6"/>
  <c r="AJ186" i="6"/>
  <c r="AJ187" i="6"/>
  <c r="AJ188" i="6"/>
  <c r="AJ189" i="6"/>
  <c r="AJ190" i="6"/>
  <c r="AJ191" i="6"/>
  <c r="AJ192" i="6"/>
  <c r="AJ193" i="6"/>
  <c r="AJ194" i="6"/>
  <c r="AJ195" i="6"/>
  <c r="AJ196" i="6"/>
  <c r="AJ197" i="6"/>
  <c r="AJ198" i="6"/>
  <c r="AJ199" i="6"/>
  <c r="AJ200" i="6"/>
  <c r="AJ201" i="6"/>
  <c r="AJ202" i="6"/>
  <c r="AJ203" i="6"/>
  <c r="AJ204" i="6"/>
  <c r="AJ205" i="6"/>
  <c r="AJ206" i="6"/>
  <c r="AJ207" i="6"/>
  <c r="AJ208" i="6"/>
  <c r="AJ209" i="6"/>
  <c r="AJ210" i="6"/>
  <c r="AJ211" i="6"/>
  <c r="AJ212" i="6"/>
  <c r="AJ213" i="6"/>
  <c r="AJ214" i="6"/>
  <c r="AJ215" i="6"/>
  <c r="AJ216" i="6"/>
  <c r="AJ217" i="6"/>
  <c r="AJ218" i="6"/>
  <c r="AJ219" i="6"/>
  <c r="AJ220" i="6"/>
  <c r="AJ221" i="6"/>
  <c r="AJ222" i="6"/>
  <c r="AJ223" i="6"/>
  <c r="AJ224" i="6"/>
  <c r="AJ225" i="6"/>
  <c r="AJ226" i="6"/>
  <c r="AJ227" i="6"/>
  <c r="AJ228" i="6"/>
  <c r="AJ229" i="6"/>
  <c r="AJ230" i="6"/>
  <c r="AJ231" i="6"/>
  <c r="AJ232" i="6"/>
  <c r="AJ233" i="6"/>
  <c r="AJ234" i="6"/>
  <c r="AJ235" i="6"/>
  <c r="AJ236" i="6"/>
  <c r="AJ237" i="6"/>
  <c r="AJ238" i="6"/>
  <c r="AJ239" i="6"/>
  <c r="AJ240" i="6"/>
  <c r="AJ241" i="6"/>
  <c r="AJ242" i="6"/>
  <c r="AJ243" i="6"/>
  <c r="AJ244" i="6"/>
  <c r="AJ245" i="6"/>
  <c r="AJ246" i="6"/>
  <c r="AJ247" i="6"/>
  <c r="AJ248" i="6"/>
  <c r="AJ249" i="6"/>
  <c r="AJ250" i="6"/>
  <c r="AJ251" i="6"/>
  <c r="AJ252" i="6"/>
  <c r="AJ253" i="6"/>
  <c r="AJ254" i="6"/>
  <c r="AJ255" i="6"/>
  <c r="AJ256" i="6"/>
  <c r="AJ257" i="6"/>
  <c r="AJ258" i="6"/>
  <c r="AJ259" i="6"/>
  <c r="AJ260" i="6"/>
  <c r="AJ261" i="6"/>
  <c r="AJ262" i="6"/>
  <c r="AJ263" i="6"/>
  <c r="AJ264" i="6"/>
  <c r="AJ265" i="6"/>
  <c r="AJ266" i="6"/>
  <c r="AJ267" i="6"/>
  <c r="AJ268" i="6"/>
  <c r="AJ269" i="6"/>
  <c r="AJ270" i="6"/>
  <c r="AJ271" i="6"/>
  <c r="AJ272" i="6"/>
  <c r="AJ273" i="6"/>
  <c r="AJ274" i="6"/>
  <c r="AJ275" i="6"/>
  <c r="AJ276" i="6"/>
  <c r="AJ277" i="6"/>
  <c r="AJ278" i="6"/>
  <c r="AJ279" i="6"/>
  <c r="AJ280" i="6"/>
  <c r="AJ281" i="6"/>
  <c r="AJ282" i="6"/>
  <c r="AJ283" i="6"/>
  <c r="AJ284" i="6"/>
  <c r="AJ285" i="6"/>
  <c r="AJ286" i="6"/>
  <c r="AJ287" i="6"/>
  <c r="AJ288" i="6"/>
  <c r="AJ289" i="6"/>
  <c r="AJ290" i="6"/>
  <c r="AJ291" i="6"/>
  <c r="AJ292" i="6"/>
  <c r="AJ293" i="6"/>
  <c r="AJ294" i="6"/>
  <c r="AJ295" i="6"/>
  <c r="AJ296" i="6"/>
  <c r="AJ297" i="6"/>
  <c r="AJ298" i="6"/>
  <c r="AJ299" i="6"/>
  <c r="AJ300" i="6"/>
  <c r="AJ301" i="6"/>
  <c r="AJ302" i="6"/>
  <c r="AJ303" i="6"/>
  <c r="AJ304" i="6"/>
  <c r="AJ305" i="6"/>
  <c r="AJ306" i="6"/>
  <c r="AJ307" i="6"/>
  <c r="AJ308" i="6"/>
  <c r="AJ309" i="6"/>
  <c r="AJ310" i="6"/>
  <c r="AJ311" i="6"/>
  <c r="AJ312" i="6"/>
  <c r="AJ313" i="6"/>
  <c r="AJ314" i="6"/>
  <c r="AJ315" i="6"/>
  <c r="AJ316" i="6"/>
  <c r="AJ317" i="6"/>
  <c r="AJ318" i="6"/>
  <c r="AJ319" i="6"/>
  <c r="AJ320" i="6"/>
  <c r="AJ321" i="6"/>
  <c r="AJ322" i="6"/>
  <c r="AJ323" i="6"/>
  <c r="AJ324" i="6"/>
  <c r="AJ325" i="6"/>
  <c r="AJ326" i="6"/>
  <c r="AJ327" i="6"/>
  <c r="AJ328" i="6"/>
  <c r="AJ329" i="6"/>
  <c r="AJ330" i="6"/>
  <c r="AJ331" i="6"/>
  <c r="AJ332" i="6"/>
  <c r="AJ333" i="6"/>
  <c r="AJ334" i="6"/>
  <c r="AJ335" i="6"/>
  <c r="AJ336" i="6"/>
  <c r="AJ337" i="6"/>
  <c r="AJ338" i="6"/>
  <c r="AJ339" i="6"/>
  <c r="AJ340" i="6"/>
  <c r="AJ341" i="6"/>
  <c r="AJ342" i="6"/>
  <c r="AJ343" i="6"/>
  <c r="AJ344" i="6"/>
  <c r="AJ345" i="6"/>
  <c r="AJ346" i="6"/>
  <c r="AJ347" i="6"/>
  <c r="AJ348" i="6"/>
  <c r="AJ349" i="6"/>
  <c r="AJ350" i="6"/>
  <c r="AJ351" i="6"/>
  <c r="AJ352" i="6"/>
  <c r="AJ353" i="6"/>
  <c r="AJ354" i="6"/>
  <c r="AJ355" i="6"/>
  <c r="AJ356" i="6"/>
  <c r="AJ357" i="6"/>
  <c r="AJ358" i="6"/>
  <c r="AJ359" i="6"/>
  <c r="AJ360" i="6"/>
  <c r="AJ361" i="6"/>
  <c r="AJ362" i="6"/>
  <c r="AJ363" i="6"/>
  <c r="AJ364" i="6"/>
  <c r="AJ365" i="6"/>
  <c r="AJ366" i="6"/>
  <c r="AJ367" i="6"/>
  <c r="AJ368" i="6"/>
  <c r="AJ369" i="6"/>
  <c r="AJ370" i="6"/>
  <c r="AJ371" i="6"/>
  <c r="AJ372" i="6"/>
  <c r="AJ373" i="6"/>
  <c r="AJ374" i="6"/>
  <c r="AJ375" i="6"/>
  <c r="AJ376" i="6"/>
  <c r="AJ377" i="6"/>
  <c r="AJ378" i="6"/>
  <c r="AJ379" i="6"/>
  <c r="AJ380" i="6"/>
  <c r="AJ381" i="6"/>
  <c r="AJ382" i="6"/>
  <c r="AJ383" i="6"/>
  <c r="AJ384" i="6"/>
  <c r="AJ385" i="6"/>
  <c r="AJ386" i="6"/>
  <c r="AJ387" i="6"/>
  <c r="AJ388" i="6"/>
  <c r="AJ389" i="6"/>
  <c r="AJ390" i="6"/>
  <c r="AJ391" i="6"/>
  <c r="AJ392" i="6"/>
  <c r="AJ393" i="6"/>
  <c r="AJ394" i="6"/>
  <c r="AJ395" i="6"/>
  <c r="AJ396" i="6"/>
  <c r="AJ397" i="6"/>
  <c r="AJ398" i="6"/>
  <c r="AJ399" i="6"/>
  <c r="AJ400" i="6"/>
  <c r="AJ401" i="6"/>
  <c r="AJ402" i="6"/>
  <c r="AJ403" i="6"/>
  <c r="AJ404" i="6"/>
  <c r="AJ405" i="6"/>
  <c r="AJ406" i="6"/>
  <c r="AJ407" i="6"/>
  <c r="AJ408" i="6"/>
  <c r="AJ409" i="6"/>
  <c r="AJ410" i="6"/>
  <c r="AJ411" i="6"/>
  <c r="AJ412" i="6"/>
  <c r="AJ413" i="6"/>
  <c r="AJ414" i="6"/>
  <c r="AJ415" i="6"/>
  <c r="AJ416" i="6"/>
  <c r="AJ417" i="6"/>
  <c r="AJ418" i="6"/>
  <c r="AJ419" i="6"/>
  <c r="AJ420" i="6"/>
  <c r="AJ421" i="6"/>
  <c r="AJ422" i="6"/>
  <c r="AJ423" i="6"/>
  <c r="AJ424" i="6"/>
  <c r="AJ425" i="6"/>
  <c r="AJ426" i="6"/>
  <c r="AJ427" i="6"/>
  <c r="AJ428" i="6"/>
  <c r="AJ429" i="6"/>
  <c r="AJ430" i="6"/>
  <c r="AJ431" i="6"/>
  <c r="AJ432" i="6"/>
  <c r="AJ433" i="6"/>
  <c r="AJ434" i="6"/>
  <c r="AJ435" i="6"/>
  <c r="AJ436" i="6"/>
  <c r="AJ437" i="6"/>
  <c r="AJ438" i="6"/>
  <c r="AJ439" i="6"/>
  <c r="AJ440" i="6"/>
  <c r="AJ441" i="6"/>
  <c r="AJ442" i="6"/>
  <c r="AJ443" i="6"/>
  <c r="AJ444" i="6"/>
  <c r="AJ445" i="6"/>
  <c r="AJ446" i="6"/>
  <c r="AJ447" i="6"/>
  <c r="AJ448" i="6"/>
  <c r="AJ449" i="6"/>
  <c r="AJ450" i="6"/>
  <c r="AJ451" i="6"/>
  <c r="AJ452" i="6"/>
  <c r="AJ453" i="6"/>
  <c r="AJ454" i="6"/>
  <c r="AJ455" i="6"/>
  <c r="AJ456" i="6"/>
  <c r="AJ457" i="6"/>
  <c r="AJ458" i="6"/>
  <c r="AJ459" i="6"/>
  <c r="AJ460" i="6"/>
  <c r="AJ461" i="6"/>
  <c r="AJ462" i="6"/>
  <c r="AJ463" i="6"/>
  <c r="AJ464" i="6"/>
  <c r="AJ465" i="6"/>
  <c r="AJ466" i="6"/>
  <c r="AJ467" i="6"/>
  <c r="AJ468" i="6"/>
  <c r="AJ469" i="6"/>
  <c r="AJ470" i="6"/>
  <c r="AJ471" i="6"/>
  <c r="AJ472" i="6"/>
  <c r="AJ473" i="6"/>
  <c r="AJ474" i="6"/>
  <c r="AJ475" i="6"/>
  <c r="AJ476" i="6"/>
  <c r="AJ477" i="6"/>
  <c r="AJ478" i="6"/>
  <c r="AJ479" i="6"/>
  <c r="AJ480" i="6"/>
  <c r="AJ481" i="6"/>
  <c r="AJ482" i="6"/>
  <c r="AJ483" i="6"/>
  <c r="AJ484" i="6"/>
  <c r="AJ485" i="6"/>
  <c r="AJ486" i="6"/>
  <c r="AJ487" i="6"/>
  <c r="AJ488" i="6"/>
  <c r="AJ489" i="6"/>
  <c r="AJ490" i="6"/>
  <c r="AJ491" i="6"/>
  <c r="AJ492" i="6"/>
  <c r="AJ493" i="6"/>
  <c r="AJ494" i="6"/>
  <c r="AJ495" i="6"/>
  <c r="AJ496" i="6"/>
  <c r="AJ497" i="6"/>
  <c r="AJ498" i="6"/>
  <c r="AJ499" i="6"/>
  <c r="AJ500" i="6"/>
  <c r="AJ501" i="6"/>
  <c r="AJ502" i="6"/>
  <c r="AJ503" i="6"/>
  <c r="AJ504" i="6"/>
  <c r="AJ505" i="6"/>
  <c r="AJ506" i="6"/>
  <c r="AJ507" i="6"/>
  <c r="AJ508" i="6"/>
  <c r="AJ509" i="6"/>
  <c r="AJ510" i="6"/>
  <c r="AJ511" i="6"/>
  <c r="AJ512" i="6"/>
  <c r="AJ513" i="6"/>
  <c r="AJ514" i="6"/>
  <c r="AJ515" i="6"/>
  <c r="AJ516" i="6"/>
  <c r="AJ517" i="6"/>
  <c r="AJ518" i="6"/>
  <c r="AJ519" i="6"/>
  <c r="AJ520" i="6"/>
  <c r="AJ521" i="6"/>
  <c r="AJ522" i="6"/>
  <c r="AJ523" i="6"/>
  <c r="AJ524" i="6"/>
  <c r="AJ525" i="6"/>
  <c r="AJ526" i="6"/>
  <c r="AJ527" i="6"/>
  <c r="AJ528" i="6"/>
  <c r="AJ529" i="6"/>
  <c r="AJ530" i="6"/>
  <c r="AJ531" i="6"/>
  <c r="AJ532" i="6"/>
  <c r="AJ533" i="6"/>
  <c r="AJ534" i="6"/>
  <c r="AJ535" i="6"/>
  <c r="AJ536" i="6"/>
  <c r="AJ537" i="6"/>
  <c r="AJ538" i="6"/>
  <c r="AJ539" i="6"/>
  <c r="AJ540" i="6"/>
  <c r="AJ541" i="6"/>
  <c r="AJ542" i="6"/>
  <c r="AJ543" i="6"/>
  <c r="AJ544" i="6"/>
  <c r="AJ545" i="6"/>
  <c r="AJ546" i="6"/>
  <c r="AJ547" i="6"/>
  <c r="AJ548" i="6"/>
  <c r="AJ549" i="6"/>
  <c r="AJ550" i="6"/>
  <c r="AJ551" i="6"/>
  <c r="AJ552" i="6"/>
  <c r="AJ553" i="6"/>
  <c r="AJ554" i="6"/>
  <c r="AJ555" i="6"/>
  <c r="AJ556" i="6"/>
  <c r="AJ557" i="6"/>
  <c r="AJ558" i="6"/>
  <c r="AJ559" i="6"/>
  <c r="AJ560" i="6"/>
  <c r="AJ561" i="6"/>
  <c r="AJ562" i="6"/>
  <c r="AJ563" i="6"/>
  <c r="AJ564" i="6"/>
  <c r="AJ565" i="6"/>
  <c r="AJ566" i="6"/>
  <c r="AJ567" i="6"/>
  <c r="AJ568" i="6"/>
  <c r="AJ569" i="6"/>
  <c r="AJ570" i="6"/>
  <c r="AJ571" i="6"/>
  <c r="AJ572" i="6"/>
  <c r="AJ573" i="6"/>
  <c r="AJ574" i="6"/>
  <c r="AJ575" i="6"/>
  <c r="AJ576" i="6"/>
  <c r="AJ577" i="6"/>
  <c r="AJ578" i="6"/>
  <c r="AJ579" i="6"/>
  <c r="AJ580" i="6"/>
  <c r="AJ581" i="6"/>
  <c r="AJ582" i="6"/>
  <c r="AJ583" i="6"/>
  <c r="AJ584" i="6"/>
  <c r="AJ585" i="6"/>
  <c r="AJ586" i="6"/>
  <c r="AJ587" i="6"/>
  <c r="AJ588" i="6"/>
  <c r="AJ589" i="6"/>
  <c r="AJ590" i="6"/>
  <c r="AJ591" i="6"/>
  <c r="AJ592" i="6"/>
  <c r="AJ593" i="6"/>
  <c r="AJ594" i="6"/>
  <c r="AJ595" i="6"/>
  <c r="AJ596" i="6"/>
  <c r="AJ597" i="6"/>
  <c r="AJ598" i="6"/>
  <c r="AJ599" i="6"/>
  <c r="AJ600" i="6"/>
  <c r="AJ601" i="6"/>
  <c r="AJ602" i="6"/>
  <c r="AJ603" i="6"/>
  <c r="AJ604" i="6"/>
  <c r="AJ605" i="6"/>
  <c r="AJ606" i="6"/>
  <c r="AJ607" i="6"/>
  <c r="AJ608" i="6"/>
  <c r="AJ609" i="6"/>
  <c r="AJ610" i="6"/>
  <c r="AJ611" i="6"/>
  <c r="AJ612" i="6"/>
  <c r="AJ613" i="6"/>
  <c r="AJ614" i="6"/>
  <c r="AJ615" i="6"/>
  <c r="AJ616" i="6"/>
  <c r="AJ617" i="6"/>
  <c r="AJ618" i="6"/>
  <c r="AJ619" i="6"/>
  <c r="AJ620" i="6"/>
  <c r="AJ621" i="6"/>
  <c r="AJ622" i="6"/>
  <c r="AJ623" i="6"/>
  <c r="AJ624" i="6"/>
  <c r="AJ625" i="6"/>
  <c r="AJ626" i="6"/>
  <c r="AJ627" i="6"/>
  <c r="AJ628" i="6"/>
  <c r="AJ629" i="6"/>
  <c r="AJ630" i="6"/>
  <c r="AJ631" i="6"/>
  <c r="AJ632" i="6"/>
  <c r="AJ633" i="6"/>
  <c r="AJ634" i="6"/>
  <c r="AJ635" i="6"/>
  <c r="AJ636" i="6"/>
  <c r="AJ637" i="6"/>
  <c r="AJ638" i="6"/>
  <c r="AJ639" i="6"/>
  <c r="AJ640" i="6"/>
  <c r="AJ641" i="6"/>
  <c r="AJ642" i="6"/>
  <c r="AJ643" i="6"/>
  <c r="AJ644" i="6"/>
  <c r="AJ645" i="6"/>
  <c r="AJ646" i="6"/>
  <c r="AJ647" i="6"/>
  <c r="AJ648" i="6"/>
  <c r="AJ649" i="6"/>
  <c r="AJ650" i="6"/>
  <c r="AJ651" i="6"/>
  <c r="AJ652" i="6"/>
  <c r="AJ653" i="6"/>
  <c r="AJ654" i="6"/>
  <c r="AJ655" i="6"/>
  <c r="AJ656" i="6"/>
  <c r="AJ657" i="6"/>
  <c r="AJ658" i="6"/>
  <c r="AJ659" i="6"/>
  <c r="AJ660" i="6"/>
  <c r="AJ661" i="6"/>
  <c r="AJ662" i="6"/>
  <c r="AJ663" i="6"/>
  <c r="AJ664" i="6"/>
  <c r="AJ665" i="6"/>
  <c r="AJ666" i="6"/>
  <c r="AJ667" i="6"/>
  <c r="AJ668" i="6"/>
  <c r="AJ669" i="6"/>
  <c r="AJ670" i="6"/>
  <c r="AJ671" i="6"/>
  <c r="AJ672" i="6"/>
  <c r="AJ673" i="6"/>
  <c r="AJ674" i="6"/>
  <c r="AJ675" i="6"/>
  <c r="AJ676" i="6"/>
  <c r="AJ677" i="6"/>
  <c r="AJ678" i="6"/>
  <c r="AJ679" i="6"/>
  <c r="AJ680" i="6"/>
  <c r="AJ681" i="6"/>
  <c r="AJ682" i="6"/>
  <c r="AJ683" i="6"/>
  <c r="AJ684" i="6"/>
  <c r="AJ685" i="6"/>
  <c r="AJ686" i="6"/>
  <c r="AJ687" i="6"/>
  <c r="AJ688" i="6"/>
  <c r="AJ689" i="6"/>
  <c r="AJ690" i="6"/>
  <c r="AJ691" i="6"/>
  <c r="AJ692" i="6"/>
  <c r="AJ693" i="6"/>
  <c r="AJ694" i="6"/>
  <c r="AJ695" i="6"/>
  <c r="AJ696" i="6"/>
  <c r="AJ697" i="6"/>
  <c r="AJ698" i="6"/>
  <c r="AJ699" i="6"/>
  <c r="AJ700" i="6"/>
  <c r="AJ701" i="6"/>
  <c r="AJ702" i="6"/>
  <c r="AJ703" i="6"/>
  <c r="AJ704" i="6"/>
  <c r="AJ705" i="6"/>
  <c r="AJ706" i="6"/>
  <c r="AJ707" i="6"/>
  <c r="AJ708" i="6"/>
  <c r="AJ709" i="6"/>
  <c r="AJ710" i="6"/>
  <c r="AJ711" i="6"/>
  <c r="AJ712" i="6"/>
  <c r="AJ713" i="6"/>
  <c r="AJ714" i="6"/>
  <c r="AJ715" i="6"/>
  <c r="AJ716" i="6"/>
  <c r="AJ717" i="6"/>
  <c r="AJ718" i="6"/>
  <c r="AJ719" i="6"/>
  <c r="AJ720" i="6"/>
  <c r="AJ721" i="6"/>
  <c r="AJ722" i="6"/>
  <c r="AJ723" i="6"/>
  <c r="AJ724" i="6"/>
  <c r="AJ725" i="6"/>
  <c r="AJ726" i="6"/>
  <c r="AJ727" i="6"/>
  <c r="AJ728" i="6"/>
  <c r="AJ729" i="6"/>
  <c r="AJ730" i="6"/>
  <c r="AJ731" i="6"/>
  <c r="AJ732" i="6"/>
  <c r="AJ733" i="6"/>
  <c r="AJ734" i="6"/>
  <c r="AJ735" i="6"/>
  <c r="AJ736" i="6"/>
  <c r="AJ737" i="6"/>
  <c r="AJ738" i="6"/>
  <c r="AJ739" i="6"/>
  <c r="AJ740" i="6"/>
  <c r="AJ741" i="6"/>
  <c r="AJ742" i="6"/>
  <c r="AJ743" i="6"/>
  <c r="AJ744" i="6"/>
  <c r="AJ745" i="6"/>
  <c r="AJ746" i="6"/>
  <c r="AJ747" i="6"/>
  <c r="AJ748" i="6"/>
  <c r="AJ749" i="6"/>
  <c r="AJ750" i="6"/>
  <c r="AJ751" i="6"/>
  <c r="AJ752" i="6"/>
  <c r="AJ753" i="6"/>
  <c r="AJ754" i="6"/>
  <c r="AJ755" i="6"/>
  <c r="AJ756" i="6"/>
  <c r="AJ757" i="6"/>
  <c r="AJ758" i="6"/>
  <c r="AJ759" i="6"/>
  <c r="AJ760" i="6"/>
  <c r="AJ761" i="6"/>
  <c r="AJ762" i="6"/>
  <c r="AJ763" i="6"/>
  <c r="AJ764" i="6"/>
  <c r="AJ765" i="6"/>
  <c r="AJ766" i="6"/>
  <c r="AJ767" i="6"/>
  <c r="AJ768" i="6"/>
  <c r="AJ769" i="6"/>
  <c r="AJ770" i="6"/>
  <c r="AJ771" i="6"/>
  <c r="AJ772" i="6"/>
  <c r="AJ773" i="6"/>
  <c r="AJ774" i="6"/>
  <c r="AJ775" i="6"/>
  <c r="AJ776" i="6"/>
  <c r="AJ777" i="6"/>
  <c r="AJ778" i="6"/>
  <c r="AJ779" i="6"/>
  <c r="AJ780" i="6"/>
  <c r="AJ781" i="6"/>
  <c r="AJ782" i="6"/>
  <c r="AJ783" i="6"/>
  <c r="AJ784" i="6"/>
  <c r="AJ785" i="6"/>
  <c r="AJ786" i="6"/>
  <c r="AJ787" i="6"/>
  <c r="AJ788" i="6"/>
  <c r="AJ789" i="6"/>
  <c r="AJ790" i="6"/>
  <c r="AJ791" i="6"/>
  <c r="AJ792" i="6"/>
  <c r="AJ793" i="6"/>
  <c r="AJ794" i="6"/>
  <c r="AJ795" i="6"/>
  <c r="AJ796" i="6"/>
  <c r="AJ797" i="6"/>
  <c r="AJ798" i="6"/>
  <c r="AJ799" i="6"/>
  <c r="AJ800" i="6"/>
  <c r="AJ801" i="6"/>
  <c r="AJ802" i="6"/>
  <c r="AJ803" i="6"/>
  <c r="AJ804" i="6"/>
  <c r="AJ805" i="6"/>
  <c r="AJ806" i="6"/>
  <c r="AJ807" i="6"/>
  <c r="AJ808" i="6"/>
  <c r="AJ809" i="6"/>
  <c r="AJ810" i="6"/>
  <c r="AJ811" i="6"/>
  <c r="AJ812" i="6"/>
  <c r="AJ813" i="6"/>
  <c r="AJ814" i="6"/>
  <c r="AJ815" i="6"/>
  <c r="AJ816" i="6"/>
  <c r="AJ817" i="6"/>
  <c r="AJ818" i="6"/>
  <c r="AJ819" i="6"/>
  <c r="AJ820" i="6"/>
  <c r="AJ821" i="6"/>
  <c r="AJ822" i="6"/>
  <c r="AJ823" i="6"/>
  <c r="AJ824" i="6"/>
  <c r="AJ825" i="6"/>
  <c r="AJ826" i="6"/>
  <c r="AJ827" i="6"/>
  <c r="AJ828" i="6"/>
  <c r="AJ829" i="6"/>
  <c r="AJ830" i="6"/>
  <c r="AJ831" i="6"/>
  <c r="AJ832" i="6"/>
  <c r="AJ833" i="6"/>
  <c r="AJ834" i="6"/>
  <c r="AJ835" i="6"/>
  <c r="AJ836" i="6"/>
  <c r="AJ837" i="6"/>
  <c r="AJ838" i="6"/>
  <c r="AJ839" i="6"/>
  <c r="AJ840" i="6"/>
  <c r="AJ841" i="6"/>
  <c r="AJ842" i="6"/>
  <c r="AJ843" i="6"/>
  <c r="AJ844" i="6"/>
  <c r="AJ845" i="6"/>
  <c r="AJ846" i="6"/>
  <c r="AJ847" i="6"/>
  <c r="AJ848" i="6"/>
  <c r="AJ849" i="6"/>
  <c r="AJ850" i="6"/>
  <c r="AJ851" i="6"/>
  <c r="AJ852" i="6"/>
  <c r="AJ853" i="6"/>
  <c r="AJ854" i="6"/>
  <c r="AJ855" i="6"/>
  <c r="AJ856" i="6"/>
  <c r="AJ857" i="6"/>
  <c r="AJ858" i="6"/>
  <c r="AJ859" i="6"/>
  <c r="AJ860" i="6"/>
  <c r="AJ861" i="6"/>
  <c r="AJ862" i="6"/>
  <c r="AJ863" i="6"/>
  <c r="AJ864" i="6"/>
  <c r="AJ865" i="6"/>
  <c r="AJ866" i="6"/>
  <c r="AJ867" i="6"/>
  <c r="AJ868" i="6"/>
  <c r="AJ869" i="6"/>
  <c r="AJ870" i="6"/>
  <c r="AJ871" i="6"/>
  <c r="AJ872" i="6"/>
  <c r="AJ873" i="6"/>
  <c r="AJ874" i="6"/>
  <c r="AJ875" i="6"/>
  <c r="AJ876" i="6"/>
  <c r="AJ877" i="6"/>
  <c r="AJ878" i="6"/>
  <c r="AJ879" i="6"/>
  <c r="AJ880" i="6"/>
  <c r="AJ881" i="6"/>
  <c r="AJ882" i="6"/>
  <c r="AJ883" i="6"/>
  <c r="AJ884" i="6"/>
  <c r="AJ885" i="6"/>
  <c r="AJ886" i="6"/>
  <c r="AJ887" i="6"/>
  <c r="AJ888" i="6"/>
  <c r="AJ889" i="6"/>
  <c r="AJ890" i="6"/>
  <c r="AJ891" i="6"/>
  <c r="AJ892" i="6"/>
  <c r="AJ893" i="6"/>
  <c r="AJ894" i="6"/>
  <c r="AJ895" i="6"/>
  <c r="AJ896" i="6"/>
  <c r="AJ897" i="6"/>
  <c r="AJ898" i="6"/>
  <c r="AJ899" i="6"/>
  <c r="AJ900" i="6"/>
  <c r="AJ901" i="6"/>
  <c r="AJ902" i="6"/>
  <c r="AJ903" i="6"/>
  <c r="AJ904" i="6"/>
  <c r="AJ905" i="6"/>
  <c r="AJ906" i="6"/>
  <c r="AJ907" i="6"/>
  <c r="AJ908" i="6"/>
  <c r="AJ909" i="6"/>
  <c r="AJ910" i="6"/>
  <c r="AJ911" i="6"/>
  <c r="AJ912" i="6"/>
  <c r="AJ913" i="6"/>
  <c r="AJ914" i="6"/>
  <c r="AJ915" i="6"/>
  <c r="AJ916" i="6"/>
  <c r="AJ917" i="6"/>
  <c r="AJ918" i="6"/>
  <c r="AJ919" i="6"/>
  <c r="AJ920" i="6"/>
  <c r="AJ921" i="6"/>
  <c r="AJ1" i="6"/>
  <c r="Y58" i="6"/>
  <c r="Y42" i="6"/>
  <c r="Y41" i="6"/>
  <c r="Y40" i="6"/>
  <c r="Y2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J1005" i="6"/>
  <c r="J1006" i="6"/>
  <c r="J1007" i="6"/>
  <c r="J1008" i="6"/>
  <c r="J1009" i="6"/>
  <c r="J1010" i="6"/>
  <c r="J1011" i="6"/>
  <c r="J1012" i="6"/>
  <c r="J1013" i="6"/>
  <c r="J1014" i="6"/>
  <c r="J1015" i="6"/>
  <c r="J1016" i="6"/>
  <c r="J1017" i="6"/>
  <c r="J1018" i="6"/>
  <c r="J1019" i="6"/>
  <c r="J1020" i="6"/>
  <c r="J1021" i="6"/>
  <c r="J1022" i="6"/>
  <c r="J1023" i="6"/>
  <c r="J1024" i="6"/>
  <c r="J1025" i="6"/>
  <c r="J1026" i="6"/>
  <c r="J1027" i="6"/>
  <c r="J1028" i="6"/>
  <c r="J1029" i="6"/>
  <c r="J1030" i="6"/>
  <c r="J1031" i="6"/>
  <c r="J1032" i="6"/>
  <c r="J1033" i="6"/>
  <c r="J1034" i="6"/>
  <c r="J1035" i="6"/>
  <c r="J1036" i="6"/>
  <c r="J1037" i="6"/>
  <c r="J1038" i="6"/>
  <c r="J1039" i="6"/>
  <c r="J1040" i="6"/>
  <c r="J1041" i="6"/>
  <c r="J1042" i="6"/>
  <c r="J1043" i="6"/>
  <c r="J1044" i="6"/>
  <c r="J1045" i="6"/>
  <c r="J1046" i="6"/>
  <c r="J1047" i="6"/>
  <c r="J1048" i="6"/>
  <c r="J1049" i="6"/>
  <c r="J1050" i="6"/>
  <c r="J1051" i="6"/>
  <c r="J1052" i="6"/>
  <c r="J1053" i="6"/>
  <c r="J1054" i="6"/>
  <c r="J1055" i="6"/>
  <c r="J1056" i="6"/>
  <c r="J1057" i="6"/>
  <c r="J1058" i="6"/>
  <c r="J1059" i="6"/>
  <c r="J1060" i="6"/>
  <c r="J1061" i="6"/>
  <c r="J1062" i="6"/>
  <c r="J1063" i="6"/>
  <c r="J1064" i="6"/>
  <c r="J1065" i="6"/>
  <c r="J1066" i="6"/>
  <c r="J1067" i="6"/>
  <c r="J1068" i="6"/>
  <c r="J1069" i="6"/>
  <c r="J1070" i="6"/>
  <c r="J1071" i="6"/>
  <c r="J1072" i="6"/>
  <c r="J1073" i="6"/>
  <c r="J1074" i="6"/>
  <c r="J1075" i="6"/>
  <c r="J1076" i="6"/>
  <c r="J1077" i="6"/>
  <c r="J1078" i="6"/>
  <c r="J1079" i="6"/>
  <c r="J1080" i="6"/>
  <c r="J1081" i="6"/>
  <c r="J1082" i="6"/>
  <c r="J1083" i="6"/>
  <c r="J1084" i="6"/>
  <c r="J1085" i="6"/>
  <c r="J1086" i="6"/>
  <c r="J1087" i="6"/>
  <c r="J1088" i="6"/>
  <c r="J1089" i="6"/>
  <c r="J1090" i="6"/>
  <c r="J1091" i="6"/>
  <c r="J1092" i="6"/>
  <c r="J1093" i="6"/>
  <c r="J1094" i="6"/>
  <c r="J1095" i="6"/>
  <c r="J1096" i="6"/>
  <c r="J1097" i="6"/>
  <c r="J1098" i="6"/>
  <c r="J1099" i="6"/>
  <c r="J1100" i="6"/>
  <c r="J1101" i="6"/>
  <c r="J1102" i="6"/>
  <c r="J1103" i="6"/>
  <c r="J1104" i="6"/>
  <c r="J1105" i="6"/>
  <c r="J1106" i="6"/>
  <c r="J1107" i="6"/>
  <c r="J1108" i="6"/>
  <c r="J1109" i="6"/>
  <c r="J1110" i="6"/>
  <c r="J1111" i="6"/>
  <c r="J1112" i="6"/>
  <c r="J1113" i="6"/>
  <c r="J1114" i="6"/>
  <c r="J1115" i="6"/>
  <c r="J1116" i="6"/>
  <c r="J1117" i="6"/>
  <c r="J1118" i="6"/>
  <c r="J1119" i="6"/>
  <c r="J1120" i="6"/>
  <c r="J1121" i="6"/>
  <c r="J1122" i="6"/>
  <c r="J1123" i="6"/>
  <c r="J1124" i="6"/>
  <c r="J1125" i="6"/>
  <c r="J1126" i="6"/>
  <c r="J1127" i="6"/>
  <c r="J1128" i="6"/>
  <c r="J1129" i="6"/>
  <c r="J1130" i="6"/>
  <c r="J1131" i="6"/>
  <c r="J1132" i="6"/>
  <c r="J1133" i="6"/>
  <c r="J1134" i="6"/>
  <c r="J1135" i="6"/>
  <c r="J1136" i="6"/>
  <c r="J1137" i="6"/>
  <c r="J1138" i="6"/>
  <c r="J1139" i="6"/>
  <c r="J1140" i="6"/>
  <c r="J1141" i="6"/>
  <c r="J1142" i="6"/>
  <c r="J1143" i="6"/>
  <c r="J1144" i="6"/>
  <c r="J1145" i="6"/>
  <c r="J1146" i="6"/>
  <c r="J1147" i="6"/>
  <c r="J1148" i="6"/>
  <c r="J1149" i="6"/>
  <c r="J1150" i="6"/>
  <c r="J1151" i="6"/>
  <c r="J1152" i="6"/>
  <c r="J1153" i="6"/>
  <c r="J1154" i="6"/>
  <c r="J1155" i="6"/>
  <c r="J1156" i="6"/>
  <c r="J1157" i="6"/>
  <c r="J1158" i="6"/>
  <c r="J1159" i="6"/>
  <c r="J1160" i="6"/>
  <c r="J1161" i="6"/>
  <c r="J1162" i="6"/>
  <c r="J1163" i="6"/>
  <c r="J1164" i="6"/>
  <c r="J1165" i="6"/>
  <c r="J1166" i="6"/>
  <c r="J1167" i="6"/>
  <c r="J1168" i="6"/>
  <c r="J1169" i="6"/>
  <c r="J1170" i="6"/>
  <c r="J1171" i="6"/>
  <c r="J1172" i="6"/>
  <c r="J1173" i="6"/>
  <c r="J1174" i="6"/>
  <c r="J1175" i="6"/>
  <c r="J1176" i="6"/>
  <c r="J1177" i="6"/>
  <c r="J1178" i="6"/>
  <c r="J1179" i="6"/>
  <c r="J1180" i="6"/>
  <c r="J1181" i="6"/>
  <c r="J1182" i="6"/>
  <c r="J1183" i="6"/>
  <c r="J1184" i="6"/>
  <c r="J1185" i="6"/>
  <c r="J1186" i="6"/>
  <c r="J1187" i="6"/>
  <c r="J1188" i="6"/>
  <c r="J1189" i="6"/>
  <c r="J1190" i="6"/>
  <c r="J1191" i="6"/>
  <c r="J1192" i="6"/>
  <c r="J1193" i="6"/>
  <c r="J1194" i="6"/>
  <c r="J1195" i="6"/>
  <c r="J1196" i="6"/>
  <c r="J1197" i="6"/>
  <c r="J1198" i="6"/>
  <c r="J1199" i="6"/>
  <c r="J1200" i="6"/>
  <c r="J1201" i="6"/>
  <c r="J1202" i="6"/>
  <c r="J1203" i="6"/>
  <c r="J1204" i="6"/>
  <c r="J1205" i="6"/>
  <c r="J1206" i="6"/>
  <c r="J1207" i="6"/>
  <c r="J1208" i="6"/>
  <c r="J1209" i="6"/>
  <c r="J1210" i="6"/>
  <c r="J1211" i="6"/>
  <c r="J1212" i="6"/>
  <c r="J1213" i="6"/>
  <c r="J1214" i="6"/>
  <c r="J1215" i="6"/>
  <c r="J1216" i="6"/>
  <c r="J1217" i="6"/>
  <c r="J1218" i="6"/>
  <c r="J1219" i="6"/>
  <c r="J1220" i="6"/>
  <c r="J1221" i="6"/>
  <c r="J1222" i="6"/>
  <c r="J1223" i="6"/>
  <c r="J1224" i="6"/>
  <c r="J1225" i="6"/>
  <c r="J1226" i="6"/>
  <c r="J1227" i="6"/>
  <c r="J1228" i="6"/>
  <c r="J1229" i="6"/>
  <c r="J1230" i="6"/>
  <c r="J1231" i="6"/>
  <c r="J1232" i="6"/>
  <c r="J1233" i="6"/>
  <c r="J1234" i="6"/>
  <c r="J1235" i="6"/>
  <c r="J1236" i="6"/>
  <c r="J1237" i="6"/>
  <c r="J1238" i="6"/>
  <c r="J1239" i="6"/>
  <c r="J1240" i="6"/>
  <c r="J1241" i="6"/>
  <c r="J1242" i="6"/>
  <c r="J1243" i="6"/>
  <c r="J1244" i="6"/>
  <c r="J1245" i="6"/>
  <c r="J1246" i="6"/>
  <c r="J1247" i="6"/>
  <c r="J1248" i="6"/>
  <c r="J1249" i="6"/>
  <c r="J1250" i="6"/>
  <c r="J1251" i="6"/>
  <c r="J1252" i="6"/>
  <c r="J1253" i="6"/>
  <c r="J1254" i="6"/>
  <c r="J1255" i="6"/>
  <c r="J1256" i="6"/>
  <c r="J1257" i="6"/>
  <c r="J1258" i="6"/>
  <c r="J1259" i="6"/>
  <c r="J1260" i="6"/>
  <c r="J1261" i="6"/>
  <c r="J1262" i="6"/>
  <c r="J1263" i="6"/>
  <c r="J1264" i="6"/>
  <c r="J1265" i="6"/>
  <c r="J1266" i="6"/>
  <c r="J1267" i="6"/>
  <c r="J1268" i="6"/>
  <c r="J1269" i="6"/>
  <c r="J1270" i="6"/>
  <c r="J1271" i="6"/>
  <c r="J1272" i="6"/>
  <c r="J1273" i="6"/>
  <c r="J1274" i="6"/>
  <c r="J1275" i="6"/>
  <c r="J1276" i="6"/>
  <c r="J1277" i="6"/>
  <c r="J1278" i="6"/>
  <c r="J1279" i="6"/>
  <c r="J1280" i="6"/>
  <c r="J1281" i="6"/>
  <c r="J1282" i="6"/>
  <c r="J1283" i="6"/>
  <c r="J1284" i="6"/>
  <c r="J1285" i="6"/>
  <c r="J1286" i="6"/>
  <c r="J1287" i="6"/>
  <c r="J1288" i="6"/>
  <c r="J1289" i="6"/>
  <c r="J1290" i="6"/>
  <c r="J1291" i="6"/>
  <c r="J1292" i="6"/>
  <c r="J1293" i="6"/>
  <c r="J1294" i="6"/>
  <c r="J1295" i="6"/>
  <c r="J1296" i="6"/>
  <c r="J1297" i="6"/>
  <c r="J1298" i="6"/>
  <c r="J1299" i="6"/>
  <c r="J1300" i="6"/>
  <c r="J1301" i="6"/>
  <c r="J1302" i="6"/>
  <c r="J1303" i="6"/>
  <c r="J1304" i="6"/>
  <c r="J1305" i="6"/>
  <c r="J1306" i="6"/>
  <c r="J1307" i="6"/>
  <c r="J1308" i="6"/>
  <c r="J1309" i="6"/>
  <c r="J1310" i="6"/>
  <c r="J1311" i="6"/>
  <c r="J1312" i="6"/>
  <c r="J1313" i="6"/>
  <c r="J1314" i="6"/>
  <c r="J1315" i="6"/>
  <c r="J1316" i="6"/>
  <c r="J1317" i="6"/>
  <c r="J1318" i="6"/>
  <c r="J1319" i="6"/>
  <c r="J1320" i="6"/>
  <c r="J1321" i="6"/>
  <c r="J1322" i="6"/>
  <c r="J1323" i="6"/>
  <c r="J1324" i="6"/>
  <c r="J1325" i="6"/>
  <c r="J1326" i="6"/>
  <c r="J1327" i="6"/>
  <c r="J1328" i="6"/>
  <c r="J1329" i="6"/>
  <c r="J1330" i="6"/>
  <c r="J1331" i="6"/>
  <c r="J1332" i="6"/>
  <c r="J1333" i="6"/>
  <c r="J1334" i="6"/>
  <c r="J1335" i="6"/>
  <c r="J1336" i="6"/>
  <c r="J1337" i="6"/>
  <c r="J1338" i="6"/>
  <c r="J1339" i="6"/>
  <c r="J1340" i="6"/>
  <c r="J1341" i="6"/>
  <c r="J1342" i="6"/>
  <c r="J1343" i="6"/>
  <c r="J1344" i="6"/>
  <c r="J1345" i="6"/>
  <c r="J1346" i="6"/>
  <c r="J1347" i="6"/>
  <c r="J1348" i="6"/>
  <c r="J1349" i="6"/>
  <c r="J1350" i="6"/>
  <c r="J1351" i="6"/>
  <c r="J1352" i="6"/>
  <c r="J1353" i="6"/>
  <c r="J1354" i="6"/>
  <c r="J1355" i="6"/>
  <c r="J1356" i="6"/>
  <c r="J1357" i="6"/>
  <c r="J1358" i="6"/>
  <c r="J1359" i="6"/>
  <c r="J1360" i="6"/>
  <c r="J1361" i="6"/>
  <c r="J1362" i="6"/>
  <c r="J1363" i="6"/>
  <c r="J1364" i="6"/>
  <c r="J1365" i="6"/>
  <c r="J1366" i="6"/>
  <c r="J1367" i="6"/>
  <c r="J1368" i="6"/>
  <c r="J1369" i="6"/>
  <c r="J1370" i="6"/>
  <c r="J1371" i="6"/>
  <c r="J1372" i="6"/>
  <c r="J1373" i="6"/>
  <c r="J1374" i="6"/>
  <c r="J1375" i="6"/>
  <c r="J1376" i="6"/>
  <c r="J1377" i="6"/>
  <c r="J1378" i="6"/>
  <c r="J1379" i="6"/>
  <c r="J1380" i="6"/>
  <c r="J1381" i="6"/>
  <c r="J1382" i="6"/>
  <c r="J1383" i="6"/>
  <c r="J1384" i="6"/>
  <c r="J1385" i="6"/>
  <c r="J1386" i="6"/>
  <c r="J1387" i="6"/>
  <c r="J1388" i="6"/>
  <c r="J1389" i="6"/>
  <c r="J1390" i="6"/>
  <c r="J1391" i="6"/>
  <c r="J1392" i="6"/>
  <c r="J1393" i="6"/>
  <c r="J1394" i="6"/>
  <c r="J1395" i="6"/>
  <c r="J1396" i="6"/>
  <c r="J1397" i="6"/>
  <c r="J1398" i="6"/>
  <c r="J1399" i="6"/>
  <c r="J1400" i="6"/>
  <c r="J1401" i="6"/>
  <c r="J1402" i="6"/>
  <c r="J1403" i="6"/>
  <c r="J1404" i="6"/>
  <c r="J1405" i="6"/>
  <c r="J1406" i="6"/>
  <c r="J1407" i="6"/>
  <c r="J1408" i="6"/>
  <c r="J1409" i="6"/>
  <c r="J1410" i="6"/>
  <c r="J1411" i="6"/>
  <c r="J1412" i="6"/>
  <c r="J1413" i="6"/>
  <c r="J1414" i="6"/>
  <c r="J1415" i="6"/>
  <c r="J1416" i="6"/>
  <c r="J1417" i="6"/>
  <c r="J1418" i="6"/>
  <c r="J1419" i="6"/>
  <c r="J1420" i="6"/>
  <c r="J1421" i="6"/>
  <c r="J1422" i="6"/>
  <c r="J1423" i="6"/>
  <c r="J1424" i="6"/>
  <c r="J1425" i="6"/>
  <c r="J1426" i="6"/>
  <c r="J1427" i="6"/>
  <c r="J1428" i="6"/>
  <c r="J1429" i="6"/>
  <c r="J1430" i="6"/>
  <c r="J1431" i="6"/>
  <c r="J1432" i="6"/>
  <c r="J1433" i="6"/>
  <c r="J1434" i="6"/>
  <c r="J1435" i="6"/>
  <c r="J1436" i="6"/>
  <c r="J1437" i="6"/>
  <c r="J1438" i="6"/>
  <c r="J1439" i="6"/>
  <c r="J1440" i="6"/>
  <c r="J1441" i="6"/>
  <c r="J1442" i="6"/>
  <c r="J1443" i="6"/>
  <c r="J1444" i="6"/>
  <c r="J1445" i="6"/>
  <c r="J1446" i="6"/>
  <c r="J1447" i="6"/>
  <c r="J1448" i="6"/>
  <c r="J1449" i="6"/>
  <c r="J1450" i="6"/>
  <c r="J1451" i="6"/>
  <c r="J1452" i="6"/>
  <c r="J1453" i="6"/>
  <c r="J1454" i="6"/>
  <c r="J1455" i="6"/>
  <c r="J1456" i="6"/>
  <c r="J1457" i="6"/>
  <c r="J1458" i="6"/>
  <c r="J1459" i="6"/>
  <c r="J1460" i="6"/>
  <c r="J1461" i="6"/>
  <c r="J1462" i="6"/>
  <c r="J1463" i="6"/>
  <c r="J1464" i="6"/>
  <c r="J1465" i="6"/>
  <c r="J1466" i="6"/>
  <c r="J1467" i="6"/>
  <c r="J1468" i="6"/>
  <c r="J1469" i="6"/>
  <c r="J1470" i="6"/>
  <c r="J1471" i="6"/>
  <c r="J1472" i="6"/>
  <c r="J1473" i="6"/>
  <c r="J1474" i="6"/>
  <c r="J1475" i="6"/>
  <c r="J1476" i="6"/>
  <c r="J1477" i="6"/>
  <c r="J1478" i="6"/>
  <c r="J1479" i="6"/>
  <c r="J1480" i="6"/>
  <c r="J1481" i="6"/>
  <c r="J1482" i="6"/>
  <c r="J1483" i="6"/>
  <c r="J1484" i="6"/>
  <c r="J1485" i="6"/>
  <c r="J1486" i="6"/>
  <c r="J1487" i="6"/>
  <c r="J1488" i="6"/>
  <c r="J1489" i="6"/>
  <c r="J1490" i="6"/>
  <c r="J1491" i="6"/>
  <c r="J1492" i="6"/>
  <c r="J1493" i="6"/>
  <c r="J1494" i="6"/>
  <c r="J1495" i="6"/>
  <c r="J1496" i="6"/>
  <c r="J1497" i="6"/>
  <c r="J1498" i="6"/>
  <c r="J1499" i="6"/>
  <c r="J1500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719" i="6"/>
  <c r="L720" i="6"/>
  <c r="L721" i="6"/>
  <c r="L722" i="6"/>
  <c r="L723" i="6"/>
  <c r="L724" i="6"/>
  <c r="L725" i="6"/>
  <c r="L726" i="6"/>
  <c r="L727" i="6"/>
  <c r="L728" i="6"/>
  <c r="L729" i="6"/>
  <c r="L730" i="6"/>
  <c r="L731" i="6"/>
  <c r="L732" i="6"/>
  <c r="L733" i="6"/>
  <c r="L734" i="6"/>
  <c r="L735" i="6"/>
  <c r="L736" i="6"/>
  <c r="L737" i="6"/>
  <c r="L738" i="6"/>
  <c r="L739" i="6"/>
  <c r="L740" i="6"/>
  <c r="L741" i="6"/>
  <c r="L742" i="6"/>
  <c r="L743" i="6"/>
  <c r="L744" i="6"/>
  <c r="L745" i="6"/>
  <c r="L746" i="6"/>
  <c r="L747" i="6"/>
  <c r="L748" i="6"/>
  <c r="L749" i="6"/>
  <c r="L750" i="6"/>
  <c r="L751" i="6"/>
  <c r="L752" i="6"/>
  <c r="L753" i="6"/>
  <c r="L754" i="6"/>
  <c r="L755" i="6"/>
  <c r="L756" i="6"/>
  <c r="L757" i="6"/>
  <c r="L758" i="6"/>
  <c r="L759" i="6"/>
  <c r="L760" i="6"/>
  <c r="L761" i="6"/>
  <c r="L762" i="6"/>
  <c r="L763" i="6"/>
  <c r="L764" i="6"/>
  <c r="L765" i="6"/>
  <c r="L766" i="6"/>
  <c r="L767" i="6"/>
  <c r="L768" i="6"/>
  <c r="L769" i="6"/>
  <c r="L770" i="6"/>
  <c r="L771" i="6"/>
  <c r="L772" i="6"/>
  <c r="L773" i="6"/>
  <c r="L774" i="6"/>
  <c r="L775" i="6"/>
  <c r="L776" i="6"/>
  <c r="L777" i="6"/>
  <c r="L778" i="6"/>
  <c r="L779" i="6"/>
  <c r="L780" i="6"/>
  <c r="L781" i="6"/>
  <c r="L782" i="6"/>
  <c r="L783" i="6"/>
  <c r="L784" i="6"/>
  <c r="L785" i="6"/>
  <c r="L786" i="6"/>
  <c r="L787" i="6"/>
  <c r="L788" i="6"/>
  <c r="L789" i="6"/>
  <c r="L790" i="6"/>
  <c r="L791" i="6"/>
  <c r="L792" i="6"/>
  <c r="L793" i="6"/>
  <c r="L794" i="6"/>
  <c r="L795" i="6"/>
  <c r="L796" i="6"/>
  <c r="L797" i="6"/>
  <c r="L798" i="6"/>
  <c r="L799" i="6"/>
  <c r="L800" i="6"/>
  <c r="L801" i="6"/>
  <c r="L802" i="6"/>
  <c r="L803" i="6"/>
  <c r="L804" i="6"/>
  <c r="L805" i="6"/>
  <c r="L806" i="6"/>
  <c r="L807" i="6"/>
  <c r="L808" i="6"/>
  <c r="L809" i="6"/>
  <c r="L810" i="6"/>
  <c r="L811" i="6"/>
  <c r="L812" i="6"/>
  <c r="L813" i="6"/>
  <c r="L814" i="6"/>
  <c r="L815" i="6"/>
  <c r="L816" i="6"/>
  <c r="L817" i="6"/>
  <c r="L818" i="6"/>
  <c r="L819" i="6"/>
  <c r="L820" i="6"/>
  <c r="L821" i="6"/>
  <c r="L822" i="6"/>
  <c r="L823" i="6"/>
  <c r="L824" i="6"/>
  <c r="L825" i="6"/>
  <c r="L826" i="6"/>
  <c r="L827" i="6"/>
  <c r="L828" i="6"/>
  <c r="L829" i="6"/>
  <c r="L830" i="6"/>
  <c r="L831" i="6"/>
  <c r="L832" i="6"/>
  <c r="L833" i="6"/>
  <c r="L834" i="6"/>
  <c r="L835" i="6"/>
  <c r="L836" i="6"/>
  <c r="L837" i="6"/>
  <c r="L838" i="6"/>
  <c r="L839" i="6"/>
  <c r="L840" i="6"/>
  <c r="L841" i="6"/>
  <c r="L842" i="6"/>
  <c r="L843" i="6"/>
  <c r="L844" i="6"/>
  <c r="L845" i="6"/>
  <c r="L846" i="6"/>
  <c r="L847" i="6"/>
  <c r="L848" i="6"/>
  <c r="L849" i="6"/>
  <c r="L850" i="6"/>
  <c r="L851" i="6"/>
  <c r="L852" i="6"/>
  <c r="L853" i="6"/>
  <c r="L854" i="6"/>
  <c r="L855" i="6"/>
  <c r="L856" i="6"/>
  <c r="L857" i="6"/>
  <c r="L858" i="6"/>
  <c r="L859" i="6"/>
  <c r="L860" i="6"/>
  <c r="L861" i="6"/>
  <c r="L862" i="6"/>
  <c r="L863" i="6"/>
  <c r="L864" i="6"/>
  <c r="L865" i="6"/>
  <c r="L866" i="6"/>
  <c r="L867" i="6"/>
  <c r="L868" i="6"/>
  <c r="L869" i="6"/>
  <c r="L870" i="6"/>
  <c r="L871" i="6"/>
  <c r="L872" i="6"/>
  <c r="L873" i="6"/>
  <c r="L874" i="6"/>
  <c r="L875" i="6"/>
  <c r="L876" i="6"/>
  <c r="L877" i="6"/>
  <c r="L878" i="6"/>
  <c r="L879" i="6"/>
  <c r="L880" i="6"/>
  <c r="L881" i="6"/>
  <c r="L882" i="6"/>
  <c r="L883" i="6"/>
  <c r="L884" i="6"/>
  <c r="L885" i="6"/>
  <c r="L886" i="6"/>
  <c r="L887" i="6"/>
  <c r="L888" i="6"/>
  <c r="L889" i="6"/>
  <c r="L890" i="6"/>
  <c r="L891" i="6"/>
  <c r="L892" i="6"/>
  <c r="L893" i="6"/>
  <c r="L894" i="6"/>
  <c r="L895" i="6"/>
  <c r="L896" i="6"/>
  <c r="L897" i="6"/>
  <c r="L898" i="6"/>
  <c r="L899" i="6"/>
  <c r="L900" i="6"/>
  <c r="L901" i="6"/>
  <c r="L902" i="6"/>
  <c r="L903" i="6"/>
  <c r="L904" i="6"/>
  <c r="L905" i="6"/>
  <c r="L906" i="6"/>
  <c r="L907" i="6"/>
  <c r="L908" i="6"/>
  <c r="L909" i="6"/>
  <c r="L910" i="6"/>
  <c r="L911" i="6"/>
  <c r="L912" i="6"/>
  <c r="L913" i="6"/>
  <c r="L914" i="6"/>
  <c r="L915" i="6"/>
  <c r="L916" i="6"/>
  <c r="L917" i="6"/>
  <c r="L918" i="6"/>
  <c r="L919" i="6"/>
  <c r="L920" i="6"/>
  <c r="L921" i="6"/>
  <c r="L922" i="6"/>
  <c r="L923" i="6"/>
  <c r="L924" i="6"/>
  <c r="L925" i="6"/>
  <c r="L926" i="6"/>
  <c r="L927" i="6"/>
  <c r="L928" i="6"/>
  <c r="L929" i="6"/>
  <c r="L930" i="6"/>
  <c r="L931" i="6"/>
  <c r="L932" i="6"/>
  <c r="L933" i="6"/>
  <c r="L934" i="6"/>
  <c r="L935" i="6"/>
  <c r="L936" i="6"/>
  <c r="L937" i="6"/>
  <c r="L938" i="6"/>
  <c r="L939" i="6"/>
  <c r="L940" i="6"/>
  <c r="L941" i="6"/>
  <c r="L942" i="6"/>
  <c r="L943" i="6"/>
  <c r="L944" i="6"/>
  <c r="L945" i="6"/>
  <c r="L946" i="6"/>
  <c r="L947" i="6"/>
  <c r="L948" i="6"/>
  <c r="L949" i="6"/>
  <c r="L950" i="6"/>
  <c r="L951" i="6"/>
  <c r="L952" i="6"/>
  <c r="L953" i="6"/>
  <c r="L954" i="6"/>
  <c r="L955" i="6"/>
  <c r="L956" i="6"/>
  <c r="L957" i="6"/>
  <c r="L958" i="6"/>
  <c r="L959" i="6"/>
  <c r="L960" i="6"/>
  <c r="L961" i="6"/>
  <c r="L962" i="6"/>
  <c r="L963" i="6"/>
  <c r="L964" i="6"/>
  <c r="L965" i="6"/>
  <c r="L966" i="6"/>
  <c r="L967" i="6"/>
  <c r="L968" i="6"/>
  <c r="L969" i="6"/>
  <c r="L970" i="6"/>
  <c r="L971" i="6"/>
  <c r="L972" i="6"/>
  <c r="L973" i="6"/>
  <c r="L974" i="6"/>
  <c r="L975" i="6"/>
  <c r="L976" i="6"/>
  <c r="L977" i="6"/>
  <c r="L978" i="6"/>
  <c r="L979" i="6"/>
  <c r="L980" i="6"/>
  <c r="L981" i="6"/>
  <c r="L982" i="6"/>
  <c r="L983" i="6"/>
  <c r="L984" i="6"/>
  <c r="L985" i="6"/>
  <c r="L986" i="6"/>
  <c r="L987" i="6"/>
  <c r="L988" i="6"/>
  <c r="L989" i="6"/>
  <c r="L990" i="6"/>
  <c r="L991" i="6"/>
  <c r="L992" i="6"/>
  <c r="L993" i="6"/>
  <c r="L994" i="6"/>
  <c r="L995" i="6"/>
  <c r="L996" i="6"/>
  <c r="L997" i="6"/>
  <c r="L998" i="6"/>
  <c r="L999" i="6"/>
  <c r="L1000" i="6"/>
  <c r="L1001" i="6"/>
  <c r="L1002" i="6"/>
  <c r="L1003" i="6"/>
  <c r="L1004" i="6"/>
  <c r="L1005" i="6"/>
  <c r="L1006" i="6"/>
  <c r="L1007" i="6"/>
  <c r="L1008" i="6"/>
  <c r="L1009" i="6"/>
  <c r="L1010" i="6"/>
  <c r="L1011" i="6"/>
  <c r="L1012" i="6"/>
  <c r="L1013" i="6"/>
  <c r="L1014" i="6"/>
  <c r="L1015" i="6"/>
  <c r="L1016" i="6"/>
  <c r="L1017" i="6"/>
  <c r="L1018" i="6"/>
  <c r="L1019" i="6"/>
  <c r="L1020" i="6"/>
  <c r="L1021" i="6"/>
  <c r="L1022" i="6"/>
  <c r="L1023" i="6"/>
  <c r="L1024" i="6"/>
  <c r="L1025" i="6"/>
  <c r="L1026" i="6"/>
  <c r="L1027" i="6"/>
  <c r="L1028" i="6"/>
  <c r="L1029" i="6"/>
  <c r="L1030" i="6"/>
  <c r="L1031" i="6"/>
  <c r="L1032" i="6"/>
  <c r="L1033" i="6"/>
  <c r="L1034" i="6"/>
  <c r="L1035" i="6"/>
  <c r="L1036" i="6"/>
  <c r="L1037" i="6"/>
  <c r="L1038" i="6"/>
  <c r="L1039" i="6"/>
  <c r="L1040" i="6"/>
  <c r="L1041" i="6"/>
  <c r="L1042" i="6"/>
  <c r="L1043" i="6"/>
  <c r="L1044" i="6"/>
  <c r="L1045" i="6"/>
  <c r="L1046" i="6"/>
  <c r="L1047" i="6"/>
  <c r="L1048" i="6"/>
  <c r="L1049" i="6"/>
  <c r="L1050" i="6"/>
  <c r="L1051" i="6"/>
  <c r="L1052" i="6"/>
  <c r="L1053" i="6"/>
  <c r="L1054" i="6"/>
  <c r="L1055" i="6"/>
  <c r="L1056" i="6"/>
  <c r="L1057" i="6"/>
  <c r="L1058" i="6"/>
  <c r="L1059" i="6"/>
  <c r="L1060" i="6"/>
  <c r="L1061" i="6"/>
  <c r="L1062" i="6"/>
  <c r="L1063" i="6"/>
  <c r="L1064" i="6"/>
  <c r="L1065" i="6"/>
  <c r="L1066" i="6"/>
  <c r="L1067" i="6"/>
  <c r="L1068" i="6"/>
  <c r="L1069" i="6"/>
  <c r="L1070" i="6"/>
  <c r="L1071" i="6"/>
  <c r="L1072" i="6"/>
  <c r="L1073" i="6"/>
  <c r="L1074" i="6"/>
  <c r="L1075" i="6"/>
  <c r="L1076" i="6"/>
  <c r="L1077" i="6"/>
  <c r="L1078" i="6"/>
  <c r="L1079" i="6"/>
  <c r="L1080" i="6"/>
  <c r="L1081" i="6"/>
  <c r="L1082" i="6"/>
  <c r="L1083" i="6"/>
  <c r="L1084" i="6"/>
  <c r="L1085" i="6"/>
  <c r="L1086" i="6"/>
  <c r="L1087" i="6"/>
  <c r="L1088" i="6"/>
  <c r="L1089" i="6"/>
  <c r="L1090" i="6"/>
  <c r="L1091" i="6"/>
  <c r="L1092" i="6"/>
  <c r="L1093" i="6"/>
  <c r="L1094" i="6"/>
  <c r="L1095" i="6"/>
  <c r="L1096" i="6"/>
  <c r="L1097" i="6"/>
  <c r="L1098" i="6"/>
  <c r="L1099" i="6"/>
  <c r="L1100" i="6"/>
  <c r="L1101" i="6"/>
  <c r="L1102" i="6"/>
  <c r="L1103" i="6"/>
  <c r="L1104" i="6"/>
  <c r="L1105" i="6"/>
  <c r="L1106" i="6"/>
  <c r="L1107" i="6"/>
  <c r="L1108" i="6"/>
  <c r="L1109" i="6"/>
  <c r="L1110" i="6"/>
  <c r="L1111" i="6"/>
  <c r="L1112" i="6"/>
  <c r="L1113" i="6"/>
  <c r="L1114" i="6"/>
  <c r="L1115" i="6"/>
  <c r="L1116" i="6"/>
  <c r="L1117" i="6"/>
  <c r="L1118" i="6"/>
  <c r="L1119" i="6"/>
  <c r="L1120" i="6"/>
  <c r="L1121" i="6"/>
  <c r="L1122" i="6"/>
  <c r="L1123" i="6"/>
  <c r="L1124" i="6"/>
  <c r="L1125" i="6"/>
  <c r="L1126" i="6"/>
  <c r="L1127" i="6"/>
  <c r="L1128" i="6"/>
  <c r="L1129" i="6"/>
  <c r="L1130" i="6"/>
  <c r="L1131" i="6"/>
  <c r="L1132" i="6"/>
  <c r="L1133" i="6"/>
  <c r="L1134" i="6"/>
  <c r="L1135" i="6"/>
  <c r="L1136" i="6"/>
  <c r="L1137" i="6"/>
  <c r="L1138" i="6"/>
  <c r="L1139" i="6"/>
  <c r="L1140" i="6"/>
  <c r="L1141" i="6"/>
  <c r="L1142" i="6"/>
  <c r="L1143" i="6"/>
  <c r="L1144" i="6"/>
  <c r="L1145" i="6"/>
  <c r="L1146" i="6"/>
  <c r="L1147" i="6"/>
  <c r="L1148" i="6"/>
  <c r="L1149" i="6"/>
  <c r="L1150" i="6"/>
  <c r="L1151" i="6"/>
  <c r="L1152" i="6"/>
  <c r="L1153" i="6"/>
  <c r="L1154" i="6"/>
  <c r="L1155" i="6"/>
  <c r="L1156" i="6"/>
  <c r="L1157" i="6"/>
  <c r="L1158" i="6"/>
  <c r="L1159" i="6"/>
  <c r="L1160" i="6"/>
  <c r="L1161" i="6"/>
  <c r="L1162" i="6"/>
  <c r="L1163" i="6"/>
  <c r="L1164" i="6"/>
  <c r="L1165" i="6"/>
  <c r="L1166" i="6"/>
  <c r="L1167" i="6"/>
  <c r="L1168" i="6"/>
  <c r="L1169" i="6"/>
  <c r="L1170" i="6"/>
  <c r="L1171" i="6"/>
  <c r="L1172" i="6"/>
  <c r="L1173" i="6"/>
  <c r="L1174" i="6"/>
  <c r="L1175" i="6"/>
  <c r="L1176" i="6"/>
  <c r="L1177" i="6"/>
  <c r="L1178" i="6"/>
  <c r="L1179" i="6"/>
  <c r="L1180" i="6"/>
  <c r="L1181" i="6"/>
  <c r="L1182" i="6"/>
  <c r="L1183" i="6"/>
  <c r="L1184" i="6"/>
  <c r="L1185" i="6"/>
  <c r="L1186" i="6"/>
  <c r="L1187" i="6"/>
  <c r="L1188" i="6"/>
  <c r="L1189" i="6"/>
  <c r="L1190" i="6"/>
  <c r="L1191" i="6"/>
  <c r="L1192" i="6"/>
  <c r="L1193" i="6"/>
  <c r="L1194" i="6"/>
  <c r="L1195" i="6"/>
  <c r="L1196" i="6"/>
  <c r="L1197" i="6"/>
  <c r="L1198" i="6"/>
  <c r="L1199" i="6"/>
  <c r="L1200" i="6"/>
  <c r="L1201" i="6"/>
  <c r="L1202" i="6"/>
  <c r="L1203" i="6"/>
  <c r="L1204" i="6"/>
  <c r="L1205" i="6"/>
  <c r="L1206" i="6"/>
  <c r="L1207" i="6"/>
  <c r="L1208" i="6"/>
  <c r="L1209" i="6"/>
  <c r="L1210" i="6"/>
  <c r="L1211" i="6"/>
  <c r="L1212" i="6"/>
  <c r="L1213" i="6"/>
  <c r="L1214" i="6"/>
  <c r="L1215" i="6"/>
  <c r="L1216" i="6"/>
  <c r="L1217" i="6"/>
  <c r="L1218" i="6"/>
  <c r="L1219" i="6"/>
  <c r="L1220" i="6"/>
  <c r="L1221" i="6"/>
  <c r="L1222" i="6"/>
  <c r="L1223" i="6"/>
  <c r="L1224" i="6"/>
  <c r="L1225" i="6"/>
  <c r="L1226" i="6"/>
  <c r="L1227" i="6"/>
  <c r="L1228" i="6"/>
  <c r="L1229" i="6"/>
  <c r="L1230" i="6"/>
  <c r="L1231" i="6"/>
  <c r="L1232" i="6"/>
  <c r="L1233" i="6"/>
  <c r="L1234" i="6"/>
  <c r="L1235" i="6"/>
  <c r="L1236" i="6"/>
  <c r="L1237" i="6"/>
  <c r="L1238" i="6"/>
  <c r="L1239" i="6"/>
  <c r="L1240" i="6"/>
  <c r="L1241" i="6"/>
  <c r="L1242" i="6"/>
  <c r="L1243" i="6"/>
  <c r="L1244" i="6"/>
  <c r="L1245" i="6"/>
  <c r="L1246" i="6"/>
  <c r="L1247" i="6"/>
  <c r="L1248" i="6"/>
  <c r="L1249" i="6"/>
  <c r="L1250" i="6"/>
  <c r="L1251" i="6"/>
  <c r="L1252" i="6"/>
  <c r="L1253" i="6"/>
  <c r="L1254" i="6"/>
  <c r="L1255" i="6"/>
  <c r="L1256" i="6"/>
  <c r="L1257" i="6"/>
  <c r="L1258" i="6"/>
  <c r="L1259" i="6"/>
  <c r="L1260" i="6"/>
  <c r="L1261" i="6"/>
  <c r="L1262" i="6"/>
  <c r="L1263" i="6"/>
  <c r="L1264" i="6"/>
  <c r="L1265" i="6"/>
  <c r="L1266" i="6"/>
  <c r="L1267" i="6"/>
  <c r="L1268" i="6"/>
  <c r="L1269" i="6"/>
  <c r="L1270" i="6"/>
  <c r="L1271" i="6"/>
  <c r="L1272" i="6"/>
  <c r="L1273" i="6"/>
  <c r="L1274" i="6"/>
  <c r="L1275" i="6"/>
  <c r="L1276" i="6"/>
  <c r="L1277" i="6"/>
  <c r="L1278" i="6"/>
  <c r="L1279" i="6"/>
  <c r="L1280" i="6"/>
  <c r="L1281" i="6"/>
  <c r="L1282" i="6"/>
  <c r="L1283" i="6"/>
  <c r="L1284" i="6"/>
  <c r="L1285" i="6"/>
  <c r="L1286" i="6"/>
  <c r="L1287" i="6"/>
  <c r="L1288" i="6"/>
  <c r="L1289" i="6"/>
  <c r="L1290" i="6"/>
  <c r="L1291" i="6"/>
  <c r="L1292" i="6"/>
  <c r="L1293" i="6"/>
  <c r="L1294" i="6"/>
  <c r="L1295" i="6"/>
  <c r="L1296" i="6"/>
  <c r="L1297" i="6"/>
  <c r="L1298" i="6"/>
  <c r="L1299" i="6"/>
  <c r="L1300" i="6"/>
  <c r="L1301" i="6"/>
  <c r="L1302" i="6"/>
  <c r="L1303" i="6"/>
  <c r="L1304" i="6"/>
  <c r="L1305" i="6"/>
  <c r="L1306" i="6"/>
  <c r="L1307" i="6"/>
  <c r="L1308" i="6"/>
  <c r="L1309" i="6"/>
  <c r="L1310" i="6"/>
  <c r="L1311" i="6"/>
  <c r="L1312" i="6"/>
  <c r="L1313" i="6"/>
  <c r="L1314" i="6"/>
  <c r="L1315" i="6"/>
  <c r="L1316" i="6"/>
  <c r="L1317" i="6"/>
  <c r="L1318" i="6"/>
  <c r="L1319" i="6"/>
  <c r="L1320" i="6"/>
  <c r="L1321" i="6"/>
  <c r="L1322" i="6"/>
  <c r="L1323" i="6"/>
  <c r="L1324" i="6"/>
  <c r="L1325" i="6"/>
  <c r="L1326" i="6"/>
  <c r="L1327" i="6"/>
  <c r="L1328" i="6"/>
  <c r="L1329" i="6"/>
  <c r="L1330" i="6"/>
  <c r="L1331" i="6"/>
  <c r="L1332" i="6"/>
  <c r="L1333" i="6"/>
  <c r="L1334" i="6"/>
  <c r="L1335" i="6"/>
  <c r="L1336" i="6"/>
  <c r="L1337" i="6"/>
  <c r="L1338" i="6"/>
  <c r="L1339" i="6"/>
  <c r="L1340" i="6"/>
  <c r="L1341" i="6"/>
  <c r="L1342" i="6"/>
  <c r="L1343" i="6"/>
  <c r="L1344" i="6"/>
  <c r="L1345" i="6"/>
  <c r="L1346" i="6"/>
  <c r="L1347" i="6"/>
  <c r="L1348" i="6"/>
  <c r="L1349" i="6"/>
  <c r="L1350" i="6"/>
  <c r="L1351" i="6"/>
  <c r="L1352" i="6"/>
  <c r="L1353" i="6"/>
  <c r="L1354" i="6"/>
  <c r="L1355" i="6"/>
  <c r="L1356" i="6"/>
  <c r="L1357" i="6"/>
  <c r="L1358" i="6"/>
  <c r="L1359" i="6"/>
  <c r="L1360" i="6"/>
  <c r="L1361" i="6"/>
  <c r="L1362" i="6"/>
  <c r="L1363" i="6"/>
  <c r="L1364" i="6"/>
  <c r="L1365" i="6"/>
  <c r="L1366" i="6"/>
  <c r="L1367" i="6"/>
  <c r="L1368" i="6"/>
  <c r="L1369" i="6"/>
  <c r="L1370" i="6"/>
  <c r="L1371" i="6"/>
  <c r="L1372" i="6"/>
  <c r="L1373" i="6"/>
  <c r="L1374" i="6"/>
  <c r="L1375" i="6"/>
  <c r="L1376" i="6"/>
  <c r="L1377" i="6"/>
  <c r="L1378" i="6"/>
  <c r="L1379" i="6"/>
  <c r="L1380" i="6"/>
  <c r="L1381" i="6"/>
  <c r="L1382" i="6"/>
  <c r="L1383" i="6"/>
  <c r="L1384" i="6"/>
  <c r="L1385" i="6"/>
  <c r="L1386" i="6"/>
  <c r="L1387" i="6"/>
  <c r="L1388" i="6"/>
  <c r="L1389" i="6"/>
  <c r="L1390" i="6"/>
  <c r="L1391" i="6"/>
  <c r="L1392" i="6"/>
  <c r="L1393" i="6"/>
  <c r="L1394" i="6"/>
  <c r="L1395" i="6"/>
  <c r="L1396" i="6"/>
  <c r="L1397" i="6"/>
  <c r="L1398" i="6"/>
  <c r="L1399" i="6"/>
  <c r="L1400" i="6"/>
  <c r="L1401" i="6"/>
  <c r="L1402" i="6"/>
  <c r="L1403" i="6"/>
  <c r="L1404" i="6"/>
  <c r="L1405" i="6"/>
  <c r="L1406" i="6"/>
  <c r="L1407" i="6"/>
  <c r="L1408" i="6"/>
  <c r="L1409" i="6"/>
  <c r="L1410" i="6"/>
  <c r="L1411" i="6"/>
  <c r="L1412" i="6"/>
  <c r="L1413" i="6"/>
  <c r="L1414" i="6"/>
  <c r="L1415" i="6"/>
  <c r="L1416" i="6"/>
  <c r="L1417" i="6"/>
  <c r="L1418" i="6"/>
  <c r="L1419" i="6"/>
  <c r="L1420" i="6"/>
  <c r="L1421" i="6"/>
  <c r="L1422" i="6"/>
  <c r="L1423" i="6"/>
  <c r="L1424" i="6"/>
  <c r="L1425" i="6"/>
  <c r="L1426" i="6"/>
  <c r="L1427" i="6"/>
  <c r="L1428" i="6"/>
  <c r="L1429" i="6"/>
  <c r="L1430" i="6"/>
  <c r="L1431" i="6"/>
  <c r="L1432" i="6"/>
  <c r="L1433" i="6"/>
  <c r="L1434" i="6"/>
  <c r="L1435" i="6"/>
  <c r="L1436" i="6"/>
  <c r="L1437" i="6"/>
  <c r="L1438" i="6"/>
  <c r="L1439" i="6"/>
  <c r="L1440" i="6"/>
  <c r="L1441" i="6"/>
  <c r="L1442" i="6"/>
  <c r="L1443" i="6"/>
  <c r="L1444" i="6"/>
  <c r="L1445" i="6"/>
  <c r="L1446" i="6"/>
  <c r="L1447" i="6"/>
  <c r="L1448" i="6"/>
  <c r="L1449" i="6"/>
  <c r="L1450" i="6"/>
  <c r="L1451" i="6"/>
  <c r="L1452" i="6"/>
  <c r="L1453" i="6"/>
  <c r="L1454" i="6"/>
  <c r="L1455" i="6"/>
  <c r="L1456" i="6"/>
  <c r="L1457" i="6"/>
  <c r="L1458" i="6"/>
  <c r="L1459" i="6"/>
  <c r="L1460" i="6"/>
  <c r="L1461" i="6"/>
  <c r="L1462" i="6"/>
  <c r="L1463" i="6"/>
  <c r="L1464" i="6"/>
  <c r="L1465" i="6"/>
  <c r="L1466" i="6"/>
  <c r="L1467" i="6"/>
  <c r="L1468" i="6"/>
  <c r="L1469" i="6"/>
  <c r="L1470" i="6"/>
  <c r="L1471" i="6"/>
  <c r="L1472" i="6"/>
  <c r="L1473" i="6"/>
  <c r="L1474" i="6"/>
  <c r="L1475" i="6"/>
  <c r="L1476" i="6"/>
  <c r="L1477" i="6"/>
  <c r="L1478" i="6"/>
  <c r="L1479" i="6"/>
  <c r="L1480" i="6"/>
  <c r="L1481" i="6"/>
  <c r="L1482" i="6"/>
  <c r="L1483" i="6"/>
  <c r="L1484" i="6"/>
  <c r="L1485" i="6"/>
  <c r="L1486" i="6"/>
  <c r="L1487" i="6"/>
  <c r="L1488" i="6"/>
  <c r="L1489" i="6"/>
  <c r="L1490" i="6"/>
  <c r="L1491" i="6"/>
  <c r="L1492" i="6"/>
  <c r="L1493" i="6"/>
  <c r="L1494" i="6"/>
  <c r="L1495" i="6"/>
  <c r="L1496" i="6"/>
  <c r="L1497" i="6"/>
  <c r="L1498" i="6"/>
  <c r="L1499" i="6"/>
  <c r="L1500" i="6"/>
  <c r="L237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N303" i="6"/>
  <c r="N304" i="6"/>
  <c r="N305" i="6"/>
  <c r="N306" i="6"/>
  <c r="N307" i="6"/>
  <c r="N308" i="6"/>
  <c r="N309" i="6"/>
  <c r="N310" i="6"/>
  <c r="N311" i="6"/>
  <c r="N312" i="6"/>
  <c r="N313" i="6"/>
  <c r="N314" i="6"/>
  <c r="N315" i="6"/>
  <c r="N316" i="6"/>
  <c r="N317" i="6"/>
  <c r="N318" i="6"/>
  <c r="N319" i="6"/>
  <c r="N320" i="6"/>
  <c r="N321" i="6"/>
  <c r="N322" i="6"/>
  <c r="N323" i="6"/>
  <c r="N324" i="6"/>
  <c r="N325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40" i="6"/>
  <c r="N341" i="6"/>
  <c r="N342" i="6"/>
  <c r="N343" i="6"/>
  <c r="N344" i="6"/>
  <c r="N345" i="6"/>
  <c r="N346" i="6"/>
  <c r="N34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N391" i="6"/>
  <c r="N392" i="6"/>
  <c r="N393" i="6"/>
  <c r="N394" i="6"/>
  <c r="N395" i="6"/>
  <c r="N396" i="6"/>
  <c r="N397" i="6"/>
  <c r="N398" i="6"/>
  <c r="N399" i="6"/>
  <c r="N400" i="6"/>
  <c r="N401" i="6"/>
  <c r="N402" i="6"/>
  <c r="N403" i="6"/>
  <c r="N404" i="6"/>
  <c r="N405" i="6"/>
  <c r="N406" i="6"/>
  <c r="N407" i="6"/>
  <c r="N408" i="6"/>
  <c r="N409" i="6"/>
  <c r="N410" i="6"/>
  <c r="N411" i="6"/>
  <c r="N41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N453" i="6"/>
  <c r="N454" i="6"/>
  <c r="N455" i="6"/>
  <c r="N456" i="6"/>
  <c r="N457" i="6"/>
  <c r="N458" i="6"/>
  <c r="N459" i="6"/>
  <c r="N460" i="6"/>
  <c r="N461" i="6"/>
  <c r="N462" i="6"/>
  <c r="N463" i="6"/>
  <c r="N464" i="6"/>
  <c r="N465" i="6"/>
  <c r="N466" i="6"/>
  <c r="N467" i="6"/>
  <c r="N468" i="6"/>
  <c r="N469" i="6"/>
  <c r="N470" i="6"/>
  <c r="N471" i="6"/>
  <c r="N472" i="6"/>
  <c r="N473" i="6"/>
  <c r="N474" i="6"/>
  <c r="N475" i="6"/>
  <c r="N476" i="6"/>
  <c r="N477" i="6"/>
  <c r="N478" i="6"/>
  <c r="N479" i="6"/>
  <c r="N480" i="6"/>
  <c r="N481" i="6"/>
  <c r="N482" i="6"/>
  <c r="N483" i="6"/>
  <c r="N484" i="6"/>
  <c r="N485" i="6"/>
  <c r="N486" i="6"/>
  <c r="N487" i="6"/>
  <c r="N488" i="6"/>
  <c r="N489" i="6"/>
  <c r="N490" i="6"/>
  <c r="N491" i="6"/>
  <c r="N492" i="6"/>
  <c r="N493" i="6"/>
  <c r="N494" i="6"/>
  <c r="N495" i="6"/>
  <c r="N496" i="6"/>
  <c r="N497" i="6"/>
  <c r="N498" i="6"/>
  <c r="N499" i="6"/>
  <c r="N500" i="6"/>
  <c r="N501" i="6"/>
  <c r="N502" i="6"/>
  <c r="N503" i="6"/>
  <c r="N504" i="6"/>
  <c r="N505" i="6"/>
  <c r="N506" i="6"/>
  <c r="N507" i="6"/>
  <c r="N508" i="6"/>
  <c r="N509" i="6"/>
  <c r="N510" i="6"/>
  <c r="N511" i="6"/>
  <c r="N512" i="6"/>
  <c r="N513" i="6"/>
  <c r="N514" i="6"/>
  <c r="N515" i="6"/>
  <c r="N516" i="6"/>
  <c r="N517" i="6"/>
  <c r="N518" i="6"/>
  <c r="N519" i="6"/>
  <c r="N520" i="6"/>
  <c r="N521" i="6"/>
  <c r="N522" i="6"/>
  <c r="N523" i="6"/>
  <c r="N524" i="6"/>
  <c r="N525" i="6"/>
  <c r="N526" i="6"/>
  <c r="N527" i="6"/>
  <c r="N528" i="6"/>
  <c r="N529" i="6"/>
  <c r="N530" i="6"/>
  <c r="N531" i="6"/>
  <c r="N532" i="6"/>
  <c r="N533" i="6"/>
  <c r="N534" i="6"/>
  <c r="N535" i="6"/>
  <c r="N536" i="6"/>
  <c r="N537" i="6"/>
  <c r="N538" i="6"/>
  <c r="N539" i="6"/>
  <c r="N540" i="6"/>
  <c r="N541" i="6"/>
  <c r="N542" i="6"/>
  <c r="N543" i="6"/>
  <c r="N544" i="6"/>
  <c r="N545" i="6"/>
  <c r="N546" i="6"/>
  <c r="N547" i="6"/>
  <c r="N548" i="6"/>
  <c r="N549" i="6"/>
  <c r="N550" i="6"/>
  <c r="N551" i="6"/>
  <c r="N552" i="6"/>
  <c r="N553" i="6"/>
  <c r="N554" i="6"/>
  <c r="N555" i="6"/>
  <c r="N556" i="6"/>
  <c r="N557" i="6"/>
  <c r="N558" i="6"/>
  <c r="N559" i="6"/>
  <c r="N560" i="6"/>
  <c r="N561" i="6"/>
  <c r="N562" i="6"/>
  <c r="N563" i="6"/>
  <c r="N564" i="6"/>
  <c r="N565" i="6"/>
  <c r="N566" i="6"/>
  <c r="N567" i="6"/>
  <c r="N568" i="6"/>
  <c r="N569" i="6"/>
  <c r="N570" i="6"/>
  <c r="N571" i="6"/>
  <c r="N572" i="6"/>
  <c r="N573" i="6"/>
  <c r="N574" i="6"/>
  <c r="N575" i="6"/>
  <c r="N576" i="6"/>
  <c r="N577" i="6"/>
  <c r="N578" i="6"/>
  <c r="N579" i="6"/>
  <c r="N580" i="6"/>
  <c r="N581" i="6"/>
  <c r="N582" i="6"/>
  <c r="N583" i="6"/>
  <c r="N584" i="6"/>
  <c r="N585" i="6"/>
  <c r="N586" i="6"/>
  <c r="N587" i="6"/>
  <c r="N588" i="6"/>
  <c r="N589" i="6"/>
  <c r="N590" i="6"/>
  <c r="N591" i="6"/>
  <c r="N592" i="6"/>
  <c r="N593" i="6"/>
  <c r="N594" i="6"/>
  <c r="N595" i="6"/>
  <c r="N596" i="6"/>
  <c r="N597" i="6"/>
  <c r="N598" i="6"/>
  <c r="N599" i="6"/>
  <c r="N600" i="6"/>
  <c r="N601" i="6"/>
  <c r="N602" i="6"/>
  <c r="N603" i="6"/>
  <c r="N604" i="6"/>
  <c r="N605" i="6"/>
  <c r="N606" i="6"/>
  <c r="N607" i="6"/>
  <c r="N608" i="6"/>
  <c r="N609" i="6"/>
  <c r="N610" i="6"/>
  <c r="N611" i="6"/>
  <c r="N612" i="6"/>
  <c r="N613" i="6"/>
  <c r="N614" i="6"/>
  <c r="N615" i="6"/>
  <c r="N616" i="6"/>
  <c r="N617" i="6"/>
  <c r="N618" i="6"/>
  <c r="N619" i="6"/>
  <c r="N620" i="6"/>
  <c r="N621" i="6"/>
  <c r="N622" i="6"/>
  <c r="N623" i="6"/>
  <c r="N624" i="6"/>
  <c r="N625" i="6"/>
  <c r="N626" i="6"/>
  <c r="N627" i="6"/>
  <c r="N628" i="6"/>
  <c r="N629" i="6"/>
  <c r="N630" i="6"/>
  <c r="N631" i="6"/>
  <c r="N632" i="6"/>
  <c r="N633" i="6"/>
  <c r="N634" i="6"/>
  <c r="N635" i="6"/>
  <c r="N636" i="6"/>
  <c r="N637" i="6"/>
  <c r="N638" i="6"/>
  <c r="N639" i="6"/>
  <c r="N640" i="6"/>
  <c r="N641" i="6"/>
  <c r="N642" i="6"/>
  <c r="N643" i="6"/>
  <c r="N644" i="6"/>
  <c r="N645" i="6"/>
  <c r="N646" i="6"/>
  <c r="N647" i="6"/>
  <c r="N648" i="6"/>
  <c r="N649" i="6"/>
  <c r="N650" i="6"/>
  <c r="N651" i="6"/>
  <c r="N652" i="6"/>
  <c r="N653" i="6"/>
  <c r="N654" i="6"/>
  <c r="N655" i="6"/>
  <c r="N656" i="6"/>
  <c r="N657" i="6"/>
  <c r="N658" i="6"/>
  <c r="N659" i="6"/>
  <c r="N660" i="6"/>
  <c r="N661" i="6"/>
  <c r="N662" i="6"/>
  <c r="N663" i="6"/>
  <c r="N664" i="6"/>
  <c r="N665" i="6"/>
  <c r="N666" i="6"/>
  <c r="N667" i="6"/>
  <c r="N668" i="6"/>
  <c r="N669" i="6"/>
  <c r="N670" i="6"/>
  <c r="N671" i="6"/>
  <c r="N672" i="6"/>
  <c r="N673" i="6"/>
  <c r="N674" i="6"/>
  <c r="N675" i="6"/>
  <c r="N676" i="6"/>
  <c r="N677" i="6"/>
  <c r="N678" i="6"/>
  <c r="N679" i="6"/>
  <c r="N680" i="6"/>
  <c r="N681" i="6"/>
  <c r="N682" i="6"/>
  <c r="N683" i="6"/>
  <c r="N684" i="6"/>
  <c r="N685" i="6"/>
  <c r="N686" i="6"/>
  <c r="N687" i="6"/>
  <c r="N688" i="6"/>
  <c r="N689" i="6"/>
  <c r="N690" i="6"/>
  <c r="N691" i="6"/>
  <c r="N692" i="6"/>
  <c r="N693" i="6"/>
  <c r="N694" i="6"/>
  <c r="N695" i="6"/>
  <c r="N696" i="6"/>
  <c r="N697" i="6"/>
  <c r="N698" i="6"/>
  <c r="N699" i="6"/>
  <c r="N700" i="6"/>
  <c r="N701" i="6"/>
  <c r="N702" i="6"/>
  <c r="N703" i="6"/>
  <c r="N704" i="6"/>
  <c r="N705" i="6"/>
  <c r="N706" i="6"/>
  <c r="N707" i="6"/>
  <c r="N708" i="6"/>
  <c r="N709" i="6"/>
  <c r="N710" i="6"/>
  <c r="N711" i="6"/>
  <c r="N712" i="6"/>
  <c r="N713" i="6"/>
  <c r="N714" i="6"/>
  <c r="N715" i="6"/>
  <c r="N716" i="6"/>
  <c r="N717" i="6"/>
  <c r="N718" i="6"/>
  <c r="N719" i="6"/>
  <c r="N720" i="6"/>
  <c r="N721" i="6"/>
  <c r="N722" i="6"/>
  <c r="N723" i="6"/>
  <c r="N724" i="6"/>
  <c r="N725" i="6"/>
  <c r="N726" i="6"/>
  <c r="N727" i="6"/>
  <c r="N728" i="6"/>
  <c r="N729" i="6"/>
  <c r="N730" i="6"/>
  <c r="N731" i="6"/>
  <c r="N732" i="6"/>
  <c r="N733" i="6"/>
  <c r="N734" i="6"/>
  <c r="N735" i="6"/>
  <c r="N736" i="6"/>
  <c r="N737" i="6"/>
  <c r="N738" i="6"/>
  <c r="N739" i="6"/>
  <c r="N740" i="6"/>
  <c r="N741" i="6"/>
  <c r="N742" i="6"/>
  <c r="N743" i="6"/>
  <c r="N744" i="6"/>
  <c r="N745" i="6"/>
  <c r="N746" i="6"/>
  <c r="N747" i="6"/>
  <c r="N748" i="6"/>
  <c r="N749" i="6"/>
  <c r="N750" i="6"/>
  <c r="N751" i="6"/>
  <c r="N752" i="6"/>
  <c r="N753" i="6"/>
  <c r="N754" i="6"/>
  <c r="N755" i="6"/>
  <c r="N756" i="6"/>
  <c r="N757" i="6"/>
  <c r="N758" i="6"/>
  <c r="N759" i="6"/>
  <c r="N760" i="6"/>
  <c r="N761" i="6"/>
  <c r="N762" i="6"/>
  <c r="N763" i="6"/>
  <c r="N764" i="6"/>
  <c r="N765" i="6"/>
  <c r="N766" i="6"/>
  <c r="N767" i="6"/>
  <c r="N768" i="6"/>
  <c r="N769" i="6"/>
  <c r="N770" i="6"/>
  <c r="N771" i="6"/>
  <c r="N772" i="6"/>
  <c r="N773" i="6"/>
  <c r="N774" i="6"/>
  <c r="N775" i="6"/>
  <c r="N776" i="6"/>
  <c r="N777" i="6"/>
  <c r="N778" i="6"/>
  <c r="N779" i="6"/>
  <c r="N780" i="6"/>
  <c r="N781" i="6"/>
  <c r="N782" i="6"/>
  <c r="N783" i="6"/>
  <c r="N784" i="6"/>
  <c r="N785" i="6"/>
  <c r="N786" i="6"/>
  <c r="N787" i="6"/>
  <c r="N788" i="6"/>
  <c r="N789" i="6"/>
  <c r="N790" i="6"/>
  <c r="N791" i="6"/>
  <c r="N792" i="6"/>
  <c r="N793" i="6"/>
  <c r="N794" i="6"/>
  <c r="N795" i="6"/>
  <c r="N796" i="6"/>
  <c r="N797" i="6"/>
  <c r="N798" i="6"/>
  <c r="N799" i="6"/>
  <c r="N800" i="6"/>
  <c r="N801" i="6"/>
  <c r="N802" i="6"/>
  <c r="N803" i="6"/>
  <c r="N804" i="6"/>
  <c r="N805" i="6"/>
  <c r="N806" i="6"/>
  <c r="N807" i="6"/>
  <c r="N808" i="6"/>
  <c r="N809" i="6"/>
  <c r="N810" i="6"/>
  <c r="N811" i="6"/>
  <c r="N812" i="6"/>
  <c r="N813" i="6"/>
  <c r="N814" i="6"/>
  <c r="N815" i="6"/>
  <c r="N816" i="6"/>
  <c r="N817" i="6"/>
  <c r="N818" i="6"/>
  <c r="N819" i="6"/>
  <c r="N820" i="6"/>
  <c r="N821" i="6"/>
  <c r="N822" i="6"/>
  <c r="N823" i="6"/>
  <c r="N824" i="6"/>
  <c r="N825" i="6"/>
  <c r="N826" i="6"/>
  <c r="N827" i="6"/>
  <c r="N828" i="6"/>
  <c r="N829" i="6"/>
  <c r="N830" i="6"/>
  <c r="N831" i="6"/>
  <c r="N832" i="6"/>
  <c r="N833" i="6"/>
  <c r="N834" i="6"/>
  <c r="N835" i="6"/>
  <c r="N836" i="6"/>
  <c r="N837" i="6"/>
  <c r="N838" i="6"/>
  <c r="N839" i="6"/>
  <c r="N840" i="6"/>
  <c r="N841" i="6"/>
  <c r="N842" i="6"/>
  <c r="N843" i="6"/>
  <c r="N844" i="6"/>
  <c r="N845" i="6"/>
  <c r="N846" i="6"/>
  <c r="N847" i="6"/>
  <c r="N848" i="6"/>
  <c r="N849" i="6"/>
  <c r="N850" i="6"/>
  <c r="N851" i="6"/>
  <c r="N852" i="6"/>
  <c r="N853" i="6"/>
  <c r="N854" i="6"/>
  <c r="N855" i="6"/>
  <c r="N856" i="6"/>
  <c r="N857" i="6"/>
  <c r="N858" i="6"/>
  <c r="N859" i="6"/>
  <c r="N860" i="6"/>
  <c r="N861" i="6"/>
  <c r="N862" i="6"/>
  <c r="N863" i="6"/>
  <c r="N864" i="6"/>
  <c r="N865" i="6"/>
  <c r="N866" i="6"/>
  <c r="N867" i="6"/>
  <c r="N868" i="6"/>
  <c r="N869" i="6"/>
  <c r="N870" i="6"/>
  <c r="N871" i="6"/>
  <c r="N872" i="6"/>
  <c r="N873" i="6"/>
  <c r="N874" i="6"/>
  <c r="N875" i="6"/>
  <c r="N876" i="6"/>
  <c r="N877" i="6"/>
  <c r="N878" i="6"/>
  <c r="N879" i="6"/>
  <c r="N880" i="6"/>
  <c r="N881" i="6"/>
  <c r="N882" i="6"/>
  <c r="N883" i="6"/>
  <c r="N884" i="6"/>
  <c r="N885" i="6"/>
  <c r="N886" i="6"/>
  <c r="N887" i="6"/>
  <c r="N888" i="6"/>
  <c r="N889" i="6"/>
  <c r="N890" i="6"/>
  <c r="N891" i="6"/>
  <c r="N892" i="6"/>
  <c r="N893" i="6"/>
  <c r="N894" i="6"/>
  <c r="N895" i="6"/>
  <c r="N896" i="6"/>
  <c r="N897" i="6"/>
  <c r="N898" i="6"/>
  <c r="N899" i="6"/>
  <c r="N900" i="6"/>
  <c r="N901" i="6"/>
  <c r="N902" i="6"/>
  <c r="N903" i="6"/>
  <c r="N904" i="6"/>
  <c r="N905" i="6"/>
  <c r="N906" i="6"/>
  <c r="N907" i="6"/>
  <c r="N908" i="6"/>
  <c r="N909" i="6"/>
  <c r="N910" i="6"/>
  <c r="N911" i="6"/>
  <c r="N912" i="6"/>
  <c r="N913" i="6"/>
  <c r="N914" i="6"/>
  <c r="N915" i="6"/>
  <c r="N916" i="6"/>
  <c r="N917" i="6"/>
  <c r="N918" i="6"/>
  <c r="N919" i="6"/>
  <c r="N920" i="6"/>
  <c r="N922" i="6"/>
  <c r="N923" i="6"/>
  <c r="N924" i="6"/>
  <c r="N925" i="6"/>
  <c r="N926" i="6"/>
  <c r="N927" i="6"/>
  <c r="N928" i="6"/>
  <c r="N929" i="6"/>
  <c r="N930" i="6"/>
  <c r="N931" i="6"/>
  <c r="N932" i="6"/>
  <c r="N933" i="6"/>
  <c r="N934" i="6"/>
  <c r="N935" i="6"/>
  <c r="N936" i="6"/>
  <c r="N937" i="6"/>
  <c r="N938" i="6"/>
  <c r="N939" i="6"/>
  <c r="N940" i="6"/>
  <c r="N941" i="6"/>
  <c r="N942" i="6"/>
  <c r="N943" i="6"/>
  <c r="N944" i="6"/>
  <c r="N945" i="6"/>
  <c r="N946" i="6"/>
  <c r="N947" i="6"/>
  <c r="N948" i="6"/>
  <c r="N949" i="6"/>
  <c r="N950" i="6"/>
  <c r="N951" i="6"/>
  <c r="N952" i="6"/>
  <c r="N953" i="6"/>
  <c r="N954" i="6"/>
  <c r="N955" i="6"/>
  <c r="N956" i="6"/>
  <c r="N957" i="6"/>
  <c r="N958" i="6"/>
  <c r="N959" i="6"/>
  <c r="N960" i="6"/>
  <c r="N961" i="6"/>
  <c r="N962" i="6"/>
  <c r="N963" i="6"/>
  <c r="N964" i="6"/>
  <c r="N965" i="6"/>
  <c r="N966" i="6"/>
  <c r="N967" i="6"/>
  <c r="N968" i="6"/>
  <c r="N969" i="6"/>
  <c r="N970" i="6"/>
  <c r="N971" i="6"/>
  <c r="N972" i="6"/>
  <c r="N973" i="6"/>
  <c r="N974" i="6"/>
  <c r="N975" i="6"/>
  <c r="N976" i="6"/>
  <c r="N977" i="6"/>
  <c r="N978" i="6"/>
  <c r="N979" i="6"/>
  <c r="N980" i="6"/>
  <c r="N981" i="6"/>
  <c r="N982" i="6"/>
  <c r="N983" i="6"/>
  <c r="N984" i="6"/>
  <c r="N985" i="6"/>
  <c r="N986" i="6"/>
  <c r="N987" i="6"/>
  <c r="N988" i="6"/>
  <c r="N989" i="6"/>
  <c r="N990" i="6"/>
  <c r="N991" i="6"/>
  <c r="N992" i="6"/>
  <c r="N993" i="6"/>
  <c r="N994" i="6"/>
  <c r="N995" i="6"/>
  <c r="N996" i="6"/>
  <c r="N997" i="6"/>
  <c r="N998" i="6"/>
  <c r="N999" i="6"/>
  <c r="N1000" i="6"/>
  <c r="N1001" i="6"/>
  <c r="N1002" i="6"/>
  <c r="N1003" i="6"/>
  <c r="N1004" i="6"/>
  <c r="N1005" i="6"/>
  <c r="N1006" i="6"/>
  <c r="N1007" i="6"/>
  <c r="N1008" i="6"/>
  <c r="N1009" i="6"/>
  <c r="N1010" i="6"/>
  <c r="N1011" i="6"/>
  <c r="N1012" i="6"/>
  <c r="N1013" i="6"/>
  <c r="N1014" i="6"/>
  <c r="N1015" i="6"/>
  <c r="N1016" i="6"/>
  <c r="N1017" i="6"/>
  <c r="N1018" i="6"/>
  <c r="N1019" i="6"/>
  <c r="N1020" i="6"/>
  <c r="N1021" i="6"/>
  <c r="N1022" i="6"/>
  <c r="N1023" i="6"/>
  <c r="N1024" i="6"/>
  <c r="N1025" i="6"/>
  <c r="N1026" i="6"/>
  <c r="N1027" i="6"/>
  <c r="N1028" i="6"/>
  <c r="N1029" i="6"/>
  <c r="N1030" i="6"/>
  <c r="N1031" i="6"/>
  <c r="N1032" i="6"/>
  <c r="N1033" i="6"/>
  <c r="N1034" i="6"/>
  <c r="N1035" i="6"/>
  <c r="N1036" i="6"/>
  <c r="N1037" i="6"/>
  <c r="N1038" i="6"/>
  <c r="N1039" i="6"/>
  <c r="N1040" i="6"/>
  <c r="N1041" i="6"/>
  <c r="N1042" i="6"/>
  <c r="N1043" i="6"/>
  <c r="N1044" i="6"/>
  <c r="N1045" i="6"/>
  <c r="N1046" i="6"/>
  <c r="N1047" i="6"/>
  <c r="N1048" i="6"/>
  <c r="N1049" i="6"/>
  <c r="N1050" i="6"/>
  <c r="N1051" i="6"/>
  <c r="N1052" i="6"/>
  <c r="N1053" i="6"/>
  <c r="N1054" i="6"/>
  <c r="N1055" i="6"/>
  <c r="N1056" i="6"/>
  <c r="N1057" i="6"/>
  <c r="N1058" i="6"/>
  <c r="N1059" i="6"/>
  <c r="N1060" i="6"/>
  <c r="N1061" i="6"/>
  <c r="N1062" i="6"/>
  <c r="N1063" i="6"/>
  <c r="N1064" i="6"/>
  <c r="N1065" i="6"/>
  <c r="N1066" i="6"/>
  <c r="N1067" i="6"/>
  <c r="N1068" i="6"/>
  <c r="N1069" i="6"/>
  <c r="N1070" i="6"/>
  <c r="N1071" i="6"/>
  <c r="N1072" i="6"/>
  <c r="N1073" i="6"/>
  <c r="N1074" i="6"/>
  <c r="N1075" i="6"/>
  <c r="N1076" i="6"/>
  <c r="N1077" i="6"/>
  <c r="N1078" i="6"/>
  <c r="N1079" i="6"/>
  <c r="N1080" i="6"/>
  <c r="N1081" i="6"/>
  <c r="N1082" i="6"/>
  <c r="N1083" i="6"/>
  <c r="N1084" i="6"/>
  <c r="N1085" i="6"/>
  <c r="N1086" i="6"/>
  <c r="N1087" i="6"/>
  <c r="N1088" i="6"/>
  <c r="N1089" i="6"/>
  <c r="N1090" i="6"/>
  <c r="N1091" i="6"/>
  <c r="N1092" i="6"/>
  <c r="N1093" i="6"/>
  <c r="N1094" i="6"/>
  <c r="N1095" i="6"/>
  <c r="N1096" i="6"/>
  <c r="N1097" i="6"/>
  <c r="N1098" i="6"/>
  <c r="N1099" i="6"/>
  <c r="N1100" i="6"/>
  <c r="N1101" i="6"/>
  <c r="N1102" i="6"/>
  <c r="N1103" i="6"/>
  <c r="N1104" i="6"/>
  <c r="N1105" i="6"/>
  <c r="N1106" i="6"/>
  <c r="N1107" i="6"/>
  <c r="N1108" i="6"/>
  <c r="N1109" i="6"/>
  <c r="N1110" i="6"/>
  <c r="N1111" i="6"/>
  <c r="N1112" i="6"/>
  <c r="N1113" i="6"/>
  <c r="N1114" i="6"/>
  <c r="N1115" i="6"/>
  <c r="N1116" i="6"/>
  <c r="N1117" i="6"/>
  <c r="N1118" i="6"/>
  <c r="N1119" i="6"/>
  <c r="N1120" i="6"/>
  <c r="N1121" i="6"/>
  <c r="N1122" i="6"/>
  <c r="N1123" i="6"/>
  <c r="N1124" i="6"/>
  <c r="N1125" i="6"/>
  <c r="N1126" i="6"/>
  <c r="N1127" i="6"/>
  <c r="N1128" i="6"/>
  <c r="N1129" i="6"/>
  <c r="N1130" i="6"/>
  <c r="N1131" i="6"/>
  <c r="N1132" i="6"/>
  <c r="N1133" i="6"/>
  <c r="N1134" i="6"/>
  <c r="N1135" i="6"/>
  <c r="N1136" i="6"/>
  <c r="N1137" i="6"/>
  <c r="N1138" i="6"/>
  <c r="N1139" i="6"/>
  <c r="N1140" i="6"/>
  <c r="N1141" i="6"/>
  <c r="N1142" i="6"/>
  <c r="N1143" i="6"/>
  <c r="N1144" i="6"/>
  <c r="N1145" i="6"/>
  <c r="N1146" i="6"/>
  <c r="N1147" i="6"/>
  <c r="N1148" i="6"/>
  <c r="N1149" i="6"/>
  <c r="N1150" i="6"/>
  <c r="N1151" i="6"/>
  <c r="N1152" i="6"/>
  <c r="N1153" i="6"/>
  <c r="N1154" i="6"/>
  <c r="N1155" i="6"/>
  <c r="N1156" i="6"/>
  <c r="N1157" i="6"/>
  <c r="N1158" i="6"/>
  <c r="N1159" i="6"/>
  <c r="N1160" i="6"/>
  <c r="N1161" i="6"/>
  <c r="N1162" i="6"/>
  <c r="N1163" i="6"/>
  <c r="N1164" i="6"/>
  <c r="N1165" i="6"/>
  <c r="N1166" i="6"/>
  <c r="N1167" i="6"/>
  <c r="N1168" i="6"/>
  <c r="N1169" i="6"/>
  <c r="N1170" i="6"/>
  <c r="N1171" i="6"/>
  <c r="N1172" i="6"/>
  <c r="N1173" i="6"/>
  <c r="N1174" i="6"/>
  <c r="N1175" i="6"/>
  <c r="N1176" i="6"/>
  <c r="N1177" i="6"/>
  <c r="N1178" i="6"/>
  <c r="N1179" i="6"/>
  <c r="N1180" i="6"/>
  <c r="N1181" i="6"/>
  <c r="N1182" i="6"/>
  <c r="N1183" i="6"/>
  <c r="N1184" i="6"/>
  <c r="N1185" i="6"/>
  <c r="N1186" i="6"/>
  <c r="N1187" i="6"/>
  <c r="N1188" i="6"/>
  <c r="N1189" i="6"/>
  <c r="N1190" i="6"/>
  <c r="N1191" i="6"/>
  <c r="N1192" i="6"/>
  <c r="N1193" i="6"/>
  <c r="N1194" i="6"/>
  <c r="N1195" i="6"/>
  <c r="N1196" i="6"/>
  <c r="N1197" i="6"/>
  <c r="N1198" i="6"/>
  <c r="N1199" i="6"/>
  <c r="N1200" i="6"/>
  <c r="N1201" i="6"/>
  <c r="N1202" i="6"/>
  <c r="N1203" i="6"/>
  <c r="N1204" i="6"/>
  <c r="N1205" i="6"/>
  <c r="N1206" i="6"/>
  <c r="N1207" i="6"/>
  <c r="N1208" i="6"/>
  <c r="N1209" i="6"/>
  <c r="N1210" i="6"/>
  <c r="N1211" i="6"/>
  <c r="N1212" i="6"/>
  <c r="N1213" i="6"/>
  <c r="N1214" i="6"/>
  <c r="N1215" i="6"/>
  <c r="N1216" i="6"/>
  <c r="N1217" i="6"/>
  <c r="N1218" i="6"/>
  <c r="N1219" i="6"/>
  <c r="N1220" i="6"/>
  <c r="N1221" i="6"/>
  <c r="N1222" i="6"/>
  <c r="N1223" i="6"/>
  <c r="N1224" i="6"/>
  <c r="N1225" i="6"/>
  <c r="N1226" i="6"/>
  <c r="N1227" i="6"/>
  <c r="N1228" i="6"/>
  <c r="N1229" i="6"/>
  <c r="N1230" i="6"/>
  <c r="N1231" i="6"/>
  <c r="N1232" i="6"/>
  <c r="N1233" i="6"/>
  <c r="N1234" i="6"/>
  <c r="N1235" i="6"/>
  <c r="N1236" i="6"/>
  <c r="N1237" i="6"/>
  <c r="N1238" i="6"/>
  <c r="N1239" i="6"/>
  <c r="N1240" i="6"/>
  <c r="N1241" i="6"/>
  <c r="N1242" i="6"/>
  <c r="N1243" i="6"/>
  <c r="N1244" i="6"/>
  <c r="N1245" i="6"/>
  <c r="N1246" i="6"/>
  <c r="N1247" i="6"/>
  <c r="N1248" i="6"/>
  <c r="N1249" i="6"/>
  <c r="N1250" i="6"/>
  <c r="N1251" i="6"/>
  <c r="N1252" i="6"/>
  <c r="N1253" i="6"/>
  <c r="N1254" i="6"/>
  <c r="N1255" i="6"/>
  <c r="N1256" i="6"/>
  <c r="N1257" i="6"/>
  <c r="N1258" i="6"/>
  <c r="N1259" i="6"/>
  <c r="N1260" i="6"/>
  <c r="N1261" i="6"/>
  <c r="N1262" i="6"/>
  <c r="N1263" i="6"/>
  <c r="N1264" i="6"/>
  <c r="N1265" i="6"/>
  <c r="N1266" i="6"/>
  <c r="N1267" i="6"/>
  <c r="N1268" i="6"/>
  <c r="N1269" i="6"/>
  <c r="N1270" i="6"/>
  <c r="N1271" i="6"/>
  <c r="N1272" i="6"/>
  <c r="N1273" i="6"/>
  <c r="N1274" i="6"/>
  <c r="N1275" i="6"/>
  <c r="N1276" i="6"/>
  <c r="N1277" i="6"/>
  <c r="N1278" i="6"/>
  <c r="N1279" i="6"/>
  <c r="N1280" i="6"/>
  <c r="N1281" i="6"/>
  <c r="N1282" i="6"/>
  <c r="N1283" i="6"/>
  <c r="N1284" i="6"/>
  <c r="N1285" i="6"/>
  <c r="N1286" i="6"/>
  <c r="N1287" i="6"/>
  <c r="N1288" i="6"/>
  <c r="N1289" i="6"/>
  <c r="N1290" i="6"/>
  <c r="N1291" i="6"/>
  <c r="N1292" i="6"/>
  <c r="N1293" i="6"/>
  <c r="N1294" i="6"/>
  <c r="N1295" i="6"/>
  <c r="N1296" i="6"/>
  <c r="N1297" i="6"/>
  <c r="N1298" i="6"/>
  <c r="N1299" i="6"/>
  <c r="N1300" i="6"/>
  <c r="N1301" i="6"/>
  <c r="N1302" i="6"/>
  <c r="N1303" i="6"/>
  <c r="N1304" i="6"/>
  <c r="N1305" i="6"/>
  <c r="N1306" i="6"/>
  <c r="N1307" i="6"/>
  <c r="N1308" i="6"/>
  <c r="N1309" i="6"/>
  <c r="N1310" i="6"/>
  <c r="N1311" i="6"/>
  <c r="N1312" i="6"/>
  <c r="N1313" i="6"/>
  <c r="N1314" i="6"/>
  <c r="N1315" i="6"/>
  <c r="N1316" i="6"/>
  <c r="N1317" i="6"/>
  <c r="N1318" i="6"/>
  <c r="N1319" i="6"/>
  <c r="N1320" i="6"/>
  <c r="N1321" i="6"/>
  <c r="N1322" i="6"/>
  <c r="N1323" i="6"/>
  <c r="N1324" i="6"/>
  <c r="N1325" i="6"/>
  <c r="N1326" i="6"/>
  <c r="N1327" i="6"/>
  <c r="N1328" i="6"/>
  <c r="N1329" i="6"/>
  <c r="N1330" i="6"/>
  <c r="N1331" i="6"/>
  <c r="N1332" i="6"/>
  <c r="N1333" i="6"/>
  <c r="N1334" i="6"/>
  <c r="N1335" i="6"/>
  <c r="N1336" i="6"/>
  <c r="N1337" i="6"/>
  <c r="N1338" i="6"/>
  <c r="N1339" i="6"/>
  <c r="N1340" i="6"/>
  <c r="N1341" i="6"/>
  <c r="N1342" i="6"/>
  <c r="N1343" i="6"/>
  <c r="N1344" i="6"/>
  <c r="N1345" i="6"/>
  <c r="N1346" i="6"/>
  <c r="N1347" i="6"/>
  <c r="N1348" i="6"/>
  <c r="N1349" i="6"/>
  <c r="N1350" i="6"/>
  <c r="N1351" i="6"/>
  <c r="N1352" i="6"/>
  <c r="N1353" i="6"/>
  <c r="N1354" i="6"/>
  <c r="N1355" i="6"/>
  <c r="N1356" i="6"/>
  <c r="N1357" i="6"/>
  <c r="N1358" i="6"/>
  <c r="N1359" i="6"/>
  <c r="N1360" i="6"/>
  <c r="N1361" i="6"/>
  <c r="N1362" i="6"/>
  <c r="N1363" i="6"/>
  <c r="N1364" i="6"/>
  <c r="N1365" i="6"/>
  <c r="N1366" i="6"/>
  <c r="N1367" i="6"/>
  <c r="N1368" i="6"/>
  <c r="N1369" i="6"/>
  <c r="N1370" i="6"/>
  <c r="N1371" i="6"/>
  <c r="N1372" i="6"/>
  <c r="N1373" i="6"/>
  <c r="N1374" i="6"/>
  <c r="N1375" i="6"/>
  <c r="N1376" i="6"/>
  <c r="N1377" i="6"/>
  <c r="N1378" i="6"/>
  <c r="N1379" i="6"/>
  <c r="N1380" i="6"/>
  <c r="N1381" i="6"/>
  <c r="N1382" i="6"/>
  <c r="N1383" i="6"/>
  <c r="N1384" i="6"/>
  <c r="N1385" i="6"/>
  <c r="N1386" i="6"/>
  <c r="N1387" i="6"/>
  <c r="N1388" i="6"/>
  <c r="N1389" i="6"/>
  <c r="N1390" i="6"/>
  <c r="N1391" i="6"/>
  <c r="N1392" i="6"/>
  <c r="N1393" i="6"/>
  <c r="N1394" i="6"/>
  <c r="N1395" i="6"/>
  <c r="N1396" i="6"/>
  <c r="N1397" i="6"/>
  <c r="N1398" i="6"/>
  <c r="N1399" i="6"/>
  <c r="N1400" i="6"/>
  <c r="N1401" i="6"/>
  <c r="N1402" i="6"/>
  <c r="N1403" i="6"/>
  <c r="N1404" i="6"/>
  <c r="N1405" i="6"/>
  <c r="N1406" i="6"/>
  <c r="N1407" i="6"/>
  <c r="N1408" i="6"/>
  <c r="N1409" i="6"/>
  <c r="N1410" i="6"/>
  <c r="N1411" i="6"/>
  <c r="N1412" i="6"/>
  <c r="N1413" i="6"/>
  <c r="N1414" i="6"/>
  <c r="N1415" i="6"/>
  <c r="N1416" i="6"/>
  <c r="N1417" i="6"/>
  <c r="N1418" i="6"/>
  <c r="N1419" i="6"/>
  <c r="N1420" i="6"/>
  <c r="N1421" i="6"/>
  <c r="N1422" i="6"/>
  <c r="N1423" i="6"/>
  <c r="N1424" i="6"/>
  <c r="N1425" i="6"/>
  <c r="N1426" i="6"/>
  <c r="N1427" i="6"/>
  <c r="N1428" i="6"/>
  <c r="N1429" i="6"/>
  <c r="N1430" i="6"/>
  <c r="N1431" i="6"/>
  <c r="N1432" i="6"/>
  <c r="N1433" i="6"/>
  <c r="N1434" i="6"/>
  <c r="N1435" i="6"/>
  <c r="N1436" i="6"/>
  <c r="N1437" i="6"/>
  <c r="N1438" i="6"/>
  <c r="N1439" i="6"/>
  <c r="N1440" i="6"/>
  <c r="N1441" i="6"/>
  <c r="N1442" i="6"/>
  <c r="N1443" i="6"/>
  <c r="N1444" i="6"/>
  <c r="N1445" i="6"/>
  <c r="N1446" i="6"/>
  <c r="N1447" i="6"/>
  <c r="N1448" i="6"/>
  <c r="N1449" i="6"/>
  <c r="N1450" i="6"/>
  <c r="N1451" i="6"/>
  <c r="N1452" i="6"/>
  <c r="N1453" i="6"/>
  <c r="N1454" i="6"/>
  <c r="N1455" i="6"/>
  <c r="N1456" i="6"/>
  <c r="N1457" i="6"/>
  <c r="N1458" i="6"/>
  <c r="N1459" i="6"/>
  <c r="N1460" i="6"/>
  <c r="N1461" i="6"/>
  <c r="N1462" i="6"/>
  <c r="N1463" i="6"/>
  <c r="N1464" i="6"/>
  <c r="N1465" i="6"/>
  <c r="N1466" i="6"/>
  <c r="N1467" i="6"/>
  <c r="N1468" i="6"/>
  <c r="N1469" i="6"/>
  <c r="N1470" i="6"/>
  <c r="N1471" i="6"/>
  <c r="N1472" i="6"/>
  <c r="N1473" i="6"/>
  <c r="N1474" i="6"/>
  <c r="N1475" i="6"/>
  <c r="N1476" i="6"/>
  <c r="N1477" i="6"/>
  <c r="N1478" i="6"/>
  <c r="N1479" i="6"/>
  <c r="N1480" i="6"/>
  <c r="N1481" i="6"/>
  <c r="N1482" i="6"/>
  <c r="N1483" i="6"/>
  <c r="N1484" i="6"/>
  <c r="N1485" i="6"/>
  <c r="N1486" i="6"/>
  <c r="N1487" i="6"/>
  <c r="N1488" i="6"/>
  <c r="N1489" i="6"/>
  <c r="N1490" i="6"/>
  <c r="N1491" i="6"/>
  <c r="N1492" i="6"/>
  <c r="N1493" i="6"/>
  <c r="N1494" i="6"/>
  <c r="N1495" i="6"/>
  <c r="N1496" i="6"/>
  <c r="N1497" i="6"/>
  <c r="N1498" i="6"/>
  <c r="N1499" i="6"/>
  <c r="N1500" i="6"/>
  <c r="X10" i="2"/>
  <c r="AA552" i="6"/>
  <c r="AC519" i="6"/>
  <c r="AC520" i="6"/>
  <c r="AC521" i="6"/>
  <c r="AC522" i="6"/>
  <c r="AC523" i="6"/>
  <c r="AC524" i="6"/>
  <c r="AC525" i="6"/>
  <c r="AC526" i="6"/>
  <c r="AC527" i="6"/>
  <c r="AC528" i="6"/>
  <c r="AC529" i="6"/>
  <c r="AC530" i="6"/>
  <c r="AC531" i="6"/>
  <c r="AC532" i="6"/>
  <c r="AC533" i="6"/>
  <c r="AC534" i="6"/>
  <c r="AC535" i="6"/>
  <c r="AC536" i="6"/>
  <c r="AC537" i="6"/>
  <c r="AC538" i="6"/>
  <c r="AC539" i="6"/>
  <c r="AC540" i="6"/>
  <c r="AC541" i="6"/>
  <c r="AC542" i="6"/>
  <c r="AC543" i="6"/>
  <c r="AC544" i="6"/>
  <c r="AC545" i="6"/>
  <c r="AC546" i="6"/>
  <c r="AC547" i="6"/>
  <c r="AC548" i="6"/>
  <c r="AC549" i="6"/>
  <c r="AC550" i="6"/>
  <c r="AC551" i="6"/>
  <c r="AC552" i="6"/>
  <c r="AC553" i="6"/>
  <c r="AC554" i="6"/>
  <c r="AC555" i="6"/>
  <c r="AC556" i="6"/>
  <c r="AC557" i="6"/>
  <c r="AC558" i="6"/>
  <c r="AC559" i="6"/>
  <c r="AC560" i="6"/>
  <c r="AC561" i="6"/>
  <c r="AC562" i="6"/>
  <c r="AC563" i="6"/>
  <c r="AC564" i="6"/>
  <c r="AC565" i="6"/>
  <c r="AC566" i="6"/>
  <c r="AC567" i="6"/>
  <c r="AC568" i="6"/>
  <c r="AC569" i="6"/>
  <c r="AC570" i="6"/>
  <c r="AC571" i="6"/>
  <c r="AC572" i="6"/>
  <c r="AC573" i="6"/>
  <c r="AC574" i="6"/>
  <c r="AC575" i="6"/>
  <c r="AC576" i="6"/>
  <c r="AC577" i="6"/>
  <c r="AC578" i="6"/>
  <c r="AC579" i="6"/>
  <c r="AC580" i="6"/>
  <c r="AC581" i="6"/>
  <c r="AC582" i="6"/>
  <c r="AC583" i="6"/>
  <c r="AC584" i="6"/>
  <c r="AC585" i="6"/>
  <c r="AC586" i="6"/>
  <c r="AC587" i="6"/>
  <c r="AC588" i="6"/>
  <c r="AC589" i="6"/>
  <c r="AC590" i="6"/>
  <c r="AC591" i="6"/>
  <c r="AC592" i="6"/>
  <c r="AC593" i="6"/>
  <c r="AC594" i="6"/>
  <c r="AC595" i="6"/>
  <c r="AC596" i="6"/>
  <c r="AC597" i="6"/>
  <c r="AC598" i="6"/>
  <c r="AC599" i="6"/>
  <c r="AC600" i="6"/>
  <c r="AC601" i="6"/>
  <c r="AC602" i="6"/>
  <c r="AC603" i="6"/>
  <c r="AC604" i="6"/>
  <c r="AC605" i="6"/>
  <c r="AC606" i="6"/>
  <c r="AC607" i="6"/>
  <c r="AC608" i="6"/>
  <c r="AC609" i="6"/>
  <c r="AC610" i="6"/>
  <c r="AC611" i="6"/>
  <c r="AC612" i="6"/>
  <c r="AC613" i="6"/>
  <c r="AC614" i="6"/>
  <c r="AC615" i="6"/>
  <c r="AC616" i="6"/>
  <c r="AC617" i="6"/>
  <c r="AC618" i="6"/>
  <c r="AC619" i="6"/>
  <c r="AC620" i="6"/>
  <c r="AC621" i="6"/>
  <c r="AC622" i="6"/>
  <c r="AC623" i="6"/>
  <c r="AC624" i="6"/>
  <c r="AC625" i="6"/>
  <c r="AC626" i="6"/>
  <c r="AC627" i="6"/>
  <c r="AC628" i="6"/>
  <c r="AC629" i="6"/>
  <c r="AC630" i="6"/>
  <c r="AC631" i="6"/>
  <c r="AC632" i="6"/>
  <c r="AC633" i="6"/>
  <c r="AC634" i="6"/>
  <c r="AC635" i="6"/>
  <c r="AC636" i="6"/>
  <c r="AC637" i="6"/>
  <c r="AC638" i="6"/>
  <c r="AC639" i="6"/>
  <c r="AC640" i="6"/>
  <c r="AC641" i="6"/>
  <c r="AC642" i="6"/>
  <c r="AC643" i="6"/>
  <c r="AC644" i="6"/>
  <c r="AC645" i="6"/>
  <c r="AC646" i="6"/>
  <c r="AC647" i="6"/>
  <c r="AC648" i="6"/>
  <c r="AC649" i="6"/>
  <c r="AC650" i="6"/>
  <c r="AC651" i="6"/>
  <c r="AC652" i="6"/>
  <c r="AC653" i="6"/>
  <c r="AC654" i="6"/>
  <c r="AC655" i="6"/>
  <c r="AC656" i="6"/>
  <c r="AC657" i="6"/>
  <c r="AC658" i="6"/>
  <c r="AC659" i="6"/>
  <c r="AC660" i="6"/>
  <c r="AC661" i="6"/>
  <c r="AC662" i="6"/>
  <c r="AC663" i="6"/>
  <c r="AC664" i="6"/>
  <c r="AC665" i="6"/>
  <c r="AC666" i="6"/>
  <c r="AC667" i="6"/>
  <c r="AC668" i="6"/>
  <c r="AC669" i="6"/>
  <c r="AC670" i="6"/>
  <c r="AC671" i="6"/>
  <c r="AC672" i="6"/>
  <c r="AC673" i="6"/>
  <c r="AC674" i="6"/>
  <c r="AC675" i="6"/>
  <c r="AC676" i="6"/>
  <c r="AC677" i="6"/>
  <c r="AC678" i="6"/>
  <c r="AC679" i="6"/>
  <c r="AC680" i="6"/>
  <c r="AC681" i="6"/>
  <c r="AC682" i="6"/>
  <c r="AC683" i="6"/>
  <c r="AC684" i="6"/>
  <c r="AC685" i="6"/>
  <c r="AC686" i="6"/>
  <c r="AC687" i="6"/>
  <c r="AC688" i="6"/>
  <c r="AC689" i="6"/>
  <c r="AC690" i="6"/>
  <c r="AC691" i="6"/>
  <c r="AC692" i="6"/>
  <c r="AC693" i="6"/>
  <c r="AC694" i="6"/>
  <c r="AC695" i="6"/>
  <c r="AC696" i="6"/>
  <c r="AC697" i="6"/>
  <c r="AC698" i="6"/>
  <c r="AC699" i="6"/>
  <c r="AC700" i="6"/>
  <c r="AC701" i="6"/>
  <c r="AC702" i="6"/>
  <c r="AC703" i="6"/>
  <c r="AC704" i="6"/>
  <c r="AC705" i="6"/>
  <c r="AC706" i="6"/>
  <c r="AC707" i="6"/>
  <c r="AC708" i="6"/>
  <c r="AC709" i="6"/>
  <c r="AC710" i="6"/>
  <c r="AC711" i="6"/>
  <c r="AC712" i="6"/>
  <c r="AC713" i="6"/>
  <c r="AC714" i="6"/>
  <c r="AC715" i="6"/>
  <c r="AC716" i="6"/>
  <c r="AC717" i="6"/>
  <c r="AC718" i="6"/>
  <c r="AC719" i="6"/>
  <c r="AC720" i="6"/>
  <c r="AC721" i="6"/>
  <c r="AC722" i="6"/>
  <c r="AC723" i="6"/>
  <c r="AC724" i="6"/>
  <c r="AC725" i="6"/>
  <c r="AC726" i="6"/>
  <c r="AC727" i="6"/>
  <c r="AC728" i="6"/>
  <c r="AC729" i="6"/>
  <c r="AC730" i="6"/>
  <c r="AC731" i="6"/>
  <c r="AC732" i="6"/>
  <c r="AC733" i="6"/>
  <c r="AC734" i="6"/>
  <c r="AC735" i="6"/>
  <c r="AC736" i="6"/>
  <c r="AC737" i="6"/>
  <c r="AC738" i="6"/>
  <c r="AC739" i="6"/>
  <c r="AC740" i="6"/>
  <c r="AC741" i="6"/>
  <c r="AC742" i="6"/>
  <c r="AC743" i="6"/>
  <c r="AC744" i="6"/>
  <c r="AC745" i="6"/>
  <c r="AC746" i="6"/>
  <c r="AC747" i="6"/>
  <c r="AC748" i="6"/>
  <c r="AC749" i="6"/>
  <c r="AC750" i="6"/>
  <c r="AC751" i="6"/>
  <c r="AC752" i="6"/>
  <c r="AC753" i="6"/>
  <c r="AC754" i="6"/>
  <c r="AC755" i="6"/>
  <c r="AC756" i="6"/>
  <c r="AC757" i="6"/>
  <c r="AC758" i="6"/>
  <c r="AC759" i="6"/>
  <c r="AC760" i="6"/>
  <c r="AC761" i="6"/>
  <c r="AC762" i="6"/>
  <c r="AC763" i="6"/>
  <c r="AC764" i="6"/>
  <c r="AC765" i="6"/>
  <c r="AC766" i="6"/>
  <c r="AC767" i="6"/>
  <c r="AC768" i="6"/>
  <c r="AC769" i="6"/>
  <c r="AC770" i="6"/>
  <c r="AC771" i="6"/>
  <c r="AC772" i="6"/>
  <c r="AC773" i="6"/>
  <c r="AC774" i="6"/>
  <c r="AC775" i="6"/>
  <c r="AC776" i="6"/>
  <c r="AC777" i="6"/>
  <c r="AC778" i="6"/>
  <c r="AC779" i="6"/>
  <c r="AC780" i="6"/>
  <c r="AC781" i="6"/>
  <c r="AC782" i="6"/>
  <c r="AC783" i="6"/>
  <c r="AC784" i="6"/>
  <c r="AC785" i="6"/>
  <c r="AC786" i="6"/>
  <c r="AC787" i="6"/>
  <c r="AC788" i="6"/>
  <c r="AC789" i="6"/>
  <c r="AC790" i="6"/>
  <c r="AC791" i="6"/>
  <c r="AC792" i="6"/>
  <c r="AC793" i="6"/>
  <c r="AC794" i="6"/>
  <c r="AC795" i="6"/>
  <c r="AC796" i="6"/>
  <c r="AC797" i="6"/>
  <c r="AC798" i="6"/>
  <c r="AC799" i="6"/>
  <c r="AC800" i="6"/>
  <c r="AC801" i="6"/>
  <c r="AC802" i="6"/>
  <c r="AC803" i="6"/>
  <c r="AC804" i="6"/>
  <c r="AC805" i="6"/>
  <c r="AC806" i="6"/>
  <c r="AC807" i="6"/>
  <c r="AC808" i="6"/>
  <c r="AC809" i="6"/>
  <c r="AC810" i="6"/>
  <c r="AC811" i="6"/>
  <c r="AC812" i="6"/>
  <c r="AC813" i="6"/>
  <c r="AC814" i="6"/>
  <c r="AC815" i="6"/>
  <c r="AC816" i="6"/>
  <c r="AC817" i="6"/>
  <c r="AC818" i="6"/>
  <c r="AC819" i="6"/>
  <c r="AC820" i="6"/>
  <c r="AC821" i="6"/>
  <c r="AC822" i="6"/>
  <c r="AC823" i="6"/>
  <c r="AC824" i="6"/>
  <c r="AC825" i="6"/>
  <c r="AC826" i="6"/>
  <c r="AC827" i="6"/>
  <c r="AC828" i="6"/>
  <c r="AC829" i="6"/>
  <c r="AC830" i="6"/>
  <c r="AC831" i="6"/>
  <c r="AC832" i="6"/>
  <c r="AC833" i="6"/>
  <c r="AC834" i="6"/>
  <c r="AC835" i="6"/>
  <c r="AC836" i="6"/>
  <c r="AC837" i="6"/>
  <c r="AC838" i="6"/>
  <c r="AC839" i="6"/>
  <c r="AC840" i="6"/>
  <c r="AC841" i="6"/>
  <c r="AC842" i="6"/>
  <c r="AC843" i="6"/>
  <c r="AC844" i="6"/>
  <c r="AC845" i="6"/>
  <c r="AC846" i="6"/>
  <c r="AC847" i="6"/>
  <c r="AC848" i="6"/>
  <c r="AC849" i="6"/>
  <c r="AC850" i="6"/>
  <c r="AC851" i="6"/>
  <c r="AC852" i="6"/>
  <c r="AC853" i="6"/>
  <c r="AC854" i="6"/>
  <c r="AC855" i="6"/>
  <c r="AC856" i="6"/>
  <c r="AC857" i="6"/>
  <c r="AC858" i="6"/>
  <c r="AC859" i="6"/>
  <c r="AC860" i="6"/>
  <c r="AC861" i="6"/>
  <c r="AC862" i="6"/>
  <c r="AC863" i="6"/>
  <c r="AC864" i="6"/>
  <c r="AC865" i="6"/>
  <c r="AC866" i="6"/>
  <c r="AC867" i="6"/>
  <c r="AC868" i="6"/>
  <c r="AC869" i="6"/>
  <c r="AC870" i="6"/>
  <c r="AC871" i="6"/>
  <c r="AC872" i="6"/>
  <c r="AC873" i="6"/>
  <c r="AC874" i="6"/>
  <c r="AC875" i="6"/>
  <c r="AC876" i="6"/>
  <c r="AC877" i="6"/>
  <c r="AC878" i="6"/>
  <c r="AC879" i="6"/>
  <c r="AC880" i="6"/>
  <c r="AC881" i="6"/>
  <c r="AC882" i="6"/>
  <c r="AC883" i="6"/>
  <c r="AC884" i="6"/>
  <c r="AC885" i="6"/>
  <c r="AC886" i="6"/>
  <c r="AC887" i="6"/>
  <c r="AC888" i="6"/>
  <c r="AC889" i="6"/>
  <c r="AC890" i="6"/>
  <c r="AC891" i="6"/>
  <c r="AC892" i="6"/>
  <c r="AC893" i="6"/>
  <c r="AC894" i="6"/>
  <c r="AC895" i="6"/>
  <c r="AC896" i="6"/>
  <c r="AC897" i="6"/>
  <c r="AC898" i="6"/>
  <c r="AC899" i="6"/>
  <c r="AC900" i="6"/>
  <c r="AC901" i="6"/>
  <c r="AC902" i="6"/>
  <c r="AC903" i="6"/>
  <c r="AC904" i="6"/>
  <c r="AC905" i="6"/>
  <c r="AC906" i="6"/>
  <c r="AC907" i="6"/>
  <c r="AC908" i="6"/>
  <c r="AC909" i="6"/>
  <c r="AC910" i="6"/>
  <c r="AC911" i="6"/>
  <c r="AC912" i="6"/>
  <c r="AC913" i="6"/>
  <c r="AC914" i="6"/>
  <c r="AC915" i="6"/>
  <c r="AC916" i="6"/>
  <c r="AC917" i="6"/>
  <c r="AC918" i="6"/>
  <c r="AC919" i="6"/>
  <c r="AC920" i="6"/>
  <c r="AC921" i="6"/>
  <c r="AC922" i="6"/>
  <c r="AC923" i="6"/>
  <c r="AC924" i="6"/>
  <c r="AC925" i="6"/>
  <c r="AC926" i="6"/>
  <c r="AC927" i="6"/>
  <c r="AC928" i="6"/>
  <c r="AC929" i="6"/>
  <c r="AC930" i="6"/>
  <c r="AC931" i="6"/>
  <c r="AC932" i="6"/>
  <c r="AC933" i="6"/>
  <c r="AC934" i="6"/>
  <c r="AC935" i="6"/>
  <c r="AC936" i="6"/>
  <c r="AC937" i="6"/>
  <c r="AC938" i="6"/>
  <c r="AC939" i="6"/>
  <c r="AC940" i="6"/>
  <c r="AC941" i="6"/>
  <c r="AC942" i="6"/>
  <c r="AC943" i="6"/>
  <c r="AC944" i="6"/>
  <c r="AC945" i="6"/>
  <c r="AC946" i="6"/>
  <c r="AC947" i="6"/>
  <c r="AC948" i="6"/>
  <c r="AC949" i="6"/>
  <c r="AC950" i="6"/>
  <c r="AC951" i="6"/>
  <c r="AC952" i="6"/>
  <c r="AC953" i="6"/>
  <c r="AC954" i="6"/>
  <c r="AC955" i="6"/>
  <c r="AC956" i="6"/>
  <c r="AC957" i="6"/>
  <c r="AC958" i="6"/>
  <c r="AC959" i="6"/>
  <c r="AC960" i="6"/>
  <c r="AC961" i="6"/>
  <c r="AC962" i="6"/>
  <c r="AC963" i="6"/>
  <c r="AC964" i="6"/>
  <c r="AC965" i="6"/>
  <c r="AC966" i="6"/>
  <c r="AC967" i="6"/>
  <c r="AC968" i="6"/>
  <c r="AC969" i="6"/>
  <c r="AC970" i="6"/>
  <c r="AC971" i="6"/>
  <c r="AC972" i="6"/>
  <c r="AC973" i="6"/>
  <c r="AC974" i="6"/>
  <c r="AC975" i="6"/>
  <c r="AC976" i="6"/>
  <c r="AC977" i="6"/>
  <c r="AC978" i="6"/>
  <c r="AC979" i="6"/>
  <c r="AC980" i="6"/>
  <c r="AC981" i="6"/>
  <c r="AC982" i="6"/>
  <c r="AC983" i="6"/>
  <c r="AC984" i="6"/>
  <c r="AC985" i="6"/>
  <c r="AC986" i="6"/>
  <c r="AC987" i="6"/>
  <c r="AC988" i="6"/>
  <c r="AC989" i="6"/>
  <c r="AC990" i="6"/>
  <c r="AC991" i="6"/>
  <c r="AC992" i="6"/>
  <c r="AC993" i="6"/>
  <c r="AC994" i="6"/>
  <c r="AC995" i="6"/>
  <c r="AC996" i="6"/>
  <c r="AC997" i="6"/>
  <c r="AC998" i="6"/>
  <c r="AC999" i="6"/>
  <c r="AC1000" i="6"/>
  <c r="AC1001" i="6"/>
  <c r="AC1002" i="6"/>
  <c r="AC1003" i="6"/>
  <c r="AC1004" i="6"/>
  <c r="AC1005" i="6"/>
  <c r="AC1006" i="6"/>
  <c r="AC1007" i="6"/>
  <c r="AC1008" i="6"/>
  <c r="AC1009" i="6"/>
  <c r="AC1010" i="6"/>
  <c r="AC1011" i="6"/>
  <c r="AC1012" i="6"/>
  <c r="AC1013" i="6"/>
  <c r="AC1014" i="6"/>
  <c r="AC1015" i="6"/>
  <c r="AC1016" i="6"/>
  <c r="AC1017" i="6"/>
  <c r="AC1018" i="6"/>
  <c r="AC1019" i="6"/>
  <c r="AC1020" i="6"/>
  <c r="AC1021" i="6"/>
  <c r="AC1022" i="6"/>
  <c r="AC1023" i="6"/>
  <c r="AC1024" i="6"/>
  <c r="AC1025" i="6"/>
  <c r="AC1026" i="6"/>
  <c r="AC1027" i="6"/>
  <c r="AC1028" i="6"/>
  <c r="AC1029" i="6"/>
  <c r="AC1030" i="6"/>
  <c r="AC1031" i="6"/>
  <c r="AC1032" i="6"/>
  <c r="AC1033" i="6"/>
  <c r="AC1034" i="6"/>
  <c r="AC1035" i="6"/>
  <c r="AC1036" i="6"/>
  <c r="AC1037" i="6"/>
  <c r="AC1038" i="6"/>
  <c r="AC1039" i="6"/>
  <c r="AC1040" i="6"/>
  <c r="AC1041" i="6"/>
  <c r="AC1042" i="6"/>
  <c r="AC1043" i="6"/>
  <c r="AC1044" i="6"/>
  <c r="AC1045" i="6"/>
  <c r="AC1046" i="6"/>
  <c r="AC1047" i="6"/>
  <c r="AC1048" i="6"/>
  <c r="AC1049" i="6"/>
  <c r="AC1050" i="6"/>
  <c r="AC1051" i="6"/>
  <c r="AC1052" i="6"/>
  <c r="AC1053" i="6"/>
  <c r="AC1054" i="6"/>
  <c r="AC1055" i="6"/>
  <c r="AC1056" i="6"/>
  <c r="AC1057" i="6"/>
  <c r="AC1058" i="6"/>
  <c r="AC1059" i="6"/>
  <c r="AC1060" i="6"/>
  <c r="AC1061" i="6"/>
  <c r="AC1062" i="6"/>
  <c r="AC1063" i="6"/>
  <c r="AC1064" i="6"/>
  <c r="AC1065" i="6"/>
  <c r="AC1066" i="6"/>
  <c r="AC1067" i="6"/>
  <c r="AC1068" i="6"/>
  <c r="AC1069" i="6"/>
  <c r="AC1070" i="6"/>
  <c r="AC1071" i="6"/>
  <c r="AC1072" i="6"/>
  <c r="AC1073" i="6"/>
  <c r="AC1074" i="6"/>
  <c r="AC1075" i="6"/>
  <c r="AC1076" i="6"/>
  <c r="AC1077" i="6"/>
  <c r="AC1078" i="6"/>
  <c r="AC1079" i="6"/>
  <c r="AC1080" i="6"/>
  <c r="AC1081" i="6"/>
  <c r="AC1082" i="6"/>
  <c r="AC1083" i="6"/>
  <c r="AC1084" i="6"/>
  <c r="AC1085" i="6"/>
  <c r="AC1086" i="6"/>
  <c r="AC1087" i="6"/>
  <c r="AC1088" i="6"/>
  <c r="AC1089" i="6"/>
  <c r="AC1090" i="6"/>
  <c r="AC1091" i="6"/>
  <c r="AC1092" i="6"/>
  <c r="AC1093" i="6"/>
  <c r="AC1094" i="6"/>
  <c r="AC1095" i="6"/>
  <c r="AC1096" i="6"/>
  <c r="AC1097" i="6"/>
  <c r="AC1098" i="6"/>
  <c r="AC1099" i="6"/>
  <c r="AC1100" i="6"/>
  <c r="AC1101" i="6"/>
  <c r="AC1102" i="6"/>
  <c r="AC1103" i="6"/>
  <c r="AC1104" i="6"/>
  <c r="AC1105" i="6"/>
  <c r="AC1106" i="6"/>
  <c r="AC1107" i="6"/>
  <c r="AC1108" i="6"/>
  <c r="AC1109" i="6"/>
  <c r="AC1110" i="6"/>
  <c r="AC1111" i="6"/>
  <c r="AC1112" i="6"/>
  <c r="AC1113" i="6"/>
  <c r="AC1114" i="6"/>
  <c r="AC1115" i="6"/>
  <c r="AC1116" i="6"/>
  <c r="AC1117" i="6"/>
  <c r="AC1118" i="6"/>
  <c r="AC1119" i="6"/>
  <c r="AC1120" i="6"/>
  <c r="AC1121" i="6"/>
  <c r="AC1122" i="6"/>
  <c r="AC1123" i="6"/>
  <c r="AC1124" i="6"/>
  <c r="AC1125" i="6"/>
  <c r="AC1126" i="6"/>
  <c r="AC1127" i="6"/>
  <c r="AC1128" i="6"/>
  <c r="AC1129" i="6"/>
  <c r="AC1130" i="6"/>
  <c r="AC1131" i="6"/>
  <c r="AC1132" i="6"/>
  <c r="AC1133" i="6"/>
  <c r="AC1134" i="6"/>
  <c r="AC1135" i="6"/>
  <c r="AC1136" i="6"/>
  <c r="AC1137" i="6"/>
  <c r="AC1138" i="6"/>
  <c r="AC1139" i="6"/>
  <c r="AC1140" i="6"/>
  <c r="AC1141" i="6"/>
  <c r="AC1142" i="6"/>
  <c r="AC1143" i="6"/>
  <c r="AC1144" i="6"/>
  <c r="AC1145" i="6"/>
  <c r="AC1146" i="6"/>
  <c r="AC1147" i="6"/>
  <c r="AC1148" i="6"/>
  <c r="AC1149" i="6"/>
  <c r="AC1150" i="6"/>
  <c r="AC1151" i="6"/>
  <c r="AC1152" i="6"/>
  <c r="AC1153" i="6"/>
  <c r="AC1154" i="6"/>
  <c r="AC1155" i="6"/>
  <c r="AC1156" i="6"/>
  <c r="AC1157" i="6"/>
  <c r="AC1158" i="6"/>
  <c r="AC1159" i="6"/>
  <c r="AC1160" i="6"/>
  <c r="AC1161" i="6"/>
  <c r="AC1162" i="6"/>
  <c r="AC1163" i="6"/>
  <c r="AC1164" i="6"/>
  <c r="AC1165" i="6"/>
  <c r="AC1166" i="6"/>
  <c r="AC1167" i="6"/>
  <c r="AC1168" i="6"/>
  <c r="AC1169" i="6"/>
  <c r="AC1170" i="6"/>
  <c r="AC1171" i="6"/>
  <c r="AC1172" i="6"/>
  <c r="AC1173" i="6"/>
  <c r="AC1174" i="6"/>
  <c r="AC1175" i="6"/>
  <c r="AC1176" i="6"/>
  <c r="AC1177" i="6"/>
  <c r="AC1178" i="6"/>
  <c r="AC1179" i="6"/>
  <c r="AC1180" i="6"/>
  <c r="AC1181" i="6"/>
  <c r="AC1182" i="6"/>
  <c r="AC1183" i="6"/>
  <c r="AC1184" i="6"/>
  <c r="AC1185" i="6"/>
  <c r="AC1186" i="6"/>
  <c r="AC1187" i="6"/>
  <c r="AC1188" i="6"/>
  <c r="AC1189" i="6"/>
  <c r="AC1190" i="6"/>
  <c r="AC1191" i="6"/>
  <c r="AC1192" i="6"/>
  <c r="AC1193" i="6"/>
  <c r="AC1194" i="6"/>
  <c r="AC1195" i="6"/>
  <c r="AC1196" i="6"/>
  <c r="AC1197" i="6"/>
  <c r="AC1198" i="6"/>
  <c r="AC1199" i="6"/>
  <c r="AC1200" i="6"/>
  <c r="AC1201" i="6"/>
  <c r="AC1202" i="6"/>
  <c r="AC1203" i="6"/>
  <c r="AC1204" i="6"/>
  <c r="AC1205" i="6"/>
  <c r="AC1206" i="6"/>
  <c r="AC1207" i="6"/>
  <c r="AC1208" i="6"/>
  <c r="AC1209" i="6"/>
  <c r="AC1210" i="6"/>
  <c r="AC1211" i="6"/>
  <c r="AC1212" i="6"/>
  <c r="AC1213" i="6"/>
  <c r="AC1214" i="6"/>
  <c r="AC1215" i="6"/>
  <c r="AC1216" i="6"/>
  <c r="AC1217" i="6"/>
  <c r="AC1218" i="6"/>
  <c r="AC1219" i="6"/>
  <c r="AC1220" i="6"/>
  <c r="AC1221" i="6"/>
  <c r="AC1222" i="6"/>
  <c r="AC1223" i="6"/>
  <c r="AC1224" i="6"/>
  <c r="AC1225" i="6"/>
  <c r="AC1226" i="6"/>
  <c r="AC1227" i="6"/>
  <c r="AC1228" i="6"/>
  <c r="AC1229" i="6"/>
  <c r="AC1230" i="6"/>
  <c r="AC1232" i="6"/>
  <c r="AC1233" i="6"/>
  <c r="AC1234" i="6"/>
  <c r="AC1235" i="6"/>
  <c r="AC1236" i="6"/>
  <c r="AC1237" i="6"/>
  <c r="AC1238" i="6"/>
  <c r="AC1239" i="6"/>
  <c r="AC1240" i="6"/>
  <c r="AC1241" i="6"/>
  <c r="AC1242" i="6"/>
  <c r="AC1243" i="6"/>
  <c r="AC1244" i="6"/>
  <c r="AC1245" i="6"/>
  <c r="AC1246" i="6"/>
  <c r="AC1247" i="6"/>
  <c r="AC1248" i="6"/>
  <c r="AC1249" i="6"/>
  <c r="AC1250" i="6"/>
  <c r="AC1251" i="6"/>
  <c r="AC1252" i="6"/>
  <c r="AC1253" i="6"/>
  <c r="AC1254" i="6"/>
  <c r="AC1255" i="6"/>
  <c r="AC1256" i="6"/>
  <c r="AC1257" i="6"/>
  <c r="AC1258" i="6"/>
  <c r="AC1259" i="6"/>
  <c r="AC1260" i="6"/>
  <c r="AC1261" i="6"/>
  <c r="AC1262" i="6"/>
  <c r="AC1263" i="6"/>
  <c r="AC1264" i="6"/>
  <c r="AC1265" i="6"/>
  <c r="AC1266" i="6"/>
  <c r="AC1267" i="6"/>
  <c r="AC1268" i="6"/>
  <c r="AC1269" i="6"/>
  <c r="AC1270" i="6"/>
  <c r="AC1271" i="6"/>
  <c r="AC1272" i="6"/>
  <c r="AC1273" i="6"/>
  <c r="AC1274" i="6"/>
  <c r="AC1275" i="6"/>
  <c r="AC1276" i="6"/>
  <c r="AC1277" i="6"/>
  <c r="AC1278" i="6"/>
  <c r="AC1279" i="6"/>
  <c r="AC1280" i="6"/>
  <c r="AC1281" i="6"/>
  <c r="AC1282" i="6"/>
  <c r="AC1283" i="6"/>
  <c r="AC1284" i="6"/>
  <c r="AC1285" i="6"/>
  <c r="AC1286" i="6"/>
  <c r="AC1287" i="6"/>
  <c r="AC1288" i="6"/>
  <c r="AC1289" i="6"/>
  <c r="AC1290" i="6"/>
  <c r="AC1291" i="6"/>
  <c r="AC1292" i="6"/>
  <c r="AC1293" i="6"/>
  <c r="AC1294" i="6"/>
  <c r="AC1295" i="6"/>
  <c r="AC1296" i="6"/>
  <c r="AC1297" i="6"/>
  <c r="AC1298" i="6"/>
  <c r="AC1299" i="6"/>
  <c r="AC1300" i="6"/>
  <c r="AC1301" i="6"/>
  <c r="AC1302" i="6"/>
  <c r="AC1303" i="6"/>
  <c r="AC1304" i="6"/>
  <c r="AC1305" i="6"/>
  <c r="AC1306" i="6"/>
  <c r="AC1307" i="6"/>
  <c r="AC1308" i="6"/>
  <c r="AC1309" i="6"/>
  <c r="AC1310" i="6"/>
  <c r="AC1311" i="6"/>
  <c r="AC1312" i="6"/>
  <c r="AC1313" i="6"/>
  <c r="AC1314" i="6"/>
  <c r="AC1315" i="6"/>
  <c r="AC1316" i="6"/>
  <c r="AC1317" i="6"/>
  <c r="AC1318" i="6"/>
  <c r="AC1319" i="6"/>
  <c r="AC1320" i="6"/>
  <c r="AC1321" i="6"/>
  <c r="AC1322" i="6"/>
  <c r="AC1323" i="6"/>
  <c r="AC1324" i="6"/>
  <c r="AC1325" i="6"/>
  <c r="AC1326" i="6"/>
  <c r="AC1327" i="6"/>
  <c r="AC1328" i="6"/>
  <c r="AC1329" i="6"/>
  <c r="AC1330" i="6"/>
  <c r="AC1331" i="6"/>
  <c r="AC1332" i="6"/>
  <c r="AC1333" i="6"/>
  <c r="AC1334" i="6"/>
  <c r="AC1335" i="6"/>
  <c r="AC1336" i="6"/>
  <c r="AC1337" i="6"/>
  <c r="AC1338" i="6"/>
  <c r="AC1339" i="6"/>
  <c r="AC1340" i="6"/>
  <c r="AC1341" i="6"/>
  <c r="AC1342" i="6"/>
  <c r="AC1343" i="6"/>
  <c r="AC1344" i="6"/>
  <c r="AC1345" i="6"/>
  <c r="AC1346" i="6"/>
  <c r="AC1347" i="6"/>
  <c r="AC1348" i="6"/>
  <c r="AC1349" i="6"/>
  <c r="AC1350" i="6"/>
  <c r="AC1351" i="6"/>
  <c r="AC1352" i="6"/>
  <c r="AC1353" i="6"/>
  <c r="AC1354" i="6"/>
  <c r="AC1355" i="6"/>
  <c r="AC1356" i="6"/>
  <c r="AC1357" i="6"/>
  <c r="AC1358" i="6"/>
  <c r="AC1359" i="6"/>
  <c r="AC1360" i="6"/>
  <c r="AC1361" i="6"/>
  <c r="AC1362" i="6"/>
  <c r="AC1363" i="6"/>
  <c r="AC1364" i="6"/>
  <c r="AC1365" i="6"/>
  <c r="AC1366" i="6"/>
  <c r="AC1367" i="6"/>
  <c r="AC1368" i="6"/>
  <c r="AC1369" i="6"/>
  <c r="AC1370" i="6"/>
  <c r="AC1371" i="6"/>
  <c r="AC1372" i="6"/>
  <c r="AC1373" i="6"/>
  <c r="AC1374" i="6"/>
  <c r="AC1375" i="6"/>
  <c r="AC1376" i="6"/>
  <c r="AC1377" i="6"/>
  <c r="AC1378" i="6"/>
  <c r="AC1379" i="6"/>
  <c r="AC1380" i="6"/>
  <c r="AC1381" i="6"/>
  <c r="AC1382" i="6"/>
  <c r="AC1383" i="6"/>
  <c r="AC1384" i="6"/>
  <c r="AC1385" i="6"/>
  <c r="AC1386" i="6"/>
  <c r="AC1387" i="6"/>
  <c r="AC1388" i="6"/>
  <c r="AC1389" i="6"/>
  <c r="AC1390" i="6"/>
  <c r="AC1391" i="6"/>
  <c r="AC1392" i="6"/>
  <c r="AC1393" i="6"/>
  <c r="AC1394" i="6"/>
  <c r="AC1395" i="6"/>
  <c r="AC1396" i="6"/>
  <c r="AC1397" i="6"/>
  <c r="AC1398" i="6"/>
  <c r="AC1399" i="6"/>
  <c r="AC1400" i="6"/>
  <c r="AC1401" i="6"/>
  <c r="AC1402" i="6"/>
  <c r="AC1403" i="6"/>
  <c r="AC1404" i="6"/>
  <c r="AC1405" i="6"/>
  <c r="AC1406" i="6"/>
  <c r="AC1407" i="6"/>
  <c r="AC1408" i="6"/>
  <c r="AC1409" i="6"/>
  <c r="AC1410" i="6"/>
  <c r="AC1411" i="6"/>
  <c r="AC1412" i="6"/>
  <c r="AC1413" i="6"/>
  <c r="AC1414" i="6"/>
  <c r="AC1415" i="6"/>
  <c r="AC1416" i="6"/>
  <c r="AC1417" i="6"/>
  <c r="AC1418" i="6"/>
  <c r="AC1419" i="6"/>
  <c r="AC1420" i="6"/>
  <c r="AC1421" i="6"/>
  <c r="AC1422" i="6"/>
  <c r="AC1423" i="6"/>
  <c r="AC1424" i="6"/>
  <c r="AC1425" i="6"/>
  <c r="AC1426" i="6"/>
  <c r="AC1427" i="6"/>
  <c r="AC1428" i="6"/>
  <c r="AC1429" i="6"/>
  <c r="AC1430" i="6"/>
  <c r="AC1431" i="6"/>
  <c r="AC1432" i="6"/>
  <c r="AC1433" i="6"/>
  <c r="AC1434" i="6"/>
  <c r="AC1435" i="6"/>
  <c r="AC1436" i="6"/>
  <c r="AC1437" i="6"/>
  <c r="AC1438" i="6"/>
  <c r="AC1439" i="6"/>
  <c r="AC1440" i="6"/>
  <c r="AC1441" i="6"/>
  <c r="AC1442" i="6"/>
  <c r="AC1443" i="6"/>
  <c r="AC1444" i="6"/>
  <c r="AC1445" i="6"/>
  <c r="AC1446" i="6"/>
  <c r="AC1447" i="6"/>
  <c r="AC1448" i="6"/>
  <c r="AC1449" i="6"/>
  <c r="AC1450" i="6"/>
  <c r="AC1451" i="6"/>
  <c r="AC1452" i="6"/>
  <c r="AC1453" i="6"/>
  <c r="AC1454" i="6"/>
  <c r="AC1455" i="6"/>
  <c r="AC1456" i="6"/>
  <c r="AC1457" i="6"/>
  <c r="AC1458" i="6"/>
  <c r="AC1459" i="6"/>
  <c r="AC1460" i="6"/>
  <c r="AC1461" i="6"/>
  <c r="AC1462" i="6"/>
  <c r="AC1463" i="6"/>
  <c r="AC1464" i="6"/>
  <c r="AC1465" i="6"/>
  <c r="AC1466" i="6"/>
  <c r="AC1467" i="6"/>
  <c r="AC1468" i="6"/>
  <c r="AC1469" i="6"/>
  <c r="AC1470" i="6"/>
  <c r="AC1471" i="6"/>
  <c r="AC1472" i="6"/>
  <c r="AC1473" i="6"/>
  <c r="AC1474" i="6"/>
  <c r="AC1475" i="6"/>
  <c r="AC1476" i="6"/>
  <c r="AC1477" i="6"/>
  <c r="AC1478" i="6"/>
  <c r="AC1479" i="6"/>
  <c r="AC1480" i="6"/>
  <c r="AC1481" i="6"/>
  <c r="AC1482" i="6"/>
  <c r="AC1483" i="6"/>
  <c r="AC1484" i="6"/>
  <c r="AC1485" i="6"/>
  <c r="AC1486" i="6"/>
  <c r="AC1487" i="6"/>
  <c r="AC1488" i="6"/>
  <c r="AC1489" i="6"/>
  <c r="AC1490" i="6"/>
  <c r="AC1491" i="6"/>
  <c r="AC1492" i="6"/>
  <c r="AC1493" i="6"/>
  <c r="AC1494" i="6"/>
  <c r="AC1495" i="6"/>
  <c r="AC1496" i="6"/>
  <c r="AC1497" i="6"/>
  <c r="AC1498" i="6"/>
  <c r="AC1499" i="6"/>
  <c r="AC1500" i="6"/>
  <c r="AC1501" i="6"/>
  <c r="AC1502" i="6"/>
  <c r="AC1503" i="6"/>
  <c r="AC1504" i="6"/>
  <c r="AC1505" i="6"/>
  <c r="AC1506" i="6"/>
  <c r="AC1507" i="6"/>
  <c r="AC1508" i="6"/>
  <c r="AC1509" i="6"/>
  <c r="AC1510" i="6"/>
  <c r="AC1511" i="6"/>
  <c r="AC1512" i="6"/>
  <c r="AC1513" i="6"/>
  <c r="AC1514" i="6"/>
  <c r="AC1515" i="6"/>
  <c r="AC1516" i="6"/>
  <c r="AC1517" i="6"/>
  <c r="AC1518" i="6"/>
  <c r="AC1519" i="6"/>
  <c r="AC1520" i="6"/>
  <c r="AC1521" i="6"/>
  <c r="AC1522" i="6"/>
  <c r="AC1523" i="6"/>
  <c r="AC1524" i="6"/>
  <c r="AC1525" i="6"/>
  <c r="AC1526" i="6"/>
  <c r="AC1527" i="6"/>
  <c r="AC1528" i="6"/>
  <c r="AC1529" i="6"/>
  <c r="AC1530" i="6"/>
  <c r="AC1531" i="6"/>
  <c r="AC1532" i="6"/>
  <c r="AC1533" i="6"/>
  <c r="AC1534" i="6"/>
  <c r="AC1535" i="6"/>
  <c r="AC1536" i="6"/>
  <c r="AC1537" i="6"/>
  <c r="AC1538" i="6"/>
  <c r="AC1539" i="6"/>
  <c r="AC1540" i="6"/>
  <c r="AC1541" i="6"/>
  <c r="AC1542" i="6"/>
  <c r="AC1543" i="6"/>
  <c r="AC1544" i="6"/>
  <c r="AC1545" i="6"/>
  <c r="AC1546" i="6"/>
  <c r="AC1547" i="6"/>
  <c r="AC1548" i="6"/>
  <c r="AC1549" i="6"/>
  <c r="AC1550" i="6"/>
  <c r="AC1551" i="6"/>
  <c r="AC1552" i="6"/>
  <c r="AC1553" i="6"/>
  <c r="AC1554" i="6"/>
  <c r="AC1555" i="6"/>
  <c r="AC1556" i="6"/>
  <c r="AC1557" i="6"/>
  <c r="AC1558" i="6"/>
  <c r="AC1559" i="6"/>
  <c r="AC1560" i="6"/>
  <c r="AC1561" i="6"/>
  <c r="AC1562" i="6"/>
  <c r="AC1563" i="6"/>
  <c r="AC1564" i="6"/>
  <c r="AC1565" i="6"/>
  <c r="AC1566" i="6"/>
  <c r="AC1567" i="6"/>
  <c r="AC1568" i="6"/>
  <c r="AC1569" i="6"/>
  <c r="AC1570" i="6"/>
  <c r="AC1571" i="6"/>
  <c r="AC1572" i="6"/>
  <c r="AC1573" i="6"/>
  <c r="AC1574" i="6"/>
  <c r="AC1575" i="6"/>
  <c r="AC1576" i="6"/>
  <c r="AC1577" i="6"/>
  <c r="AC1578" i="6"/>
  <c r="AC1579" i="6"/>
  <c r="AC1580" i="6"/>
  <c r="AC1581" i="6"/>
  <c r="AC1582" i="6"/>
  <c r="AC1583" i="6"/>
  <c r="AC1584" i="6"/>
  <c r="AC1585" i="6"/>
  <c r="AC1586" i="6"/>
  <c r="AC1587" i="6"/>
  <c r="AC1588" i="6"/>
  <c r="AC1589" i="6"/>
  <c r="AC1590" i="6"/>
  <c r="AC1591" i="6"/>
  <c r="AC1592" i="6"/>
  <c r="AC1593" i="6"/>
  <c r="AC1594" i="6"/>
  <c r="AC1595" i="6"/>
  <c r="AC1596" i="6"/>
  <c r="AC1597" i="6"/>
  <c r="AC1598" i="6"/>
  <c r="AC1599" i="6"/>
  <c r="AC1600" i="6"/>
  <c r="AC1601" i="6"/>
  <c r="AC1602" i="6"/>
  <c r="AC1603" i="6"/>
  <c r="AC1604" i="6"/>
  <c r="AC1605" i="6"/>
  <c r="AC1606" i="6"/>
  <c r="AC1607" i="6"/>
  <c r="AC1608" i="6"/>
  <c r="AC1609" i="6"/>
  <c r="AC1610" i="6"/>
  <c r="AC1611" i="6"/>
  <c r="AC1612" i="6"/>
  <c r="AC1613" i="6"/>
  <c r="AC1614" i="6"/>
  <c r="AC1615" i="6"/>
  <c r="AC1616" i="6"/>
  <c r="AC1617" i="6"/>
  <c r="AC1618" i="6"/>
  <c r="AC1619" i="6"/>
  <c r="AC1620" i="6"/>
  <c r="AC1621" i="6"/>
  <c r="AC1622" i="6"/>
  <c r="AC1623" i="6"/>
  <c r="AC1624" i="6"/>
  <c r="AC1625" i="6"/>
  <c r="AC1626" i="6"/>
  <c r="AC1627" i="6"/>
  <c r="AC1628" i="6"/>
  <c r="AC1629" i="6"/>
  <c r="AC1630" i="6"/>
  <c r="AC1631" i="6"/>
  <c r="AC1632" i="6"/>
  <c r="AC1633" i="6"/>
  <c r="AC1634" i="6"/>
  <c r="AC1635" i="6"/>
  <c r="AC1636" i="6"/>
  <c r="AC1637" i="6"/>
  <c r="AC1638" i="6"/>
  <c r="AC1639" i="6"/>
  <c r="AC1640" i="6"/>
  <c r="AC1641" i="6"/>
  <c r="AC1642" i="6"/>
  <c r="AC1643" i="6"/>
  <c r="AC1644" i="6"/>
  <c r="AC1645" i="6"/>
  <c r="AC1646" i="6"/>
  <c r="AC1647" i="6"/>
  <c r="AC1648" i="6"/>
  <c r="AC1649" i="6"/>
  <c r="AC1650" i="6"/>
  <c r="AC1651" i="6"/>
  <c r="AC1652" i="6"/>
  <c r="AC1653" i="6"/>
  <c r="AC1654" i="6"/>
  <c r="AC1655" i="6"/>
  <c r="AC1656" i="6"/>
  <c r="AC1657" i="6"/>
  <c r="AC1658" i="6"/>
  <c r="AC1659" i="6"/>
  <c r="AC1660" i="6"/>
  <c r="AC1661" i="6"/>
  <c r="AC1662" i="6"/>
  <c r="AC1663" i="6"/>
  <c r="AC1664" i="6"/>
  <c r="AC1665" i="6"/>
  <c r="AC1666" i="6"/>
  <c r="AC1667" i="6"/>
  <c r="AC1668" i="6"/>
  <c r="AC1669" i="6"/>
  <c r="AC1670" i="6"/>
  <c r="AC1671" i="6"/>
  <c r="AC1672" i="6"/>
  <c r="AC1673" i="6"/>
  <c r="AC1674" i="6"/>
  <c r="AC1675" i="6"/>
  <c r="AC1676" i="6"/>
  <c r="AC1677" i="6"/>
  <c r="AC1678" i="6"/>
  <c r="AC1679" i="6"/>
  <c r="AC1680" i="6"/>
  <c r="AC1681" i="6"/>
  <c r="AC1682" i="6"/>
  <c r="AC1683" i="6"/>
  <c r="AC1684" i="6"/>
  <c r="AC1685" i="6"/>
  <c r="AC1686" i="6"/>
  <c r="AC1687" i="6"/>
  <c r="AC1688" i="6"/>
  <c r="AC1689" i="6"/>
  <c r="AC1690" i="6"/>
  <c r="AC1691" i="6"/>
  <c r="AC1692" i="6"/>
  <c r="AC1693" i="6"/>
  <c r="AC1694" i="6"/>
  <c r="AC1695" i="6"/>
  <c r="AC1696" i="6"/>
  <c r="AC1697" i="6"/>
  <c r="AC1698" i="6"/>
  <c r="AC1699" i="6"/>
  <c r="AC1700" i="6"/>
  <c r="AC1701" i="6"/>
  <c r="AC1702" i="6"/>
  <c r="AC1703" i="6"/>
  <c r="AC1704" i="6"/>
  <c r="AC1705" i="6"/>
  <c r="AC1706" i="6"/>
  <c r="AC1707" i="6"/>
  <c r="AC1708" i="6"/>
  <c r="AC1709" i="6"/>
  <c r="AC1710" i="6"/>
  <c r="AC1711" i="6"/>
  <c r="AC1712" i="6"/>
  <c r="AC1713" i="6"/>
  <c r="AC1714" i="6"/>
  <c r="AC1715" i="6"/>
  <c r="AC1716" i="6"/>
  <c r="AC1717" i="6"/>
  <c r="AC1718" i="6"/>
  <c r="AC1719" i="6"/>
  <c r="AC1720" i="6"/>
  <c r="AC1721" i="6"/>
  <c r="AC1722" i="6"/>
  <c r="AC1723" i="6"/>
  <c r="AC1724" i="6"/>
  <c r="AC1725" i="6"/>
  <c r="AC1726" i="6"/>
  <c r="AC1727" i="6"/>
  <c r="AC1728" i="6"/>
  <c r="AC1729" i="6"/>
  <c r="AC1730" i="6"/>
  <c r="AC1731" i="6"/>
  <c r="AC1732" i="6"/>
  <c r="AC1733" i="6"/>
  <c r="AC1734" i="6"/>
  <c r="AC1735" i="6"/>
  <c r="AC1736" i="6"/>
  <c r="AC1737" i="6"/>
  <c r="AC1738" i="6"/>
  <c r="AC1739" i="6"/>
  <c r="AC1740" i="6"/>
  <c r="AC1741" i="6"/>
  <c r="AC1742" i="6"/>
  <c r="AC1743" i="6"/>
  <c r="AC1744" i="6"/>
  <c r="AC1745" i="6"/>
  <c r="AC1746" i="6"/>
  <c r="AC1747" i="6"/>
  <c r="AC1748" i="6"/>
  <c r="AC1749" i="6"/>
  <c r="AC1750" i="6"/>
  <c r="AC1751" i="6"/>
  <c r="AC1752" i="6"/>
  <c r="AC1753" i="6"/>
  <c r="AC1754" i="6"/>
  <c r="AC1755" i="6"/>
  <c r="AC1756" i="6"/>
  <c r="AC1757" i="6"/>
  <c r="AC1758" i="6"/>
  <c r="AC1759" i="6"/>
  <c r="AC1760" i="6"/>
  <c r="AC1761" i="6"/>
  <c r="AC1762" i="6"/>
  <c r="AC1763" i="6"/>
  <c r="AC1764" i="6"/>
  <c r="AC1765" i="6"/>
  <c r="AC1766" i="6"/>
  <c r="AC1767" i="6"/>
  <c r="AC1768" i="6"/>
  <c r="AC1769" i="6"/>
  <c r="AC1770" i="6"/>
  <c r="AC1771" i="6"/>
  <c r="AC1772" i="6"/>
  <c r="AC1773" i="6"/>
  <c r="AC1774" i="6"/>
  <c r="AC1775" i="6"/>
  <c r="AC1776" i="6"/>
  <c r="AC1777" i="6"/>
  <c r="AC1778" i="6"/>
  <c r="AC1779" i="6"/>
  <c r="AC1780" i="6"/>
  <c r="AC1781" i="6"/>
  <c r="AC1782" i="6"/>
  <c r="AC1783" i="6"/>
  <c r="AC1784" i="6"/>
  <c r="AC1785" i="6"/>
  <c r="AC1786" i="6"/>
  <c r="AC1787" i="6"/>
  <c r="AC1788" i="6"/>
  <c r="AC1789" i="6"/>
  <c r="AC1790" i="6"/>
  <c r="AC1791" i="6"/>
  <c r="AC1792" i="6"/>
  <c r="AC1793" i="6"/>
  <c r="AC1794" i="6"/>
  <c r="AC1795" i="6"/>
  <c r="AC1796" i="6"/>
  <c r="AC1797" i="6"/>
  <c r="AC1798" i="6"/>
  <c r="AC1799" i="6"/>
  <c r="AC1800" i="6"/>
  <c r="AC1801" i="6"/>
  <c r="AC1802" i="6"/>
  <c r="AC1803" i="6"/>
  <c r="AC1804" i="6"/>
  <c r="AC1805" i="6"/>
  <c r="AC1806" i="6"/>
  <c r="AC1807" i="6"/>
  <c r="AC1808" i="6"/>
  <c r="AC1809" i="6"/>
  <c r="AC1810" i="6"/>
  <c r="AC1811" i="6"/>
  <c r="AC1812" i="6"/>
  <c r="AC1813" i="6"/>
  <c r="AC1814" i="6"/>
  <c r="AC1815" i="6"/>
  <c r="AC1816" i="6"/>
  <c r="AC1817" i="6"/>
  <c r="AC1818" i="6"/>
  <c r="AC1819" i="6"/>
  <c r="AC1820" i="6"/>
  <c r="AC1821" i="6"/>
  <c r="AC1822" i="6"/>
  <c r="AC1823" i="6"/>
  <c r="AC1824" i="6"/>
  <c r="AC1825" i="6"/>
  <c r="AC1826" i="6"/>
  <c r="AC1827" i="6"/>
  <c r="AC1828" i="6"/>
  <c r="AC1829" i="6"/>
  <c r="AC1830" i="6"/>
  <c r="AC1831" i="6"/>
  <c r="AC1832" i="6"/>
  <c r="AC1833" i="6"/>
  <c r="AC1834" i="6"/>
  <c r="AC1835" i="6"/>
  <c r="AC1836" i="6"/>
  <c r="AC1837" i="6"/>
  <c r="AC1838" i="6"/>
  <c r="AC1839" i="6"/>
  <c r="AC1840" i="6"/>
  <c r="AC1841" i="6"/>
  <c r="AC1842" i="6"/>
  <c r="AC1843" i="6"/>
  <c r="AC1844" i="6"/>
  <c r="AC1845" i="6"/>
  <c r="AC1846" i="6"/>
  <c r="AC1847" i="6"/>
  <c r="AC1848" i="6"/>
  <c r="AC1849" i="6"/>
  <c r="AC1850" i="6"/>
  <c r="AC1851" i="6"/>
  <c r="AC1852" i="6"/>
  <c r="AC1853" i="6"/>
  <c r="AC1854" i="6"/>
  <c r="AC1855" i="6"/>
  <c r="AC1856" i="6"/>
  <c r="AC1857" i="6"/>
  <c r="AC1858" i="6"/>
  <c r="AC1859" i="6"/>
  <c r="AC1860" i="6"/>
  <c r="AC1861" i="6"/>
  <c r="AC1862" i="6"/>
  <c r="AC1863" i="6"/>
  <c r="AC1864" i="6"/>
  <c r="AC1865" i="6"/>
  <c r="AC1866" i="6"/>
  <c r="AC1867" i="6"/>
  <c r="AC1868" i="6"/>
  <c r="AC1869" i="6"/>
  <c r="AC1870" i="6"/>
  <c r="AC1871" i="6"/>
  <c r="AC1872" i="6"/>
  <c r="AC1873" i="6"/>
  <c r="AC1874" i="6"/>
  <c r="AC1875" i="6"/>
  <c r="AC1876" i="6"/>
  <c r="AC1877" i="6"/>
  <c r="AC1878" i="6"/>
  <c r="AC1879" i="6"/>
  <c r="AC1880" i="6"/>
  <c r="AC1881" i="6"/>
  <c r="AC1882" i="6"/>
  <c r="AC1883" i="6"/>
  <c r="AC1884" i="6"/>
  <c r="AC1885" i="6"/>
  <c r="AC1886" i="6"/>
  <c r="AC1887" i="6"/>
  <c r="AC1888" i="6"/>
  <c r="AC1889" i="6"/>
  <c r="AC1890" i="6"/>
  <c r="AC1891" i="6"/>
  <c r="AC1892" i="6"/>
  <c r="AC1893" i="6"/>
  <c r="AC1894" i="6"/>
  <c r="AC1895" i="6"/>
  <c r="AC1896" i="6"/>
  <c r="AC1897" i="6"/>
  <c r="AC1898" i="6"/>
  <c r="AC1899" i="6"/>
  <c r="AC1900" i="6"/>
  <c r="AC1901" i="6"/>
  <c r="AC1902" i="6"/>
  <c r="AC1903" i="6"/>
  <c r="AC1904" i="6"/>
  <c r="AC1905" i="6"/>
  <c r="AC1906" i="6"/>
  <c r="AC1907" i="6"/>
  <c r="AC1908" i="6"/>
  <c r="AC1909" i="6"/>
  <c r="AC1910" i="6"/>
  <c r="AC1911" i="6"/>
  <c r="AC1912" i="6"/>
  <c r="AC1913" i="6"/>
  <c r="AC1914" i="6"/>
  <c r="AC1915" i="6"/>
  <c r="AC1916" i="6"/>
  <c r="AC1917" i="6"/>
  <c r="AC1918" i="6"/>
  <c r="AC1919" i="6"/>
  <c r="AC1920" i="6"/>
  <c r="AC1921" i="6"/>
  <c r="AC1922" i="6"/>
  <c r="AC1923" i="6"/>
  <c r="AC1924" i="6"/>
  <c r="AC1925" i="6"/>
  <c r="AC1926" i="6"/>
  <c r="AC1927" i="6"/>
  <c r="AC1928" i="6"/>
  <c r="AC1929" i="6"/>
  <c r="AC1930" i="6"/>
  <c r="AC1931" i="6"/>
  <c r="AC1932" i="6"/>
  <c r="AC1933" i="6"/>
  <c r="AC1934" i="6"/>
  <c r="AC1935" i="6"/>
  <c r="AC1936" i="6"/>
  <c r="AC1937" i="6"/>
  <c r="AC1938" i="6"/>
  <c r="AC1939" i="6"/>
  <c r="AC1940" i="6"/>
  <c r="AC1941" i="6"/>
  <c r="AC1942" i="6"/>
  <c r="AC1943" i="6"/>
  <c r="AC1944" i="6"/>
  <c r="AC1945" i="6"/>
  <c r="AC1946" i="6"/>
  <c r="AC1947" i="6"/>
  <c r="AC1948" i="6"/>
  <c r="AC1949" i="6"/>
  <c r="AC1950" i="6"/>
  <c r="AC1951" i="6"/>
  <c r="AC1952" i="6"/>
  <c r="AC1953" i="6"/>
  <c r="AC1954" i="6"/>
  <c r="AC1955" i="6"/>
  <c r="AC1956" i="6"/>
  <c r="AC1957" i="6"/>
  <c r="AC1958" i="6"/>
  <c r="AC1959" i="6"/>
  <c r="AC1960" i="6"/>
  <c r="AC1961" i="6"/>
  <c r="AC1962" i="6"/>
  <c r="AC1963" i="6"/>
  <c r="AC1964" i="6"/>
  <c r="AC1965" i="6"/>
  <c r="AC1966" i="6"/>
  <c r="AC1967" i="6"/>
  <c r="AC1968" i="6"/>
  <c r="AC1969" i="6"/>
  <c r="AC1970" i="6"/>
  <c r="AC1971" i="6"/>
  <c r="AC1972" i="6"/>
  <c r="AC1973" i="6"/>
  <c r="AC1974" i="6"/>
  <c r="AC1975" i="6"/>
  <c r="AC1976" i="6"/>
  <c r="AC1977" i="6"/>
  <c r="AC1978" i="6"/>
  <c r="AC1979" i="6"/>
  <c r="AC1980" i="6"/>
  <c r="AC1981" i="6"/>
  <c r="AC1982" i="6"/>
  <c r="AC1983" i="6"/>
  <c r="AC1984" i="6"/>
  <c r="AC1985" i="6"/>
  <c r="AC1986" i="6"/>
  <c r="AC1987" i="6"/>
  <c r="AC1988" i="6"/>
  <c r="AC1989" i="6"/>
  <c r="AC1990" i="6"/>
  <c r="AC1991" i="6"/>
  <c r="AC1992" i="6"/>
  <c r="AC1993" i="6"/>
  <c r="AC1994" i="6"/>
  <c r="AC1995" i="6"/>
  <c r="AC1996" i="6"/>
  <c r="AC1997" i="6"/>
  <c r="AC1998" i="6"/>
  <c r="AC1999" i="6"/>
  <c r="AC2000" i="6"/>
  <c r="AC2001" i="6"/>
  <c r="AC2002" i="6"/>
  <c r="AC2003" i="6"/>
  <c r="AC2004" i="6"/>
  <c r="AC2005" i="6"/>
  <c r="AC2006" i="6"/>
  <c r="AC2007" i="6"/>
  <c r="AC2008" i="6"/>
  <c r="AC2009" i="6"/>
  <c r="AC2010" i="6"/>
  <c r="AC2011" i="6"/>
  <c r="AC2012" i="6"/>
  <c r="AC2013" i="6"/>
  <c r="AC2014" i="6"/>
  <c r="AC2015" i="6"/>
  <c r="AC2016" i="6"/>
  <c r="AC2017" i="6"/>
  <c r="AC2018" i="6"/>
  <c r="AC2019" i="6"/>
  <c r="AC2020" i="6"/>
  <c r="AC2021" i="6"/>
  <c r="AC2022" i="6"/>
  <c r="AC2023" i="6"/>
  <c r="AC2024" i="6"/>
  <c r="AC2025" i="6"/>
  <c r="AC2026" i="6"/>
  <c r="AC2027" i="6"/>
  <c r="AC2028" i="6"/>
  <c r="AC2029" i="6"/>
  <c r="AC2030" i="6"/>
  <c r="AC2031" i="6"/>
  <c r="AC2032" i="6"/>
  <c r="AC2033" i="6"/>
  <c r="AC2034" i="6"/>
  <c r="AC2035" i="6"/>
  <c r="AC2036" i="6"/>
  <c r="AC2037" i="6"/>
  <c r="AC2038" i="6"/>
  <c r="AC2039" i="6"/>
  <c r="AC2040" i="6"/>
  <c r="AC2041" i="6"/>
  <c r="AC2042" i="6"/>
  <c r="AC2043" i="6"/>
  <c r="AC2044" i="6"/>
  <c r="AC2045" i="6"/>
  <c r="AC2046" i="6"/>
  <c r="AC2047" i="6"/>
  <c r="AC2048" i="6"/>
  <c r="AC2049" i="6"/>
  <c r="AC2050" i="6"/>
  <c r="AC2051" i="6"/>
  <c r="AC2052" i="6"/>
  <c r="AC2053" i="6"/>
  <c r="AC2054" i="6"/>
  <c r="AC2055" i="6"/>
  <c r="AC2056" i="6"/>
  <c r="AC2057" i="6"/>
  <c r="AC2058" i="6"/>
  <c r="AC2059" i="6"/>
  <c r="AC2060" i="6"/>
  <c r="AC2061" i="6"/>
  <c r="AC2062" i="6"/>
  <c r="AC2063" i="6"/>
  <c r="AC2064" i="6"/>
  <c r="AC2065" i="6"/>
  <c r="AC2066" i="6"/>
  <c r="AC2067" i="6"/>
  <c r="AC2068" i="6"/>
  <c r="AC2069" i="6"/>
  <c r="AC2070" i="6"/>
  <c r="AC2071" i="6"/>
  <c r="AC2072" i="6"/>
  <c r="AC2073" i="6"/>
  <c r="AC2074" i="6"/>
  <c r="AC2075" i="6"/>
  <c r="AC2076" i="6"/>
  <c r="AC2077" i="6"/>
  <c r="AC2078" i="6"/>
  <c r="AC2079" i="6"/>
  <c r="AC2080" i="6"/>
  <c r="AC2081" i="6"/>
  <c r="AC2082" i="6"/>
  <c r="AC2083" i="6"/>
  <c r="AC2084" i="6"/>
  <c r="AC2085" i="6"/>
  <c r="AC2086" i="6"/>
  <c r="AC2087" i="6"/>
  <c r="AC2088" i="6"/>
  <c r="AC2089" i="6"/>
  <c r="AC2090" i="6"/>
  <c r="AC2091" i="6"/>
  <c r="AC2092" i="6"/>
  <c r="AC2093" i="6"/>
  <c r="AC2094" i="6"/>
  <c r="AC2095" i="6"/>
  <c r="AC2096" i="6"/>
  <c r="AC2097" i="6"/>
  <c r="AC2098" i="6"/>
  <c r="AC2099" i="6"/>
  <c r="AC2100" i="6"/>
  <c r="AC2101" i="6"/>
  <c r="AC2102" i="6"/>
  <c r="AC2103" i="6"/>
  <c r="AC2104" i="6"/>
  <c r="AC2105" i="6"/>
  <c r="AC2106" i="6"/>
  <c r="AC2107" i="6"/>
  <c r="AC2108" i="6"/>
  <c r="AC2109" i="6"/>
  <c r="AC2110" i="6"/>
  <c r="AC2111" i="6"/>
  <c r="AC2112" i="6"/>
  <c r="AC2113" i="6"/>
  <c r="AC2114" i="6"/>
  <c r="AC2115" i="6"/>
  <c r="AC2116" i="6"/>
  <c r="AC2117" i="6"/>
  <c r="AC2118" i="6"/>
  <c r="AC2119" i="6"/>
  <c r="AC2120" i="6"/>
  <c r="AC2121" i="6"/>
  <c r="AC2122" i="6"/>
  <c r="AC2123" i="6"/>
  <c r="AC2124" i="6"/>
  <c r="AC2125" i="6"/>
  <c r="AC2126" i="6"/>
  <c r="AC2127" i="6"/>
  <c r="AC2128" i="6"/>
  <c r="AC2129" i="6"/>
  <c r="AC2130" i="6"/>
  <c r="AC2131" i="6"/>
  <c r="AC2132" i="6"/>
  <c r="AC2133" i="6"/>
  <c r="AC2134" i="6"/>
  <c r="AC2135" i="6"/>
  <c r="AC2136" i="6"/>
  <c r="AC2137" i="6"/>
  <c r="AC2138" i="6"/>
  <c r="AC2139" i="6"/>
  <c r="AC2140" i="6"/>
  <c r="AC2141" i="6"/>
  <c r="AC2142" i="6"/>
  <c r="AC2143" i="6"/>
  <c r="AC2144" i="6"/>
  <c r="AC2145" i="6"/>
  <c r="AC2146" i="6"/>
  <c r="AC2147" i="6"/>
  <c r="AC2148" i="6"/>
  <c r="AC2149" i="6"/>
  <c r="AC2150" i="6"/>
  <c r="AC2151" i="6"/>
  <c r="AC2152" i="6"/>
  <c r="AC2153" i="6"/>
  <c r="AC2154" i="6"/>
  <c r="AC2155" i="6"/>
  <c r="AC2156" i="6"/>
  <c r="AC2157" i="6"/>
  <c r="AC2158" i="6"/>
  <c r="AC2159" i="6"/>
  <c r="AC2160" i="6"/>
  <c r="AC2161" i="6"/>
  <c r="AC2162" i="6"/>
  <c r="AC2163" i="6"/>
  <c r="AC2164" i="6"/>
  <c r="AC2165" i="6"/>
  <c r="AC2166" i="6"/>
  <c r="AC2167" i="6"/>
  <c r="AC2168" i="6"/>
  <c r="AC2169" i="6"/>
  <c r="AC2170" i="6"/>
  <c r="AC2171" i="6"/>
  <c r="AC2172" i="6"/>
  <c r="AC2173" i="6"/>
  <c r="AC2174" i="6"/>
  <c r="AC2175" i="6"/>
  <c r="AC2176" i="6"/>
  <c r="AC2177" i="6"/>
  <c r="AC2178" i="6"/>
  <c r="AC2179" i="6"/>
  <c r="AC2180" i="6"/>
  <c r="AC2181" i="6"/>
  <c r="AC2182" i="6"/>
  <c r="AC2183" i="6"/>
  <c r="AC2184" i="6"/>
  <c r="AC2185" i="6"/>
  <c r="AC2186" i="6"/>
  <c r="AC2187" i="6"/>
  <c r="AC2188" i="6"/>
  <c r="AC2189" i="6"/>
  <c r="AC2190" i="6"/>
  <c r="AC2191" i="6"/>
  <c r="AC2192" i="6"/>
  <c r="AC2193" i="6"/>
  <c r="AC2194" i="6"/>
  <c r="AC2195" i="6"/>
  <c r="AC2196" i="6"/>
  <c r="AC2197" i="6"/>
  <c r="AC2198" i="6"/>
  <c r="AC2199" i="6"/>
  <c r="AC2200" i="6"/>
  <c r="AC2201" i="6"/>
  <c r="AC2202" i="6"/>
  <c r="AC2203" i="6"/>
  <c r="AC2204" i="6"/>
  <c r="AC2205" i="6"/>
  <c r="AC2206" i="6"/>
  <c r="AC2207" i="6"/>
  <c r="AC2208" i="6"/>
  <c r="AC2209" i="6"/>
  <c r="AC2210" i="6"/>
  <c r="AC2211" i="6"/>
  <c r="AC2212" i="6"/>
  <c r="AC2213" i="6"/>
  <c r="AC2214" i="6"/>
  <c r="AC2215" i="6"/>
  <c r="AC2216" i="6"/>
  <c r="AC2217" i="6"/>
  <c r="AC2218" i="6"/>
  <c r="AC2219" i="6"/>
  <c r="AC2220" i="6"/>
  <c r="AC2221" i="6"/>
  <c r="AC2222" i="6"/>
  <c r="AC2223" i="6"/>
  <c r="AC2224" i="6"/>
  <c r="AC2225" i="6"/>
  <c r="AC2226" i="6"/>
  <c r="AC2227" i="6"/>
  <c r="AC2228" i="6"/>
  <c r="AC2229" i="6"/>
  <c r="AC2230" i="6"/>
  <c r="AC2231" i="6"/>
  <c r="AC2232" i="6"/>
  <c r="AC2233" i="6"/>
  <c r="AC2234" i="6"/>
  <c r="AC2235" i="6"/>
  <c r="AC2236" i="6"/>
  <c r="AC2237" i="6"/>
  <c r="AC2238" i="6"/>
  <c r="AC2239" i="6"/>
  <c r="AC2240" i="6"/>
  <c r="AC2241" i="6"/>
  <c r="AC2242" i="6"/>
  <c r="AC2243" i="6"/>
  <c r="AC2244" i="6"/>
  <c r="AC2245" i="6"/>
  <c r="AC2246" i="6"/>
  <c r="AC2247" i="6"/>
  <c r="AC2248" i="6"/>
  <c r="AC2249" i="6"/>
  <c r="AC2250" i="6"/>
  <c r="AC2251" i="6"/>
  <c r="AC2252" i="6"/>
  <c r="AC2253" i="6"/>
  <c r="AC2254" i="6"/>
  <c r="AC2255" i="6"/>
  <c r="AC2256" i="6"/>
  <c r="AC2257" i="6"/>
  <c r="AC2258" i="6"/>
  <c r="AC2259" i="6"/>
  <c r="AC2260" i="6"/>
  <c r="AC2261" i="6"/>
  <c r="AC2262" i="6"/>
  <c r="AC2263" i="6"/>
  <c r="AC2264" i="6"/>
  <c r="AC2265" i="6"/>
  <c r="AC2266" i="6"/>
  <c r="AC2267" i="6"/>
  <c r="AC2268" i="6"/>
  <c r="AC2269" i="6"/>
  <c r="AC2270" i="6"/>
  <c r="AC2271" i="6"/>
  <c r="AC2272" i="6"/>
  <c r="AC2273" i="6"/>
  <c r="AC2274" i="6"/>
  <c r="AC2275" i="6"/>
  <c r="AC2276" i="6"/>
  <c r="AC2277" i="6"/>
  <c r="AC2278" i="6"/>
  <c r="AC2279" i="6"/>
  <c r="AC2280" i="6"/>
  <c r="AC2281" i="6"/>
  <c r="AC2282" i="6"/>
  <c r="AC2283" i="6"/>
  <c r="AC2284" i="6"/>
  <c r="AC2285" i="6"/>
  <c r="AC2286" i="6"/>
  <c r="AC2287" i="6"/>
  <c r="AC2288" i="6"/>
  <c r="AC2289" i="6"/>
  <c r="AC2290" i="6"/>
  <c r="AC2291" i="6"/>
  <c r="AC2292" i="6"/>
  <c r="AC2293" i="6"/>
  <c r="AC2294" i="6"/>
  <c r="AC2295" i="6"/>
  <c r="AC2296" i="6"/>
  <c r="AC2297" i="6"/>
  <c r="AC2298" i="6"/>
  <c r="AC2299" i="6"/>
  <c r="AC2300" i="6"/>
  <c r="AC2301" i="6"/>
  <c r="AC2302" i="6"/>
  <c r="AC2303" i="6"/>
  <c r="AC2304" i="6"/>
  <c r="AC2305" i="6"/>
  <c r="AC2306" i="6"/>
  <c r="AC2307" i="6"/>
  <c r="AC2308" i="6"/>
  <c r="AC2309" i="6"/>
  <c r="AC2310" i="6"/>
  <c r="AC2311" i="6"/>
  <c r="AC2312" i="6"/>
  <c r="AC2313" i="6"/>
  <c r="AC2314" i="6"/>
  <c r="AC2315" i="6"/>
  <c r="AC2316" i="6"/>
  <c r="AC2317" i="6"/>
  <c r="AC2318" i="6"/>
  <c r="AC2319" i="6"/>
  <c r="AC2320" i="6"/>
  <c r="AC2321" i="6"/>
  <c r="AC2322" i="6"/>
  <c r="AC2323" i="6"/>
  <c r="AC2324" i="6"/>
  <c r="AC2325" i="6"/>
  <c r="AC2326" i="6"/>
  <c r="AC2327" i="6"/>
  <c r="AC2328" i="6"/>
  <c r="AC2329" i="6"/>
  <c r="AC2330" i="6"/>
  <c r="AC2331" i="6"/>
  <c r="AC2332" i="6"/>
  <c r="AC2333" i="6"/>
  <c r="AC2334" i="6"/>
  <c r="AC2335" i="6"/>
  <c r="AC2336" i="6"/>
  <c r="AC2337" i="6"/>
  <c r="AC2338" i="6"/>
  <c r="AC2339" i="6"/>
  <c r="AC2340" i="6"/>
  <c r="AC2341" i="6"/>
  <c r="AC2342" i="6"/>
  <c r="AC2343" i="6"/>
  <c r="AC2344" i="6"/>
  <c r="AC2345" i="6"/>
  <c r="AC2346" i="6"/>
  <c r="AC2347" i="6"/>
  <c r="AC2348" i="6"/>
  <c r="AC2349" i="6"/>
  <c r="AC2350" i="6"/>
  <c r="AC2351" i="6"/>
  <c r="AC2352" i="6"/>
  <c r="AC2353" i="6"/>
  <c r="AC2354" i="6"/>
  <c r="AC2355" i="6"/>
  <c r="AC2356" i="6"/>
  <c r="AC2357" i="6"/>
  <c r="AC2358" i="6"/>
  <c r="AC2359" i="6"/>
  <c r="AC2360" i="6"/>
  <c r="AC2361" i="6"/>
  <c r="AC2362" i="6"/>
  <c r="AC2363" i="6"/>
  <c r="AC2364" i="6"/>
  <c r="AC2365" i="6"/>
  <c r="AC2366" i="6"/>
  <c r="AC2367" i="6"/>
  <c r="AC2368" i="6"/>
  <c r="AC2369" i="6"/>
  <c r="AC2370" i="6"/>
  <c r="AC2371" i="6"/>
  <c r="AC2372" i="6"/>
  <c r="AC2373" i="6"/>
  <c r="AC2374" i="6"/>
  <c r="AC2375" i="6"/>
  <c r="AC2376" i="6"/>
  <c r="AC2377" i="6"/>
  <c r="AC2378" i="6"/>
  <c r="AC2379" i="6"/>
  <c r="AC2380" i="6"/>
  <c r="AC2381" i="6"/>
  <c r="AC2382" i="6"/>
  <c r="AC2383" i="6"/>
  <c r="AC2384" i="6"/>
  <c r="AC2385" i="6"/>
  <c r="AC2386" i="6"/>
  <c r="AC2387" i="6"/>
  <c r="AC2388" i="6"/>
  <c r="AC2389" i="6"/>
  <c r="AC2390" i="6"/>
  <c r="AC2391" i="6"/>
  <c r="AC2392" i="6"/>
  <c r="AC2393" i="6"/>
  <c r="AC2394" i="6"/>
  <c r="AC2395" i="6"/>
  <c r="AC2396" i="6"/>
  <c r="AC2397" i="6"/>
  <c r="AC2398" i="6"/>
  <c r="AC2399" i="6"/>
  <c r="AC2400" i="6"/>
  <c r="AC2401" i="6"/>
  <c r="AC2402" i="6"/>
  <c r="AC2403" i="6"/>
  <c r="AC2404" i="6"/>
  <c r="AC2405" i="6"/>
  <c r="AC2406" i="6"/>
  <c r="AC2407" i="6"/>
  <c r="AC2408" i="6"/>
  <c r="AC2409" i="6"/>
  <c r="AC2410" i="6"/>
  <c r="AC2411" i="6"/>
  <c r="AC2412" i="6"/>
  <c r="AC2413" i="6"/>
  <c r="AC2414" i="6"/>
  <c r="AC2415" i="6"/>
  <c r="AC2416" i="6"/>
  <c r="AC2417" i="6"/>
  <c r="AC2418" i="6"/>
  <c r="AC2419" i="6"/>
  <c r="AC2420" i="6"/>
  <c r="AC2421" i="6"/>
  <c r="AC2422" i="6"/>
  <c r="AC2423" i="6"/>
  <c r="AC2424" i="6"/>
  <c r="AC2425" i="6"/>
  <c r="AC2426" i="6"/>
  <c r="AC2427" i="6"/>
  <c r="AC2428" i="6"/>
  <c r="AC2429" i="6"/>
  <c r="AC2430" i="6"/>
  <c r="AC2431" i="6"/>
  <c r="AC2432" i="6"/>
  <c r="AC2433" i="6"/>
  <c r="AC2434" i="6"/>
  <c r="AC2435" i="6"/>
  <c r="AC2436" i="6"/>
  <c r="AC2437" i="6"/>
  <c r="AC2438" i="6"/>
  <c r="AC2439" i="6"/>
  <c r="AC2440" i="6"/>
  <c r="AC2441" i="6"/>
  <c r="AC2442" i="6"/>
  <c r="AC2443" i="6"/>
  <c r="AC2444" i="6"/>
  <c r="AC2445" i="6"/>
  <c r="AC2446" i="6"/>
  <c r="AC2447" i="6"/>
  <c r="AC2448" i="6"/>
  <c r="AC2449" i="6"/>
  <c r="AC2450" i="6"/>
  <c r="AC2451" i="6"/>
  <c r="AC2452" i="6"/>
  <c r="AC2453" i="6"/>
  <c r="AC2454" i="6"/>
  <c r="AC2455" i="6"/>
  <c r="AC2456" i="6"/>
  <c r="AC2457" i="6"/>
  <c r="AC2458" i="6"/>
  <c r="AC2459" i="6"/>
  <c r="AC2460" i="6"/>
  <c r="AC2461" i="6"/>
  <c r="AC2462" i="6"/>
  <c r="AC2463" i="6"/>
  <c r="AC2464" i="6"/>
  <c r="AC2465" i="6"/>
  <c r="AC2466" i="6"/>
  <c r="AC2467" i="6"/>
  <c r="AC2468" i="6"/>
  <c r="AC2469" i="6"/>
  <c r="AC2470" i="6"/>
  <c r="AC2471" i="6"/>
  <c r="AC2472" i="6"/>
  <c r="AC2473" i="6"/>
  <c r="AC2474" i="6"/>
  <c r="AC2475" i="6"/>
  <c r="AC2476" i="6"/>
  <c r="AC2477" i="6"/>
  <c r="AC2478" i="6"/>
  <c r="AC2479" i="6"/>
  <c r="AC2480" i="6"/>
  <c r="AC2481" i="6"/>
  <c r="AC2482" i="6"/>
  <c r="AC2483" i="6"/>
  <c r="AC2484" i="6"/>
  <c r="AC2485" i="6"/>
  <c r="AC2486" i="6"/>
  <c r="AC2487" i="6"/>
  <c r="AC2488" i="6"/>
  <c r="AC2489" i="6"/>
  <c r="AC2490" i="6"/>
  <c r="AC2491" i="6"/>
  <c r="AC2492" i="6"/>
  <c r="AC2493" i="6"/>
  <c r="AC2494" i="6"/>
  <c r="AC2495" i="6"/>
  <c r="AC2496" i="6"/>
  <c r="AC2497" i="6"/>
  <c r="AC2498" i="6"/>
  <c r="AC2499" i="6"/>
  <c r="AA521" i="6"/>
  <c r="AA522" i="6"/>
  <c r="AA523" i="6"/>
  <c r="AA524" i="6"/>
  <c r="AA525" i="6"/>
  <c r="AA526" i="6"/>
  <c r="AA527" i="6"/>
  <c r="AA528" i="6"/>
  <c r="AA529" i="6"/>
  <c r="AA530" i="6"/>
  <c r="AA531" i="6"/>
  <c r="AA532" i="6"/>
  <c r="AA533" i="6"/>
  <c r="AA534" i="6"/>
  <c r="AA535" i="6"/>
  <c r="AA536" i="6"/>
  <c r="AA537" i="6"/>
  <c r="AA538" i="6"/>
  <c r="AA539" i="6"/>
  <c r="AA540" i="6"/>
  <c r="AA541" i="6"/>
  <c r="AA542" i="6"/>
  <c r="AA543" i="6"/>
  <c r="AA544" i="6"/>
  <c r="AA545" i="6"/>
  <c r="AA546" i="6"/>
  <c r="AA547" i="6"/>
  <c r="AA548" i="6"/>
  <c r="AA549" i="6"/>
  <c r="AA550" i="6"/>
  <c r="AA551" i="6"/>
  <c r="AA553" i="6"/>
  <c r="AA554" i="6"/>
  <c r="AA555" i="6"/>
  <c r="AA556" i="6"/>
  <c r="AA557" i="6"/>
  <c r="AA558" i="6"/>
  <c r="AA559" i="6"/>
  <c r="AA560" i="6"/>
  <c r="AA561" i="6"/>
  <c r="AA562" i="6"/>
  <c r="AA563" i="6"/>
  <c r="AA564" i="6"/>
  <c r="AA565" i="6"/>
  <c r="AA566" i="6"/>
  <c r="AA567" i="6"/>
  <c r="AA568" i="6"/>
  <c r="AA569" i="6"/>
  <c r="AA570" i="6"/>
  <c r="AA571" i="6"/>
  <c r="AA572" i="6"/>
  <c r="AA573" i="6"/>
  <c r="AA574" i="6"/>
  <c r="AA575" i="6"/>
  <c r="AA576" i="6"/>
  <c r="AA577" i="6"/>
  <c r="AA578" i="6"/>
  <c r="AA579" i="6"/>
  <c r="AA580" i="6"/>
  <c r="AA581" i="6"/>
  <c r="AA582" i="6"/>
  <c r="AA583" i="6"/>
  <c r="AA584" i="6"/>
  <c r="AA585" i="6"/>
  <c r="AA586" i="6"/>
  <c r="AA587" i="6"/>
  <c r="AA588" i="6"/>
  <c r="AA589" i="6"/>
  <c r="AA590" i="6"/>
  <c r="AA591" i="6"/>
  <c r="AA592" i="6"/>
  <c r="AA593" i="6"/>
  <c r="AA594" i="6"/>
  <c r="AA595" i="6"/>
  <c r="AA596" i="6"/>
  <c r="AA597" i="6"/>
  <c r="AA598" i="6"/>
  <c r="AA599" i="6"/>
  <c r="AA600" i="6"/>
  <c r="AA601" i="6"/>
  <c r="AA602" i="6"/>
  <c r="AA603" i="6"/>
  <c r="AA604" i="6"/>
  <c r="AA605" i="6"/>
  <c r="AA606" i="6"/>
  <c r="AA607" i="6"/>
  <c r="AA608" i="6"/>
  <c r="AA609" i="6"/>
  <c r="AA610" i="6"/>
  <c r="AA611" i="6"/>
  <c r="AA612" i="6"/>
  <c r="AA613" i="6"/>
  <c r="AA614" i="6"/>
  <c r="AA615" i="6"/>
  <c r="AA616" i="6"/>
  <c r="AA617" i="6"/>
  <c r="AA618" i="6"/>
  <c r="AA619" i="6"/>
  <c r="AA620" i="6"/>
  <c r="AA621" i="6"/>
  <c r="AA622" i="6"/>
  <c r="AA623" i="6"/>
  <c r="AA624" i="6"/>
  <c r="AA625" i="6"/>
  <c r="AA626" i="6"/>
  <c r="AA627" i="6"/>
  <c r="AA628" i="6"/>
  <c r="AA629" i="6"/>
  <c r="AA630" i="6"/>
  <c r="AA631" i="6"/>
  <c r="AA632" i="6"/>
  <c r="AA633" i="6"/>
  <c r="AA634" i="6"/>
  <c r="AA635" i="6"/>
  <c r="AA636" i="6"/>
  <c r="AA637" i="6"/>
  <c r="AA638" i="6"/>
  <c r="AA639" i="6"/>
  <c r="AA640" i="6"/>
  <c r="AA641" i="6"/>
  <c r="AA642" i="6"/>
  <c r="AA643" i="6"/>
  <c r="AA644" i="6"/>
  <c r="AA645" i="6"/>
  <c r="AA646" i="6"/>
  <c r="AA647" i="6"/>
  <c r="AA648" i="6"/>
  <c r="AA649" i="6"/>
  <c r="AA650" i="6"/>
  <c r="AA651" i="6"/>
  <c r="AA652" i="6"/>
  <c r="AA653" i="6"/>
  <c r="AA654" i="6"/>
  <c r="AA655" i="6"/>
  <c r="AA656" i="6"/>
  <c r="AA657" i="6"/>
  <c r="AA658" i="6"/>
  <c r="AA659" i="6"/>
  <c r="AA660" i="6"/>
  <c r="AA661" i="6"/>
  <c r="AA662" i="6"/>
  <c r="AA663" i="6"/>
  <c r="AA664" i="6"/>
  <c r="AA665" i="6"/>
  <c r="AA666" i="6"/>
  <c r="AA667" i="6"/>
  <c r="AA668" i="6"/>
  <c r="AA669" i="6"/>
  <c r="AA670" i="6"/>
  <c r="AA671" i="6"/>
  <c r="AA672" i="6"/>
  <c r="AA673" i="6"/>
  <c r="AA674" i="6"/>
  <c r="AA675" i="6"/>
  <c r="AA676" i="6"/>
  <c r="AA677" i="6"/>
  <c r="AA678" i="6"/>
  <c r="AA679" i="6"/>
  <c r="AA680" i="6"/>
  <c r="AA681" i="6"/>
  <c r="AA682" i="6"/>
  <c r="AA683" i="6"/>
  <c r="AA684" i="6"/>
  <c r="AA685" i="6"/>
  <c r="AA686" i="6"/>
  <c r="AA687" i="6"/>
  <c r="AA688" i="6"/>
  <c r="AA689" i="6"/>
  <c r="AA690" i="6"/>
  <c r="AA691" i="6"/>
  <c r="AA692" i="6"/>
  <c r="AA693" i="6"/>
  <c r="AA694" i="6"/>
  <c r="AA695" i="6"/>
  <c r="AA696" i="6"/>
  <c r="AA697" i="6"/>
  <c r="AA698" i="6"/>
  <c r="AA699" i="6"/>
  <c r="AA700" i="6"/>
  <c r="AA701" i="6"/>
  <c r="AA702" i="6"/>
  <c r="AA703" i="6"/>
  <c r="AA704" i="6"/>
  <c r="AA705" i="6"/>
  <c r="AA706" i="6"/>
  <c r="AA707" i="6"/>
  <c r="AA708" i="6"/>
  <c r="AA709" i="6"/>
  <c r="AA710" i="6"/>
  <c r="AA711" i="6"/>
  <c r="AA712" i="6"/>
  <c r="AA713" i="6"/>
  <c r="AA714" i="6"/>
  <c r="AA715" i="6"/>
  <c r="AA716" i="6"/>
  <c r="AA717" i="6"/>
  <c r="AA718" i="6"/>
  <c r="AA719" i="6"/>
  <c r="AA720" i="6"/>
  <c r="AA721" i="6"/>
  <c r="AA722" i="6"/>
  <c r="AA723" i="6"/>
  <c r="AA724" i="6"/>
  <c r="AA725" i="6"/>
  <c r="AA726" i="6"/>
  <c r="AA727" i="6"/>
  <c r="AA728" i="6"/>
  <c r="AA729" i="6"/>
  <c r="AA730" i="6"/>
  <c r="AA731" i="6"/>
  <c r="AA732" i="6"/>
  <c r="AA733" i="6"/>
  <c r="AA734" i="6"/>
  <c r="AA735" i="6"/>
  <c r="AA736" i="6"/>
  <c r="AA737" i="6"/>
  <c r="AA738" i="6"/>
  <c r="AA739" i="6"/>
  <c r="AA740" i="6"/>
  <c r="AA741" i="6"/>
  <c r="AA742" i="6"/>
  <c r="AA743" i="6"/>
  <c r="AA744" i="6"/>
  <c r="AA745" i="6"/>
  <c r="AA746" i="6"/>
  <c r="AA747" i="6"/>
  <c r="AA748" i="6"/>
  <c r="AA749" i="6"/>
  <c r="AA750" i="6"/>
  <c r="AA751" i="6"/>
  <c r="AA752" i="6"/>
  <c r="AA753" i="6"/>
  <c r="AA754" i="6"/>
  <c r="AA755" i="6"/>
  <c r="AA756" i="6"/>
  <c r="AA757" i="6"/>
  <c r="AA758" i="6"/>
  <c r="AA759" i="6"/>
  <c r="AA760" i="6"/>
  <c r="AA761" i="6"/>
  <c r="AA762" i="6"/>
  <c r="AA763" i="6"/>
  <c r="AA764" i="6"/>
  <c r="AA765" i="6"/>
  <c r="AA766" i="6"/>
  <c r="AA767" i="6"/>
  <c r="AA768" i="6"/>
  <c r="AA769" i="6"/>
  <c r="AA770" i="6"/>
  <c r="AA771" i="6"/>
  <c r="AA772" i="6"/>
  <c r="AA773" i="6"/>
  <c r="AA774" i="6"/>
  <c r="AA775" i="6"/>
  <c r="AA776" i="6"/>
  <c r="AA777" i="6"/>
  <c r="AA778" i="6"/>
  <c r="AA779" i="6"/>
  <c r="AA780" i="6"/>
  <c r="AA781" i="6"/>
  <c r="AA782" i="6"/>
  <c r="AA783" i="6"/>
  <c r="AA784" i="6"/>
  <c r="AA785" i="6"/>
  <c r="AA786" i="6"/>
  <c r="AA787" i="6"/>
  <c r="AA788" i="6"/>
  <c r="AA789" i="6"/>
  <c r="AA790" i="6"/>
  <c r="AA791" i="6"/>
  <c r="AA792" i="6"/>
  <c r="AA793" i="6"/>
  <c r="AA794" i="6"/>
  <c r="AA795" i="6"/>
  <c r="AA796" i="6"/>
  <c r="AA797" i="6"/>
  <c r="AA798" i="6"/>
  <c r="AA799" i="6"/>
  <c r="AA800" i="6"/>
  <c r="AA801" i="6"/>
  <c r="AA802" i="6"/>
  <c r="AA803" i="6"/>
  <c r="AA804" i="6"/>
  <c r="AA805" i="6"/>
  <c r="AA806" i="6"/>
  <c r="AA807" i="6"/>
  <c r="AA808" i="6"/>
  <c r="AA809" i="6"/>
  <c r="AA810" i="6"/>
  <c r="AA811" i="6"/>
  <c r="AA812" i="6"/>
  <c r="AA813" i="6"/>
  <c r="AA814" i="6"/>
  <c r="AA815" i="6"/>
  <c r="AA816" i="6"/>
  <c r="AA817" i="6"/>
  <c r="AA818" i="6"/>
  <c r="AA819" i="6"/>
  <c r="AA820" i="6"/>
  <c r="AA821" i="6"/>
  <c r="AA822" i="6"/>
  <c r="AA823" i="6"/>
  <c r="AA824" i="6"/>
  <c r="AA825" i="6"/>
  <c r="AA826" i="6"/>
  <c r="AA827" i="6"/>
  <c r="AA828" i="6"/>
  <c r="AA829" i="6"/>
  <c r="AA830" i="6"/>
  <c r="AA831" i="6"/>
  <c r="AA832" i="6"/>
  <c r="AA833" i="6"/>
  <c r="AA834" i="6"/>
  <c r="AA835" i="6"/>
  <c r="AA836" i="6"/>
  <c r="AA837" i="6"/>
  <c r="AA838" i="6"/>
  <c r="AA839" i="6"/>
  <c r="AA840" i="6"/>
  <c r="AA841" i="6"/>
  <c r="AA842" i="6"/>
  <c r="AA843" i="6"/>
  <c r="AA844" i="6"/>
  <c r="AA845" i="6"/>
  <c r="AA846" i="6"/>
  <c r="AA847" i="6"/>
  <c r="AA848" i="6"/>
  <c r="AA849" i="6"/>
  <c r="AA850" i="6"/>
  <c r="AA851" i="6"/>
  <c r="AA852" i="6"/>
  <c r="AA853" i="6"/>
  <c r="AA854" i="6"/>
  <c r="AA855" i="6"/>
  <c r="AA856" i="6"/>
  <c r="AA857" i="6"/>
  <c r="AA858" i="6"/>
  <c r="AA859" i="6"/>
  <c r="AA860" i="6"/>
  <c r="AA861" i="6"/>
  <c r="AA862" i="6"/>
  <c r="AA863" i="6"/>
  <c r="AA864" i="6"/>
  <c r="AA865" i="6"/>
  <c r="AA866" i="6"/>
  <c r="AA867" i="6"/>
  <c r="AA868" i="6"/>
  <c r="AA869" i="6"/>
  <c r="AA870" i="6"/>
  <c r="AA871" i="6"/>
  <c r="AA872" i="6"/>
  <c r="AA873" i="6"/>
  <c r="AA874" i="6"/>
  <c r="AA875" i="6"/>
  <c r="AA876" i="6"/>
  <c r="AA877" i="6"/>
  <c r="AA878" i="6"/>
  <c r="AA879" i="6"/>
  <c r="AA880" i="6"/>
  <c r="AA881" i="6"/>
  <c r="AA882" i="6"/>
  <c r="AA883" i="6"/>
  <c r="AA884" i="6"/>
  <c r="AA885" i="6"/>
  <c r="AA886" i="6"/>
  <c r="AA887" i="6"/>
  <c r="AA888" i="6"/>
  <c r="AA889" i="6"/>
  <c r="AA890" i="6"/>
  <c r="AA891" i="6"/>
  <c r="AA892" i="6"/>
  <c r="AA893" i="6"/>
  <c r="AA894" i="6"/>
  <c r="AA895" i="6"/>
  <c r="AA896" i="6"/>
  <c r="AA897" i="6"/>
  <c r="AA898" i="6"/>
  <c r="AA899" i="6"/>
  <c r="AA900" i="6"/>
  <c r="AA901" i="6"/>
  <c r="AA902" i="6"/>
  <c r="AA903" i="6"/>
  <c r="AA904" i="6"/>
  <c r="AA905" i="6"/>
  <c r="AA906" i="6"/>
  <c r="AA907" i="6"/>
  <c r="AA908" i="6"/>
  <c r="AA909" i="6"/>
  <c r="AA910" i="6"/>
  <c r="AA911" i="6"/>
  <c r="AA912" i="6"/>
  <c r="AA913" i="6"/>
  <c r="AA914" i="6"/>
  <c r="AA915" i="6"/>
  <c r="AA916" i="6"/>
  <c r="AA917" i="6"/>
  <c r="AA918" i="6"/>
  <c r="AA919" i="6"/>
  <c r="AA920" i="6"/>
  <c r="AA921" i="6"/>
  <c r="AA922" i="6"/>
  <c r="AA923" i="6"/>
  <c r="AA924" i="6"/>
  <c r="AA925" i="6"/>
  <c r="AA926" i="6"/>
  <c r="AA927" i="6"/>
  <c r="AA928" i="6"/>
  <c r="AA929" i="6"/>
  <c r="AA930" i="6"/>
  <c r="AA931" i="6"/>
  <c r="AA932" i="6"/>
  <c r="AA933" i="6"/>
  <c r="AA934" i="6"/>
  <c r="AA935" i="6"/>
  <c r="AA936" i="6"/>
  <c r="AA937" i="6"/>
  <c r="AA938" i="6"/>
  <c r="AA939" i="6"/>
  <c r="AA940" i="6"/>
  <c r="AA941" i="6"/>
  <c r="AA942" i="6"/>
  <c r="AA943" i="6"/>
  <c r="AA944" i="6"/>
  <c r="AA945" i="6"/>
  <c r="AA946" i="6"/>
  <c r="AA947" i="6"/>
  <c r="AA948" i="6"/>
  <c r="AA949" i="6"/>
  <c r="AA950" i="6"/>
  <c r="AA951" i="6"/>
  <c r="AA952" i="6"/>
  <c r="AA953" i="6"/>
  <c r="AA954" i="6"/>
  <c r="AA955" i="6"/>
  <c r="AA956" i="6"/>
  <c r="AA957" i="6"/>
  <c r="AA958" i="6"/>
  <c r="AA959" i="6"/>
  <c r="AA960" i="6"/>
  <c r="AA961" i="6"/>
  <c r="AA962" i="6"/>
  <c r="AA963" i="6"/>
  <c r="AA964" i="6"/>
  <c r="AA965" i="6"/>
  <c r="AA966" i="6"/>
  <c r="AA967" i="6"/>
  <c r="AA968" i="6"/>
  <c r="AA969" i="6"/>
  <c r="AA970" i="6"/>
  <c r="AA971" i="6"/>
  <c r="AA972" i="6"/>
  <c r="AA973" i="6"/>
  <c r="AA974" i="6"/>
  <c r="AA975" i="6"/>
  <c r="AA976" i="6"/>
  <c r="AA977" i="6"/>
  <c r="AA978" i="6"/>
  <c r="AA979" i="6"/>
  <c r="AA980" i="6"/>
  <c r="AA981" i="6"/>
  <c r="AA982" i="6"/>
  <c r="AA983" i="6"/>
  <c r="AA984" i="6"/>
  <c r="AA985" i="6"/>
  <c r="AA986" i="6"/>
  <c r="AA987" i="6"/>
  <c r="AA988" i="6"/>
  <c r="AA989" i="6"/>
  <c r="AA990" i="6"/>
  <c r="AA991" i="6"/>
  <c r="AA992" i="6"/>
  <c r="AA993" i="6"/>
  <c r="AA994" i="6"/>
  <c r="AA995" i="6"/>
  <c r="AA996" i="6"/>
  <c r="AA997" i="6"/>
  <c r="AA998" i="6"/>
  <c r="AA999" i="6"/>
  <c r="AA1000" i="6"/>
  <c r="AA1001" i="6"/>
  <c r="AA1002" i="6"/>
  <c r="AA1003" i="6"/>
  <c r="AA1004" i="6"/>
  <c r="AA1005" i="6"/>
  <c r="AA1006" i="6"/>
  <c r="AA1007" i="6"/>
  <c r="AA1008" i="6"/>
  <c r="AA1009" i="6"/>
  <c r="AA1010" i="6"/>
  <c r="AA1011" i="6"/>
  <c r="AA1012" i="6"/>
  <c r="AA1013" i="6"/>
  <c r="AA1014" i="6"/>
  <c r="AA1015" i="6"/>
  <c r="AA1016" i="6"/>
  <c r="AA1017" i="6"/>
  <c r="AA1018" i="6"/>
  <c r="AA1019" i="6"/>
  <c r="AA1020" i="6"/>
  <c r="AA1021" i="6"/>
  <c r="AA1023" i="6"/>
  <c r="AA1024" i="6"/>
  <c r="AA1025" i="6"/>
  <c r="AA1026" i="6"/>
  <c r="AA1027" i="6"/>
  <c r="AA1028" i="6"/>
  <c r="AA1029" i="6"/>
  <c r="AA1030" i="6"/>
  <c r="AA1031" i="6"/>
  <c r="AA1032" i="6"/>
  <c r="AA1033" i="6"/>
  <c r="AA1034" i="6"/>
  <c r="AA1035" i="6"/>
  <c r="AA1036" i="6"/>
  <c r="AA1037" i="6"/>
  <c r="AA1038" i="6"/>
  <c r="AA1039" i="6"/>
  <c r="AA1040" i="6"/>
  <c r="AA1041" i="6"/>
  <c r="AA1042" i="6"/>
  <c r="AA1043" i="6"/>
  <c r="AA1044" i="6"/>
  <c r="AA1045" i="6"/>
  <c r="AA1046" i="6"/>
  <c r="AA1047" i="6"/>
  <c r="AA1048" i="6"/>
  <c r="AA1049" i="6"/>
  <c r="AA1050" i="6"/>
  <c r="AA1051" i="6"/>
  <c r="AA1052" i="6"/>
  <c r="AA1053" i="6"/>
  <c r="AA1054" i="6"/>
  <c r="AA1055" i="6"/>
  <c r="AA1056" i="6"/>
  <c r="AA1057" i="6"/>
  <c r="AA1058" i="6"/>
  <c r="AA1059" i="6"/>
  <c r="AA1060" i="6"/>
  <c r="AA1061" i="6"/>
  <c r="AA1062" i="6"/>
  <c r="AA1063" i="6"/>
  <c r="AA1064" i="6"/>
  <c r="AA1065" i="6"/>
  <c r="AA1066" i="6"/>
  <c r="AA1067" i="6"/>
  <c r="AA1068" i="6"/>
  <c r="AA1069" i="6"/>
  <c r="AA1070" i="6"/>
  <c r="AA1071" i="6"/>
  <c r="AA1072" i="6"/>
  <c r="AA1073" i="6"/>
  <c r="AA1074" i="6"/>
  <c r="AA1075" i="6"/>
  <c r="AA1076" i="6"/>
  <c r="AA1077" i="6"/>
  <c r="AA1078" i="6"/>
  <c r="AA1079" i="6"/>
  <c r="AA1080" i="6"/>
  <c r="AA1081" i="6"/>
  <c r="AA1082" i="6"/>
  <c r="AA1083" i="6"/>
  <c r="AA1084" i="6"/>
  <c r="AA1085" i="6"/>
  <c r="AA1086" i="6"/>
  <c r="AA1087" i="6"/>
  <c r="AA1088" i="6"/>
  <c r="AA1089" i="6"/>
  <c r="AA1090" i="6"/>
  <c r="AA1091" i="6"/>
  <c r="AA1092" i="6"/>
  <c r="AA1093" i="6"/>
  <c r="AA1094" i="6"/>
  <c r="AA1095" i="6"/>
  <c r="AA1096" i="6"/>
  <c r="AA1097" i="6"/>
  <c r="AA1098" i="6"/>
  <c r="AA1099" i="6"/>
  <c r="AA1100" i="6"/>
  <c r="AA1101" i="6"/>
  <c r="AA1102" i="6"/>
  <c r="AA1103" i="6"/>
  <c r="AA1104" i="6"/>
  <c r="AA1105" i="6"/>
  <c r="AA1106" i="6"/>
  <c r="AA1107" i="6"/>
  <c r="AA1108" i="6"/>
  <c r="AA1109" i="6"/>
  <c r="AA1110" i="6"/>
  <c r="AA1111" i="6"/>
  <c r="AA1112" i="6"/>
  <c r="AA1113" i="6"/>
  <c r="AA1114" i="6"/>
  <c r="AA1115" i="6"/>
  <c r="AA1116" i="6"/>
  <c r="AA1117" i="6"/>
  <c r="AA1118" i="6"/>
  <c r="AA1119" i="6"/>
  <c r="AA1120" i="6"/>
  <c r="AA1121" i="6"/>
  <c r="AA1122" i="6"/>
  <c r="AA1123" i="6"/>
  <c r="AA1124" i="6"/>
  <c r="AA1125" i="6"/>
  <c r="AA1126" i="6"/>
  <c r="AA1127" i="6"/>
  <c r="AA1128" i="6"/>
  <c r="AA1129" i="6"/>
  <c r="AA1130" i="6"/>
  <c r="AA1131" i="6"/>
  <c r="AA1132" i="6"/>
  <c r="AA1133" i="6"/>
  <c r="AA1134" i="6"/>
  <c r="AA1135" i="6"/>
  <c r="AA1136" i="6"/>
  <c r="AA1137" i="6"/>
  <c r="AA1138" i="6"/>
  <c r="AA1139" i="6"/>
  <c r="AA1140" i="6"/>
  <c r="AA1141" i="6"/>
  <c r="AA1142" i="6"/>
  <c r="AA1143" i="6"/>
  <c r="AA1144" i="6"/>
  <c r="AA1145" i="6"/>
  <c r="AA1146" i="6"/>
  <c r="AA1147" i="6"/>
  <c r="AA1148" i="6"/>
  <c r="AA1149" i="6"/>
  <c r="AA1150" i="6"/>
  <c r="AA1151" i="6"/>
  <c r="AA1152" i="6"/>
  <c r="AA1153" i="6"/>
  <c r="AA1154" i="6"/>
  <c r="AA1155" i="6"/>
  <c r="AA1156" i="6"/>
  <c r="AA1157" i="6"/>
  <c r="AA1158" i="6"/>
  <c r="AA1159" i="6"/>
  <c r="AA1160" i="6"/>
  <c r="AA1161" i="6"/>
  <c r="AA1162" i="6"/>
  <c r="AA1163" i="6"/>
  <c r="AA1164" i="6"/>
  <c r="AA1165" i="6"/>
  <c r="AA1166" i="6"/>
  <c r="AA1167" i="6"/>
  <c r="AA1168" i="6"/>
  <c r="AA1169" i="6"/>
  <c r="AA1170" i="6"/>
  <c r="AA1171" i="6"/>
  <c r="AA1172" i="6"/>
  <c r="AA1173" i="6"/>
  <c r="AA1174" i="6"/>
  <c r="AA1175" i="6"/>
  <c r="AA1176" i="6"/>
  <c r="AA1177" i="6"/>
  <c r="AA1178" i="6"/>
  <c r="AA1179" i="6"/>
  <c r="AA1180" i="6"/>
  <c r="AA1181" i="6"/>
  <c r="AA1182" i="6"/>
  <c r="AA1183" i="6"/>
  <c r="AA1184" i="6"/>
  <c r="AA1185" i="6"/>
  <c r="AA1186" i="6"/>
  <c r="AA1187" i="6"/>
  <c r="AA1188" i="6"/>
  <c r="AA1189" i="6"/>
  <c r="AA1190" i="6"/>
  <c r="AA1191" i="6"/>
  <c r="AA1192" i="6"/>
  <c r="AA1193" i="6"/>
  <c r="AA1194" i="6"/>
  <c r="AA1195" i="6"/>
  <c r="AA1196" i="6"/>
  <c r="AA1197" i="6"/>
  <c r="AA1198" i="6"/>
  <c r="AA1199" i="6"/>
  <c r="AA1200" i="6"/>
  <c r="AA1201" i="6"/>
  <c r="AA1202" i="6"/>
  <c r="AA1203" i="6"/>
  <c r="AA1204" i="6"/>
  <c r="AA1205" i="6"/>
  <c r="AA1206" i="6"/>
  <c r="AA1207" i="6"/>
  <c r="AA1208" i="6"/>
  <c r="AA1209" i="6"/>
  <c r="AA1210" i="6"/>
  <c r="AA1211" i="6"/>
  <c r="AA1212" i="6"/>
  <c r="AA1213" i="6"/>
  <c r="AA1214" i="6"/>
  <c r="AA1215" i="6"/>
  <c r="AA1216" i="6"/>
  <c r="AA1217" i="6"/>
  <c r="AA1218" i="6"/>
  <c r="AA1219" i="6"/>
  <c r="AA1220" i="6"/>
  <c r="AA1221" i="6"/>
  <c r="AA1222" i="6"/>
  <c r="AA1223" i="6"/>
  <c r="AA1224" i="6"/>
  <c r="AA1225" i="6"/>
  <c r="AA1226" i="6"/>
  <c r="AA1227" i="6"/>
  <c r="AA1228" i="6"/>
  <c r="AA1229" i="6"/>
  <c r="AA1230" i="6"/>
  <c r="AA1231" i="6"/>
  <c r="AA1232" i="6"/>
  <c r="AA1233" i="6"/>
  <c r="AA1234" i="6"/>
  <c r="AA1235" i="6"/>
  <c r="AA1236" i="6"/>
  <c r="AA1237" i="6"/>
  <c r="AA1238" i="6"/>
  <c r="AA1239" i="6"/>
  <c r="AA1240" i="6"/>
  <c r="AA1241" i="6"/>
  <c r="AA1242" i="6"/>
  <c r="AA1243" i="6"/>
  <c r="AA1244" i="6"/>
  <c r="AA1245" i="6"/>
  <c r="AA1246" i="6"/>
  <c r="AA1247" i="6"/>
  <c r="AA1248" i="6"/>
  <c r="AA1249" i="6"/>
  <c r="AA1250" i="6"/>
  <c r="AA1251" i="6"/>
  <c r="AA1252" i="6"/>
  <c r="AA1253" i="6"/>
  <c r="AA1254" i="6"/>
  <c r="AA1255" i="6"/>
  <c r="AA1256" i="6"/>
  <c r="AA1257" i="6"/>
  <c r="AA1258" i="6"/>
  <c r="AA1259" i="6"/>
  <c r="AA1260" i="6"/>
  <c r="AA1261" i="6"/>
  <c r="AA1262" i="6"/>
  <c r="AA1263" i="6"/>
  <c r="AA1264" i="6"/>
  <c r="AA1265" i="6"/>
  <c r="AA1266" i="6"/>
  <c r="AA1267" i="6"/>
  <c r="AA1268" i="6"/>
  <c r="AA1269" i="6"/>
  <c r="AA1270" i="6"/>
  <c r="AA1271" i="6"/>
  <c r="AA1272" i="6"/>
  <c r="AA1273" i="6"/>
  <c r="AA1274" i="6"/>
  <c r="AA1275" i="6"/>
  <c r="AA1276" i="6"/>
  <c r="AA1277" i="6"/>
  <c r="AA1278" i="6"/>
  <c r="AA1279" i="6"/>
  <c r="AA1280" i="6"/>
  <c r="AA1281" i="6"/>
  <c r="AA1282" i="6"/>
  <c r="AA1283" i="6"/>
  <c r="AA1284" i="6"/>
  <c r="AA1285" i="6"/>
  <c r="AA1286" i="6"/>
  <c r="AA1287" i="6"/>
  <c r="AA1288" i="6"/>
  <c r="AA1289" i="6"/>
  <c r="AA1290" i="6"/>
  <c r="AA1291" i="6"/>
  <c r="AA1292" i="6"/>
  <c r="AA1293" i="6"/>
  <c r="AA1294" i="6"/>
  <c r="AA1295" i="6"/>
  <c r="AA1296" i="6"/>
  <c r="AA1297" i="6"/>
  <c r="AA1298" i="6"/>
  <c r="AA1299" i="6"/>
  <c r="AA1300" i="6"/>
  <c r="AA1301" i="6"/>
  <c r="AA1302" i="6"/>
  <c r="AA1303" i="6"/>
  <c r="AA1304" i="6"/>
  <c r="AA1305" i="6"/>
  <c r="AA1306" i="6"/>
  <c r="AA1307" i="6"/>
  <c r="AA1308" i="6"/>
  <c r="AA1309" i="6"/>
  <c r="AA1310" i="6"/>
  <c r="AA1311" i="6"/>
  <c r="AA1312" i="6"/>
  <c r="AA1313" i="6"/>
  <c r="AA1314" i="6"/>
  <c r="AA1315" i="6"/>
  <c r="AA1316" i="6"/>
  <c r="AA1317" i="6"/>
  <c r="AA1318" i="6"/>
  <c r="AA1319" i="6"/>
  <c r="AA1320" i="6"/>
  <c r="AA1321" i="6"/>
  <c r="AA1322" i="6"/>
  <c r="AA1323" i="6"/>
  <c r="AA1324" i="6"/>
  <c r="AA1325" i="6"/>
  <c r="AA1326" i="6"/>
  <c r="AA1327" i="6"/>
  <c r="AA1328" i="6"/>
  <c r="AA1329" i="6"/>
  <c r="AA1330" i="6"/>
  <c r="AA1331" i="6"/>
  <c r="AA1332" i="6"/>
  <c r="AA1333" i="6"/>
  <c r="AA1334" i="6"/>
  <c r="AA1335" i="6"/>
  <c r="AA1336" i="6"/>
  <c r="AA1337" i="6"/>
  <c r="AA1338" i="6"/>
  <c r="AA1339" i="6"/>
  <c r="AA1340" i="6"/>
  <c r="AA1341" i="6"/>
  <c r="AA1342" i="6"/>
  <c r="AA1343" i="6"/>
  <c r="AA1344" i="6"/>
  <c r="AA1345" i="6"/>
  <c r="AA1346" i="6"/>
  <c r="AA1347" i="6"/>
  <c r="AA1348" i="6"/>
  <c r="AA1349" i="6"/>
  <c r="AA1350" i="6"/>
  <c r="AA1351" i="6"/>
  <c r="AA1352" i="6"/>
  <c r="AA1353" i="6"/>
  <c r="AA1354" i="6"/>
  <c r="AA1355" i="6"/>
  <c r="AA1356" i="6"/>
  <c r="AA1357" i="6"/>
  <c r="AA1358" i="6"/>
  <c r="AA1359" i="6"/>
  <c r="AA1360" i="6"/>
  <c r="AA1361" i="6"/>
  <c r="AA1362" i="6"/>
  <c r="AA1363" i="6"/>
  <c r="AA1364" i="6"/>
  <c r="AA1365" i="6"/>
  <c r="AA1366" i="6"/>
  <c r="AA1367" i="6"/>
  <c r="AA1368" i="6"/>
  <c r="AA1369" i="6"/>
  <c r="AA1370" i="6"/>
  <c r="AA1371" i="6"/>
  <c r="AA1372" i="6"/>
  <c r="AA1373" i="6"/>
  <c r="AA1374" i="6"/>
  <c r="AA1375" i="6"/>
  <c r="AA1376" i="6"/>
  <c r="AA1377" i="6"/>
  <c r="AA1378" i="6"/>
  <c r="AA1379" i="6"/>
  <c r="AA1380" i="6"/>
  <c r="AA1381" i="6"/>
  <c r="AA1382" i="6"/>
  <c r="AA1383" i="6"/>
  <c r="AA1384" i="6"/>
  <c r="AA1385" i="6"/>
  <c r="AA1386" i="6"/>
  <c r="AA1387" i="6"/>
  <c r="AA1388" i="6"/>
  <c r="AA1389" i="6"/>
  <c r="AA1390" i="6"/>
  <c r="AA1391" i="6"/>
  <c r="AA1392" i="6"/>
  <c r="AA1393" i="6"/>
  <c r="AA1394" i="6"/>
  <c r="AA1395" i="6"/>
  <c r="AA1396" i="6"/>
  <c r="AA1397" i="6"/>
  <c r="AA1398" i="6"/>
  <c r="AA1399" i="6"/>
  <c r="AA1400" i="6"/>
  <c r="AA1401" i="6"/>
  <c r="AA1402" i="6"/>
  <c r="AA1403" i="6"/>
  <c r="AA1404" i="6"/>
  <c r="AA1405" i="6"/>
  <c r="AA1406" i="6"/>
  <c r="AA1407" i="6"/>
  <c r="AA1408" i="6"/>
  <c r="AA1409" i="6"/>
  <c r="AA1410" i="6"/>
  <c r="AA1411" i="6"/>
  <c r="AA1412" i="6"/>
  <c r="AA1413" i="6"/>
  <c r="AA1414" i="6"/>
  <c r="AA1415" i="6"/>
  <c r="AA1416" i="6"/>
  <c r="AA1417" i="6"/>
  <c r="AA1418" i="6"/>
  <c r="AA1419" i="6"/>
  <c r="AA1420" i="6"/>
  <c r="AA1421" i="6"/>
  <c r="AA1422" i="6"/>
  <c r="AA1423" i="6"/>
  <c r="AA1424" i="6"/>
  <c r="AA1425" i="6"/>
  <c r="AA1426" i="6"/>
  <c r="AA1427" i="6"/>
  <c r="AA1428" i="6"/>
  <c r="AA1429" i="6"/>
  <c r="AA1430" i="6"/>
  <c r="AA1431" i="6"/>
  <c r="AA1432" i="6"/>
  <c r="AA1433" i="6"/>
  <c r="AA1434" i="6"/>
  <c r="AA1435" i="6"/>
  <c r="AA1436" i="6"/>
  <c r="AA1437" i="6"/>
  <c r="AA1438" i="6"/>
  <c r="AA1439" i="6"/>
  <c r="AA1440" i="6"/>
  <c r="AA1441" i="6"/>
  <c r="AA1442" i="6"/>
  <c r="AA1443" i="6"/>
  <c r="AA1444" i="6"/>
  <c r="AA1445" i="6"/>
  <c r="AA1446" i="6"/>
  <c r="AA1447" i="6"/>
  <c r="AA1448" i="6"/>
  <c r="AA1449" i="6"/>
  <c r="AA1450" i="6"/>
  <c r="AA1451" i="6"/>
  <c r="AA1452" i="6"/>
  <c r="AA1453" i="6"/>
  <c r="AA1454" i="6"/>
  <c r="AA1455" i="6"/>
  <c r="AA1456" i="6"/>
  <c r="AA1457" i="6"/>
  <c r="AA1458" i="6"/>
  <c r="AA1459" i="6"/>
  <c r="AA1460" i="6"/>
  <c r="AA1461" i="6"/>
  <c r="AA1462" i="6"/>
  <c r="AA1463" i="6"/>
  <c r="AA1464" i="6"/>
  <c r="AA1465" i="6"/>
  <c r="AA1466" i="6"/>
  <c r="AA1467" i="6"/>
  <c r="AA1468" i="6"/>
  <c r="AA1469" i="6"/>
  <c r="AA1470" i="6"/>
  <c r="AA1471" i="6"/>
  <c r="AA1472" i="6"/>
  <c r="AA1473" i="6"/>
  <c r="AA1474" i="6"/>
  <c r="AA1475" i="6"/>
  <c r="AA1476" i="6"/>
  <c r="AA1477" i="6"/>
  <c r="AA1478" i="6"/>
  <c r="AA1479" i="6"/>
  <c r="AA1480" i="6"/>
  <c r="AA1481" i="6"/>
  <c r="AA1482" i="6"/>
  <c r="AA1483" i="6"/>
  <c r="AA1484" i="6"/>
  <c r="AA1485" i="6"/>
  <c r="AA1486" i="6"/>
  <c r="AA1487" i="6"/>
  <c r="AA1488" i="6"/>
  <c r="AA1489" i="6"/>
  <c r="AA1490" i="6"/>
  <c r="AA1491" i="6"/>
  <c r="AA1492" i="6"/>
  <c r="AA1493" i="6"/>
  <c r="AA1494" i="6"/>
  <c r="AA1495" i="6"/>
  <c r="AA1496" i="6"/>
  <c r="AA1497" i="6"/>
  <c r="AA1498" i="6"/>
  <c r="AA1499" i="6"/>
  <c r="AA1500" i="6"/>
  <c r="AA1501" i="6"/>
  <c r="AA1502" i="6"/>
  <c r="AA1503" i="6"/>
  <c r="AA1504" i="6"/>
  <c r="AA1505" i="6"/>
  <c r="AA1506" i="6"/>
  <c r="AA1507" i="6"/>
  <c r="AA1508" i="6"/>
  <c r="AA1509" i="6"/>
  <c r="AA1510" i="6"/>
  <c r="AA1511" i="6"/>
  <c r="AA1512" i="6"/>
  <c r="AA1513" i="6"/>
  <c r="AA1514" i="6"/>
  <c r="AA1515" i="6"/>
  <c r="AA1516" i="6"/>
  <c r="AA1517" i="6"/>
  <c r="AA1518" i="6"/>
  <c r="AA1519" i="6"/>
  <c r="AA1520" i="6"/>
  <c r="AA1521" i="6"/>
  <c r="AA1522" i="6"/>
  <c r="AA1523" i="6"/>
  <c r="AA1524" i="6"/>
  <c r="AA1525" i="6"/>
  <c r="AA1526" i="6"/>
  <c r="AA1527" i="6"/>
  <c r="AA1528" i="6"/>
  <c r="AA1529" i="6"/>
  <c r="AA1530" i="6"/>
  <c r="AA1531" i="6"/>
  <c r="AA1532" i="6"/>
  <c r="AA1533" i="6"/>
  <c r="AA1534" i="6"/>
  <c r="AA1535" i="6"/>
  <c r="AA1536" i="6"/>
  <c r="AA1537" i="6"/>
  <c r="AA1538" i="6"/>
  <c r="AA1539" i="6"/>
  <c r="AA1540" i="6"/>
  <c r="AA1541" i="6"/>
  <c r="AA1542" i="6"/>
  <c r="AA1543" i="6"/>
  <c r="AA1544" i="6"/>
  <c r="AA1545" i="6"/>
  <c r="AA1546" i="6"/>
  <c r="AA1547" i="6"/>
  <c r="AA1548" i="6"/>
  <c r="AA1549" i="6"/>
  <c r="AA1550" i="6"/>
  <c r="AA1551" i="6"/>
  <c r="AA1552" i="6"/>
  <c r="AA1553" i="6"/>
  <c r="AA1554" i="6"/>
  <c r="AA1555" i="6"/>
  <c r="AA1556" i="6"/>
  <c r="AA1557" i="6"/>
  <c r="AA1558" i="6"/>
  <c r="AA1559" i="6"/>
  <c r="AA1560" i="6"/>
  <c r="AA1561" i="6"/>
  <c r="AA1562" i="6"/>
  <c r="AA1563" i="6"/>
  <c r="AA1564" i="6"/>
  <c r="AA1565" i="6"/>
  <c r="AA1566" i="6"/>
  <c r="AA1567" i="6"/>
  <c r="AA1568" i="6"/>
  <c r="AA1569" i="6"/>
  <c r="AA1570" i="6"/>
  <c r="AA1571" i="6"/>
  <c r="AA1572" i="6"/>
  <c r="AA1573" i="6"/>
  <c r="AA1574" i="6"/>
  <c r="AA1575" i="6"/>
  <c r="AA1576" i="6"/>
  <c r="AA1577" i="6"/>
  <c r="AA1578" i="6"/>
  <c r="AA1579" i="6"/>
  <c r="AA1580" i="6"/>
  <c r="AA1581" i="6"/>
  <c r="AA1582" i="6"/>
  <c r="AA1583" i="6"/>
  <c r="AA1584" i="6"/>
  <c r="AA1585" i="6"/>
  <c r="AA1586" i="6"/>
  <c r="AA1587" i="6"/>
  <c r="AA1588" i="6"/>
  <c r="AA1589" i="6"/>
  <c r="AA1590" i="6"/>
  <c r="AA1591" i="6"/>
  <c r="AA1592" i="6"/>
  <c r="AA1593" i="6"/>
  <c r="AA1594" i="6"/>
  <c r="AA1595" i="6"/>
  <c r="AA1596" i="6"/>
  <c r="AA1597" i="6"/>
  <c r="AA1598" i="6"/>
  <c r="AA1599" i="6"/>
  <c r="AA1600" i="6"/>
  <c r="AA1601" i="6"/>
  <c r="AA1602" i="6"/>
  <c r="AA1603" i="6"/>
  <c r="AA1604" i="6"/>
  <c r="AA1605" i="6"/>
  <c r="AA1606" i="6"/>
  <c r="AA1607" i="6"/>
  <c r="AA1608" i="6"/>
  <c r="AA1609" i="6"/>
  <c r="AA1610" i="6"/>
  <c r="AA1611" i="6"/>
  <c r="AA1612" i="6"/>
  <c r="AA1613" i="6"/>
  <c r="AA1614" i="6"/>
  <c r="AA1615" i="6"/>
  <c r="AA1616" i="6"/>
  <c r="AA1617" i="6"/>
  <c r="AA1618" i="6"/>
  <c r="AA1619" i="6"/>
  <c r="AA1620" i="6"/>
  <c r="AA1621" i="6"/>
  <c r="AA1622" i="6"/>
  <c r="AA1623" i="6"/>
  <c r="AA1624" i="6"/>
  <c r="AA1625" i="6"/>
  <c r="AA1626" i="6"/>
  <c r="AA1627" i="6"/>
  <c r="AA1628" i="6"/>
  <c r="AA1629" i="6"/>
  <c r="AA1630" i="6"/>
  <c r="AA1631" i="6"/>
  <c r="AA1632" i="6"/>
  <c r="AA1633" i="6"/>
  <c r="AA1634" i="6"/>
  <c r="AA1635" i="6"/>
  <c r="AA1636" i="6"/>
  <c r="AA1637" i="6"/>
  <c r="AA1638" i="6"/>
  <c r="AA1639" i="6"/>
  <c r="AA1640" i="6"/>
  <c r="AA1641" i="6"/>
  <c r="AA1642" i="6"/>
  <c r="AA1643" i="6"/>
  <c r="AA1644" i="6"/>
  <c r="AA1645" i="6"/>
  <c r="AA1646" i="6"/>
  <c r="AA1647" i="6"/>
  <c r="AA1648" i="6"/>
  <c r="AA1649" i="6"/>
  <c r="AA1650" i="6"/>
  <c r="AA1651" i="6"/>
  <c r="AA1652" i="6"/>
  <c r="AA1653" i="6"/>
  <c r="AA1654" i="6"/>
  <c r="AA1655" i="6"/>
  <c r="AA1656" i="6"/>
  <c r="AA1657" i="6"/>
  <c r="AA1658" i="6"/>
  <c r="AA1659" i="6"/>
  <c r="AA1660" i="6"/>
  <c r="AA1661" i="6"/>
  <c r="AA1662" i="6"/>
  <c r="AA1663" i="6"/>
  <c r="AA1664" i="6"/>
  <c r="AA1665" i="6"/>
  <c r="AA1666" i="6"/>
  <c r="AA1667" i="6"/>
  <c r="AA1668" i="6"/>
  <c r="AA1669" i="6"/>
  <c r="AA1670" i="6"/>
  <c r="AA1671" i="6"/>
  <c r="AA1672" i="6"/>
  <c r="AA1673" i="6"/>
  <c r="AA1674" i="6"/>
  <c r="AA1675" i="6"/>
  <c r="AA1676" i="6"/>
  <c r="AA1677" i="6"/>
  <c r="AA1678" i="6"/>
  <c r="AA1679" i="6"/>
  <c r="AA1680" i="6"/>
  <c r="AA1681" i="6"/>
  <c r="AA1682" i="6"/>
  <c r="AA1683" i="6"/>
  <c r="AA1684" i="6"/>
  <c r="AA1685" i="6"/>
  <c r="AA1686" i="6"/>
  <c r="AA1687" i="6"/>
  <c r="AA1688" i="6"/>
  <c r="AA1689" i="6"/>
  <c r="AA1690" i="6"/>
  <c r="AA1691" i="6"/>
  <c r="AA1692" i="6"/>
  <c r="AA1693" i="6"/>
  <c r="AA1694" i="6"/>
  <c r="AA1695" i="6"/>
  <c r="AA1696" i="6"/>
  <c r="AA1697" i="6"/>
  <c r="AA1698" i="6"/>
  <c r="AA1699" i="6"/>
  <c r="AA1700" i="6"/>
  <c r="AA1701" i="6"/>
  <c r="AA1702" i="6"/>
  <c r="AA1703" i="6"/>
  <c r="AA1704" i="6"/>
  <c r="AA1705" i="6"/>
  <c r="AA1706" i="6"/>
  <c r="AA1707" i="6"/>
  <c r="AA1708" i="6"/>
  <c r="AA1709" i="6"/>
  <c r="AA1710" i="6"/>
  <c r="AA1711" i="6"/>
  <c r="AA1712" i="6"/>
  <c r="AA1713" i="6"/>
  <c r="AA1714" i="6"/>
  <c r="AA1715" i="6"/>
  <c r="AA1716" i="6"/>
  <c r="AA1717" i="6"/>
  <c r="AA1718" i="6"/>
  <c r="AA1719" i="6"/>
  <c r="AA1720" i="6"/>
  <c r="AA1721" i="6"/>
  <c r="AA1722" i="6"/>
  <c r="AA1723" i="6"/>
  <c r="AA1724" i="6"/>
  <c r="AA1725" i="6"/>
  <c r="AA1726" i="6"/>
  <c r="AA1727" i="6"/>
  <c r="AA1728" i="6"/>
  <c r="AA1729" i="6"/>
  <c r="AA1730" i="6"/>
  <c r="AA1731" i="6"/>
  <c r="AA1732" i="6"/>
  <c r="AA1733" i="6"/>
  <c r="AA1734" i="6"/>
  <c r="AA1735" i="6"/>
  <c r="AA1736" i="6"/>
  <c r="AA1737" i="6"/>
  <c r="AA1738" i="6"/>
  <c r="AA1739" i="6"/>
  <c r="AA1740" i="6"/>
  <c r="AA1741" i="6"/>
  <c r="AA1742" i="6"/>
  <c r="AA1743" i="6"/>
  <c r="AA1744" i="6"/>
  <c r="AA1745" i="6"/>
  <c r="AA1746" i="6"/>
  <c r="AA1747" i="6"/>
  <c r="AA1748" i="6"/>
  <c r="AA1749" i="6"/>
  <c r="AA1750" i="6"/>
  <c r="AA1751" i="6"/>
  <c r="AA1752" i="6"/>
  <c r="AA1753" i="6"/>
  <c r="AA1754" i="6"/>
  <c r="AA1755" i="6"/>
  <c r="AA1756" i="6"/>
  <c r="AA1757" i="6"/>
  <c r="AA1758" i="6"/>
  <c r="AA1759" i="6"/>
  <c r="AA1760" i="6"/>
  <c r="AA1761" i="6"/>
  <c r="AA1762" i="6"/>
  <c r="AA1763" i="6"/>
  <c r="AA1764" i="6"/>
  <c r="AA1765" i="6"/>
  <c r="AA1766" i="6"/>
  <c r="AA1767" i="6"/>
  <c r="AA1768" i="6"/>
  <c r="AA1769" i="6"/>
  <c r="AA1770" i="6"/>
  <c r="AA1771" i="6"/>
  <c r="AA1772" i="6"/>
  <c r="AA1773" i="6"/>
  <c r="AA1774" i="6"/>
  <c r="AA1775" i="6"/>
  <c r="AA1776" i="6"/>
  <c r="AA1777" i="6"/>
  <c r="AA1778" i="6"/>
  <c r="AA1779" i="6"/>
  <c r="AA1780" i="6"/>
  <c r="AA1781" i="6"/>
  <c r="AA1782" i="6"/>
  <c r="AA1783" i="6"/>
  <c r="AA1784" i="6"/>
  <c r="AA1785" i="6"/>
  <c r="AA1786" i="6"/>
  <c r="AA1787" i="6"/>
  <c r="AA1788" i="6"/>
  <c r="AA1789" i="6"/>
  <c r="AA1790" i="6"/>
  <c r="AA1791" i="6"/>
  <c r="AA1792" i="6"/>
  <c r="AA1793" i="6"/>
  <c r="AA1794" i="6"/>
  <c r="AA1795" i="6"/>
  <c r="AA1796" i="6"/>
  <c r="AA1797" i="6"/>
  <c r="AA1798" i="6"/>
  <c r="AA1799" i="6"/>
  <c r="AA1800" i="6"/>
  <c r="AA1801" i="6"/>
  <c r="AA1802" i="6"/>
  <c r="AA1803" i="6"/>
  <c r="AA1804" i="6"/>
  <c r="AA1805" i="6"/>
  <c r="AA1806" i="6"/>
  <c r="AA1807" i="6"/>
  <c r="AA1808" i="6"/>
  <c r="AA1809" i="6"/>
  <c r="AA1810" i="6"/>
  <c r="AA1811" i="6"/>
  <c r="AA1812" i="6"/>
  <c r="AA1813" i="6"/>
  <c r="AA1814" i="6"/>
  <c r="AA1815" i="6"/>
  <c r="AA1816" i="6"/>
  <c r="AA1817" i="6"/>
  <c r="AA1818" i="6"/>
  <c r="AA1819" i="6"/>
  <c r="AA1820" i="6"/>
  <c r="AA1821" i="6"/>
  <c r="AA1822" i="6"/>
  <c r="AA1823" i="6"/>
  <c r="AA1824" i="6"/>
  <c r="AA1825" i="6"/>
  <c r="AA1826" i="6"/>
  <c r="AA1827" i="6"/>
  <c r="AA1828" i="6"/>
  <c r="AA1829" i="6"/>
  <c r="AA1830" i="6"/>
  <c r="AA1831" i="6"/>
  <c r="AA1832" i="6"/>
  <c r="AA1833" i="6"/>
  <c r="AA1834" i="6"/>
  <c r="AA1835" i="6"/>
  <c r="AA1836" i="6"/>
  <c r="AA1837" i="6"/>
  <c r="AA1838" i="6"/>
  <c r="AA1839" i="6"/>
  <c r="AA1840" i="6"/>
  <c r="AA1841" i="6"/>
  <c r="AA1842" i="6"/>
  <c r="AA1843" i="6"/>
  <c r="AA1844" i="6"/>
  <c r="AA1845" i="6"/>
  <c r="AA1846" i="6"/>
  <c r="AA1847" i="6"/>
  <c r="AA1848" i="6"/>
  <c r="AA1849" i="6"/>
  <c r="AA1850" i="6"/>
  <c r="AA1851" i="6"/>
  <c r="AA1852" i="6"/>
  <c r="AA1853" i="6"/>
  <c r="AA1854" i="6"/>
  <c r="AA1855" i="6"/>
  <c r="AA1856" i="6"/>
  <c r="AA1857" i="6"/>
  <c r="AA1858" i="6"/>
  <c r="AA1859" i="6"/>
  <c r="AA1860" i="6"/>
  <c r="AA1861" i="6"/>
  <c r="AA1862" i="6"/>
  <c r="AA1863" i="6"/>
  <c r="AA1864" i="6"/>
  <c r="AA1865" i="6"/>
  <c r="AA1866" i="6"/>
  <c r="AA1867" i="6"/>
  <c r="AA1868" i="6"/>
  <c r="AA1869" i="6"/>
  <c r="AA1870" i="6"/>
  <c r="AA1871" i="6"/>
  <c r="AA1872" i="6"/>
  <c r="AA1873" i="6"/>
  <c r="AA1874" i="6"/>
  <c r="AA1875" i="6"/>
  <c r="AA1876" i="6"/>
  <c r="AA1877" i="6"/>
  <c r="AA1878" i="6"/>
  <c r="AA1879" i="6"/>
  <c r="AA1880" i="6"/>
  <c r="AA1881" i="6"/>
  <c r="AA1882" i="6"/>
  <c r="AA1883" i="6"/>
  <c r="AA1884" i="6"/>
  <c r="AA1885" i="6"/>
  <c r="AA1886" i="6"/>
  <c r="AA1887" i="6"/>
  <c r="AA1888" i="6"/>
  <c r="AA1889" i="6"/>
  <c r="AA1890" i="6"/>
  <c r="AA1891" i="6"/>
  <c r="AA1892" i="6"/>
  <c r="AA1893" i="6"/>
  <c r="AA1894" i="6"/>
  <c r="AA1895" i="6"/>
  <c r="AA1896" i="6"/>
  <c r="AA1897" i="6"/>
  <c r="AA1898" i="6"/>
  <c r="AA1899" i="6"/>
  <c r="AA1900" i="6"/>
  <c r="AA1901" i="6"/>
  <c r="AA1902" i="6"/>
  <c r="AA1903" i="6"/>
  <c r="AA1904" i="6"/>
  <c r="AA1905" i="6"/>
  <c r="AA1906" i="6"/>
  <c r="AA1907" i="6"/>
  <c r="AA1908" i="6"/>
  <c r="AA1909" i="6"/>
  <c r="AA1910" i="6"/>
  <c r="AA1911" i="6"/>
  <c r="AA1912" i="6"/>
  <c r="AA1913" i="6"/>
  <c r="AA1914" i="6"/>
  <c r="AA1915" i="6"/>
  <c r="AA1916" i="6"/>
  <c r="AA1917" i="6"/>
  <c r="AA1918" i="6"/>
  <c r="AA1919" i="6"/>
  <c r="AA1920" i="6"/>
  <c r="AA1921" i="6"/>
  <c r="AA1922" i="6"/>
  <c r="AA1923" i="6"/>
  <c r="AA1924" i="6"/>
  <c r="AA1925" i="6"/>
  <c r="AA1926" i="6"/>
  <c r="AA1927" i="6"/>
  <c r="AA1928" i="6"/>
  <c r="AA1929" i="6"/>
  <c r="AA1930" i="6"/>
  <c r="AA1931" i="6"/>
  <c r="AA1932" i="6"/>
  <c r="AA1933" i="6"/>
  <c r="AA1934" i="6"/>
  <c r="AA1935" i="6"/>
  <c r="AA1936" i="6"/>
  <c r="AA1937" i="6"/>
  <c r="AA1938" i="6"/>
  <c r="AA1939" i="6"/>
  <c r="AA1940" i="6"/>
  <c r="AA1941" i="6"/>
  <c r="AA1942" i="6"/>
  <c r="AA1943" i="6"/>
  <c r="AA1944" i="6"/>
  <c r="AA1945" i="6"/>
  <c r="AA1946" i="6"/>
  <c r="AA1947" i="6"/>
  <c r="AA1948" i="6"/>
  <c r="AA1949" i="6"/>
  <c r="AA1950" i="6"/>
  <c r="AA1951" i="6"/>
  <c r="AA1952" i="6"/>
  <c r="AA1953" i="6"/>
  <c r="AA1954" i="6"/>
  <c r="AA1955" i="6"/>
  <c r="AA1956" i="6"/>
  <c r="AA1957" i="6"/>
  <c r="AA1958" i="6"/>
  <c r="AA1959" i="6"/>
  <c r="AA1960" i="6"/>
  <c r="AA1961" i="6"/>
  <c r="AA1962" i="6"/>
  <c r="AA1963" i="6"/>
  <c r="AA1964" i="6"/>
  <c r="AA1965" i="6"/>
  <c r="AA1966" i="6"/>
  <c r="AA1967" i="6"/>
  <c r="AA1968" i="6"/>
  <c r="AA1969" i="6"/>
  <c r="AA1970" i="6"/>
  <c r="AA1971" i="6"/>
  <c r="AA1972" i="6"/>
  <c r="AA1973" i="6"/>
  <c r="AA1974" i="6"/>
  <c r="AA1975" i="6"/>
  <c r="AA1976" i="6"/>
  <c r="AA1977" i="6"/>
  <c r="AA1978" i="6"/>
  <c r="AA1979" i="6"/>
  <c r="AA1980" i="6"/>
  <c r="AA1981" i="6"/>
  <c r="AA1982" i="6"/>
  <c r="AA1983" i="6"/>
  <c r="AA1984" i="6"/>
  <c r="AA1985" i="6"/>
  <c r="AA1986" i="6"/>
  <c r="AA1987" i="6"/>
  <c r="AA1988" i="6"/>
  <c r="AA1989" i="6"/>
  <c r="AA1990" i="6"/>
  <c r="AA1991" i="6"/>
  <c r="AA1992" i="6"/>
  <c r="AA1993" i="6"/>
  <c r="AA1994" i="6"/>
  <c r="AA1995" i="6"/>
  <c r="AA1996" i="6"/>
  <c r="AA1997" i="6"/>
  <c r="AA1998" i="6"/>
  <c r="AA1999" i="6"/>
  <c r="AA2000" i="6"/>
  <c r="AA2001" i="6"/>
  <c r="AA2002" i="6"/>
  <c r="AA2003" i="6"/>
  <c r="AA2004" i="6"/>
  <c r="AA2005" i="6"/>
  <c r="AA2006" i="6"/>
  <c r="AA2007" i="6"/>
  <c r="AA2008" i="6"/>
  <c r="AA2009" i="6"/>
  <c r="AA2010" i="6"/>
  <c r="AA2011" i="6"/>
  <c r="AA2012" i="6"/>
  <c r="AA2013" i="6"/>
  <c r="AA2014" i="6"/>
  <c r="AA2015" i="6"/>
  <c r="AA2016" i="6"/>
  <c r="AA2017" i="6"/>
  <c r="AA2018" i="6"/>
  <c r="AA2019" i="6"/>
  <c r="AA2020" i="6"/>
  <c r="AA2021" i="6"/>
  <c r="AA2022" i="6"/>
  <c r="AA2023" i="6"/>
  <c r="AA2024" i="6"/>
  <c r="AA2025" i="6"/>
  <c r="AA2026" i="6"/>
  <c r="AA2027" i="6"/>
  <c r="AA2028" i="6"/>
  <c r="AA2029" i="6"/>
  <c r="AA2030" i="6"/>
  <c r="AA2031" i="6"/>
  <c r="AA2032" i="6"/>
  <c r="AA2033" i="6"/>
  <c r="AA2034" i="6"/>
  <c r="AA2035" i="6"/>
  <c r="AA2036" i="6"/>
  <c r="AA2037" i="6"/>
  <c r="AA2038" i="6"/>
  <c r="AA2039" i="6"/>
  <c r="AA2040" i="6"/>
  <c r="AA2041" i="6"/>
  <c r="AA2042" i="6"/>
  <c r="AA2043" i="6"/>
  <c r="AA2044" i="6"/>
  <c r="AA2045" i="6"/>
  <c r="AA2046" i="6"/>
  <c r="AA2047" i="6"/>
  <c r="AA2048" i="6"/>
  <c r="AA2049" i="6"/>
  <c r="AA2050" i="6"/>
  <c r="AA2051" i="6"/>
  <c r="AA2052" i="6"/>
  <c r="AA2053" i="6"/>
  <c r="AA2054" i="6"/>
  <c r="AA2055" i="6"/>
  <c r="AA2056" i="6"/>
  <c r="AA2057" i="6"/>
  <c r="AA2058" i="6"/>
  <c r="AA2059" i="6"/>
  <c r="AA2060" i="6"/>
  <c r="AA2061" i="6"/>
  <c r="AA2062" i="6"/>
  <c r="AA2063" i="6"/>
  <c r="AA2064" i="6"/>
  <c r="AA2065" i="6"/>
  <c r="AA2066" i="6"/>
  <c r="AA2067" i="6"/>
  <c r="AA2068" i="6"/>
  <c r="AA2069" i="6"/>
  <c r="AA2070" i="6"/>
  <c r="AA2071" i="6"/>
  <c r="AA2072" i="6"/>
  <c r="AA2073" i="6"/>
  <c r="AA2074" i="6"/>
  <c r="AA2075" i="6"/>
  <c r="AA2076" i="6"/>
  <c r="AA2077" i="6"/>
  <c r="AA2078" i="6"/>
  <c r="AA2079" i="6"/>
  <c r="AA2080" i="6"/>
  <c r="AA2081" i="6"/>
  <c r="AA2082" i="6"/>
  <c r="AA2083" i="6"/>
  <c r="AA2084" i="6"/>
  <c r="AA2085" i="6"/>
  <c r="AA2086" i="6"/>
  <c r="AA2087" i="6"/>
  <c r="AA2088" i="6"/>
  <c r="AA2089" i="6"/>
  <c r="AA2090" i="6"/>
  <c r="AA2091" i="6"/>
  <c r="AA2092" i="6"/>
  <c r="AA2093" i="6"/>
  <c r="AA2094" i="6"/>
  <c r="AA2095" i="6"/>
  <c r="AA2096" i="6"/>
  <c r="AA2097" i="6"/>
  <c r="AA2098" i="6"/>
  <c r="AA2099" i="6"/>
  <c r="AA2100" i="6"/>
  <c r="AA2101" i="6"/>
  <c r="AA2102" i="6"/>
  <c r="AA2103" i="6"/>
  <c r="AA2104" i="6"/>
  <c r="AA2105" i="6"/>
  <c r="AA2106" i="6"/>
  <c r="AA2107" i="6"/>
  <c r="AA2108" i="6"/>
  <c r="AA2109" i="6"/>
  <c r="AA2110" i="6"/>
  <c r="AA2111" i="6"/>
  <c r="AA2112" i="6"/>
  <c r="AA2113" i="6"/>
  <c r="AA2114" i="6"/>
  <c r="AA2115" i="6"/>
  <c r="AA2116" i="6"/>
  <c r="AA2117" i="6"/>
  <c r="AA2118" i="6"/>
  <c r="AA2119" i="6"/>
  <c r="AA2120" i="6"/>
  <c r="AA2121" i="6"/>
  <c r="AA2122" i="6"/>
  <c r="AA2123" i="6"/>
  <c r="AA2124" i="6"/>
  <c r="AA2125" i="6"/>
  <c r="AA2126" i="6"/>
  <c r="AA2127" i="6"/>
  <c r="AA2128" i="6"/>
  <c r="AA2129" i="6"/>
  <c r="AA2130" i="6"/>
  <c r="AA2131" i="6"/>
  <c r="AA2132" i="6"/>
  <c r="AA2133" i="6"/>
  <c r="AA2134" i="6"/>
  <c r="AA2135" i="6"/>
  <c r="AA2136" i="6"/>
  <c r="AA2137" i="6"/>
  <c r="AA2138" i="6"/>
  <c r="AA2139" i="6"/>
  <c r="AA2140" i="6"/>
  <c r="AA2141" i="6"/>
  <c r="AA2142" i="6"/>
  <c r="AA2143" i="6"/>
  <c r="AA2144" i="6"/>
  <c r="AA2145" i="6"/>
  <c r="AA2146" i="6"/>
  <c r="AA2147" i="6"/>
  <c r="AA2148" i="6"/>
  <c r="AA2149" i="6"/>
  <c r="AA2150" i="6"/>
  <c r="AA2151" i="6"/>
  <c r="AA2152" i="6"/>
  <c r="AA2153" i="6"/>
  <c r="AA2154" i="6"/>
  <c r="AA2155" i="6"/>
  <c r="AA2156" i="6"/>
  <c r="AA2157" i="6"/>
  <c r="AA2158" i="6"/>
  <c r="AA2159" i="6"/>
  <c r="AA2160" i="6"/>
  <c r="AA2161" i="6"/>
  <c r="AA2162" i="6"/>
  <c r="AA2163" i="6"/>
  <c r="AA2164" i="6"/>
  <c r="AA2165" i="6"/>
  <c r="AA2166" i="6"/>
  <c r="AA2167" i="6"/>
  <c r="AA2168" i="6"/>
  <c r="AA2169" i="6"/>
  <c r="AA2170" i="6"/>
  <c r="AA2171" i="6"/>
  <c r="AA2172" i="6"/>
  <c r="AA2173" i="6"/>
  <c r="AA2174" i="6"/>
  <c r="AA2175" i="6"/>
  <c r="AA2176" i="6"/>
  <c r="AA2177" i="6"/>
  <c r="AA2178" i="6"/>
  <c r="AA2179" i="6"/>
  <c r="AA2180" i="6"/>
  <c r="AA2181" i="6"/>
  <c r="AA2182" i="6"/>
  <c r="AA2183" i="6"/>
  <c r="AA2184" i="6"/>
  <c r="AA2185" i="6"/>
  <c r="AA2186" i="6"/>
  <c r="AA2187" i="6"/>
  <c r="AA2188" i="6"/>
  <c r="AA2189" i="6"/>
  <c r="AA2190" i="6"/>
  <c r="AA2191" i="6"/>
  <c r="AA2192" i="6"/>
  <c r="AA2193" i="6"/>
  <c r="AA2194" i="6"/>
  <c r="AA2195" i="6"/>
  <c r="AA2196" i="6"/>
  <c r="AA2197" i="6"/>
  <c r="AA2198" i="6"/>
  <c r="AA2199" i="6"/>
  <c r="AA2200" i="6"/>
  <c r="AA2201" i="6"/>
  <c r="AA2202" i="6"/>
  <c r="AA2203" i="6"/>
  <c r="AA2204" i="6"/>
  <c r="AA2205" i="6"/>
  <c r="AA2206" i="6"/>
  <c r="AA2207" i="6"/>
  <c r="AA2208" i="6"/>
  <c r="AA2209" i="6"/>
  <c r="AA2210" i="6"/>
  <c r="AA2211" i="6"/>
  <c r="AA2212" i="6"/>
  <c r="AA2213" i="6"/>
  <c r="AA2214" i="6"/>
  <c r="AA2215" i="6"/>
  <c r="AA2216" i="6"/>
  <c r="AA2217" i="6"/>
  <c r="AA2218" i="6"/>
  <c r="AA2219" i="6"/>
  <c r="AA2220" i="6"/>
  <c r="AA2221" i="6"/>
  <c r="AA2222" i="6"/>
  <c r="AA2223" i="6"/>
  <c r="AA2224" i="6"/>
  <c r="AA2225" i="6"/>
  <c r="AA2226" i="6"/>
  <c r="AA2227" i="6"/>
  <c r="AA2228" i="6"/>
  <c r="AA2229" i="6"/>
  <c r="AA2230" i="6"/>
  <c r="AA2231" i="6"/>
  <c r="AA2232" i="6"/>
  <c r="AA2233" i="6"/>
  <c r="AA2234" i="6"/>
  <c r="AA2235" i="6"/>
  <c r="AA2236" i="6"/>
  <c r="AA2237" i="6"/>
  <c r="AA2238" i="6"/>
  <c r="AA2239" i="6"/>
  <c r="AA2240" i="6"/>
  <c r="AA2241" i="6"/>
  <c r="AA2242" i="6"/>
  <c r="AA2243" i="6"/>
  <c r="AA2244" i="6"/>
  <c r="AA2245" i="6"/>
  <c r="AA2246" i="6"/>
  <c r="AA2247" i="6"/>
  <c r="AA2248" i="6"/>
  <c r="AA2249" i="6"/>
  <c r="AA2250" i="6"/>
  <c r="AA2251" i="6"/>
  <c r="AA2252" i="6"/>
  <c r="AA2253" i="6"/>
  <c r="AA2254" i="6"/>
  <c r="AA2255" i="6"/>
  <c r="AA2256" i="6"/>
  <c r="AA2257" i="6"/>
  <c r="AA2258" i="6"/>
  <c r="AA2259" i="6"/>
  <c r="AA2260" i="6"/>
  <c r="AA2261" i="6"/>
  <c r="AA2262" i="6"/>
  <c r="AA2263" i="6"/>
  <c r="AA2264" i="6"/>
  <c r="AA2265" i="6"/>
  <c r="AA2266" i="6"/>
  <c r="AA2267" i="6"/>
  <c r="AA2268" i="6"/>
  <c r="AA2269" i="6"/>
  <c r="AA2270" i="6"/>
  <c r="AA2271" i="6"/>
  <c r="AA2272" i="6"/>
  <c r="AA2273" i="6"/>
  <c r="AA2274" i="6"/>
  <c r="AA2275" i="6"/>
  <c r="AA2276" i="6"/>
  <c r="AA2277" i="6"/>
  <c r="AA2278" i="6"/>
  <c r="AA2279" i="6"/>
  <c r="AA2280" i="6"/>
  <c r="AA2281" i="6"/>
  <c r="AA2282" i="6"/>
  <c r="AA2283" i="6"/>
  <c r="AA2284" i="6"/>
  <c r="AA2285" i="6"/>
  <c r="AA2286" i="6"/>
  <c r="AA2287" i="6"/>
  <c r="AA2288" i="6"/>
  <c r="AA2289" i="6"/>
  <c r="AA2290" i="6"/>
  <c r="AA2291" i="6"/>
  <c r="AA2292" i="6"/>
  <c r="AA2293" i="6"/>
  <c r="AA2294" i="6"/>
  <c r="AA2295" i="6"/>
  <c r="AA2296" i="6"/>
  <c r="AA2297" i="6"/>
  <c r="AA2298" i="6"/>
  <c r="AA2299" i="6"/>
  <c r="AA2300" i="6"/>
  <c r="AA2301" i="6"/>
  <c r="AA2302" i="6"/>
  <c r="AA2303" i="6"/>
  <c r="AA2304" i="6"/>
  <c r="AA2305" i="6"/>
  <c r="AA2306" i="6"/>
  <c r="AA2307" i="6"/>
  <c r="AA2308" i="6"/>
  <c r="AA2309" i="6"/>
  <c r="AA2310" i="6"/>
  <c r="AA2311" i="6"/>
  <c r="AA2312" i="6"/>
  <c r="AA2313" i="6"/>
  <c r="AA2314" i="6"/>
  <c r="AA2315" i="6"/>
  <c r="AA2316" i="6"/>
  <c r="AA2317" i="6"/>
  <c r="AA2318" i="6"/>
  <c r="AA2319" i="6"/>
  <c r="AA2320" i="6"/>
  <c r="AA2321" i="6"/>
  <c r="AA2322" i="6"/>
  <c r="AA2323" i="6"/>
  <c r="AA2324" i="6"/>
  <c r="AA2325" i="6"/>
  <c r="AA2326" i="6"/>
  <c r="AA2327" i="6"/>
  <c r="AA2328" i="6"/>
  <c r="AA2329" i="6"/>
  <c r="AA2330" i="6"/>
  <c r="AA2331" i="6"/>
  <c r="AA2332" i="6"/>
  <c r="AA2333" i="6"/>
  <c r="AA2334" i="6"/>
  <c r="AA2335" i="6"/>
  <c r="AA2336" i="6"/>
  <c r="AA2337" i="6"/>
  <c r="AA2338" i="6"/>
  <c r="AA2339" i="6"/>
  <c r="AA2340" i="6"/>
  <c r="AA2341" i="6"/>
  <c r="AA2342" i="6"/>
  <c r="AA2343" i="6"/>
  <c r="AA2344" i="6"/>
  <c r="AA2345" i="6"/>
  <c r="AA2346" i="6"/>
  <c r="AA2347" i="6"/>
  <c r="AA2348" i="6"/>
  <c r="AA2349" i="6"/>
  <c r="AA2350" i="6"/>
  <c r="AA2351" i="6"/>
  <c r="AA2352" i="6"/>
  <c r="AA2353" i="6"/>
  <c r="AA2354" i="6"/>
  <c r="AA2355" i="6"/>
  <c r="AA2356" i="6"/>
  <c r="AA2357" i="6"/>
  <c r="AA2358" i="6"/>
  <c r="AA2359" i="6"/>
  <c r="AA2360" i="6"/>
  <c r="AA2361" i="6"/>
  <c r="AA2362" i="6"/>
  <c r="AA2363" i="6"/>
  <c r="AA2364" i="6"/>
  <c r="AA2365" i="6"/>
  <c r="AA2366" i="6"/>
  <c r="AA2367" i="6"/>
  <c r="AA2368" i="6"/>
  <c r="AA2369" i="6"/>
  <c r="AA2370" i="6"/>
  <c r="AA2371" i="6"/>
  <c r="AA2372" i="6"/>
  <c r="AA2373" i="6"/>
  <c r="AA2374" i="6"/>
  <c r="AA2375" i="6"/>
  <c r="AA2376" i="6"/>
  <c r="AA2377" i="6"/>
  <c r="AA2378" i="6"/>
  <c r="AA2379" i="6"/>
  <c r="AA2380" i="6"/>
  <c r="AA2381" i="6"/>
  <c r="AA2382" i="6"/>
  <c r="AA2383" i="6"/>
  <c r="AA2384" i="6"/>
  <c r="AA2385" i="6"/>
  <c r="AA2386" i="6"/>
  <c r="AA2387" i="6"/>
  <c r="AA2388" i="6"/>
  <c r="AA2389" i="6"/>
  <c r="AA2390" i="6"/>
  <c r="AA2391" i="6"/>
  <c r="AA2392" i="6"/>
  <c r="AA2393" i="6"/>
  <c r="AA2394" i="6"/>
  <c r="AA2395" i="6"/>
  <c r="AA2396" i="6"/>
  <c r="AA2397" i="6"/>
  <c r="AA2398" i="6"/>
  <c r="AA2399" i="6"/>
  <c r="AA2400" i="6"/>
  <c r="AA2401" i="6"/>
  <c r="AA2402" i="6"/>
  <c r="AA2403" i="6"/>
  <c r="AA2404" i="6"/>
  <c r="AA2405" i="6"/>
  <c r="AA2406" i="6"/>
  <c r="AA2407" i="6"/>
  <c r="AA2408" i="6"/>
  <c r="AA2409" i="6"/>
  <c r="AA2410" i="6"/>
  <c r="AA2411" i="6"/>
  <c r="AA2412" i="6"/>
  <c r="AA2413" i="6"/>
  <c r="AA2414" i="6"/>
  <c r="AA2415" i="6"/>
  <c r="AA2416" i="6"/>
  <c r="AA2417" i="6"/>
  <c r="AA2418" i="6"/>
  <c r="AA2419" i="6"/>
  <c r="AA2420" i="6"/>
  <c r="AA2421" i="6"/>
  <c r="AA2422" i="6"/>
  <c r="AA2423" i="6"/>
  <c r="AA2424" i="6"/>
  <c r="AA2425" i="6"/>
  <c r="AA2426" i="6"/>
  <c r="AA2427" i="6"/>
  <c r="AA2428" i="6"/>
  <c r="AA2429" i="6"/>
  <c r="AA2430" i="6"/>
  <c r="AA2431" i="6"/>
  <c r="AA2432" i="6"/>
  <c r="AA2433" i="6"/>
  <c r="AA2434" i="6"/>
  <c r="AA2435" i="6"/>
  <c r="AA2436" i="6"/>
  <c r="AA2437" i="6"/>
  <c r="AA2438" i="6"/>
  <c r="AA2439" i="6"/>
  <c r="AA2440" i="6"/>
  <c r="AA2441" i="6"/>
  <c r="AA2442" i="6"/>
  <c r="AA2443" i="6"/>
  <c r="AA2444" i="6"/>
  <c r="AA2445" i="6"/>
  <c r="AA2446" i="6"/>
  <c r="AA2447" i="6"/>
  <c r="AA2448" i="6"/>
  <c r="AA2449" i="6"/>
  <c r="AA2450" i="6"/>
  <c r="AA2451" i="6"/>
  <c r="AA2452" i="6"/>
  <c r="AA2453" i="6"/>
  <c r="AA2454" i="6"/>
  <c r="AA2455" i="6"/>
  <c r="AA2456" i="6"/>
  <c r="AA2457" i="6"/>
  <c r="AA2458" i="6"/>
  <c r="AA2459" i="6"/>
  <c r="AA2460" i="6"/>
  <c r="AA2461" i="6"/>
  <c r="AA2462" i="6"/>
  <c r="AA2463" i="6"/>
  <c r="AA2464" i="6"/>
  <c r="AA2465" i="6"/>
  <c r="AA2466" i="6"/>
  <c r="AA2467" i="6"/>
  <c r="AA2468" i="6"/>
  <c r="AA2469" i="6"/>
  <c r="AA2470" i="6"/>
  <c r="AA2471" i="6"/>
  <c r="AA2472" i="6"/>
  <c r="AA2473" i="6"/>
  <c r="AA2474" i="6"/>
  <c r="AA2475" i="6"/>
  <c r="AA2476" i="6"/>
  <c r="AA2477" i="6"/>
  <c r="AA2478" i="6"/>
  <c r="AA2479" i="6"/>
  <c r="AA2480" i="6"/>
  <c r="AA2481" i="6"/>
  <c r="AA2482" i="6"/>
  <c r="AA2483" i="6"/>
  <c r="AA2484" i="6"/>
  <c r="AA2485" i="6"/>
  <c r="AA2486" i="6"/>
  <c r="AA2487" i="6"/>
  <c r="AA2488" i="6"/>
  <c r="AA2489" i="6"/>
  <c r="AA2490" i="6"/>
  <c r="AA2491" i="6"/>
  <c r="AA2492" i="6"/>
  <c r="AA2493" i="6"/>
  <c r="AA2494" i="6"/>
  <c r="AA2495" i="6"/>
  <c r="AA2496" i="6"/>
  <c r="AA2497" i="6"/>
  <c r="AA2498" i="6"/>
  <c r="AA2499" i="6"/>
  <c r="AA519" i="6"/>
  <c r="AA520" i="6"/>
  <c r="Y519" i="6"/>
  <c r="Y520" i="6"/>
  <c r="Y521" i="6"/>
  <c r="Y522" i="6"/>
  <c r="Y523" i="6"/>
  <c r="Y524" i="6"/>
  <c r="Y525" i="6"/>
  <c r="Y526" i="6"/>
  <c r="Y527" i="6"/>
  <c r="Y528" i="6"/>
  <c r="Y529" i="6"/>
  <c r="Y530" i="6"/>
  <c r="Y531" i="6"/>
  <c r="Y533" i="6"/>
  <c r="Y534" i="6"/>
  <c r="Y535" i="6"/>
  <c r="Y536" i="6"/>
  <c r="Y537" i="6"/>
  <c r="Y538" i="6"/>
  <c r="Y539" i="6"/>
  <c r="Y540" i="6"/>
  <c r="Y541" i="6"/>
  <c r="Y542" i="6"/>
  <c r="Y543" i="6"/>
  <c r="Y544" i="6"/>
  <c r="Y545" i="6"/>
  <c r="Y546" i="6"/>
  <c r="Y547" i="6"/>
  <c r="Y548" i="6"/>
  <c r="Y549" i="6"/>
  <c r="Y550" i="6"/>
  <c r="Y551" i="6"/>
  <c r="Y552" i="6"/>
  <c r="Y553" i="6"/>
  <c r="Y554" i="6"/>
  <c r="Y555" i="6"/>
  <c r="Y556" i="6"/>
  <c r="Y557" i="6"/>
  <c r="Y558" i="6"/>
  <c r="Y559" i="6"/>
  <c r="Y560" i="6"/>
  <c r="Y561" i="6"/>
  <c r="Y562" i="6"/>
  <c r="Y563" i="6"/>
  <c r="Y564" i="6"/>
  <c r="Y565" i="6"/>
  <c r="Y566" i="6"/>
  <c r="Y567" i="6"/>
  <c r="Y568" i="6"/>
  <c r="Y569" i="6"/>
  <c r="Y570" i="6"/>
  <c r="Y571" i="6"/>
  <c r="Y572" i="6"/>
  <c r="Y573" i="6"/>
  <c r="Y574" i="6"/>
  <c r="Y575" i="6"/>
  <c r="Y577" i="6"/>
  <c r="Y578" i="6"/>
  <c r="Y579" i="6"/>
  <c r="Y580" i="6"/>
  <c r="Y581" i="6"/>
  <c r="Y582" i="6"/>
  <c r="Y583" i="6"/>
  <c r="Y584" i="6"/>
  <c r="Y585" i="6"/>
  <c r="Y586" i="6"/>
  <c r="Y587" i="6"/>
  <c r="Y588" i="6"/>
  <c r="Y589" i="6"/>
  <c r="Y590" i="6"/>
  <c r="Y591" i="6"/>
  <c r="Y592" i="6"/>
  <c r="Y593" i="6"/>
  <c r="Y594" i="6"/>
  <c r="Y595" i="6"/>
  <c r="Y596" i="6"/>
  <c r="Y597" i="6"/>
  <c r="Y598" i="6"/>
  <c r="Y599" i="6"/>
  <c r="Y600" i="6"/>
  <c r="Y601" i="6"/>
  <c r="Y602" i="6"/>
  <c r="Y603" i="6"/>
  <c r="Y604" i="6"/>
  <c r="Y605" i="6"/>
  <c r="Y606" i="6"/>
  <c r="Y607" i="6"/>
  <c r="Y608" i="6"/>
  <c r="Y609" i="6"/>
  <c r="Y610" i="6"/>
  <c r="Y611" i="6"/>
  <c r="Y612" i="6"/>
  <c r="Y613" i="6"/>
  <c r="Y614" i="6"/>
  <c r="Y615" i="6"/>
  <c r="Y616" i="6"/>
  <c r="Y617" i="6"/>
  <c r="Y618" i="6"/>
  <c r="Y619" i="6"/>
  <c r="Y620" i="6"/>
  <c r="Y621" i="6"/>
  <c r="Y622" i="6"/>
  <c r="Y623" i="6"/>
  <c r="Y624" i="6"/>
  <c r="Y625" i="6"/>
  <c r="Y626" i="6"/>
  <c r="Y627" i="6"/>
  <c r="Y628" i="6"/>
  <c r="Y629" i="6"/>
  <c r="Y630" i="6"/>
  <c r="Y631" i="6"/>
  <c r="Y632" i="6"/>
  <c r="Y633" i="6"/>
  <c r="Y634" i="6"/>
  <c r="Y635" i="6"/>
  <c r="Y636" i="6"/>
  <c r="Y637" i="6"/>
  <c r="Y638" i="6"/>
  <c r="Y639" i="6"/>
  <c r="Y640" i="6"/>
  <c r="Y641" i="6"/>
  <c r="Y642" i="6"/>
  <c r="Y643" i="6"/>
  <c r="Y644" i="6"/>
  <c r="Y645" i="6"/>
  <c r="Y646" i="6"/>
  <c r="Y647" i="6"/>
  <c r="Y648" i="6"/>
  <c r="Y649" i="6"/>
  <c r="Y650" i="6"/>
  <c r="Y651" i="6"/>
  <c r="Y652" i="6"/>
  <c r="Y653" i="6"/>
  <c r="Y654" i="6"/>
  <c r="Y655" i="6"/>
  <c r="Y656" i="6"/>
  <c r="Y657" i="6"/>
  <c r="Y658" i="6"/>
  <c r="Y659" i="6"/>
  <c r="Y660" i="6"/>
  <c r="Y661" i="6"/>
  <c r="Y662" i="6"/>
  <c r="Y663" i="6"/>
  <c r="Y664" i="6"/>
  <c r="Y665" i="6"/>
  <c r="Y666" i="6"/>
  <c r="Y667" i="6"/>
  <c r="Y668" i="6"/>
  <c r="Y669" i="6"/>
  <c r="Y670" i="6"/>
  <c r="Y671" i="6"/>
  <c r="Y672" i="6"/>
  <c r="Y673" i="6"/>
  <c r="Y674" i="6"/>
  <c r="Y675" i="6"/>
  <c r="Y676" i="6"/>
  <c r="Y677" i="6"/>
  <c r="Y678" i="6"/>
  <c r="Y679" i="6"/>
  <c r="Y680" i="6"/>
  <c r="Y681" i="6"/>
  <c r="Y682" i="6"/>
  <c r="Y683" i="6"/>
  <c r="Y684" i="6"/>
  <c r="Y685" i="6"/>
  <c r="Y686" i="6"/>
  <c r="Y687" i="6"/>
  <c r="Y688" i="6"/>
  <c r="Y689" i="6"/>
  <c r="Y690" i="6"/>
  <c r="Y691" i="6"/>
  <c r="Y692" i="6"/>
  <c r="Y693" i="6"/>
  <c r="Y694" i="6"/>
  <c r="Y695" i="6"/>
  <c r="Y696" i="6"/>
  <c r="Y697" i="6"/>
  <c r="Y698" i="6"/>
  <c r="Y699" i="6"/>
  <c r="Y700" i="6"/>
  <c r="Y701" i="6"/>
  <c r="Y702" i="6"/>
  <c r="Y703" i="6"/>
  <c r="Y704" i="6"/>
  <c r="Y705" i="6"/>
  <c r="Y706" i="6"/>
  <c r="Y707" i="6"/>
  <c r="Y708" i="6"/>
  <c r="Y709" i="6"/>
  <c r="Y710" i="6"/>
  <c r="Y711" i="6"/>
  <c r="Y712" i="6"/>
  <c r="Y713" i="6"/>
  <c r="Y714" i="6"/>
  <c r="Y715" i="6"/>
  <c r="Y716" i="6"/>
  <c r="Y717" i="6"/>
  <c r="Y718" i="6"/>
  <c r="Y719" i="6"/>
  <c r="Y720" i="6"/>
  <c r="Y721" i="6"/>
  <c r="Y722" i="6"/>
  <c r="Y723" i="6"/>
  <c r="Y724" i="6"/>
  <c r="Y725" i="6"/>
  <c r="Y726" i="6"/>
  <c r="Y727" i="6"/>
  <c r="Y728" i="6"/>
  <c r="Y729" i="6"/>
  <c r="Y730" i="6"/>
  <c r="Y731" i="6"/>
  <c r="Y732" i="6"/>
  <c r="Y733" i="6"/>
  <c r="Y734" i="6"/>
  <c r="Y735" i="6"/>
  <c r="Y736" i="6"/>
  <c r="Y737" i="6"/>
  <c r="Y738" i="6"/>
  <c r="Y739" i="6"/>
  <c r="Y740" i="6"/>
  <c r="Y741" i="6"/>
  <c r="Y742" i="6"/>
  <c r="Y743" i="6"/>
  <c r="Y744" i="6"/>
  <c r="Y745" i="6"/>
  <c r="Y746" i="6"/>
  <c r="Y747" i="6"/>
  <c r="Y748" i="6"/>
  <c r="Y749" i="6"/>
  <c r="Y750" i="6"/>
  <c r="Y751" i="6"/>
  <c r="Y752" i="6"/>
  <c r="Y753" i="6"/>
  <c r="Y754" i="6"/>
  <c r="Y755" i="6"/>
  <c r="Y756" i="6"/>
  <c r="Y757" i="6"/>
  <c r="Y758" i="6"/>
  <c r="Y759" i="6"/>
  <c r="Y760" i="6"/>
  <c r="Y761" i="6"/>
  <c r="Y762" i="6"/>
  <c r="Y763" i="6"/>
  <c r="Y764" i="6"/>
  <c r="Y765" i="6"/>
  <c r="Y766" i="6"/>
  <c r="Y767" i="6"/>
  <c r="Y768" i="6"/>
  <c r="Y769" i="6"/>
  <c r="Y770" i="6"/>
  <c r="Y771" i="6"/>
  <c r="Y772" i="6"/>
  <c r="Y773" i="6"/>
  <c r="Y774" i="6"/>
  <c r="Y775" i="6"/>
  <c r="Y776" i="6"/>
  <c r="Y777" i="6"/>
  <c r="Y778" i="6"/>
  <c r="Y779" i="6"/>
  <c r="Y780" i="6"/>
  <c r="Y781" i="6"/>
  <c r="Y782" i="6"/>
  <c r="Y783" i="6"/>
  <c r="Y784" i="6"/>
  <c r="Y785" i="6"/>
  <c r="Y786" i="6"/>
  <c r="Y787" i="6"/>
  <c r="Y788" i="6"/>
  <c r="Y789" i="6"/>
  <c r="Y790" i="6"/>
  <c r="Y791" i="6"/>
  <c r="Y792" i="6"/>
  <c r="Y793" i="6"/>
  <c r="Y794" i="6"/>
  <c r="Y795" i="6"/>
  <c r="Y796" i="6"/>
  <c r="Y797" i="6"/>
  <c r="Y798" i="6"/>
  <c r="Y799" i="6"/>
  <c r="Y800" i="6"/>
  <c r="Y801" i="6"/>
  <c r="Y802" i="6"/>
  <c r="Y803" i="6"/>
  <c r="Y804" i="6"/>
  <c r="Y805" i="6"/>
  <c r="Y806" i="6"/>
  <c r="Y807" i="6"/>
  <c r="Y808" i="6"/>
  <c r="Y809" i="6"/>
  <c r="Y810" i="6"/>
  <c r="Y811" i="6"/>
  <c r="Y812" i="6"/>
  <c r="Y813" i="6"/>
  <c r="Y814" i="6"/>
  <c r="Y815" i="6"/>
  <c r="Y816" i="6"/>
  <c r="Y817" i="6"/>
  <c r="Y818" i="6"/>
  <c r="Y819" i="6"/>
  <c r="Y820" i="6"/>
  <c r="Y821" i="6"/>
  <c r="Y822" i="6"/>
  <c r="Y823" i="6"/>
  <c r="Y824" i="6"/>
  <c r="Y825" i="6"/>
  <c r="Y826" i="6"/>
  <c r="Y827" i="6"/>
  <c r="Y828" i="6"/>
  <c r="Y829" i="6"/>
  <c r="Y830" i="6"/>
  <c r="Y831" i="6"/>
  <c r="Y832" i="6"/>
  <c r="Y833" i="6"/>
  <c r="Y834" i="6"/>
  <c r="Y835" i="6"/>
  <c r="Y836" i="6"/>
  <c r="Y837" i="6"/>
  <c r="Y838" i="6"/>
  <c r="Y839" i="6"/>
  <c r="Y840" i="6"/>
  <c r="Y841" i="6"/>
  <c r="Y842" i="6"/>
  <c r="Y843" i="6"/>
  <c r="Y844" i="6"/>
  <c r="Y845" i="6"/>
  <c r="Y846" i="6"/>
  <c r="Y847" i="6"/>
  <c r="Y848" i="6"/>
  <c r="Y849" i="6"/>
  <c r="Y850" i="6"/>
  <c r="Y851" i="6"/>
  <c r="Y852" i="6"/>
  <c r="Y853" i="6"/>
  <c r="Y854" i="6"/>
  <c r="Y855" i="6"/>
  <c r="Y856" i="6"/>
  <c r="Y857" i="6"/>
  <c r="Y858" i="6"/>
  <c r="Y859" i="6"/>
  <c r="Y860" i="6"/>
  <c r="Y861" i="6"/>
  <c r="Y862" i="6"/>
  <c r="Y863" i="6"/>
  <c r="Y864" i="6"/>
  <c r="Y865" i="6"/>
  <c r="Y866" i="6"/>
  <c r="Y867" i="6"/>
  <c r="Y868" i="6"/>
  <c r="Y869" i="6"/>
  <c r="Y870" i="6"/>
  <c r="Y871" i="6"/>
  <c r="Y872" i="6"/>
  <c r="Y873" i="6"/>
  <c r="Y874" i="6"/>
  <c r="Y875" i="6"/>
  <c r="Y876" i="6"/>
  <c r="Y877" i="6"/>
  <c r="Y878" i="6"/>
  <c r="Y879" i="6"/>
  <c r="Y880" i="6"/>
  <c r="Y881" i="6"/>
  <c r="Y882" i="6"/>
  <c r="Y883" i="6"/>
  <c r="Y884" i="6"/>
  <c r="Y885" i="6"/>
  <c r="Y886" i="6"/>
  <c r="Y887" i="6"/>
  <c r="Y888" i="6"/>
  <c r="Y889" i="6"/>
  <c r="Y890" i="6"/>
  <c r="Y891" i="6"/>
  <c r="Y892" i="6"/>
  <c r="Y893" i="6"/>
  <c r="Y894" i="6"/>
  <c r="Y895" i="6"/>
  <c r="Y896" i="6"/>
  <c r="Y897" i="6"/>
  <c r="Y898" i="6"/>
  <c r="Y899" i="6"/>
  <c r="Y900" i="6"/>
  <c r="Y901" i="6"/>
  <c r="Y902" i="6"/>
  <c r="Y903" i="6"/>
  <c r="Y904" i="6"/>
  <c r="Y905" i="6"/>
  <c r="Y906" i="6"/>
  <c r="Y907" i="6"/>
  <c r="Y908" i="6"/>
  <c r="Y909" i="6"/>
  <c r="Y910" i="6"/>
  <c r="Y911" i="6"/>
  <c r="Y912" i="6"/>
  <c r="Y913" i="6"/>
  <c r="Y914" i="6"/>
  <c r="Y915" i="6"/>
  <c r="Y916" i="6"/>
  <c r="Y917" i="6"/>
  <c r="Y918" i="6"/>
  <c r="Y919" i="6"/>
  <c r="Y920" i="6"/>
  <c r="Y921" i="6"/>
  <c r="Y922" i="6"/>
  <c r="Y923" i="6"/>
  <c r="Y924" i="6"/>
  <c r="Y925" i="6"/>
  <c r="Y926" i="6"/>
  <c r="Y927" i="6"/>
  <c r="Y928" i="6"/>
  <c r="Y929" i="6"/>
  <c r="Y930" i="6"/>
  <c r="Y931" i="6"/>
  <c r="Y932" i="6"/>
  <c r="Y933" i="6"/>
  <c r="Y934" i="6"/>
  <c r="Y935" i="6"/>
  <c r="Y936" i="6"/>
  <c r="Y937" i="6"/>
  <c r="Y938" i="6"/>
  <c r="Y939" i="6"/>
  <c r="Y940" i="6"/>
  <c r="Y941" i="6"/>
  <c r="Y942" i="6"/>
  <c r="Y943" i="6"/>
  <c r="Y944" i="6"/>
  <c r="Y945" i="6"/>
  <c r="Y946" i="6"/>
  <c r="Y947" i="6"/>
  <c r="Y948" i="6"/>
  <c r="Y949" i="6"/>
  <c r="Y950" i="6"/>
  <c r="Y951" i="6"/>
  <c r="Y952" i="6"/>
  <c r="Y953" i="6"/>
  <c r="Y954" i="6"/>
  <c r="Y955" i="6"/>
  <c r="Y956" i="6"/>
  <c r="Y957" i="6"/>
  <c r="Y958" i="6"/>
  <c r="Y959" i="6"/>
  <c r="Y960" i="6"/>
  <c r="Y961" i="6"/>
  <c r="Y962" i="6"/>
  <c r="Y963" i="6"/>
  <c r="Y964" i="6"/>
  <c r="Y965" i="6"/>
  <c r="Y966" i="6"/>
  <c r="Y967" i="6"/>
  <c r="Y968" i="6"/>
  <c r="Y969" i="6"/>
  <c r="Y970" i="6"/>
  <c r="Y971" i="6"/>
  <c r="Y972" i="6"/>
  <c r="Y973" i="6"/>
  <c r="Y974" i="6"/>
  <c r="Y975" i="6"/>
  <c r="Y976" i="6"/>
  <c r="Y977" i="6"/>
  <c r="Y978" i="6"/>
  <c r="Y979" i="6"/>
  <c r="Y980" i="6"/>
  <c r="Y981" i="6"/>
  <c r="Y982" i="6"/>
  <c r="Y983" i="6"/>
  <c r="Y984" i="6"/>
  <c r="Y985" i="6"/>
  <c r="Y986" i="6"/>
  <c r="Y987" i="6"/>
  <c r="Y988" i="6"/>
  <c r="Y989" i="6"/>
  <c r="Y990" i="6"/>
  <c r="Y991" i="6"/>
  <c r="Y992" i="6"/>
  <c r="Y993" i="6"/>
  <c r="Y994" i="6"/>
  <c r="Y995" i="6"/>
  <c r="Y996" i="6"/>
  <c r="Y997" i="6"/>
  <c r="Y998" i="6"/>
  <c r="Y999" i="6"/>
  <c r="Y1000" i="6"/>
  <c r="Y1001" i="6"/>
  <c r="Y1002" i="6"/>
  <c r="Y1003" i="6"/>
  <c r="Y1004" i="6"/>
  <c r="Y1005" i="6"/>
  <c r="Y1006" i="6"/>
  <c r="Y1007" i="6"/>
  <c r="Y1008" i="6"/>
  <c r="Y1009" i="6"/>
  <c r="Y1010" i="6"/>
  <c r="Y1011" i="6"/>
  <c r="Y1012" i="6"/>
  <c r="Y1013" i="6"/>
  <c r="Y1014" i="6"/>
  <c r="Y1015" i="6"/>
  <c r="Y1016" i="6"/>
  <c r="Y1017" i="6"/>
  <c r="Y1018" i="6"/>
  <c r="Y1019" i="6"/>
  <c r="Y1020" i="6"/>
  <c r="Y1021" i="6"/>
  <c r="Y1022" i="6"/>
  <c r="Y1023" i="6"/>
  <c r="Y1024" i="6"/>
  <c r="Y1025" i="6"/>
  <c r="Y1026" i="6"/>
  <c r="Y1027" i="6"/>
  <c r="Y1028" i="6"/>
  <c r="Y1029" i="6"/>
  <c r="Y1030" i="6"/>
  <c r="Y1031" i="6"/>
  <c r="Y1032" i="6"/>
  <c r="Y1033" i="6"/>
  <c r="Y1034" i="6"/>
  <c r="Y1035" i="6"/>
  <c r="Y1036" i="6"/>
  <c r="Y1037" i="6"/>
  <c r="Y1038" i="6"/>
  <c r="Y1039" i="6"/>
  <c r="Y1040" i="6"/>
  <c r="Y1041" i="6"/>
  <c r="Y1042" i="6"/>
  <c r="Y1043" i="6"/>
  <c r="Y1044" i="6"/>
  <c r="Y1045" i="6"/>
  <c r="Y1046" i="6"/>
  <c r="Y1047" i="6"/>
  <c r="Y1048" i="6"/>
  <c r="Y1049" i="6"/>
  <c r="Y1050" i="6"/>
  <c r="Y1051" i="6"/>
  <c r="Y1052" i="6"/>
  <c r="Y1053" i="6"/>
  <c r="Y1054" i="6"/>
  <c r="Y1055" i="6"/>
  <c r="Y1056" i="6"/>
  <c r="Y1057" i="6"/>
  <c r="Y1058" i="6"/>
  <c r="Y1059" i="6"/>
  <c r="Y1060" i="6"/>
  <c r="Y1061" i="6"/>
  <c r="Y1062" i="6"/>
  <c r="Y1063" i="6"/>
  <c r="Y1064" i="6"/>
  <c r="Y1065" i="6"/>
  <c r="Y1066" i="6"/>
  <c r="Y1067" i="6"/>
  <c r="Y1068" i="6"/>
  <c r="Y1069" i="6"/>
  <c r="Y1070" i="6"/>
  <c r="Y1071" i="6"/>
  <c r="Y1072" i="6"/>
  <c r="Y1073" i="6"/>
  <c r="Y1074" i="6"/>
  <c r="Y1075" i="6"/>
  <c r="Y1076" i="6"/>
  <c r="Y1077" i="6"/>
  <c r="Y1078" i="6"/>
  <c r="Y1079" i="6"/>
  <c r="Y1080" i="6"/>
  <c r="Y1081" i="6"/>
  <c r="Y1082" i="6"/>
  <c r="Y1083" i="6"/>
  <c r="Y1084" i="6"/>
  <c r="Y1085" i="6"/>
  <c r="Y1086" i="6"/>
  <c r="Y1087" i="6"/>
  <c r="Y1088" i="6"/>
  <c r="Y1089" i="6"/>
  <c r="Y1090" i="6"/>
  <c r="Y1091" i="6"/>
  <c r="Y1092" i="6"/>
  <c r="Y1093" i="6"/>
  <c r="Y1094" i="6"/>
  <c r="Y1095" i="6"/>
  <c r="Y1096" i="6"/>
  <c r="Y1097" i="6"/>
  <c r="Y1098" i="6"/>
  <c r="Y1099" i="6"/>
  <c r="Y1100" i="6"/>
  <c r="Y1101" i="6"/>
  <c r="Y1102" i="6"/>
  <c r="Y1103" i="6"/>
  <c r="Y1104" i="6"/>
  <c r="Y1105" i="6"/>
  <c r="Y1106" i="6"/>
  <c r="Y1107" i="6"/>
  <c r="Y1108" i="6"/>
  <c r="Y1109" i="6"/>
  <c r="Y1110" i="6"/>
  <c r="Y1111" i="6"/>
  <c r="Y1112" i="6"/>
  <c r="Y1113" i="6"/>
  <c r="Y1114" i="6"/>
  <c r="Y1115" i="6"/>
  <c r="Y1116" i="6"/>
  <c r="Y1117" i="6"/>
  <c r="Y1118" i="6"/>
  <c r="Y1119" i="6"/>
  <c r="Y1120" i="6"/>
  <c r="Y1121" i="6"/>
  <c r="Y1122" i="6"/>
  <c r="Y1123" i="6"/>
  <c r="Y1124" i="6"/>
  <c r="Y1125" i="6"/>
  <c r="Y1126" i="6"/>
  <c r="Y1127" i="6"/>
  <c r="Y1128" i="6"/>
  <c r="Y1129" i="6"/>
  <c r="Y1130" i="6"/>
  <c r="Y1131" i="6"/>
  <c r="Y1132" i="6"/>
  <c r="Y1133" i="6"/>
  <c r="Y1134" i="6"/>
  <c r="Y1135" i="6"/>
  <c r="Y1136" i="6"/>
  <c r="Y1137" i="6"/>
  <c r="Y1138" i="6"/>
  <c r="Y1139" i="6"/>
  <c r="Y1140" i="6"/>
  <c r="Y1141" i="6"/>
  <c r="Y1142" i="6"/>
  <c r="Y1143" i="6"/>
  <c r="Y1144" i="6"/>
  <c r="Y1145" i="6"/>
  <c r="Y1146" i="6"/>
  <c r="Y1147" i="6"/>
  <c r="Y1148" i="6"/>
  <c r="Y1149" i="6"/>
  <c r="Y1150" i="6"/>
  <c r="Y1151" i="6"/>
  <c r="Y1152" i="6"/>
  <c r="Y1153" i="6"/>
  <c r="Y1154" i="6"/>
  <c r="Y1155" i="6"/>
  <c r="Y1156" i="6"/>
  <c r="Y1157" i="6"/>
  <c r="Y1158" i="6"/>
  <c r="Y1159" i="6"/>
  <c r="Y1160" i="6"/>
  <c r="Y1161" i="6"/>
  <c r="Y1162" i="6"/>
  <c r="Y1163" i="6"/>
  <c r="Y1164" i="6"/>
  <c r="Y1165" i="6"/>
  <c r="Y1166" i="6"/>
  <c r="Y1167" i="6"/>
  <c r="Y1168" i="6"/>
  <c r="Y1169" i="6"/>
  <c r="Y1170" i="6"/>
  <c r="Y1171" i="6"/>
  <c r="Y1172" i="6"/>
  <c r="Y1173" i="6"/>
  <c r="Y1174" i="6"/>
  <c r="Y1175" i="6"/>
  <c r="Y1176" i="6"/>
  <c r="Y1177" i="6"/>
  <c r="Y1178" i="6"/>
  <c r="Y1179" i="6"/>
  <c r="Y1180" i="6"/>
  <c r="Y1181" i="6"/>
  <c r="Y1182" i="6"/>
  <c r="Y1183" i="6"/>
  <c r="Y1184" i="6"/>
  <c r="Y1185" i="6"/>
  <c r="Y1186" i="6"/>
  <c r="Y1187" i="6"/>
  <c r="Y1188" i="6"/>
  <c r="Y1189" i="6"/>
  <c r="Y1190" i="6"/>
  <c r="Y1191" i="6"/>
  <c r="Y1192" i="6"/>
  <c r="Y1193" i="6"/>
  <c r="Y1194" i="6"/>
  <c r="Y1195" i="6"/>
  <c r="Y1196" i="6"/>
  <c r="Y1197" i="6"/>
  <c r="Y1198" i="6"/>
  <c r="Y1199" i="6"/>
  <c r="Y1200" i="6"/>
  <c r="Y1201" i="6"/>
  <c r="Y1202" i="6"/>
  <c r="Y1203" i="6"/>
  <c r="Y1204" i="6"/>
  <c r="Y1205" i="6"/>
  <c r="Y1206" i="6"/>
  <c r="Y1207" i="6"/>
  <c r="Y1208" i="6"/>
  <c r="Y1209" i="6"/>
  <c r="Y1210" i="6"/>
  <c r="Y1211" i="6"/>
  <c r="Y1212" i="6"/>
  <c r="Y1213" i="6"/>
  <c r="Y1215" i="6"/>
  <c r="Y1216" i="6"/>
  <c r="Y1217" i="6"/>
  <c r="Y1218" i="6"/>
  <c r="Y1219" i="6"/>
  <c r="Y1220" i="6"/>
  <c r="Y1221" i="6"/>
  <c r="Y1222" i="6"/>
  <c r="Y1223" i="6"/>
  <c r="Y1224" i="6"/>
  <c r="Y1225" i="6"/>
  <c r="Y1226" i="6"/>
  <c r="Y1227" i="6"/>
  <c r="Y1228" i="6"/>
  <c r="Y1229" i="6"/>
  <c r="Y1230" i="6"/>
  <c r="Y1231" i="6"/>
  <c r="Y1232" i="6"/>
  <c r="Y1233" i="6"/>
  <c r="Y1234" i="6"/>
  <c r="Y1235" i="6"/>
  <c r="Y1236" i="6"/>
  <c r="Y1237" i="6"/>
  <c r="Y1238" i="6"/>
  <c r="Y1239" i="6"/>
  <c r="Y1240" i="6"/>
  <c r="Y1241" i="6"/>
  <c r="Y1242" i="6"/>
  <c r="Y1243" i="6"/>
  <c r="Y1244" i="6"/>
  <c r="Y1245" i="6"/>
  <c r="Y1246" i="6"/>
  <c r="Y1247" i="6"/>
  <c r="Y1248" i="6"/>
  <c r="Y1249" i="6"/>
  <c r="Y1250" i="6"/>
  <c r="Y1251" i="6"/>
  <c r="Y1252" i="6"/>
  <c r="Y1253" i="6"/>
  <c r="Y1254" i="6"/>
  <c r="Y1255" i="6"/>
  <c r="Y1256" i="6"/>
  <c r="Y1257" i="6"/>
  <c r="Y1258" i="6"/>
  <c r="Y1259" i="6"/>
  <c r="Y1260" i="6"/>
  <c r="Y1261" i="6"/>
  <c r="Y1262" i="6"/>
  <c r="Y1263" i="6"/>
  <c r="Y1264" i="6"/>
  <c r="Y1265" i="6"/>
  <c r="Y1266" i="6"/>
  <c r="Y1267" i="6"/>
  <c r="Y1268" i="6"/>
  <c r="Y1269" i="6"/>
  <c r="Y1270" i="6"/>
  <c r="Y1271" i="6"/>
  <c r="Y1272" i="6"/>
  <c r="Y1273" i="6"/>
  <c r="Y1274" i="6"/>
  <c r="Y1275" i="6"/>
  <c r="Y1276" i="6"/>
  <c r="Y1277" i="6"/>
  <c r="Y1278" i="6"/>
  <c r="Y1279" i="6"/>
  <c r="Y1280" i="6"/>
  <c r="Y1281" i="6"/>
  <c r="Y1282" i="6"/>
  <c r="Y1283" i="6"/>
  <c r="Y1284" i="6"/>
  <c r="Y1285" i="6"/>
  <c r="Y1286" i="6"/>
  <c r="Y1287" i="6"/>
  <c r="Y1288" i="6"/>
  <c r="Y1289" i="6"/>
  <c r="Y1290" i="6"/>
  <c r="Y1291" i="6"/>
  <c r="Y1292" i="6"/>
  <c r="Y1293" i="6"/>
  <c r="Y1294" i="6"/>
  <c r="Y1295" i="6"/>
  <c r="Y1296" i="6"/>
  <c r="Y1297" i="6"/>
  <c r="Y1298" i="6"/>
  <c r="Y1299" i="6"/>
  <c r="Y1300" i="6"/>
  <c r="Y1301" i="6"/>
  <c r="Y1302" i="6"/>
  <c r="Y1303" i="6"/>
  <c r="Y1304" i="6"/>
  <c r="Y1305" i="6"/>
  <c r="Y1306" i="6"/>
  <c r="Y1307" i="6"/>
  <c r="Y1308" i="6"/>
  <c r="Y1309" i="6"/>
  <c r="Y1310" i="6"/>
  <c r="Y1311" i="6"/>
  <c r="Y1312" i="6"/>
  <c r="Y1313" i="6"/>
  <c r="Y1314" i="6"/>
  <c r="Y1315" i="6"/>
  <c r="Y1316" i="6"/>
  <c r="Y1317" i="6"/>
  <c r="Y1318" i="6"/>
  <c r="Y1319" i="6"/>
  <c r="Y1320" i="6"/>
  <c r="Y1321" i="6"/>
  <c r="Y1322" i="6"/>
  <c r="Y1323" i="6"/>
  <c r="Y1324" i="6"/>
  <c r="Y1325" i="6"/>
  <c r="Y1326" i="6"/>
  <c r="Y1327" i="6"/>
  <c r="Y1328" i="6"/>
  <c r="Y1329" i="6"/>
  <c r="Y1330" i="6"/>
  <c r="Y1331" i="6"/>
  <c r="Y1332" i="6"/>
  <c r="Y1333" i="6"/>
  <c r="Y1334" i="6"/>
  <c r="Y1335" i="6"/>
  <c r="Y1336" i="6"/>
  <c r="Y1337" i="6"/>
  <c r="Y1338" i="6"/>
  <c r="Y1339" i="6"/>
  <c r="Y1340" i="6"/>
  <c r="Y1341" i="6"/>
  <c r="Y1342" i="6"/>
  <c r="Y1343" i="6"/>
  <c r="Y1344" i="6"/>
  <c r="Y1345" i="6"/>
  <c r="Y1346" i="6"/>
  <c r="Y1347" i="6"/>
  <c r="Y1348" i="6"/>
  <c r="Y1349" i="6"/>
  <c r="Y1350" i="6"/>
  <c r="Y1351" i="6"/>
  <c r="Y1352" i="6"/>
  <c r="Y1353" i="6"/>
  <c r="Y1354" i="6"/>
  <c r="Y1355" i="6"/>
  <c r="Y1356" i="6"/>
  <c r="Y1357" i="6"/>
  <c r="Y1358" i="6"/>
  <c r="Y1359" i="6"/>
  <c r="Y1360" i="6"/>
  <c r="Y1361" i="6"/>
  <c r="Y1362" i="6"/>
  <c r="Y1363" i="6"/>
  <c r="Y1364" i="6"/>
  <c r="Y1365" i="6"/>
  <c r="Y1366" i="6"/>
  <c r="Y1367" i="6"/>
  <c r="Y1368" i="6"/>
  <c r="Y1369" i="6"/>
  <c r="Y1370" i="6"/>
  <c r="Y1371" i="6"/>
  <c r="Y1372" i="6"/>
  <c r="Y1373" i="6"/>
  <c r="Y1374" i="6"/>
  <c r="Y1375" i="6"/>
  <c r="Y1376" i="6"/>
  <c r="Y1377" i="6"/>
  <c r="Y1378" i="6"/>
  <c r="Y1379" i="6"/>
  <c r="Y1380" i="6"/>
  <c r="Y1381" i="6"/>
  <c r="Y1382" i="6"/>
  <c r="Y1383" i="6"/>
  <c r="Y1384" i="6"/>
  <c r="Y1385" i="6"/>
  <c r="Y1386" i="6"/>
  <c r="Y1387" i="6"/>
  <c r="Y1388" i="6"/>
  <c r="Y1389" i="6"/>
  <c r="Y1390" i="6"/>
  <c r="Y1391" i="6"/>
  <c r="Y1392" i="6"/>
  <c r="Y1393" i="6"/>
  <c r="Y1394" i="6"/>
  <c r="Y1395" i="6"/>
  <c r="Y1396" i="6"/>
  <c r="Y1397" i="6"/>
  <c r="Y1398" i="6"/>
  <c r="Y1399" i="6"/>
  <c r="Y1400" i="6"/>
  <c r="Y1401" i="6"/>
  <c r="Y1402" i="6"/>
  <c r="Y1403" i="6"/>
  <c r="Y1404" i="6"/>
  <c r="Y1405" i="6"/>
  <c r="Y1406" i="6"/>
  <c r="Y1407" i="6"/>
  <c r="Y1408" i="6"/>
  <c r="Y1409" i="6"/>
  <c r="Y1410" i="6"/>
  <c r="Y1411" i="6"/>
  <c r="Y1412" i="6"/>
  <c r="Y1413" i="6"/>
  <c r="Y1414" i="6"/>
  <c r="Y1415" i="6"/>
  <c r="Y1416" i="6"/>
  <c r="Y1417" i="6"/>
  <c r="Y1418" i="6"/>
  <c r="Y1419" i="6"/>
  <c r="Y1420" i="6"/>
  <c r="Y1421" i="6"/>
  <c r="Y1422" i="6"/>
  <c r="Y1423" i="6"/>
  <c r="Y1424" i="6"/>
  <c r="Y1425" i="6"/>
  <c r="Y1426" i="6"/>
  <c r="Y1427" i="6"/>
  <c r="Y1428" i="6"/>
  <c r="Y1429" i="6"/>
  <c r="Y1430" i="6"/>
  <c r="Y1431" i="6"/>
  <c r="Y1432" i="6"/>
  <c r="Y1433" i="6"/>
  <c r="Y1434" i="6"/>
  <c r="Y1435" i="6"/>
  <c r="Y1436" i="6"/>
  <c r="Y1437" i="6"/>
  <c r="Y1438" i="6"/>
  <c r="Y1439" i="6"/>
  <c r="Y1440" i="6"/>
  <c r="Y1441" i="6"/>
  <c r="Y1442" i="6"/>
  <c r="Y1443" i="6"/>
  <c r="Y1444" i="6"/>
  <c r="Y1445" i="6"/>
  <c r="Y1446" i="6"/>
  <c r="Y1447" i="6"/>
  <c r="Y1448" i="6"/>
  <c r="Y1449" i="6"/>
  <c r="Y1450" i="6"/>
  <c r="Y1451" i="6"/>
  <c r="Y1452" i="6"/>
  <c r="Y1453" i="6"/>
  <c r="Y1454" i="6"/>
  <c r="Y1455" i="6"/>
  <c r="Y1456" i="6"/>
  <c r="Y1457" i="6"/>
  <c r="Y1458" i="6"/>
  <c r="Y1459" i="6"/>
  <c r="Y1460" i="6"/>
  <c r="Y1462" i="6"/>
  <c r="Y1463" i="6"/>
  <c r="Y1464" i="6"/>
  <c r="Y1465" i="6"/>
  <c r="Y1466" i="6"/>
  <c r="Y1467" i="6"/>
  <c r="Y1468" i="6"/>
  <c r="Y1469" i="6"/>
  <c r="Y1470" i="6"/>
  <c r="Y1471" i="6"/>
  <c r="Y1472" i="6"/>
  <c r="Y1473" i="6"/>
  <c r="Y1474" i="6"/>
  <c r="Y1475" i="6"/>
  <c r="Y1476" i="6"/>
  <c r="Y1477" i="6"/>
  <c r="Y1478" i="6"/>
  <c r="Y1479" i="6"/>
  <c r="Y1480" i="6"/>
  <c r="Y1481" i="6"/>
  <c r="Y1482" i="6"/>
  <c r="Y1483" i="6"/>
  <c r="Y1484" i="6"/>
  <c r="Y1485" i="6"/>
  <c r="Y1486" i="6"/>
  <c r="Y1487" i="6"/>
  <c r="Y1488" i="6"/>
  <c r="Y1489" i="6"/>
  <c r="Y1490" i="6"/>
  <c r="Y1491" i="6"/>
  <c r="Y1492" i="6"/>
  <c r="Y1493" i="6"/>
  <c r="Y1494" i="6"/>
  <c r="Y1495" i="6"/>
  <c r="Y1496" i="6"/>
  <c r="Y1497" i="6"/>
  <c r="Y1498" i="6"/>
  <c r="Y1499" i="6"/>
  <c r="Y1500" i="6"/>
  <c r="Y1501" i="6"/>
  <c r="Y1502" i="6"/>
  <c r="Y1503" i="6"/>
  <c r="Y1504" i="6"/>
  <c r="Y1505" i="6"/>
  <c r="Y1506" i="6"/>
  <c r="Y1507" i="6"/>
  <c r="Y1508" i="6"/>
  <c r="Y1509" i="6"/>
  <c r="Y1510" i="6"/>
  <c r="Y1511" i="6"/>
  <c r="Y1512" i="6"/>
  <c r="Y1513" i="6"/>
  <c r="Y1514" i="6"/>
  <c r="Y1515" i="6"/>
  <c r="Y1516" i="6"/>
  <c r="Y1517" i="6"/>
  <c r="Y1518" i="6"/>
  <c r="Y1519" i="6"/>
  <c r="Y1520" i="6"/>
  <c r="Y1521" i="6"/>
  <c r="Y1522" i="6"/>
  <c r="Y1523" i="6"/>
  <c r="Y1524" i="6"/>
  <c r="Y1525" i="6"/>
  <c r="Y1526" i="6"/>
  <c r="Y1527" i="6"/>
  <c r="Y1528" i="6"/>
  <c r="Y1529" i="6"/>
  <c r="Y1530" i="6"/>
  <c r="Y1531" i="6"/>
  <c r="Y1532" i="6"/>
  <c r="Y1533" i="6"/>
  <c r="Y1534" i="6"/>
  <c r="Y1535" i="6"/>
  <c r="Y1536" i="6"/>
  <c r="Y1537" i="6"/>
  <c r="Y1538" i="6"/>
  <c r="Y1539" i="6"/>
  <c r="Y1540" i="6"/>
  <c r="Y1541" i="6"/>
  <c r="Y1542" i="6"/>
  <c r="Y1543" i="6"/>
  <c r="Y1544" i="6"/>
  <c r="Y1545" i="6"/>
  <c r="Y1546" i="6"/>
  <c r="Y1547" i="6"/>
  <c r="Y1548" i="6"/>
  <c r="Y1549" i="6"/>
  <c r="Y1550" i="6"/>
  <c r="Y1551" i="6"/>
  <c r="Y1552" i="6"/>
  <c r="Y1553" i="6"/>
  <c r="Y1554" i="6"/>
  <c r="Y1555" i="6"/>
  <c r="Y1556" i="6"/>
  <c r="Y1557" i="6"/>
  <c r="Y1558" i="6"/>
  <c r="Y1559" i="6"/>
  <c r="Y1560" i="6"/>
  <c r="Y1561" i="6"/>
  <c r="Y1562" i="6"/>
  <c r="Y1563" i="6"/>
  <c r="Y1564" i="6"/>
  <c r="Y1565" i="6"/>
  <c r="Y1566" i="6"/>
  <c r="Y1567" i="6"/>
  <c r="Y1568" i="6"/>
  <c r="Y1569" i="6"/>
  <c r="Y1570" i="6"/>
  <c r="Y1571" i="6"/>
  <c r="Y1572" i="6"/>
  <c r="Y1573" i="6"/>
  <c r="Y1574" i="6"/>
  <c r="Y1575" i="6"/>
  <c r="Y1576" i="6"/>
  <c r="Y1577" i="6"/>
  <c r="Y1578" i="6"/>
  <c r="Y1579" i="6"/>
  <c r="Y1580" i="6"/>
  <c r="Y1581" i="6"/>
  <c r="Y1582" i="6"/>
  <c r="Y1583" i="6"/>
  <c r="Y1584" i="6"/>
  <c r="Y1585" i="6"/>
  <c r="Y1586" i="6"/>
  <c r="Y1587" i="6"/>
  <c r="Y1588" i="6"/>
  <c r="Y1589" i="6"/>
  <c r="Y1590" i="6"/>
  <c r="Y1591" i="6"/>
  <c r="Y1592" i="6"/>
  <c r="Y1593" i="6"/>
  <c r="Y1594" i="6"/>
  <c r="Y1595" i="6"/>
  <c r="Y1596" i="6"/>
  <c r="Y1597" i="6"/>
  <c r="Y1598" i="6"/>
  <c r="Y1599" i="6"/>
  <c r="Y1600" i="6"/>
  <c r="Y1601" i="6"/>
  <c r="Y1602" i="6"/>
  <c r="Y1603" i="6"/>
  <c r="Y1604" i="6"/>
  <c r="Y1605" i="6"/>
  <c r="Y1606" i="6"/>
  <c r="Y1607" i="6"/>
  <c r="Y1608" i="6"/>
  <c r="Y1609" i="6"/>
  <c r="Y1610" i="6"/>
  <c r="Y1611" i="6"/>
  <c r="Y1612" i="6"/>
  <c r="Y1613" i="6"/>
  <c r="Y1614" i="6"/>
  <c r="Y1615" i="6"/>
  <c r="Y1616" i="6"/>
  <c r="Y1617" i="6"/>
  <c r="Y1618" i="6"/>
  <c r="Y1619" i="6"/>
  <c r="Y1620" i="6"/>
  <c r="Y1621" i="6"/>
  <c r="Y1622" i="6"/>
  <c r="Y1623" i="6"/>
  <c r="Y1624" i="6"/>
  <c r="Y1625" i="6"/>
  <c r="Y1626" i="6"/>
  <c r="Y1627" i="6"/>
  <c r="Y1628" i="6"/>
  <c r="Y1629" i="6"/>
  <c r="Y1630" i="6"/>
  <c r="Y1631" i="6"/>
  <c r="Y1632" i="6"/>
  <c r="Y1633" i="6"/>
  <c r="Y1634" i="6"/>
  <c r="Y1635" i="6"/>
  <c r="Y1636" i="6"/>
  <c r="Y1637" i="6"/>
  <c r="Y1638" i="6"/>
  <c r="Y1639" i="6"/>
  <c r="Y1640" i="6"/>
  <c r="Y1641" i="6"/>
  <c r="Y1642" i="6"/>
  <c r="Y1643" i="6"/>
  <c r="Y1644" i="6"/>
  <c r="Y1645" i="6"/>
  <c r="Y1646" i="6"/>
  <c r="Y1647" i="6"/>
  <c r="Y1648" i="6"/>
  <c r="Y1649" i="6"/>
  <c r="Y1650" i="6"/>
  <c r="Y1651" i="6"/>
  <c r="Y1652" i="6"/>
  <c r="Y1653" i="6"/>
  <c r="Y1654" i="6"/>
  <c r="Y1655" i="6"/>
  <c r="Y1656" i="6"/>
  <c r="Y1657" i="6"/>
  <c r="Y1658" i="6"/>
  <c r="Y1659" i="6"/>
  <c r="Y1660" i="6"/>
  <c r="Y1661" i="6"/>
  <c r="Y1662" i="6"/>
  <c r="Y1663" i="6"/>
  <c r="Y1664" i="6"/>
  <c r="Y1665" i="6"/>
  <c r="Y1666" i="6"/>
  <c r="Y1667" i="6"/>
  <c r="Y1668" i="6"/>
  <c r="Y1669" i="6"/>
  <c r="Y1670" i="6"/>
  <c r="Y1671" i="6"/>
  <c r="Y1672" i="6"/>
  <c r="Y1673" i="6"/>
  <c r="Y1674" i="6"/>
  <c r="Y1675" i="6"/>
  <c r="Y1676" i="6"/>
  <c r="Y1677" i="6"/>
  <c r="Y1678" i="6"/>
  <c r="Y1679" i="6"/>
  <c r="Y1680" i="6"/>
  <c r="Y1681" i="6"/>
  <c r="Y1682" i="6"/>
  <c r="Y1683" i="6"/>
  <c r="Y1684" i="6"/>
  <c r="Y1685" i="6"/>
  <c r="Y1686" i="6"/>
  <c r="Y1687" i="6"/>
  <c r="Y1688" i="6"/>
  <c r="Y1689" i="6"/>
  <c r="Y1690" i="6"/>
  <c r="Y1691" i="6"/>
  <c r="Y1692" i="6"/>
  <c r="Y1693" i="6"/>
  <c r="Y1694" i="6"/>
  <c r="Y1695" i="6"/>
  <c r="Y1696" i="6"/>
  <c r="Y1697" i="6"/>
  <c r="Y1698" i="6"/>
  <c r="Y1699" i="6"/>
  <c r="Y1700" i="6"/>
  <c r="Y1701" i="6"/>
  <c r="Y1702" i="6"/>
  <c r="Y1703" i="6"/>
  <c r="Y1704" i="6"/>
  <c r="Y1705" i="6"/>
  <c r="Y1706" i="6"/>
  <c r="Y1707" i="6"/>
  <c r="Y1708" i="6"/>
  <c r="Y1709" i="6"/>
  <c r="Y1710" i="6"/>
  <c r="Y1711" i="6"/>
  <c r="Y1712" i="6"/>
  <c r="Y1713" i="6"/>
  <c r="Y1714" i="6"/>
  <c r="Y1715" i="6"/>
  <c r="Y1716" i="6"/>
  <c r="Y1717" i="6"/>
  <c r="Y1718" i="6"/>
  <c r="Y1719" i="6"/>
  <c r="Y1720" i="6"/>
  <c r="Y1721" i="6"/>
  <c r="Y1722" i="6"/>
  <c r="Y1723" i="6"/>
  <c r="Y1724" i="6"/>
  <c r="Y1725" i="6"/>
  <c r="Y1726" i="6"/>
  <c r="Y1727" i="6"/>
  <c r="Y1728" i="6"/>
  <c r="Y1729" i="6"/>
  <c r="Y1730" i="6"/>
  <c r="Y1731" i="6"/>
  <c r="Y1732" i="6"/>
  <c r="Y1733" i="6"/>
  <c r="Y1734" i="6"/>
  <c r="Y1735" i="6"/>
  <c r="Y1736" i="6"/>
  <c r="Y1737" i="6"/>
  <c r="Y1738" i="6"/>
  <c r="Y1739" i="6"/>
  <c r="Y1740" i="6"/>
  <c r="Y1741" i="6"/>
  <c r="Y1742" i="6"/>
  <c r="Y1743" i="6"/>
  <c r="Y1744" i="6"/>
  <c r="Y1745" i="6"/>
  <c r="Y1746" i="6"/>
  <c r="Y1747" i="6"/>
  <c r="Y1748" i="6"/>
  <c r="Y1749" i="6"/>
  <c r="Y1750" i="6"/>
  <c r="Y1751" i="6"/>
  <c r="Y1752" i="6"/>
  <c r="Y1753" i="6"/>
  <c r="Y1754" i="6"/>
  <c r="Y1755" i="6"/>
  <c r="Y1756" i="6"/>
  <c r="Y1757" i="6"/>
  <c r="Y1758" i="6"/>
  <c r="Y1759" i="6"/>
  <c r="Y1760" i="6"/>
  <c r="Y1761" i="6"/>
  <c r="Y1762" i="6"/>
  <c r="Y1763" i="6"/>
  <c r="Y1764" i="6"/>
  <c r="Y1765" i="6"/>
  <c r="Y1766" i="6"/>
  <c r="Y1767" i="6"/>
  <c r="Y1768" i="6"/>
  <c r="Y1769" i="6"/>
  <c r="Y1770" i="6"/>
  <c r="Y1771" i="6"/>
  <c r="Y1772" i="6"/>
  <c r="Y1773" i="6"/>
  <c r="Y1774" i="6"/>
  <c r="Y1775" i="6"/>
  <c r="Y1776" i="6"/>
  <c r="Y1777" i="6"/>
  <c r="Y1778" i="6"/>
  <c r="Y1779" i="6"/>
  <c r="Y1780" i="6"/>
  <c r="Y1781" i="6"/>
  <c r="Y1782" i="6"/>
  <c r="Y1783" i="6"/>
  <c r="Y1784" i="6"/>
  <c r="Y1785" i="6"/>
  <c r="Y1786" i="6"/>
  <c r="Y1787" i="6"/>
  <c r="Y1788" i="6"/>
  <c r="Y1789" i="6"/>
  <c r="Y1790" i="6"/>
  <c r="Y1791" i="6"/>
  <c r="Y1792" i="6"/>
  <c r="Y1793" i="6"/>
  <c r="Y1794" i="6"/>
  <c r="Y1795" i="6"/>
  <c r="Y1796" i="6"/>
  <c r="Y1797" i="6"/>
  <c r="Y1798" i="6"/>
  <c r="Y1799" i="6"/>
  <c r="Y1800" i="6"/>
  <c r="Y1801" i="6"/>
  <c r="Y1802" i="6"/>
  <c r="Y1803" i="6"/>
  <c r="Y1804" i="6"/>
  <c r="Y1805" i="6"/>
  <c r="Y1806" i="6"/>
  <c r="Y1807" i="6"/>
  <c r="Y1808" i="6"/>
  <c r="Y1809" i="6"/>
  <c r="Y1810" i="6"/>
  <c r="Y1811" i="6"/>
  <c r="Y1812" i="6"/>
  <c r="Y1813" i="6"/>
  <c r="Y1814" i="6"/>
  <c r="Y1815" i="6"/>
  <c r="Y1816" i="6"/>
  <c r="Y1817" i="6"/>
  <c r="Y1818" i="6"/>
  <c r="Y1819" i="6"/>
  <c r="Y1820" i="6"/>
  <c r="Y1821" i="6"/>
  <c r="Y1822" i="6"/>
  <c r="Y1823" i="6"/>
  <c r="Y1824" i="6"/>
  <c r="Y1825" i="6"/>
  <c r="Y1826" i="6"/>
  <c r="Y1827" i="6"/>
  <c r="Y1828" i="6"/>
  <c r="Y1829" i="6"/>
  <c r="Y1830" i="6"/>
  <c r="Y1831" i="6"/>
  <c r="Y1832" i="6"/>
  <c r="Y1833" i="6"/>
  <c r="Y1834" i="6"/>
  <c r="Y1835" i="6"/>
  <c r="Y1836" i="6"/>
  <c r="Y1837" i="6"/>
  <c r="Y1838" i="6"/>
  <c r="Y1839" i="6"/>
  <c r="Y1840" i="6"/>
  <c r="Y1841" i="6"/>
  <c r="Y1842" i="6"/>
  <c r="Y1843" i="6"/>
  <c r="Y1844" i="6"/>
  <c r="Y1845" i="6"/>
  <c r="Y1846" i="6"/>
  <c r="Y1847" i="6"/>
  <c r="Y1848" i="6"/>
  <c r="Y1849" i="6"/>
  <c r="Y1850" i="6"/>
  <c r="Y1851" i="6"/>
  <c r="Y1852" i="6"/>
  <c r="Y1853" i="6"/>
  <c r="Y1854" i="6"/>
  <c r="Y1855" i="6"/>
  <c r="Y1856" i="6"/>
  <c r="Y1857" i="6"/>
  <c r="Y1858" i="6"/>
  <c r="Y1859" i="6"/>
  <c r="Y1860" i="6"/>
  <c r="Y1861" i="6"/>
  <c r="Y1862" i="6"/>
  <c r="Y1863" i="6"/>
  <c r="Y1864" i="6"/>
  <c r="Y1865" i="6"/>
  <c r="Y1866" i="6"/>
  <c r="Y1867" i="6"/>
  <c r="Y1868" i="6"/>
  <c r="Y1869" i="6"/>
  <c r="Y1870" i="6"/>
  <c r="Y1871" i="6"/>
  <c r="Y1872" i="6"/>
  <c r="Y1873" i="6"/>
  <c r="Y1874" i="6"/>
  <c r="Y1875" i="6"/>
  <c r="Y1876" i="6"/>
  <c r="Y1877" i="6"/>
  <c r="Y1878" i="6"/>
  <c r="Y1879" i="6"/>
  <c r="Y1880" i="6"/>
  <c r="Y1881" i="6"/>
  <c r="Y1882" i="6"/>
  <c r="Y1883" i="6"/>
  <c r="Y1884" i="6"/>
  <c r="Y1885" i="6"/>
  <c r="Y1886" i="6"/>
  <c r="Y1887" i="6"/>
  <c r="Y1888" i="6"/>
  <c r="Y1889" i="6"/>
  <c r="Y1890" i="6"/>
  <c r="Y1891" i="6"/>
  <c r="Y1892" i="6"/>
  <c r="Y1893" i="6"/>
  <c r="Y1894" i="6"/>
  <c r="Y1895" i="6"/>
  <c r="Y1896" i="6"/>
  <c r="Y1897" i="6"/>
  <c r="Y1898" i="6"/>
  <c r="Y1899" i="6"/>
  <c r="Y1900" i="6"/>
  <c r="Y1901" i="6"/>
  <c r="Y1902" i="6"/>
  <c r="Y1903" i="6"/>
  <c r="Y1904" i="6"/>
  <c r="Y1905" i="6"/>
  <c r="Y1906" i="6"/>
  <c r="Y1907" i="6"/>
  <c r="Y1908" i="6"/>
  <c r="Y1909" i="6"/>
  <c r="Y1910" i="6"/>
  <c r="Y1911" i="6"/>
  <c r="Y1912" i="6"/>
  <c r="Y1913" i="6"/>
  <c r="Y1914" i="6"/>
  <c r="Y1915" i="6"/>
  <c r="Y1916" i="6"/>
  <c r="Y1917" i="6"/>
  <c r="Y1918" i="6"/>
  <c r="Y1919" i="6"/>
  <c r="Y1920" i="6"/>
  <c r="Y1921" i="6"/>
  <c r="Y1922" i="6"/>
  <c r="Y1923" i="6"/>
  <c r="Y1924" i="6"/>
  <c r="Y1925" i="6"/>
  <c r="Y1926" i="6"/>
  <c r="Y1927" i="6"/>
  <c r="Y1928" i="6"/>
  <c r="Y1929" i="6"/>
  <c r="Y1930" i="6"/>
  <c r="Y1931" i="6"/>
  <c r="Y1932" i="6"/>
  <c r="Y1933" i="6"/>
  <c r="Y1934" i="6"/>
  <c r="Y1935" i="6"/>
  <c r="Y1936" i="6"/>
  <c r="Y1937" i="6"/>
  <c r="Y1938" i="6"/>
  <c r="Y1939" i="6"/>
  <c r="Y1940" i="6"/>
  <c r="Y1941" i="6"/>
  <c r="Y1942" i="6"/>
  <c r="Y1943" i="6"/>
  <c r="Y1944" i="6"/>
  <c r="Y1945" i="6"/>
  <c r="Y1946" i="6"/>
  <c r="Y1947" i="6"/>
  <c r="Y1948" i="6"/>
  <c r="Y1949" i="6"/>
  <c r="Y1950" i="6"/>
  <c r="Y1951" i="6"/>
  <c r="Y1952" i="6"/>
  <c r="Y1953" i="6"/>
  <c r="Y1954" i="6"/>
  <c r="Y1955" i="6"/>
  <c r="Y1956" i="6"/>
  <c r="Y1957" i="6"/>
  <c r="Y1958" i="6"/>
  <c r="Y1959" i="6"/>
  <c r="Y1960" i="6"/>
  <c r="Y1961" i="6"/>
  <c r="Y1962" i="6"/>
  <c r="Y1963" i="6"/>
  <c r="Y1964" i="6"/>
  <c r="Y1965" i="6"/>
  <c r="Y1966" i="6"/>
  <c r="Y1967" i="6"/>
  <c r="Y1968" i="6"/>
  <c r="Y1969" i="6"/>
  <c r="Y1970" i="6"/>
  <c r="Y1971" i="6"/>
  <c r="Y1972" i="6"/>
  <c r="Y1973" i="6"/>
  <c r="Y1974" i="6"/>
  <c r="Y1975" i="6"/>
  <c r="Y1976" i="6"/>
  <c r="Y1977" i="6"/>
  <c r="Y1978" i="6"/>
  <c r="Y1979" i="6"/>
  <c r="Y1980" i="6"/>
  <c r="Y1981" i="6"/>
  <c r="Y1982" i="6"/>
  <c r="Y1983" i="6"/>
  <c r="Y1984" i="6"/>
  <c r="Y1985" i="6"/>
  <c r="Y1986" i="6"/>
  <c r="Y1987" i="6"/>
  <c r="Y1988" i="6"/>
  <c r="Y1989" i="6"/>
  <c r="Y1990" i="6"/>
  <c r="Y1991" i="6"/>
  <c r="Y1992" i="6"/>
  <c r="Y1993" i="6"/>
  <c r="Y1994" i="6"/>
  <c r="Y1995" i="6"/>
  <c r="Y1996" i="6"/>
  <c r="Y1997" i="6"/>
  <c r="Y1998" i="6"/>
  <c r="Y1999" i="6"/>
  <c r="Y2000" i="6"/>
  <c r="Y2001" i="6"/>
  <c r="Y2002" i="6"/>
  <c r="Y2003" i="6"/>
  <c r="Y2004" i="6"/>
  <c r="Y2005" i="6"/>
  <c r="Y2006" i="6"/>
  <c r="Y2007" i="6"/>
  <c r="Y2008" i="6"/>
  <c r="Y2009" i="6"/>
  <c r="Y2010" i="6"/>
  <c r="Y2011" i="6"/>
  <c r="Y2012" i="6"/>
  <c r="Y2013" i="6"/>
  <c r="Y2014" i="6"/>
  <c r="Y2015" i="6"/>
  <c r="Y2016" i="6"/>
  <c r="Y2017" i="6"/>
  <c r="Y2018" i="6"/>
  <c r="Y2019" i="6"/>
  <c r="Y2020" i="6"/>
  <c r="Y2021" i="6"/>
  <c r="Y2022" i="6"/>
  <c r="Y2023" i="6"/>
  <c r="Y2024" i="6"/>
  <c r="Y2025" i="6"/>
  <c r="Y2026" i="6"/>
  <c r="Y2027" i="6"/>
  <c r="Y2028" i="6"/>
  <c r="Y2029" i="6"/>
  <c r="Y2030" i="6"/>
  <c r="Y2031" i="6"/>
  <c r="Y2032" i="6"/>
  <c r="Y2033" i="6"/>
  <c r="Y2034" i="6"/>
  <c r="Y2035" i="6"/>
  <c r="Y2036" i="6"/>
  <c r="Y2037" i="6"/>
  <c r="Y2038" i="6"/>
  <c r="Y2039" i="6"/>
  <c r="Y2040" i="6"/>
  <c r="Y2041" i="6"/>
  <c r="Y2042" i="6"/>
  <c r="Y2043" i="6"/>
  <c r="Y2044" i="6"/>
  <c r="Y2045" i="6"/>
  <c r="Y2046" i="6"/>
  <c r="Y2047" i="6"/>
  <c r="Y2048" i="6"/>
  <c r="Y2049" i="6"/>
  <c r="Y2050" i="6"/>
  <c r="Y2051" i="6"/>
  <c r="Y2052" i="6"/>
  <c r="Y2053" i="6"/>
  <c r="Y2054" i="6"/>
  <c r="Y2055" i="6"/>
  <c r="Y2056" i="6"/>
  <c r="Y2057" i="6"/>
  <c r="Y2058" i="6"/>
  <c r="Y2059" i="6"/>
  <c r="Y2060" i="6"/>
  <c r="Y2061" i="6"/>
  <c r="Y2062" i="6"/>
  <c r="Y2063" i="6"/>
  <c r="Y2064" i="6"/>
  <c r="Y2065" i="6"/>
  <c r="Y2066" i="6"/>
  <c r="Y2067" i="6"/>
  <c r="Y2068" i="6"/>
  <c r="Y2069" i="6"/>
  <c r="Y2070" i="6"/>
  <c r="Y2071" i="6"/>
  <c r="Y2072" i="6"/>
  <c r="Y2073" i="6"/>
  <c r="Y2074" i="6"/>
  <c r="Y2075" i="6"/>
  <c r="Y2076" i="6"/>
  <c r="Y2077" i="6"/>
  <c r="Y2078" i="6"/>
  <c r="Y2079" i="6"/>
  <c r="Y2080" i="6"/>
  <c r="Y2081" i="6"/>
  <c r="Y2082" i="6"/>
  <c r="Y2083" i="6"/>
  <c r="Y2084" i="6"/>
  <c r="Y2085" i="6"/>
  <c r="Y2086" i="6"/>
  <c r="Y2087" i="6"/>
  <c r="Y2088" i="6"/>
  <c r="Y2089" i="6"/>
  <c r="Y2090" i="6"/>
  <c r="Y2091" i="6"/>
  <c r="Y2092" i="6"/>
  <c r="Y2093" i="6"/>
  <c r="Y2094" i="6"/>
  <c r="Y2095" i="6"/>
  <c r="Y2096" i="6"/>
  <c r="Y2097" i="6"/>
  <c r="Y2098" i="6"/>
  <c r="Y2099" i="6"/>
  <c r="Y2100" i="6"/>
  <c r="Y2101" i="6"/>
  <c r="Y2102" i="6"/>
  <c r="Y2103" i="6"/>
  <c r="Y2104" i="6"/>
  <c r="Y2105" i="6"/>
  <c r="Y2106" i="6"/>
  <c r="Y2107" i="6"/>
  <c r="Y2108" i="6"/>
  <c r="Y2109" i="6"/>
  <c r="Y2110" i="6"/>
  <c r="Y2111" i="6"/>
  <c r="Y2112" i="6"/>
  <c r="Y2113" i="6"/>
  <c r="Y2114" i="6"/>
  <c r="Y2115" i="6"/>
  <c r="Y2116" i="6"/>
  <c r="Y2117" i="6"/>
  <c r="Y2118" i="6"/>
  <c r="Y2119" i="6"/>
  <c r="Y2120" i="6"/>
  <c r="Y2121" i="6"/>
  <c r="Y2122" i="6"/>
  <c r="Y2123" i="6"/>
  <c r="Y2124" i="6"/>
  <c r="Y2125" i="6"/>
  <c r="Y2126" i="6"/>
  <c r="Y2127" i="6"/>
  <c r="Y2128" i="6"/>
  <c r="Y2129" i="6"/>
  <c r="Y2130" i="6"/>
  <c r="Y2131" i="6"/>
  <c r="Y2132" i="6"/>
  <c r="Y2133" i="6"/>
  <c r="Y2134" i="6"/>
  <c r="Y2135" i="6"/>
  <c r="Y2136" i="6"/>
  <c r="Y2137" i="6"/>
  <c r="Y2138" i="6"/>
  <c r="Y2139" i="6"/>
  <c r="Y2140" i="6"/>
  <c r="Y2141" i="6"/>
  <c r="Y2142" i="6"/>
  <c r="Y2143" i="6"/>
  <c r="Y2144" i="6"/>
  <c r="Y2145" i="6"/>
  <c r="Y2146" i="6"/>
  <c r="Y2147" i="6"/>
  <c r="Y2148" i="6"/>
  <c r="Y2149" i="6"/>
  <c r="Y2150" i="6"/>
  <c r="Y2151" i="6"/>
  <c r="Y2152" i="6"/>
  <c r="Y2153" i="6"/>
  <c r="Y2154" i="6"/>
  <c r="Y2155" i="6"/>
  <c r="Y2156" i="6"/>
  <c r="Y2157" i="6"/>
  <c r="Y2158" i="6"/>
  <c r="Y2159" i="6"/>
  <c r="Y2160" i="6"/>
  <c r="Y2161" i="6"/>
  <c r="Y2162" i="6"/>
  <c r="Y2163" i="6"/>
  <c r="Y2164" i="6"/>
  <c r="Y2165" i="6"/>
  <c r="Y2166" i="6"/>
  <c r="Y2167" i="6"/>
  <c r="Y2168" i="6"/>
  <c r="Y2169" i="6"/>
  <c r="Y2170" i="6"/>
  <c r="Y2171" i="6"/>
  <c r="Y2172" i="6"/>
  <c r="Y2173" i="6"/>
  <c r="Y2174" i="6"/>
  <c r="Y2175" i="6"/>
  <c r="Y2176" i="6"/>
  <c r="Y2177" i="6"/>
  <c r="Y2178" i="6"/>
  <c r="Y2179" i="6"/>
  <c r="Y2180" i="6"/>
  <c r="Y2181" i="6"/>
  <c r="Y2182" i="6"/>
  <c r="Y2183" i="6"/>
  <c r="Y2184" i="6"/>
  <c r="Y2185" i="6"/>
  <c r="Y2186" i="6"/>
  <c r="Y2187" i="6"/>
  <c r="Y2188" i="6"/>
  <c r="Y2189" i="6"/>
  <c r="Y2190" i="6"/>
  <c r="Y2191" i="6"/>
  <c r="Y2192" i="6"/>
  <c r="Y2193" i="6"/>
  <c r="Y2194" i="6"/>
  <c r="Y2195" i="6"/>
  <c r="Y2196" i="6"/>
  <c r="Y2197" i="6"/>
  <c r="Y2198" i="6"/>
  <c r="Y2199" i="6"/>
  <c r="Y2200" i="6"/>
  <c r="Y2201" i="6"/>
  <c r="Y2202" i="6"/>
  <c r="Y2203" i="6"/>
  <c r="Y2204" i="6"/>
  <c r="Y2205" i="6"/>
  <c r="Y2206" i="6"/>
  <c r="Y2207" i="6"/>
  <c r="Y2208" i="6"/>
  <c r="Y2209" i="6"/>
  <c r="Y2210" i="6"/>
  <c r="Y2211" i="6"/>
  <c r="Y2212" i="6"/>
  <c r="Y2213" i="6"/>
  <c r="Y2214" i="6"/>
  <c r="Y2215" i="6"/>
  <c r="Y2216" i="6"/>
  <c r="Y2217" i="6"/>
  <c r="Y2218" i="6"/>
  <c r="Y2219" i="6"/>
  <c r="Y2220" i="6"/>
  <c r="Y2221" i="6"/>
  <c r="Y2222" i="6"/>
  <c r="Y2223" i="6"/>
  <c r="Y2224" i="6"/>
  <c r="Y2225" i="6"/>
  <c r="Y2226" i="6"/>
  <c r="Y2227" i="6"/>
  <c r="Y2228" i="6"/>
  <c r="Y2229" i="6"/>
  <c r="Y2230" i="6"/>
  <c r="Y2231" i="6"/>
  <c r="Y2232" i="6"/>
  <c r="Y2233" i="6"/>
  <c r="Y2234" i="6"/>
  <c r="Y2235" i="6"/>
  <c r="Y2236" i="6"/>
  <c r="Y2237" i="6"/>
  <c r="Y2238" i="6"/>
  <c r="Y2239" i="6"/>
  <c r="Y2240" i="6"/>
  <c r="Y2241" i="6"/>
  <c r="Y2242" i="6"/>
  <c r="Y2243" i="6"/>
  <c r="Y2244" i="6"/>
  <c r="Y2245" i="6"/>
  <c r="Y2246" i="6"/>
  <c r="Y2247" i="6"/>
  <c r="Y2248" i="6"/>
  <c r="Y2249" i="6"/>
  <c r="Y2250" i="6"/>
  <c r="Y2251" i="6"/>
  <c r="Y2252" i="6"/>
  <c r="Y2253" i="6"/>
  <c r="Y2254" i="6"/>
  <c r="Y2255" i="6"/>
  <c r="Y2256" i="6"/>
  <c r="Y2257" i="6"/>
  <c r="Y2258" i="6"/>
  <c r="Y2259" i="6"/>
  <c r="Y2260" i="6"/>
  <c r="Y2261" i="6"/>
  <c r="Y2262" i="6"/>
  <c r="Y2263" i="6"/>
  <c r="Y2264" i="6"/>
  <c r="Y2265" i="6"/>
  <c r="Y2266" i="6"/>
  <c r="Y2267" i="6"/>
  <c r="Y2268" i="6"/>
  <c r="Y2269" i="6"/>
  <c r="Y2270" i="6"/>
  <c r="Y2271" i="6"/>
  <c r="Y2272" i="6"/>
  <c r="Y2273" i="6"/>
  <c r="Y2274" i="6"/>
  <c r="Y2275" i="6"/>
  <c r="Y2276" i="6"/>
  <c r="Y2277" i="6"/>
  <c r="Y2278" i="6"/>
  <c r="Y2279" i="6"/>
  <c r="Y2280" i="6"/>
  <c r="Y2281" i="6"/>
  <c r="Y2282" i="6"/>
  <c r="Y2283" i="6"/>
  <c r="Y2284" i="6"/>
  <c r="Y2285" i="6"/>
  <c r="Y2286" i="6"/>
  <c r="Y2287" i="6"/>
  <c r="Y2288" i="6"/>
  <c r="Y2289" i="6"/>
  <c r="Y2290" i="6"/>
  <c r="Y2291" i="6"/>
  <c r="Y2292" i="6"/>
  <c r="Y2293" i="6"/>
  <c r="Y2294" i="6"/>
  <c r="Y2295" i="6"/>
  <c r="Y2296" i="6"/>
  <c r="Y2297" i="6"/>
  <c r="Y2298" i="6"/>
  <c r="Y2299" i="6"/>
  <c r="Y2300" i="6"/>
  <c r="Y2301" i="6"/>
  <c r="Y2302" i="6"/>
  <c r="Y2303" i="6"/>
  <c r="Y2304" i="6"/>
  <c r="Y2305" i="6"/>
  <c r="Y2306" i="6"/>
  <c r="Y2307" i="6"/>
  <c r="Y2308" i="6"/>
  <c r="Y2309" i="6"/>
  <c r="Y2310" i="6"/>
  <c r="Y2311" i="6"/>
  <c r="Y2312" i="6"/>
  <c r="Y2313" i="6"/>
  <c r="Y2314" i="6"/>
  <c r="Y2315" i="6"/>
  <c r="Y2316" i="6"/>
  <c r="Y2317" i="6"/>
  <c r="Y2318" i="6"/>
  <c r="Y2319" i="6"/>
  <c r="Y2320" i="6"/>
  <c r="Y2321" i="6"/>
  <c r="Y2322" i="6"/>
  <c r="Y2323" i="6"/>
  <c r="Y2324" i="6"/>
  <c r="Y2325" i="6"/>
  <c r="Y2326" i="6"/>
  <c r="Y2327" i="6"/>
  <c r="Y2328" i="6"/>
  <c r="Y2329" i="6"/>
  <c r="Y2330" i="6"/>
  <c r="Y2331" i="6"/>
  <c r="Y2332" i="6"/>
  <c r="Y2333" i="6"/>
  <c r="Y2334" i="6"/>
  <c r="Y2335" i="6"/>
  <c r="Y2336" i="6"/>
  <c r="Y2337" i="6"/>
  <c r="Y2338" i="6"/>
  <c r="Y2339" i="6"/>
  <c r="Y2340" i="6"/>
  <c r="Y2341" i="6"/>
  <c r="Y2342" i="6"/>
  <c r="Y2343" i="6"/>
  <c r="Y2344" i="6"/>
  <c r="Y2345" i="6"/>
  <c r="Y2346" i="6"/>
  <c r="Y2347" i="6"/>
  <c r="Y2348" i="6"/>
  <c r="Y2349" i="6"/>
  <c r="Y2350" i="6"/>
  <c r="Y2351" i="6"/>
  <c r="Y2352" i="6"/>
  <c r="Y2353" i="6"/>
  <c r="Y2354" i="6"/>
  <c r="Y2355" i="6"/>
  <c r="Y2356" i="6"/>
  <c r="Y2357" i="6"/>
  <c r="Y2358" i="6"/>
  <c r="Y2359" i="6"/>
  <c r="Y2360" i="6"/>
  <c r="Y2361" i="6"/>
  <c r="Y2362" i="6"/>
  <c r="Y2363" i="6"/>
  <c r="Y2364" i="6"/>
  <c r="Y2365" i="6"/>
  <c r="Y2366" i="6"/>
  <c r="Y2367" i="6"/>
  <c r="Y2368" i="6"/>
  <c r="Y2369" i="6"/>
  <c r="Y2370" i="6"/>
  <c r="Y2371" i="6"/>
  <c r="Y2372" i="6"/>
  <c r="Y2373" i="6"/>
  <c r="Y2374" i="6"/>
  <c r="Y2375" i="6"/>
  <c r="Y2376" i="6"/>
  <c r="Y2377" i="6"/>
  <c r="Y2378" i="6"/>
  <c r="Y2379" i="6"/>
  <c r="Y2380" i="6"/>
  <c r="Y2381" i="6"/>
  <c r="Y2382" i="6"/>
  <c r="Y2383" i="6"/>
  <c r="Y2384" i="6"/>
  <c r="Y2385" i="6"/>
  <c r="Y2386" i="6"/>
  <c r="Y2387" i="6"/>
  <c r="Y2388" i="6"/>
  <c r="Y2389" i="6"/>
  <c r="Y2390" i="6"/>
  <c r="Y2391" i="6"/>
  <c r="Y2392" i="6"/>
  <c r="Y2393" i="6"/>
  <c r="Y2394" i="6"/>
  <c r="Y2395" i="6"/>
  <c r="Y2396" i="6"/>
  <c r="Y2397" i="6"/>
  <c r="Y2398" i="6"/>
  <c r="Y2399" i="6"/>
  <c r="Y2400" i="6"/>
  <c r="Y2401" i="6"/>
  <c r="Y2402" i="6"/>
  <c r="Y2403" i="6"/>
  <c r="Y2404" i="6"/>
  <c r="Y2405" i="6"/>
  <c r="Y2406" i="6"/>
  <c r="Y2407" i="6"/>
  <c r="Y2408" i="6"/>
  <c r="Y2409" i="6"/>
  <c r="Y2410" i="6"/>
  <c r="Y2411" i="6"/>
  <c r="Y2412" i="6"/>
  <c r="Y2413" i="6"/>
  <c r="Y2414" i="6"/>
  <c r="Y2415" i="6"/>
  <c r="Y2416" i="6"/>
  <c r="Y2417" i="6"/>
  <c r="Y2418" i="6"/>
  <c r="Y2419" i="6"/>
  <c r="Y2420" i="6"/>
  <c r="Y2421" i="6"/>
  <c r="Y2422" i="6"/>
  <c r="Y2423" i="6"/>
  <c r="Y2424" i="6"/>
  <c r="Y2425" i="6"/>
  <c r="Y2426" i="6"/>
  <c r="Y2427" i="6"/>
  <c r="Y2428" i="6"/>
  <c r="Y2429" i="6"/>
  <c r="Y2430" i="6"/>
  <c r="Y2431" i="6"/>
  <c r="Y2432" i="6"/>
  <c r="Y2433" i="6"/>
  <c r="Y2434" i="6"/>
  <c r="Y2435" i="6"/>
  <c r="Y2436" i="6"/>
  <c r="Y2437" i="6"/>
  <c r="Y2438" i="6"/>
  <c r="Y2439" i="6"/>
  <c r="Y2440" i="6"/>
  <c r="Y2441" i="6"/>
  <c r="Y2442" i="6"/>
  <c r="Y2443" i="6"/>
  <c r="Y2444" i="6"/>
  <c r="Y2445" i="6"/>
  <c r="Y2446" i="6"/>
  <c r="Y2447" i="6"/>
  <c r="Y2448" i="6"/>
  <c r="Y2449" i="6"/>
  <c r="Y2450" i="6"/>
  <c r="Y2451" i="6"/>
  <c r="Y2452" i="6"/>
  <c r="Y2453" i="6"/>
  <c r="Y2454" i="6"/>
  <c r="Y2455" i="6"/>
  <c r="Y2456" i="6"/>
  <c r="Y2457" i="6"/>
  <c r="Y2458" i="6"/>
  <c r="Y2459" i="6"/>
  <c r="Y2460" i="6"/>
  <c r="Y2461" i="6"/>
  <c r="Y2462" i="6"/>
  <c r="Y2463" i="6"/>
  <c r="Y2464" i="6"/>
  <c r="Y2465" i="6"/>
  <c r="Y2466" i="6"/>
  <c r="Y2467" i="6"/>
  <c r="Y2468" i="6"/>
  <c r="Y2469" i="6"/>
  <c r="Y2470" i="6"/>
  <c r="Y2471" i="6"/>
  <c r="Y2472" i="6"/>
  <c r="Y2473" i="6"/>
  <c r="Y2474" i="6"/>
  <c r="Y2475" i="6"/>
  <c r="Y2476" i="6"/>
  <c r="Y2477" i="6"/>
  <c r="Y2478" i="6"/>
  <c r="Y2479" i="6"/>
  <c r="Y2480" i="6"/>
  <c r="Y2481" i="6"/>
  <c r="Y2482" i="6"/>
  <c r="Y2483" i="6"/>
  <c r="Y2484" i="6"/>
  <c r="Y2485" i="6"/>
  <c r="Y2486" i="6"/>
  <c r="Y2487" i="6"/>
  <c r="Y2488" i="6"/>
  <c r="Y2489" i="6"/>
  <c r="Y2490" i="6"/>
  <c r="Y2491" i="6"/>
  <c r="Y2492" i="6"/>
  <c r="Y2493" i="6"/>
  <c r="Y2494" i="6"/>
  <c r="Y2495" i="6"/>
  <c r="Y2496" i="6"/>
  <c r="Y2497" i="6"/>
  <c r="Y2498" i="6"/>
  <c r="Y2499" i="6"/>
  <c r="N236" i="6"/>
  <c r="L236" i="6"/>
  <c r="J236" i="6"/>
  <c r="N235" i="6"/>
  <c r="L235" i="6"/>
  <c r="J235" i="6"/>
  <c r="N234" i="6"/>
  <c r="L234" i="6"/>
  <c r="J234" i="6"/>
  <c r="N233" i="6"/>
  <c r="L233" i="6"/>
  <c r="J233" i="6"/>
  <c r="N232" i="6"/>
  <c r="L232" i="6"/>
  <c r="J232" i="6"/>
  <c r="N231" i="6"/>
  <c r="L231" i="6"/>
  <c r="J231" i="6"/>
  <c r="N230" i="6"/>
  <c r="L230" i="6"/>
  <c r="J230" i="6"/>
  <c r="N229" i="6"/>
  <c r="L229" i="6"/>
  <c r="J229" i="6"/>
  <c r="N228" i="6"/>
  <c r="L228" i="6"/>
  <c r="J228" i="6"/>
  <c r="N227" i="6"/>
  <c r="L227" i="6"/>
  <c r="J227" i="6"/>
  <c r="N226" i="6"/>
  <c r="L226" i="6"/>
  <c r="J226" i="6"/>
  <c r="N225" i="6"/>
  <c r="L225" i="6"/>
  <c r="J225" i="6"/>
  <c r="N224" i="6"/>
  <c r="L224" i="6"/>
  <c r="J224" i="6"/>
  <c r="N223" i="6"/>
  <c r="L223" i="6"/>
  <c r="J223" i="6"/>
  <c r="N222" i="6"/>
  <c r="L222" i="6"/>
  <c r="J222" i="6"/>
  <c r="N221" i="6"/>
  <c r="L221" i="6"/>
  <c r="J221" i="6"/>
  <c r="N220" i="6"/>
  <c r="L220" i="6"/>
  <c r="J220" i="6"/>
  <c r="N219" i="6"/>
  <c r="L219" i="6"/>
  <c r="J219" i="6"/>
  <c r="N218" i="6"/>
  <c r="L218" i="6"/>
  <c r="J218" i="6"/>
  <c r="N217" i="6"/>
  <c r="L217" i="6"/>
  <c r="J217" i="6"/>
  <c r="N216" i="6"/>
  <c r="L216" i="6"/>
  <c r="J216" i="6"/>
  <c r="N215" i="6"/>
  <c r="L215" i="6"/>
  <c r="J215" i="6"/>
  <c r="N214" i="6"/>
  <c r="L214" i="6"/>
  <c r="J214" i="6"/>
  <c r="N213" i="6"/>
  <c r="L213" i="6"/>
  <c r="J213" i="6"/>
  <c r="AC518" i="6"/>
  <c r="AA518" i="6"/>
  <c r="Y518" i="6"/>
  <c r="AC517" i="6"/>
  <c r="AA517" i="6"/>
  <c r="Y517" i="6"/>
  <c r="AC516" i="6"/>
  <c r="AA516" i="6"/>
  <c r="Y516" i="6"/>
  <c r="AC515" i="6"/>
  <c r="AA515" i="6"/>
  <c r="Y515" i="6"/>
  <c r="AC514" i="6"/>
  <c r="AA514" i="6"/>
  <c r="Y514" i="6"/>
  <c r="AC513" i="6"/>
  <c r="AA513" i="6"/>
  <c r="Y513" i="6"/>
  <c r="AC512" i="6"/>
  <c r="AA512" i="6"/>
  <c r="Y512" i="6"/>
  <c r="AC511" i="6"/>
  <c r="AA511" i="6"/>
  <c r="Y511" i="6"/>
  <c r="AC510" i="6"/>
  <c r="AA510" i="6"/>
  <c r="Y510" i="6"/>
  <c r="AC509" i="6"/>
  <c r="AA509" i="6"/>
  <c r="Y509" i="6"/>
  <c r="AC508" i="6"/>
  <c r="AA508" i="6"/>
  <c r="Y508" i="6"/>
  <c r="AC507" i="6"/>
  <c r="AA507" i="6"/>
  <c r="Y507" i="6"/>
  <c r="AC506" i="6"/>
  <c r="AA506" i="6"/>
  <c r="Y506" i="6"/>
  <c r="AC505" i="6"/>
  <c r="AA505" i="6"/>
  <c r="Y505" i="6"/>
  <c r="AC504" i="6"/>
  <c r="AA504" i="6"/>
  <c r="Y504" i="6"/>
  <c r="AC503" i="6"/>
  <c r="AA503" i="6"/>
  <c r="Y503" i="6"/>
  <c r="AC502" i="6"/>
  <c r="AA502" i="6"/>
  <c r="Y502" i="6"/>
  <c r="AC501" i="6"/>
  <c r="AA501" i="6"/>
  <c r="Y501" i="6"/>
  <c r="AC500" i="6"/>
  <c r="AA500" i="6"/>
  <c r="Y500" i="6"/>
  <c r="AC499" i="6"/>
  <c r="AA499" i="6"/>
  <c r="Y499" i="6"/>
  <c r="AC498" i="6"/>
  <c r="AA498" i="6"/>
  <c r="Y498" i="6"/>
  <c r="AC497" i="6"/>
  <c r="AA497" i="6"/>
  <c r="Y497" i="6"/>
  <c r="AC496" i="6"/>
  <c r="AA496" i="6"/>
  <c r="Y496" i="6"/>
  <c r="O715" i="2"/>
  <c r="Q715" i="2"/>
  <c r="S715" i="2"/>
  <c r="O716" i="2"/>
  <c r="Q716" i="2"/>
  <c r="S716" i="2"/>
  <c r="O717" i="2"/>
  <c r="Q717" i="2"/>
  <c r="S717" i="2"/>
  <c r="O718" i="2"/>
  <c r="Q718" i="2"/>
  <c r="S718" i="2"/>
  <c r="O719" i="2"/>
  <c r="Q719" i="2"/>
  <c r="S719" i="2"/>
  <c r="O720" i="2"/>
  <c r="Q720" i="2"/>
  <c r="S720" i="2"/>
  <c r="O721" i="2"/>
  <c r="Q721" i="2"/>
  <c r="S721" i="2"/>
  <c r="AC495" i="6"/>
  <c r="AA495" i="6"/>
  <c r="Y495" i="6"/>
  <c r="AC494" i="6"/>
  <c r="AA494" i="6"/>
  <c r="Y494" i="6"/>
  <c r="AC493" i="6"/>
  <c r="AA493" i="6"/>
  <c r="Y493" i="6"/>
  <c r="AC492" i="6"/>
  <c r="AA492" i="6"/>
  <c r="Y492" i="6"/>
  <c r="AC491" i="6"/>
  <c r="AA491" i="6"/>
  <c r="Y491" i="6"/>
  <c r="AC490" i="6"/>
  <c r="AA490" i="6"/>
  <c r="Y490" i="6"/>
  <c r="AC489" i="6"/>
  <c r="AA489" i="6"/>
  <c r="Y489" i="6"/>
  <c r="AC488" i="6"/>
  <c r="AA488" i="6"/>
  <c r="Y488" i="6"/>
  <c r="AC487" i="6"/>
  <c r="AA487" i="6"/>
  <c r="Y487" i="6"/>
  <c r="AC486" i="6"/>
  <c r="AA486" i="6"/>
  <c r="Y486" i="6"/>
  <c r="AC485" i="6"/>
  <c r="AA485" i="6"/>
  <c r="Y485" i="6"/>
  <c r="AC484" i="6"/>
  <c r="AA484" i="6"/>
  <c r="Y484" i="6"/>
  <c r="AC483" i="6"/>
  <c r="AA483" i="6"/>
  <c r="Y483" i="6"/>
  <c r="AC482" i="6"/>
  <c r="AA482" i="6"/>
  <c r="Y482" i="6"/>
  <c r="AC481" i="6"/>
  <c r="AA481" i="6"/>
  <c r="Y481" i="6"/>
  <c r="AC480" i="6"/>
  <c r="AA480" i="6"/>
  <c r="Y480" i="6"/>
  <c r="AC479" i="6"/>
  <c r="AA479" i="6"/>
  <c r="Y479" i="6"/>
  <c r="AC478" i="6"/>
  <c r="AA478" i="6"/>
  <c r="Y478" i="6"/>
  <c r="AC477" i="6"/>
  <c r="AA477" i="6"/>
  <c r="Y477" i="6"/>
  <c r="AC476" i="6"/>
  <c r="AA476" i="6"/>
  <c r="Y476" i="6"/>
  <c r="AC475" i="6"/>
  <c r="AA475" i="6"/>
  <c r="Y475" i="6"/>
  <c r="AC474" i="6"/>
  <c r="AA474" i="6"/>
  <c r="Y474" i="6"/>
  <c r="AC473" i="6"/>
  <c r="AA473" i="6"/>
  <c r="Y473" i="6"/>
  <c r="AC472" i="6"/>
  <c r="AA472" i="6"/>
  <c r="Y472" i="6"/>
  <c r="AC471" i="6"/>
  <c r="AA471" i="6"/>
  <c r="Y471" i="6"/>
  <c r="AC470" i="6"/>
  <c r="AA470" i="6"/>
  <c r="Y470" i="6"/>
  <c r="AC469" i="6"/>
  <c r="AA469" i="6"/>
  <c r="Y469" i="6"/>
  <c r="AC468" i="6"/>
  <c r="AA468" i="6"/>
  <c r="Y468" i="6"/>
  <c r="AC467" i="6"/>
  <c r="AA467" i="6"/>
  <c r="Y467" i="6"/>
  <c r="AC466" i="6"/>
  <c r="AA466" i="6"/>
  <c r="Y466" i="6"/>
  <c r="AC465" i="6"/>
  <c r="AA465" i="6"/>
  <c r="Y465" i="6"/>
  <c r="AC464" i="6"/>
  <c r="AA464" i="6"/>
  <c r="Y464" i="6"/>
  <c r="AC463" i="6"/>
  <c r="AA463" i="6"/>
  <c r="Y463" i="6"/>
  <c r="AC462" i="6"/>
  <c r="AA462" i="6"/>
  <c r="Y462" i="6"/>
  <c r="AC461" i="6"/>
  <c r="AA461" i="6"/>
  <c r="Y461" i="6"/>
  <c r="AC460" i="6"/>
  <c r="AA460" i="6"/>
  <c r="Y460" i="6"/>
  <c r="AC459" i="6"/>
  <c r="AA459" i="6"/>
  <c r="Y459" i="6"/>
  <c r="AC458" i="6"/>
  <c r="AA458" i="6"/>
  <c r="Y458" i="6"/>
  <c r="AC457" i="6"/>
  <c r="AA457" i="6"/>
  <c r="Y457" i="6"/>
  <c r="AC456" i="6"/>
  <c r="AA456" i="6"/>
  <c r="Y456" i="6"/>
  <c r="AC455" i="6"/>
  <c r="AA455" i="6"/>
  <c r="Y455" i="6"/>
  <c r="AC454" i="6"/>
  <c r="AA454" i="6"/>
  <c r="Y454" i="6"/>
  <c r="AC453" i="6"/>
  <c r="AA453" i="6"/>
  <c r="Y453" i="6"/>
  <c r="AC452" i="6"/>
  <c r="AA452" i="6"/>
  <c r="Y452" i="6"/>
  <c r="AC451" i="6"/>
  <c r="AA451" i="6"/>
  <c r="Y451" i="6"/>
  <c r="AC450" i="6"/>
  <c r="AA450" i="6"/>
  <c r="Y450" i="6"/>
  <c r="AC449" i="6"/>
  <c r="AA449" i="6"/>
  <c r="Y449" i="6"/>
  <c r="AC448" i="6"/>
  <c r="AA448" i="6"/>
  <c r="Y448" i="6"/>
  <c r="AC447" i="6"/>
  <c r="AA447" i="6"/>
  <c r="Y447" i="6"/>
  <c r="AC446" i="6"/>
  <c r="AA446" i="6"/>
  <c r="Y446" i="6"/>
  <c r="O642" i="2"/>
  <c r="Q642" i="2"/>
  <c r="S642" i="2"/>
  <c r="O643" i="2"/>
  <c r="Q643" i="2"/>
  <c r="S643" i="2"/>
  <c r="O644" i="2"/>
  <c r="Q644" i="2"/>
  <c r="S644" i="2"/>
  <c r="O645" i="2"/>
  <c r="Q645" i="2"/>
  <c r="S645" i="2"/>
  <c r="O646" i="2"/>
  <c r="Q646" i="2"/>
  <c r="S646" i="2"/>
  <c r="O647" i="2"/>
  <c r="Q647" i="2"/>
  <c r="S647" i="2"/>
  <c r="O648" i="2"/>
  <c r="Q648" i="2"/>
  <c r="S648" i="2"/>
  <c r="O649" i="2"/>
  <c r="Q649" i="2"/>
  <c r="S649" i="2"/>
  <c r="O650" i="2"/>
  <c r="Q650" i="2"/>
  <c r="S650" i="2"/>
  <c r="O651" i="2"/>
  <c r="Q651" i="2"/>
  <c r="S651" i="2"/>
  <c r="O652" i="2"/>
  <c r="Q652" i="2"/>
  <c r="S652" i="2"/>
  <c r="O653" i="2"/>
  <c r="Q653" i="2"/>
  <c r="S653" i="2"/>
  <c r="O654" i="2"/>
  <c r="Q654" i="2"/>
  <c r="S654" i="2"/>
  <c r="O655" i="2"/>
  <c r="Q655" i="2"/>
  <c r="S655" i="2"/>
  <c r="O656" i="2"/>
  <c r="Q656" i="2"/>
  <c r="S656" i="2"/>
  <c r="O657" i="2"/>
  <c r="Q657" i="2"/>
  <c r="S657" i="2"/>
  <c r="O658" i="2"/>
  <c r="Q658" i="2"/>
  <c r="S658" i="2"/>
  <c r="AC445" i="6"/>
  <c r="AA445" i="6"/>
  <c r="Y445" i="6"/>
  <c r="AC444" i="6"/>
  <c r="AA444" i="6"/>
  <c r="Y444" i="6"/>
  <c r="AC443" i="6"/>
  <c r="AA443" i="6"/>
  <c r="Y443" i="6"/>
  <c r="AC442" i="6"/>
  <c r="AA442" i="6"/>
  <c r="Y442" i="6"/>
  <c r="AC441" i="6"/>
  <c r="AA441" i="6"/>
  <c r="Y441" i="6"/>
  <c r="AC440" i="6"/>
  <c r="AA440" i="6"/>
  <c r="Y440" i="6"/>
  <c r="AC439" i="6"/>
  <c r="AA439" i="6"/>
  <c r="Y439" i="6"/>
  <c r="AC438" i="6"/>
  <c r="AA438" i="6"/>
  <c r="Y438" i="6"/>
  <c r="AC437" i="6"/>
  <c r="AA437" i="6"/>
  <c r="Y437" i="6"/>
  <c r="AC436" i="6"/>
  <c r="AA436" i="6"/>
  <c r="Y436" i="6"/>
  <c r="AC435" i="6"/>
  <c r="AA435" i="6"/>
  <c r="Y435" i="6"/>
  <c r="AC434" i="6"/>
  <c r="AA434" i="6"/>
  <c r="Y434" i="6"/>
  <c r="AC433" i="6"/>
  <c r="AA433" i="6"/>
  <c r="Y433" i="6"/>
  <c r="AC432" i="6"/>
  <c r="AA432" i="6"/>
  <c r="Y432" i="6"/>
  <c r="AC431" i="6"/>
  <c r="AA431" i="6"/>
  <c r="Y431" i="6"/>
  <c r="AC430" i="6"/>
  <c r="AA430" i="6"/>
  <c r="Y430" i="6"/>
  <c r="AC429" i="6"/>
  <c r="AA429" i="6"/>
  <c r="Y429" i="6"/>
  <c r="AC428" i="6"/>
  <c r="AA428" i="6"/>
  <c r="Y428" i="6"/>
  <c r="AC427" i="6"/>
  <c r="AA427" i="6"/>
  <c r="AC426" i="6"/>
  <c r="AA426" i="6"/>
  <c r="Y426" i="6"/>
  <c r="AC425" i="6"/>
  <c r="AA425" i="6"/>
  <c r="Y425" i="6"/>
  <c r="AC424" i="6"/>
  <c r="AA424" i="6"/>
  <c r="Y424" i="6"/>
  <c r="AC423" i="6"/>
  <c r="AA423" i="6"/>
  <c r="Y423" i="6"/>
  <c r="AC422" i="6"/>
  <c r="AA422" i="6"/>
  <c r="Y422" i="6"/>
  <c r="AC421" i="6"/>
  <c r="AA421" i="6"/>
  <c r="Y421" i="6"/>
  <c r="AC420" i="6"/>
  <c r="AA420" i="6"/>
  <c r="Y420" i="6"/>
  <c r="AC419" i="6"/>
  <c r="AA419" i="6"/>
  <c r="Y419" i="6"/>
  <c r="AC418" i="6"/>
  <c r="AA418" i="6"/>
  <c r="Y418" i="6"/>
  <c r="AC417" i="6"/>
  <c r="AA417" i="6"/>
  <c r="Y417" i="6"/>
  <c r="AC416" i="6"/>
  <c r="AA416" i="6"/>
  <c r="Y416" i="6"/>
  <c r="AC415" i="6"/>
  <c r="AA415" i="6"/>
  <c r="Y415" i="6"/>
  <c r="AC414" i="6"/>
  <c r="AA414" i="6"/>
  <c r="Y414" i="6"/>
  <c r="AC413" i="6"/>
  <c r="AA413" i="6"/>
  <c r="Y413" i="6"/>
  <c r="AC412" i="6"/>
  <c r="AA412" i="6"/>
  <c r="Y412" i="6"/>
  <c r="AC411" i="6"/>
  <c r="AA411" i="6"/>
  <c r="Y411" i="6"/>
  <c r="AC410" i="6"/>
  <c r="AA410" i="6"/>
  <c r="Y410" i="6"/>
  <c r="AC409" i="6"/>
  <c r="AA409" i="6"/>
  <c r="Y409" i="6"/>
  <c r="AC408" i="6"/>
  <c r="AA408" i="6"/>
  <c r="Y408" i="6"/>
  <c r="AC407" i="6"/>
  <c r="AA407" i="6"/>
  <c r="Y407" i="6"/>
  <c r="AC406" i="6"/>
  <c r="AA406" i="6"/>
  <c r="Y406" i="6"/>
  <c r="AC405" i="6"/>
  <c r="AA405" i="6"/>
  <c r="Y405" i="6"/>
  <c r="AC404" i="6"/>
  <c r="AA404" i="6"/>
  <c r="Y404" i="6"/>
  <c r="AC403" i="6"/>
  <c r="AA403" i="6"/>
  <c r="Y403" i="6"/>
  <c r="AC402" i="6"/>
  <c r="AA402" i="6"/>
  <c r="Y402" i="6"/>
  <c r="AC401" i="6"/>
  <c r="AA401" i="6"/>
  <c r="Y401" i="6"/>
  <c r="AC400" i="6"/>
  <c r="AA400" i="6"/>
  <c r="Y400" i="6"/>
  <c r="AC399" i="6"/>
  <c r="AA399" i="6"/>
  <c r="Y399" i="6"/>
  <c r="AC398" i="6"/>
  <c r="AA398" i="6"/>
  <c r="Y398" i="6"/>
  <c r="AC397" i="6"/>
  <c r="AA397" i="6"/>
  <c r="Y397" i="6"/>
  <c r="AC396" i="6"/>
  <c r="AA396" i="6"/>
  <c r="Y396" i="6"/>
  <c r="AC395" i="6"/>
  <c r="AA395" i="6"/>
  <c r="Y395" i="6"/>
  <c r="AC394" i="6"/>
  <c r="AA394" i="6"/>
  <c r="Y394" i="6"/>
  <c r="AC393" i="6"/>
  <c r="AA393" i="6"/>
  <c r="Y393" i="6"/>
  <c r="AC392" i="6"/>
  <c r="AA392" i="6"/>
  <c r="Y392" i="6"/>
  <c r="AC391" i="6"/>
  <c r="AA391" i="6"/>
  <c r="Y391" i="6"/>
  <c r="AC390" i="6"/>
  <c r="AA390" i="6"/>
  <c r="Y390" i="6"/>
  <c r="AC389" i="6"/>
  <c r="AA389" i="6"/>
  <c r="Y389" i="6"/>
  <c r="AC388" i="6"/>
  <c r="AA388" i="6"/>
  <c r="Y388" i="6"/>
  <c r="AC387" i="6"/>
  <c r="AA387" i="6"/>
  <c r="Y387" i="6"/>
  <c r="AC386" i="6"/>
  <c r="AA386" i="6"/>
  <c r="Y386" i="6"/>
  <c r="AC385" i="6"/>
  <c r="AA385" i="6"/>
  <c r="Y385" i="6"/>
  <c r="AC384" i="6"/>
  <c r="AA384" i="6"/>
  <c r="Y384" i="6"/>
  <c r="AC383" i="6"/>
  <c r="AA383" i="6"/>
  <c r="Y383" i="6"/>
  <c r="AC382" i="6"/>
  <c r="AA382" i="6"/>
  <c r="Y382" i="6"/>
  <c r="AC381" i="6"/>
  <c r="AA381" i="6"/>
  <c r="Y381" i="6"/>
  <c r="AC380" i="6"/>
  <c r="AA380" i="6"/>
  <c r="Y380" i="6"/>
  <c r="AC379" i="6"/>
  <c r="AA379" i="6"/>
  <c r="Y379" i="6"/>
  <c r="AC378" i="6"/>
  <c r="AA378" i="6"/>
  <c r="Y378" i="6"/>
  <c r="AC377" i="6"/>
  <c r="AA377" i="6"/>
  <c r="Y377" i="6"/>
  <c r="AC376" i="6"/>
  <c r="AA376" i="6"/>
  <c r="Y376" i="6"/>
  <c r="AC375" i="6"/>
  <c r="AA375" i="6"/>
  <c r="Y375" i="6"/>
  <c r="AC374" i="6"/>
  <c r="AA374" i="6"/>
  <c r="Y374" i="6"/>
  <c r="AC373" i="6"/>
  <c r="AA373" i="6"/>
  <c r="Y373" i="6"/>
  <c r="AC372" i="6"/>
  <c r="AA372" i="6"/>
  <c r="Y372" i="6"/>
  <c r="AC371" i="6"/>
  <c r="AA371" i="6"/>
  <c r="Y371" i="6"/>
  <c r="AC370" i="6"/>
  <c r="AA370" i="6"/>
  <c r="Y370" i="6"/>
  <c r="AC369" i="6"/>
  <c r="AA369" i="6"/>
  <c r="Y369" i="6"/>
  <c r="AC368" i="6"/>
  <c r="AA368" i="6"/>
  <c r="Y368" i="6"/>
  <c r="AC367" i="6"/>
  <c r="AA367" i="6"/>
  <c r="Y367" i="6"/>
  <c r="AC366" i="6"/>
  <c r="AA366" i="6"/>
  <c r="Y366" i="6"/>
  <c r="AC365" i="6"/>
  <c r="AA365" i="6"/>
  <c r="Y365" i="6"/>
  <c r="AC364" i="6"/>
  <c r="AA364" i="6"/>
  <c r="Y364" i="6"/>
  <c r="AC363" i="6"/>
  <c r="AA363" i="6"/>
  <c r="Y363" i="6"/>
  <c r="AC362" i="6"/>
  <c r="AA362" i="6"/>
  <c r="Y362" i="6"/>
  <c r="AC361" i="6"/>
  <c r="AA361" i="6"/>
  <c r="Y361" i="6"/>
  <c r="AC360" i="6"/>
  <c r="AA360" i="6"/>
  <c r="Y360" i="6"/>
  <c r="AC359" i="6"/>
  <c r="AA359" i="6"/>
  <c r="Y359" i="6"/>
  <c r="AC358" i="6"/>
  <c r="AA358" i="6"/>
  <c r="Y358" i="6"/>
  <c r="AC357" i="6"/>
  <c r="AA357" i="6"/>
  <c r="Y357" i="6"/>
  <c r="AC356" i="6"/>
  <c r="AA356" i="6"/>
  <c r="Y356" i="6"/>
  <c r="AC355" i="6"/>
  <c r="AA355" i="6"/>
  <c r="Y355" i="6"/>
  <c r="AC354" i="6"/>
  <c r="AA354" i="6"/>
  <c r="Y354" i="6"/>
  <c r="AC353" i="6"/>
  <c r="AA353" i="6"/>
  <c r="Y353" i="6"/>
  <c r="AC352" i="6"/>
  <c r="AA352" i="6"/>
  <c r="Y352" i="6"/>
  <c r="AC351" i="6"/>
  <c r="AA351" i="6"/>
  <c r="Y351" i="6"/>
  <c r="AC350" i="6"/>
  <c r="AA350" i="6"/>
  <c r="Y350" i="6"/>
  <c r="AC349" i="6"/>
  <c r="AA349" i="6"/>
  <c r="Y349" i="6"/>
  <c r="AC348" i="6"/>
  <c r="AA348" i="6"/>
  <c r="Y348" i="6"/>
  <c r="AC347" i="6"/>
  <c r="AA347" i="6"/>
  <c r="Y347" i="6"/>
  <c r="AC346" i="6"/>
  <c r="AA346" i="6"/>
  <c r="Y346" i="6"/>
  <c r="AC345" i="6"/>
  <c r="AA345" i="6"/>
  <c r="Y345" i="6"/>
  <c r="AC344" i="6"/>
  <c r="AA344" i="6"/>
  <c r="Y344" i="6"/>
  <c r="AC343" i="6"/>
  <c r="AA343" i="6"/>
  <c r="Y343" i="6"/>
  <c r="AC342" i="6"/>
  <c r="AA342" i="6"/>
  <c r="Y342" i="6"/>
  <c r="AC341" i="6"/>
  <c r="AA341" i="6"/>
  <c r="Y341" i="6"/>
  <c r="AC340" i="6"/>
  <c r="AA340" i="6"/>
  <c r="Y340" i="6"/>
  <c r="AC339" i="6"/>
  <c r="AA339" i="6"/>
  <c r="Y339" i="6"/>
  <c r="AC338" i="6"/>
  <c r="AA338" i="6"/>
  <c r="Y338" i="6"/>
  <c r="AC337" i="6"/>
  <c r="AA337" i="6"/>
  <c r="Y337" i="6"/>
  <c r="AC336" i="6"/>
  <c r="AA336" i="6"/>
  <c r="Y336" i="6"/>
  <c r="AC335" i="6"/>
  <c r="AA335" i="6"/>
  <c r="Y335" i="6"/>
  <c r="AC334" i="6"/>
  <c r="AA334" i="6"/>
  <c r="Y334" i="6"/>
  <c r="AC333" i="6"/>
  <c r="AA333" i="6"/>
  <c r="Y333" i="6"/>
  <c r="AC332" i="6"/>
  <c r="AA332" i="6"/>
  <c r="Y332" i="6"/>
  <c r="AC331" i="6"/>
  <c r="AA331" i="6"/>
  <c r="Y331" i="6"/>
  <c r="AC330" i="6"/>
  <c r="AA330" i="6"/>
  <c r="Y330" i="6"/>
  <c r="AC329" i="6"/>
  <c r="AA329" i="6"/>
  <c r="Y329" i="6"/>
  <c r="AC328" i="6"/>
  <c r="AA328" i="6"/>
  <c r="Y328" i="6"/>
  <c r="AC327" i="6"/>
  <c r="AA327" i="6"/>
  <c r="Y327" i="6"/>
  <c r="AC326" i="6"/>
  <c r="AA326" i="6"/>
  <c r="Y326" i="6"/>
  <c r="AC325" i="6"/>
  <c r="AA325" i="6"/>
  <c r="Y325" i="6"/>
  <c r="AC324" i="6"/>
  <c r="AA324" i="6"/>
  <c r="Y324" i="6"/>
  <c r="AC323" i="6"/>
  <c r="AA323" i="6"/>
  <c r="Y323" i="6"/>
  <c r="AC322" i="6"/>
  <c r="AA322" i="6"/>
  <c r="Y322" i="6"/>
  <c r="O463" i="2"/>
  <c r="Q463" i="2"/>
  <c r="S463" i="2"/>
  <c r="O464" i="2"/>
  <c r="Q464" i="2"/>
  <c r="S464" i="2"/>
  <c r="O465" i="2"/>
  <c r="Q465" i="2"/>
  <c r="S465" i="2"/>
  <c r="O466" i="2"/>
  <c r="Q466" i="2"/>
  <c r="S466" i="2"/>
  <c r="O467" i="2"/>
  <c r="Q467" i="2"/>
  <c r="S467" i="2"/>
  <c r="O468" i="2"/>
  <c r="Q468" i="2"/>
  <c r="S468" i="2"/>
  <c r="O469" i="2"/>
  <c r="Q469" i="2"/>
  <c r="S469" i="2"/>
  <c r="O470" i="2"/>
  <c r="Q470" i="2"/>
  <c r="S470" i="2"/>
  <c r="AC321" i="6"/>
  <c r="AA321" i="6"/>
  <c r="Y321" i="6"/>
  <c r="AC320" i="6"/>
  <c r="AA320" i="6"/>
  <c r="Y320" i="6"/>
  <c r="AC319" i="6"/>
  <c r="AA319" i="6"/>
  <c r="Y319" i="6"/>
  <c r="AC318" i="6"/>
  <c r="AA318" i="6"/>
  <c r="Y318" i="6"/>
  <c r="AC317" i="6"/>
  <c r="AA317" i="6"/>
  <c r="Y317" i="6"/>
  <c r="AC316" i="6"/>
  <c r="AA316" i="6"/>
  <c r="Y316" i="6"/>
  <c r="AC315" i="6"/>
  <c r="AA315" i="6"/>
  <c r="Y315" i="6"/>
  <c r="AC314" i="6"/>
  <c r="AA314" i="6"/>
  <c r="Y314" i="6"/>
  <c r="AC313" i="6"/>
  <c r="AA313" i="6"/>
  <c r="Y313" i="6"/>
  <c r="AC312" i="6"/>
  <c r="AA312" i="6"/>
  <c r="Y312" i="6"/>
  <c r="AC311" i="6"/>
  <c r="AA311" i="6"/>
  <c r="Y311" i="6"/>
  <c r="AC310" i="6"/>
  <c r="AA310" i="6"/>
  <c r="Y310" i="6"/>
  <c r="AC309" i="6"/>
  <c r="AA309" i="6"/>
  <c r="Y309" i="6"/>
  <c r="AC308" i="6"/>
  <c r="AA308" i="6"/>
  <c r="Y308" i="6"/>
  <c r="AC307" i="6"/>
  <c r="AA307" i="6"/>
  <c r="Y307" i="6"/>
  <c r="AC306" i="6"/>
  <c r="AA306" i="6"/>
  <c r="Y306" i="6"/>
  <c r="AC305" i="6"/>
  <c r="AA305" i="6"/>
  <c r="Y305" i="6"/>
  <c r="AC304" i="6"/>
  <c r="AA304" i="6"/>
  <c r="Y304" i="6"/>
  <c r="AC303" i="6"/>
  <c r="AA303" i="6"/>
  <c r="Y303" i="6"/>
  <c r="AC302" i="6"/>
  <c r="AA302" i="6"/>
  <c r="Y302" i="6"/>
  <c r="AC301" i="6"/>
  <c r="AA301" i="6"/>
  <c r="Y301" i="6"/>
  <c r="AC300" i="6"/>
  <c r="AA300" i="6"/>
  <c r="Y300" i="6"/>
  <c r="AC299" i="6"/>
  <c r="AA299" i="6"/>
  <c r="Y299" i="6"/>
  <c r="AC298" i="6"/>
  <c r="AA298" i="6"/>
  <c r="Y298" i="6"/>
  <c r="AC297" i="6"/>
  <c r="AA297" i="6"/>
  <c r="Y297" i="6"/>
  <c r="AC296" i="6"/>
  <c r="AA296" i="6"/>
  <c r="Y296" i="6"/>
  <c r="AC295" i="6"/>
  <c r="AA295" i="6"/>
  <c r="Y295" i="6"/>
  <c r="AC294" i="6"/>
  <c r="AA294" i="6"/>
  <c r="Y294" i="6"/>
  <c r="AC293" i="6"/>
  <c r="AA293" i="6"/>
  <c r="Y293" i="6"/>
  <c r="AC292" i="6"/>
  <c r="AA292" i="6"/>
  <c r="Y292" i="6"/>
  <c r="AC291" i="6"/>
  <c r="AA291" i="6"/>
  <c r="Y291" i="6"/>
  <c r="AC290" i="6"/>
  <c r="AA290" i="6"/>
  <c r="Y290" i="6"/>
  <c r="AC289" i="6"/>
  <c r="AA289" i="6"/>
  <c r="Y289" i="6"/>
  <c r="AC288" i="6"/>
  <c r="AA288" i="6"/>
  <c r="Y288" i="6"/>
  <c r="AC287" i="6"/>
  <c r="AA287" i="6"/>
  <c r="Y287" i="6"/>
  <c r="AC286" i="6"/>
  <c r="AA286" i="6"/>
  <c r="Y286" i="6"/>
  <c r="AC285" i="6"/>
  <c r="AA285" i="6"/>
  <c r="Y285" i="6"/>
  <c r="AC284" i="6"/>
  <c r="AA284" i="6"/>
  <c r="Y284" i="6"/>
  <c r="AC283" i="6"/>
  <c r="AA283" i="6"/>
  <c r="Y283" i="6"/>
  <c r="AC282" i="6"/>
  <c r="AA282" i="6"/>
  <c r="Y282" i="6"/>
  <c r="AC281" i="6"/>
  <c r="AA281" i="6"/>
  <c r="Y281" i="6"/>
  <c r="AC280" i="6"/>
  <c r="AA280" i="6"/>
  <c r="Y280" i="6"/>
  <c r="AC279" i="6"/>
  <c r="AA279" i="6"/>
  <c r="Y279" i="6"/>
  <c r="AC278" i="6"/>
  <c r="AA278" i="6"/>
  <c r="Y278" i="6"/>
  <c r="AC277" i="6"/>
  <c r="AA277" i="6"/>
  <c r="Y277" i="6"/>
  <c r="AC276" i="6"/>
  <c r="AA276" i="6"/>
  <c r="Y276" i="6"/>
  <c r="AC275" i="6"/>
  <c r="AA275" i="6"/>
  <c r="Y275" i="6"/>
  <c r="AC274" i="6"/>
  <c r="AA274" i="6"/>
  <c r="Y274" i="6"/>
  <c r="AC273" i="6"/>
  <c r="AA273" i="6"/>
  <c r="Y273" i="6"/>
  <c r="AC272" i="6"/>
  <c r="AA272" i="6"/>
  <c r="Y272" i="6"/>
  <c r="AC271" i="6"/>
  <c r="AA271" i="6"/>
  <c r="Y271" i="6"/>
  <c r="AC270" i="6"/>
  <c r="AA270" i="6"/>
  <c r="Y270" i="6"/>
  <c r="AC269" i="6"/>
  <c r="AA269" i="6"/>
  <c r="Y269" i="6"/>
  <c r="AC268" i="6"/>
  <c r="AA268" i="6"/>
  <c r="Y268" i="6"/>
  <c r="AC267" i="6"/>
  <c r="AA267" i="6"/>
  <c r="Y267" i="6"/>
  <c r="AC266" i="6"/>
  <c r="AA266" i="6"/>
  <c r="Y266" i="6"/>
  <c r="AC265" i="6"/>
  <c r="AA265" i="6"/>
  <c r="Y265" i="6"/>
  <c r="AC264" i="6"/>
  <c r="AA264" i="6"/>
  <c r="Y264" i="6"/>
  <c r="AC263" i="6"/>
  <c r="AA263" i="6"/>
  <c r="Y263" i="6"/>
  <c r="AC262" i="6"/>
  <c r="AA262" i="6"/>
  <c r="Y262" i="6"/>
  <c r="AC261" i="6"/>
  <c r="AA261" i="6"/>
  <c r="Y261" i="6"/>
  <c r="AC260" i="6"/>
  <c r="AA260" i="6"/>
  <c r="Y260" i="6"/>
  <c r="AC259" i="6"/>
  <c r="AA259" i="6"/>
  <c r="Y259" i="6"/>
  <c r="AC258" i="6"/>
  <c r="AA258" i="6"/>
  <c r="Y258" i="6"/>
  <c r="AC257" i="6"/>
  <c r="AA257" i="6"/>
  <c r="Y257" i="6"/>
  <c r="AC256" i="6"/>
  <c r="AA256" i="6"/>
  <c r="Y256" i="6"/>
  <c r="AC255" i="6"/>
  <c r="AA255" i="6"/>
  <c r="Y255" i="6"/>
  <c r="AC254" i="6"/>
  <c r="AA254" i="6"/>
  <c r="Y254" i="6"/>
  <c r="AC253" i="6"/>
  <c r="AA253" i="6"/>
  <c r="Y253" i="6"/>
  <c r="AC252" i="6"/>
  <c r="AA252" i="6"/>
  <c r="Y252" i="6"/>
  <c r="AC251" i="6"/>
  <c r="AA251" i="6"/>
  <c r="Y251" i="6"/>
  <c r="AC250" i="6"/>
  <c r="AA250" i="6"/>
  <c r="Y250" i="6"/>
  <c r="AC249" i="6"/>
  <c r="AA249" i="6"/>
  <c r="Y249" i="6"/>
  <c r="AC248" i="6"/>
  <c r="AA248" i="6"/>
  <c r="Y248" i="6"/>
  <c r="AC247" i="6"/>
  <c r="AA247" i="6"/>
  <c r="Y247" i="6"/>
  <c r="AC246" i="6"/>
  <c r="AA246" i="6"/>
  <c r="Y246" i="6"/>
  <c r="AC245" i="6"/>
  <c r="AA245" i="6"/>
  <c r="Y245" i="6"/>
  <c r="AC244" i="6"/>
  <c r="AA244" i="6"/>
  <c r="Y244" i="6"/>
  <c r="AC243" i="6"/>
  <c r="AA243" i="6"/>
  <c r="Y243" i="6"/>
  <c r="AC242" i="6"/>
  <c r="AA242" i="6"/>
  <c r="Y242" i="6"/>
  <c r="AC241" i="6"/>
  <c r="AA241" i="6"/>
  <c r="Y241" i="6"/>
  <c r="AC240" i="6"/>
  <c r="AA240" i="6"/>
  <c r="Y240" i="6"/>
  <c r="AC239" i="6"/>
  <c r="AA239" i="6"/>
  <c r="Y239" i="6"/>
  <c r="AC238" i="6"/>
  <c r="AA238" i="6"/>
  <c r="Y238" i="6"/>
  <c r="AC237" i="6"/>
  <c r="AA237" i="6"/>
  <c r="Y237" i="6"/>
  <c r="AC236" i="6"/>
  <c r="AA236" i="6"/>
  <c r="Y236" i="6"/>
  <c r="AC235" i="6"/>
  <c r="AA235" i="6"/>
  <c r="Y235" i="6"/>
  <c r="AC234" i="6"/>
  <c r="AA234" i="6"/>
  <c r="Y234" i="6"/>
  <c r="AC233" i="6"/>
  <c r="AA233" i="6"/>
  <c r="Y233" i="6"/>
  <c r="AC232" i="6"/>
  <c r="AA232" i="6"/>
  <c r="Y232" i="6"/>
  <c r="AC231" i="6"/>
  <c r="AA231" i="6"/>
  <c r="Y231" i="6"/>
  <c r="AC230" i="6"/>
  <c r="AA230" i="6"/>
  <c r="Y230" i="6"/>
  <c r="AC229" i="6"/>
  <c r="AA229" i="6"/>
  <c r="Y229" i="6"/>
  <c r="AC228" i="6"/>
  <c r="AA228" i="6"/>
  <c r="Y228" i="6"/>
  <c r="AC227" i="6"/>
  <c r="AA227" i="6"/>
  <c r="Y227" i="6"/>
  <c r="AC226" i="6"/>
  <c r="AA226" i="6"/>
  <c r="Y226" i="6"/>
  <c r="AC225" i="6"/>
  <c r="AA225" i="6"/>
  <c r="Y225" i="6"/>
  <c r="AC224" i="6"/>
  <c r="AA224" i="6"/>
  <c r="Y224" i="6"/>
  <c r="AC223" i="6"/>
  <c r="AA223" i="6"/>
  <c r="Y223" i="6"/>
  <c r="AC222" i="6"/>
  <c r="AA222" i="6"/>
  <c r="Y222" i="6"/>
  <c r="AC221" i="6"/>
  <c r="AA221" i="6"/>
  <c r="Y221" i="6"/>
  <c r="AC220" i="6"/>
  <c r="AA220" i="6"/>
  <c r="Y220" i="6"/>
  <c r="AC219" i="6"/>
  <c r="AA219" i="6"/>
  <c r="Y219" i="6"/>
  <c r="AC218" i="6"/>
  <c r="AA218" i="6"/>
  <c r="Y218" i="6"/>
  <c r="AC217" i="6"/>
  <c r="AA217" i="6"/>
  <c r="Y217" i="6"/>
  <c r="AC216" i="6"/>
  <c r="AA216" i="6"/>
  <c r="Y216" i="6"/>
  <c r="AC215" i="6"/>
  <c r="AA215" i="6"/>
  <c r="Y215" i="6"/>
  <c r="AC214" i="6"/>
  <c r="AA214" i="6"/>
  <c r="Y214" i="6"/>
  <c r="AC213" i="6"/>
  <c r="AA213" i="6"/>
  <c r="Y213" i="6"/>
  <c r="AC212" i="6"/>
  <c r="AA212" i="6"/>
  <c r="Y212" i="6"/>
  <c r="AC211" i="6"/>
  <c r="AA211" i="6"/>
  <c r="Y211" i="6"/>
  <c r="AC210" i="6"/>
  <c r="AA210" i="6"/>
  <c r="Y210" i="6"/>
  <c r="AC209" i="6"/>
  <c r="AA209" i="6"/>
  <c r="Y209" i="6"/>
  <c r="AC208" i="6"/>
  <c r="AA208" i="6"/>
  <c r="Y208" i="6"/>
  <c r="AC207" i="6"/>
  <c r="AA207" i="6"/>
  <c r="Y207" i="6"/>
  <c r="AC206" i="6"/>
  <c r="AA206" i="6"/>
  <c r="Y206" i="6"/>
  <c r="AC205" i="6"/>
  <c r="AA205" i="6"/>
  <c r="Y205" i="6"/>
  <c r="AC204" i="6"/>
  <c r="AA204" i="6"/>
  <c r="Y204" i="6"/>
  <c r="AC203" i="6"/>
  <c r="AA203" i="6"/>
  <c r="Y203" i="6"/>
  <c r="AC202" i="6"/>
  <c r="AA202" i="6"/>
  <c r="Y202" i="6"/>
  <c r="AC201" i="6"/>
  <c r="AA201" i="6"/>
  <c r="Y201" i="6"/>
  <c r="AC200" i="6"/>
  <c r="AA200" i="6"/>
  <c r="Y200" i="6"/>
  <c r="AC199" i="6"/>
  <c r="AA199" i="6"/>
  <c r="Y199" i="6"/>
  <c r="AC198" i="6"/>
  <c r="AA198" i="6"/>
  <c r="Y198" i="6"/>
  <c r="AC197" i="6"/>
  <c r="AA197" i="6"/>
  <c r="Y197" i="6"/>
  <c r="AC196" i="6"/>
  <c r="AA196" i="6"/>
  <c r="Y196" i="6"/>
  <c r="AC195" i="6"/>
  <c r="AA195" i="6"/>
  <c r="Y195" i="6"/>
  <c r="AC194" i="6"/>
  <c r="AA194" i="6"/>
  <c r="Y194" i="6"/>
  <c r="AC193" i="6"/>
  <c r="AA193" i="6"/>
  <c r="Y193" i="6"/>
  <c r="AC192" i="6"/>
  <c r="AA192" i="6"/>
  <c r="Y192" i="6"/>
  <c r="AC191" i="6"/>
  <c r="AA191" i="6"/>
  <c r="Y191" i="6"/>
  <c r="AC190" i="6"/>
  <c r="AA190" i="6"/>
  <c r="Y190" i="6"/>
  <c r="AC189" i="6"/>
  <c r="AA189" i="6"/>
  <c r="Y189" i="6"/>
  <c r="AC188" i="6"/>
  <c r="AA188" i="6"/>
  <c r="Y188" i="6"/>
  <c r="AC187" i="6"/>
  <c r="AA187" i="6"/>
  <c r="Y187" i="6"/>
  <c r="AC186" i="6"/>
  <c r="AA186" i="6"/>
  <c r="Y186" i="6"/>
  <c r="AC185" i="6"/>
  <c r="AA185" i="6"/>
  <c r="Y185" i="6"/>
  <c r="AC184" i="6"/>
  <c r="AA184" i="6"/>
  <c r="Y184" i="6"/>
  <c r="AC183" i="6"/>
  <c r="AA183" i="6"/>
  <c r="Y183" i="6"/>
  <c r="AC182" i="6"/>
  <c r="AA182" i="6"/>
  <c r="Y182" i="6"/>
  <c r="AC181" i="6"/>
  <c r="AA181" i="6"/>
  <c r="Y181" i="6"/>
  <c r="AC180" i="6"/>
  <c r="AA180" i="6"/>
  <c r="Y180" i="6"/>
  <c r="AC179" i="6"/>
  <c r="AA179" i="6"/>
  <c r="Y179" i="6"/>
  <c r="AC178" i="6"/>
  <c r="AA178" i="6"/>
  <c r="Y178" i="6"/>
  <c r="AC177" i="6"/>
  <c r="AA177" i="6"/>
  <c r="Y177" i="6"/>
  <c r="AC176" i="6"/>
  <c r="AA176" i="6"/>
  <c r="Y176" i="6"/>
  <c r="AC175" i="6"/>
  <c r="AA175" i="6"/>
  <c r="Y175" i="6"/>
  <c r="AC174" i="6"/>
  <c r="AA174" i="6"/>
  <c r="Y174" i="6"/>
  <c r="AC173" i="6"/>
  <c r="AA173" i="6"/>
  <c r="Y173" i="6"/>
  <c r="AC172" i="6"/>
  <c r="AA172" i="6"/>
  <c r="Y172" i="6"/>
  <c r="AC171" i="6"/>
  <c r="AA171" i="6"/>
  <c r="Y171" i="6"/>
  <c r="AC170" i="6"/>
  <c r="AA170" i="6"/>
  <c r="Y170" i="6"/>
  <c r="AC169" i="6"/>
  <c r="AA169" i="6"/>
  <c r="Y169" i="6"/>
  <c r="AC168" i="6"/>
  <c r="AA168" i="6"/>
  <c r="Y168" i="6"/>
  <c r="AC167" i="6"/>
  <c r="AA167" i="6"/>
  <c r="Y167" i="6"/>
  <c r="AC166" i="6"/>
  <c r="AA166" i="6"/>
  <c r="Y166" i="6"/>
  <c r="AC165" i="6"/>
  <c r="AA165" i="6"/>
  <c r="Y165" i="6"/>
  <c r="AC164" i="6"/>
  <c r="AA164" i="6"/>
  <c r="Y164" i="6"/>
  <c r="AC163" i="6"/>
  <c r="AA163" i="6"/>
  <c r="Y163" i="6"/>
  <c r="AC162" i="6"/>
  <c r="AA162" i="6"/>
  <c r="Y162" i="6"/>
  <c r="AC161" i="6"/>
  <c r="AA161" i="6"/>
  <c r="Y161" i="6"/>
  <c r="AC160" i="6"/>
  <c r="AA160" i="6"/>
  <c r="Y160" i="6"/>
  <c r="AC159" i="6"/>
  <c r="AA159" i="6"/>
  <c r="Y159" i="6"/>
  <c r="AC158" i="6"/>
  <c r="AA158" i="6"/>
  <c r="Y158" i="6"/>
  <c r="AC157" i="6"/>
  <c r="AA157" i="6"/>
  <c r="Y157" i="6"/>
  <c r="AC156" i="6"/>
  <c r="AA156" i="6"/>
  <c r="Y156" i="6"/>
  <c r="AC155" i="6"/>
  <c r="AA155" i="6"/>
  <c r="Y155" i="6"/>
  <c r="AC154" i="6"/>
  <c r="AA154" i="6"/>
  <c r="Y154" i="6"/>
  <c r="AC153" i="6"/>
  <c r="AA153" i="6"/>
  <c r="Y153" i="6"/>
  <c r="AC152" i="6"/>
  <c r="AA152" i="6"/>
  <c r="Y152" i="6"/>
  <c r="AC151" i="6"/>
  <c r="AA151" i="6"/>
  <c r="Y151" i="6"/>
  <c r="AC150" i="6"/>
  <c r="AA150" i="6"/>
  <c r="Y150" i="6"/>
  <c r="AC149" i="6"/>
  <c r="AA149" i="6"/>
  <c r="Y149" i="6"/>
  <c r="AC148" i="6"/>
  <c r="AA148" i="6"/>
  <c r="Y148" i="6"/>
  <c r="AC147" i="6"/>
  <c r="AA147" i="6"/>
  <c r="Y147" i="6"/>
  <c r="AC146" i="6"/>
  <c r="AA146" i="6"/>
  <c r="Y146" i="6"/>
  <c r="AC145" i="6"/>
  <c r="AA145" i="6"/>
  <c r="Y145" i="6"/>
  <c r="AC144" i="6"/>
  <c r="AA144" i="6"/>
  <c r="Y144" i="6"/>
  <c r="AC143" i="6"/>
  <c r="AA143" i="6"/>
  <c r="Y143" i="6"/>
  <c r="AC142" i="6"/>
  <c r="AA142" i="6"/>
  <c r="Y142" i="6"/>
  <c r="AC141" i="6"/>
  <c r="AA141" i="6"/>
  <c r="Y141" i="6"/>
  <c r="AC140" i="6"/>
  <c r="AA140" i="6"/>
  <c r="Y140" i="6"/>
  <c r="AC139" i="6"/>
  <c r="AA139" i="6"/>
  <c r="Y139" i="6"/>
  <c r="AC138" i="6"/>
  <c r="AA138" i="6"/>
  <c r="Y138" i="6"/>
  <c r="AC137" i="6"/>
  <c r="AA137" i="6"/>
  <c r="Y137" i="6"/>
  <c r="O231" i="2"/>
  <c r="Q231" i="2"/>
  <c r="S231" i="2"/>
  <c r="O232" i="2"/>
  <c r="Q232" i="2"/>
  <c r="S232" i="2"/>
  <c r="O233" i="2"/>
  <c r="Q233" i="2"/>
  <c r="S233" i="2"/>
  <c r="O234" i="2"/>
  <c r="Q234" i="2"/>
  <c r="S234" i="2"/>
  <c r="O235" i="2"/>
  <c r="Q235" i="2"/>
  <c r="S235" i="2"/>
  <c r="O236" i="2"/>
  <c r="Q236" i="2"/>
  <c r="S236" i="2"/>
  <c r="O237" i="2"/>
  <c r="Q237" i="2"/>
  <c r="S237" i="2"/>
  <c r="O238" i="2"/>
  <c r="Q238" i="2"/>
  <c r="S238" i="2"/>
  <c r="O239" i="2"/>
  <c r="Q239" i="2"/>
  <c r="S239" i="2"/>
  <c r="O240" i="2"/>
  <c r="Q240" i="2"/>
  <c r="S240" i="2"/>
  <c r="O241" i="2"/>
  <c r="Q241" i="2"/>
  <c r="S241" i="2"/>
  <c r="O242" i="2"/>
  <c r="Q242" i="2"/>
  <c r="S242" i="2"/>
  <c r="O243" i="2"/>
  <c r="Q243" i="2"/>
  <c r="S243" i="2"/>
  <c r="O244" i="2"/>
  <c r="Q244" i="2"/>
  <c r="S244" i="2"/>
  <c r="O245" i="2"/>
  <c r="Q245" i="2"/>
  <c r="S245" i="2"/>
  <c r="O246" i="2"/>
  <c r="Q246" i="2"/>
  <c r="S246" i="2"/>
  <c r="O247" i="2"/>
  <c r="Q247" i="2"/>
  <c r="S247" i="2"/>
  <c r="O248" i="2"/>
  <c r="Q248" i="2"/>
  <c r="S248" i="2"/>
  <c r="AC136" i="6"/>
  <c r="AA136" i="6"/>
  <c r="Y136" i="6"/>
  <c r="AC135" i="6"/>
  <c r="AA135" i="6"/>
  <c r="Y135" i="6"/>
  <c r="AC134" i="6"/>
  <c r="AA134" i="6"/>
  <c r="Y134" i="6"/>
  <c r="AC133" i="6"/>
  <c r="AA133" i="6"/>
  <c r="Y133" i="6"/>
  <c r="AC132" i="6"/>
  <c r="AA132" i="6"/>
  <c r="Y132" i="6"/>
  <c r="AC131" i="6"/>
  <c r="AA131" i="6"/>
  <c r="Y131" i="6"/>
  <c r="AC130" i="6"/>
  <c r="AA130" i="6"/>
  <c r="Y130" i="6"/>
  <c r="AC129" i="6"/>
  <c r="AA129" i="6"/>
  <c r="Y129" i="6"/>
  <c r="AC128" i="6"/>
  <c r="AA128" i="6"/>
  <c r="Y128" i="6"/>
  <c r="AC127" i="6"/>
  <c r="AA127" i="6"/>
  <c r="Y127" i="6"/>
  <c r="AC126" i="6"/>
  <c r="AA126" i="6"/>
  <c r="Y126" i="6"/>
  <c r="AC125" i="6"/>
  <c r="AA125" i="6"/>
  <c r="Y125" i="6"/>
  <c r="AC124" i="6"/>
  <c r="AA124" i="6"/>
  <c r="Y124" i="6"/>
  <c r="AC123" i="6"/>
  <c r="AA123" i="6"/>
  <c r="Y123" i="6"/>
  <c r="AC122" i="6"/>
  <c r="AA122" i="6"/>
  <c r="Y122" i="6"/>
  <c r="AC121" i="6"/>
  <c r="AA121" i="6"/>
  <c r="Y121" i="6"/>
  <c r="AC120" i="6"/>
  <c r="AA120" i="6"/>
  <c r="Y120" i="6"/>
  <c r="AC119" i="6"/>
  <c r="AA119" i="6"/>
  <c r="Y119" i="6"/>
  <c r="AC118" i="6"/>
  <c r="AA118" i="6"/>
  <c r="Y118" i="6"/>
  <c r="AC117" i="6"/>
  <c r="AA117" i="6"/>
  <c r="Y117" i="6"/>
  <c r="AC116" i="6"/>
  <c r="AA116" i="6"/>
  <c r="Y116" i="6"/>
  <c r="AC115" i="6"/>
  <c r="AA115" i="6"/>
  <c r="Y115" i="6"/>
  <c r="AC114" i="6"/>
  <c r="AA114" i="6"/>
  <c r="Y114" i="6"/>
  <c r="AC113" i="6"/>
  <c r="AA113" i="6"/>
  <c r="Y113" i="6"/>
  <c r="AC112" i="6"/>
  <c r="AA112" i="6"/>
  <c r="Y112" i="6"/>
  <c r="O159" i="2"/>
  <c r="Q159" i="2"/>
  <c r="S159" i="2"/>
  <c r="O160" i="2"/>
  <c r="Q160" i="2"/>
  <c r="S160" i="2"/>
  <c r="O161" i="2"/>
  <c r="Q161" i="2"/>
  <c r="S161" i="2"/>
  <c r="O162" i="2"/>
  <c r="Q162" i="2"/>
  <c r="S162" i="2"/>
  <c r="O163" i="2"/>
  <c r="Q163" i="2"/>
  <c r="S163" i="2"/>
  <c r="O164" i="2"/>
  <c r="Q164" i="2"/>
  <c r="S164" i="2"/>
  <c r="O165" i="2"/>
  <c r="Q165" i="2"/>
  <c r="S165" i="2"/>
  <c r="O166" i="2"/>
  <c r="Q166" i="2"/>
  <c r="S166" i="2"/>
  <c r="AC111" i="6"/>
  <c r="AA111" i="6"/>
  <c r="Y111" i="6"/>
  <c r="AC110" i="6"/>
  <c r="AA110" i="6"/>
  <c r="Y110" i="6"/>
  <c r="AC109" i="6"/>
  <c r="AA109" i="6"/>
  <c r="Y109" i="6"/>
  <c r="AC108" i="6"/>
  <c r="AA108" i="6"/>
  <c r="Y108" i="6"/>
  <c r="AC107" i="6"/>
  <c r="AA107" i="6"/>
  <c r="Y107" i="6"/>
  <c r="AC106" i="6"/>
  <c r="AA106" i="6"/>
  <c r="Y106" i="6"/>
  <c r="AC105" i="6"/>
  <c r="AA105" i="6"/>
  <c r="Y105" i="6"/>
  <c r="AC104" i="6"/>
  <c r="AA104" i="6"/>
  <c r="Y104" i="6"/>
  <c r="AC103" i="6"/>
  <c r="AA103" i="6"/>
  <c r="Y103" i="6"/>
  <c r="AC102" i="6"/>
  <c r="AA102" i="6"/>
  <c r="Y102" i="6"/>
  <c r="AC101" i="6"/>
  <c r="AA101" i="6"/>
  <c r="Y101" i="6"/>
  <c r="AC100" i="6"/>
  <c r="AA100" i="6"/>
  <c r="Y100" i="6"/>
  <c r="AC99" i="6"/>
  <c r="AA99" i="6"/>
  <c r="Y99" i="6"/>
  <c r="AC98" i="6"/>
  <c r="AA98" i="6"/>
  <c r="Y98" i="6"/>
  <c r="AC97" i="6"/>
  <c r="AA97" i="6"/>
  <c r="Y97" i="6"/>
  <c r="AC96" i="6"/>
  <c r="AA96" i="6"/>
  <c r="Y96" i="6"/>
  <c r="AC95" i="6"/>
  <c r="AA95" i="6"/>
  <c r="Y95" i="6"/>
  <c r="AC94" i="6"/>
  <c r="AA94" i="6"/>
  <c r="Y94" i="6"/>
  <c r="AC93" i="6"/>
  <c r="AA93" i="6"/>
  <c r="Y93" i="6"/>
  <c r="AC92" i="6"/>
  <c r="AA92" i="6"/>
  <c r="Y92" i="6"/>
  <c r="AC91" i="6"/>
  <c r="AA91" i="6"/>
  <c r="Y91" i="6"/>
  <c r="AC90" i="6"/>
  <c r="AA90" i="6"/>
  <c r="Y90" i="6"/>
  <c r="AC89" i="6"/>
  <c r="AA89" i="6"/>
  <c r="Y89" i="6"/>
  <c r="AC88" i="6"/>
  <c r="AA88" i="6"/>
  <c r="Y88" i="6"/>
  <c r="AC87" i="6"/>
  <c r="AA87" i="6"/>
  <c r="Y87" i="6"/>
  <c r="AC86" i="6"/>
  <c r="AA86" i="6"/>
  <c r="Y86" i="6"/>
  <c r="AC85" i="6"/>
  <c r="AA85" i="6"/>
  <c r="Y85" i="6"/>
  <c r="AC84" i="6"/>
  <c r="AA84" i="6"/>
  <c r="Y84" i="6"/>
  <c r="AC83" i="6"/>
  <c r="AA83" i="6"/>
  <c r="Y83" i="6"/>
  <c r="AC82" i="6"/>
  <c r="AA82" i="6"/>
  <c r="Y82" i="6"/>
  <c r="AC81" i="6"/>
  <c r="AA81" i="6"/>
  <c r="Y81" i="6"/>
  <c r="AC80" i="6"/>
  <c r="AA80" i="6"/>
  <c r="Y80" i="6"/>
  <c r="AC79" i="6"/>
  <c r="AA79" i="6"/>
  <c r="Y79" i="6"/>
  <c r="AC78" i="6"/>
  <c r="AA78" i="6"/>
  <c r="Y78" i="6"/>
  <c r="AC77" i="6"/>
  <c r="AA77" i="6"/>
  <c r="Y77" i="6"/>
  <c r="AC76" i="6"/>
  <c r="AA76" i="6"/>
  <c r="Y76" i="6"/>
  <c r="AC75" i="6"/>
  <c r="AA75" i="6"/>
  <c r="Y75" i="6"/>
  <c r="AC74" i="6"/>
  <c r="AA74" i="6"/>
  <c r="Y74" i="6"/>
  <c r="AC73" i="6"/>
  <c r="AA73" i="6"/>
  <c r="Y73" i="6"/>
  <c r="AC72" i="6"/>
  <c r="AA72" i="6"/>
  <c r="Y72" i="6"/>
  <c r="AC71" i="6"/>
  <c r="AA71" i="6"/>
  <c r="Y71" i="6"/>
  <c r="AC70" i="6"/>
  <c r="AA70" i="6"/>
  <c r="Y70" i="6"/>
  <c r="AC69" i="6"/>
  <c r="AA69" i="6"/>
  <c r="Y69" i="6"/>
  <c r="AC68" i="6"/>
  <c r="AA68" i="6"/>
  <c r="Y68" i="6"/>
  <c r="AC67" i="6"/>
  <c r="AA67" i="6"/>
  <c r="Y67" i="6"/>
  <c r="AC66" i="6"/>
  <c r="AA66" i="6"/>
  <c r="AC65" i="6"/>
  <c r="AA65" i="6"/>
  <c r="Y65" i="6"/>
  <c r="AC64" i="6"/>
  <c r="AA64" i="6"/>
  <c r="Y64" i="6"/>
  <c r="AC63" i="6"/>
  <c r="AA63" i="6"/>
  <c r="Y63" i="6"/>
  <c r="AC62" i="6"/>
  <c r="AA62" i="6"/>
  <c r="Y62" i="6"/>
  <c r="AC61" i="6"/>
  <c r="AA61" i="6"/>
  <c r="Y61" i="6"/>
  <c r="AC60" i="6"/>
  <c r="AA60" i="6"/>
  <c r="Y60" i="6"/>
  <c r="AC59" i="6"/>
  <c r="AA59" i="6"/>
  <c r="Y59" i="6"/>
  <c r="AC58" i="6"/>
  <c r="AA58" i="6"/>
  <c r="AC57" i="6"/>
  <c r="AA57" i="6"/>
  <c r="Y57" i="6"/>
  <c r="AC56" i="6"/>
  <c r="AA56" i="6"/>
  <c r="Y56" i="6"/>
  <c r="AC55" i="6"/>
  <c r="AA55" i="6"/>
  <c r="Y55" i="6"/>
  <c r="AC54" i="6"/>
  <c r="AA54" i="6"/>
  <c r="Y54" i="6"/>
  <c r="AC53" i="6"/>
  <c r="AA53" i="6"/>
  <c r="Y53" i="6"/>
  <c r="AC52" i="6"/>
  <c r="AA52" i="6"/>
  <c r="Y52" i="6"/>
  <c r="AC51" i="6"/>
  <c r="AA51" i="6"/>
  <c r="AC50" i="6"/>
  <c r="AA50" i="6"/>
  <c r="Y50" i="6"/>
  <c r="AC49" i="6"/>
  <c r="AA49" i="6"/>
  <c r="Y49" i="6"/>
  <c r="AC48" i="6"/>
  <c r="AA48" i="6"/>
  <c r="Y48" i="6"/>
  <c r="AC47" i="6"/>
  <c r="AA47" i="6"/>
  <c r="Y47" i="6"/>
  <c r="AC46" i="6"/>
  <c r="AA46" i="6"/>
  <c r="Y46" i="6"/>
  <c r="AC45" i="6"/>
  <c r="AA45" i="6"/>
  <c r="Y45" i="6"/>
  <c r="AC44" i="6"/>
  <c r="AA44" i="6"/>
  <c r="Y44" i="6"/>
  <c r="AC43" i="6"/>
  <c r="AA43" i="6"/>
  <c r="Y43" i="6"/>
  <c r="AC42" i="6"/>
  <c r="AA42" i="6"/>
  <c r="AC41" i="6"/>
  <c r="AA41" i="6"/>
  <c r="AC40" i="6"/>
  <c r="AA40" i="6"/>
  <c r="AC39" i="6"/>
  <c r="AA39" i="6"/>
  <c r="Y39" i="6"/>
  <c r="AC38" i="6"/>
  <c r="AA38" i="6"/>
  <c r="Y38" i="6"/>
  <c r="AC37" i="6"/>
  <c r="AA37" i="6"/>
  <c r="Y37" i="6"/>
  <c r="AC36" i="6"/>
  <c r="AA36" i="6"/>
  <c r="Y36" i="6"/>
  <c r="AC35" i="6"/>
  <c r="AA35" i="6"/>
  <c r="Y35" i="6"/>
  <c r="AC34" i="6"/>
  <c r="AA34" i="6"/>
  <c r="Y34" i="6"/>
  <c r="AC33" i="6"/>
  <c r="AA33" i="6"/>
  <c r="Y33" i="6"/>
  <c r="AC32" i="6"/>
  <c r="AA32" i="6"/>
  <c r="Y32" i="6"/>
  <c r="AC31" i="6"/>
  <c r="AA31" i="6"/>
  <c r="Y31" i="6"/>
  <c r="AC30" i="6"/>
  <c r="AA30" i="6"/>
  <c r="Y30" i="6"/>
  <c r="AC29" i="6"/>
  <c r="AA29" i="6"/>
  <c r="Y29" i="6"/>
  <c r="AC28" i="6"/>
  <c r="AA28" i="6"/>
  <c r="Y28" i="6"/>
  <c r="AC27" i="6"/>
  <c r="AA27" i="6"/>
  <c r="Y27" i="6"/>
  <c r="AC26" i="6"/>
  <c r="AA26" i="6"/>
  <c r="AC25" i="6"/>
  <c r="AA25" i="6"/>
  <c r="Y25" i="6"/>
  <c r="AC24" i="6"/>
  <c r="AA24" i="6"/>
  <c r="Y24" i="6"/>
  <c r="AC23" i="6"/>
  <c r="AA23" i="6"/>
  <c r="Y23" i="6"/>
  <c r="AC22" i="6"/>
  <c r="AA22" i="6"/>
  <c r="Y22" i="6"/>
  <c r="AC21" i="6"/>
  <c r="AA21" i="6"/>
  <c r="Y21" i="6"/>
  <c r="AC20" i="6"/>
  <c r="AA20" i="6"/>
  <c r="Y20" i="6"/>
  <c r="AC19" i="6"/>
  <c r="AA19" i="6"/>
  <c r="AC18" i="6"/>
  <c r="AA18" i="6"/>
  <c r="Y18" i="6"/>
  <c r="AC17" i="6"/>
  <c r="AA17" i="6"/>
  <c r="Y17" i="6"/>
  <c r="AC16" i="6"/>
  <c r="AA16" i="6"/>
  <c r="Y16" i="6"/>
  <c r="AC15" i="6"/>
  <c r="AA15" i="6"/>
  <c r="Y15" i="6"/>
  <c r="AC14" i="6"/>
  <c r="AA14" i="6"/>
  <c r="Y14" i="6"/>
  <c r="AC13" i="6"/>
  <c r="AA13" i="6"/>
  <c r="Y13" i="6"/>
  <c r="AC12" i="6"/>
  <c r="AA12" i="6"/>
  <c r="Y12" i="6"/>
  <c r="AC11" i="6"/>
  <c r="AA11" i="6"/>
  <c r="Y11" i="6"/>
  <c r="AC10" i="6"/>
  <c r="AA10" i="6"/>
  <c r="Y10" i="6"/>
  <c r="AC9" i="6"/>
  <c r="AA9" i="6"/>
  <c r="Y9" i="6"/>
  <c r="AC8" i="6"/>
  <c r="AA8" i="6"/>
  <c r="Y8" i="6"/>
  <c r="AC7" i="6"/>
  <c r="AA7" i="6"/>
  <c r="Y7" i="6"/>
  <c r="AC6" i="6"/>
  <c r="AA6" i="6"/>
  <c r="Y6" i="6"/>
  <c r="AC5" i="6"/>
  <c r="AA5" i="6"/>
  <c r="Y5" i="6"/>
  <c r="AC4" i="6"/>
  <c r="AA4" i="6"/>
  <c r="Y4" i="6"/>
  <c r="AC3" i="6"/>
  <c r="AA3" i="6"/>
  <c r="Y3" i="6"/>
  <c r="AC2" i="6"/>
  <c r="AA2" i="6"/>
  <c r="Y2" i="6"/>
  <c r="AC1" i="6"/>
  <c r="AA1" i="6"/>
  <c r="Y1" i="6"/>
  <c r="N110" i="6"/>
  <c r="N106" i="6"/>
  <c r="N99" i="6"/>
  <c r="N64" i="6"/>
  <c r="N59" i="6"/>
  <c r="N36" i="6"/>
  <c r="N34" i="6"/>
  <c r="N33" i="6"/>
  <c r="N30" i="6"/>
  <c r="N29" i="6"/>
  <c r="N26" i="6"/>
  <c r="N20" i="6"/>
  <c r="N13" i="6"/>
  <c r="N6" i="6"/>
  <c r="N2" i="6"/>
  <c r="N212" i="6"/>
  <c r="L212" i="6"/>
  <c r="J212" i="6"/>
  <c r="N211" i="6"/>
  <c r="L211" i="6"/>
  <c r="J211" i="6"/>
  <c r="N210" i="6"/>
  <c r="L210" i="6"/>
  <c r="J210" i="6"/>
  <c r="N209" i="6"/>
  <c r="L209" i="6"/>
  <c r="J209" i="6"/>
  <c r="N208" i="6"/>
  <c r="L208" i="6"/>
  <c r="J208" i="6"/>
  <c r="N207" i="6"/>
  <c r="L207" i="6"/>
  <c r="J207" i="6"/>
  <c r="N206" i="6"/>
  <c r="L206" i="6"/>
  <c r="J206" i="6"/>
  <c r="N205" i="6"/>
  <c r="L205" i="6"/>
  <c r="J205" i="6"/>
  <c r="N204" i="6"/>
  <c r="L204" i="6"/>
  <c r="J204" i="6"/>
  <c r="N203" i="6"/>
  <c r="L203" i="6"/>
  <c r="J203" i="6"/>
  <c r="N202" i="6"/>
  <c r="L202" i="6"/>
  <c r="J202" i="6"/>
  <c r="N201" i="6"/>
  <c r="L201" i="6"/>
  <c r="J201" i="6"/>
  <c r="N200" i="6"/>
  <c r="L200" i="6"/>
  <c r="J200" i="6"/>
  <c r="N199" i="6"/>
  <c r="L199" i="6"/>
  <c r="J199" i="6"/>
  <c r="N198" i="6"/>
  <c r="L198" i="6"/>
  <c r="J198" i="6"/>
  <c r="N197" i="6"/>
  <c r="L197" i="6"/>
  <c r="J197" i="6"/>
  <c r="N196" i="6"/>
  <c r="L196" i="6"/>
  <c r="J196" i="6"/>
  <c r="N195" i="6"/>
  <c r="L195" i="6"/>
  <c r="J195" i="6"/>
  <c r="N194" i="6"/>
  <c r="L194" i="6"/>
  <c r="J194" i="6"/>
  <c r="N193" i="6"/>
  <c r="L193" i="6"/>
  <c r="J193" i="6"/>
  <c r="N192" i="6"/>
  <c r="L192" i="6"/>
  <c r="J192" i="6"/>
  <c r="N191" i="6"/>
  <c r="L191" i="6"/>
  <c r="J191" i="6"/>
  <c r="N190" i="6"/>
  <c r="L190" i="6"/>
  <c r="J190" i="6"/>
  <c r="N189" i="6"/>
  <c r="L189" i="6"/>
  <c r="N188" i="6"/>
  <c r="L188" i="6"/>
  <c r="N187" i="6"/>
  <c r="J187" i="6"/>
  <c r="N186" i="6"/>
  <c r="L186" i="6"/>
  <c r="N185" i="6"/>
  <c r="L185" i="6"/>
  <c r="J185" i="6"/>
  <c r="N184" i="6"/>
  <c r="L184" i="6"/>
  <c r="J184" i="6"/>
  <c r="N183" i="6"/>
  <c r="L183" i="6"/>
  <c r="J183" i="6"/>
  <c r="N182" i="6"/>
  <c r="L182" i="6"/>
  <c r="J182" i="6"/>
  <c r="N181" i="6"/>
  <c r="L181" i="6"/>
  <c r="N180" i="6"/>
  <c r="L180" i="6"/>
  <c r="J180" i="6"/>
  <c r="N179" i="6"/>
  <c r="L179" i="6"/>
  <c r="J179" i="6"/>
  <c r="N178" i="6"/>
  <c r="L178" i="6"/>
  <c r="J178" i="6"/>
  <c r="N177" i="6"/>
  <c r="L177" i="6"/>
  <c r="N176" i="6"/>
  <c r="L176" i="6"/>
  <c r="J176" i="6"/>
  <c r="N175" i="6"/>
  <c r="L175" i="6"/>
  <c r="J175" i="6"/>
  <c r="N174" i="6"/>
  <c r="L174" i="6"/>
  <c r="J174" i="6"/>
  <c r="N173" i="6"/>
  <c r="L173" i="6"/>
  <c r="J173" i="6"/>
  <c r="N172" i="6"/>
  <c r="L172" i="6"/>
  <c r="J172" i="6"/>
  <c r="N171" i="6"/>
  <c r="L171" i="6"/>
  <c r="J171" i="6"/>
  <c r="N170" i="6"/>
  <c r="L170" i="6"/>
  <c r="J170" i="6"/>
  <c r="N169" i="6"/>
  <c r="L169" i="6"/>
  <c r="J169" i="6"/>
  <c r="N168" i="6"/>
  <c r="L168" i="6"/>
  <c r="J168" i="6"/>
  <c r="N167" i="6"/>
  <c r="L167" i="6"/>
  <c r="J167" i="6"/>
  <c r="N166" i="6"/>
  <c r="L166" i="6"/>
  <c r="J166" i="6"/>
  <c r="N165" i="6"/>
  <c r="L165" i="6"/>
  <c r="J165" i="6"/>
  <c r="N164" i="6"/>
  <c r="L164" i="6"/>
  <c r="J164" i="6"/>
  <c r="N163" i="6"/>
  <c r="L163" i="6"/>
  <c r="J163" i="6"/>
  <c r="N162" i="6"/>
  <c r="L162" i="6"/>
  <c r="J162" i="6"/>
  <c r="N161" i="6"/>
  <c r="L161" i="6"/>
  <c r="J161" i="6"/>
  <c r="N160" i="6"/>
  <c r="L160" i="6"/>
  <c r="J160" i="6"/>
  <c r="N159" i="6"/>
  <c r="L159" i="6"/>
  <c r="J159" i="6"/>
  <c r="N158" i="6"/>
  <c r="L158" i="6"/>
  <c r="J158" i="6"/>
  <c r="N157" i="6"/>
  <c r="L157" i="6"/>
  <c r="J157" i="6"/>
  <c r="N156" i="6"/>
  <c r="L156" i="6"/>
  <c r="J156" i="6"/>
  <c r="N155" i="6"/>
  <c r="L155" i="6"/>
  <c r="J155" i="6"/>
  <c r="N154" i="6"/>
  <c r="L154" i="6"/>
  <c r="J154" i="6"/>
  <c r="N153" i="6"/>
  <c r="L153" i="6"/>
  <c r="J153" i="6"/>
  <c r="N152" i="6"/>
  <c r="L152" i="6"/>
  <c r="J152" i="6"/>
  <c r="N151" i="6"/>
  <c r="L151" i="6"/>
  <c r="J151" i="6"/>
  <c r="N150" i="6"/>
  <c r="L150" i="6"/>
  <c r="J150" i="6"/>
  <c r="N149" i="6"/>
  <c r="L149" i="6"/>
  <c r="J149" i="6"/>
  <c r="N148" i="6"/>
  <c r="L148" i="6"/>
  <c r="J148" i="6"/>
  <c r="N147" i="6"/>
  <c r="L147" i="6"/>
  <c r="J147" i="6"/>
  <c r="O506" i="2"/>
  <c r="Q506" i="2"/>
  <c r="S506" i="2"/>
  <c r="O507" i="2"/>
  <c r="Q507" i="2"/>
  <c r="S507" i="2"/>
  <c r="O508" i="2"/>
  <c r="Q508" i="2"/>
  <c r="S508" i="2"/>
  <c r="O509" i="2"/>
  <c r="Q509" i="2"/>
  <c r="S509" i="2"/>
  <c r="O510" i="2"/>
  <c r="Q510" i="2"/>
  <c r="S510" i="2"/>
  <c r="N146" i="6"/>
  <c r="L146" i="6"/>
  <c r="J146" i="6"/>
  <c r="N145" i="6"/>
  <c r="L145" i="6"/>
  <c r="J145" i="6"/>
  <c r="N144" i="6"/>
  <c r="L144" i="6"/>
  <c r="J144" i="6"/>
  <c r="N143" i="6"/>
  <c r="L143" i="6"/>
  <c r="J143" i="6"/>
  <c r="N142" i="6"/>
  <c r="L142" i="6"/>
  <c r="J142" i="6"/>
  <c r="O476" i="2"/>
  <c r="Q476" i="2"/>
  <c r="S476" i="2"/>
  <c r="O477" i="2"/>
  <c r="Q477" i="2"/>
  <c r="S477" i="2"/>
  <c r="O478" i="2"/>
  <c r="Q478" i="2"/>
  <c r="S478" i="2"/>
  <c r="N141" i="6"/>
  <c r="L141" i="6"/>
  <c r="J141" i="6"/>
  <c r="N140" i="6"/>
  <c r="L140" i="6"/>
  <c r="J140" i="6"/>
  <c r="N139" i="6"/>
  <c r="L139" i="6"/>
  <c r="J139" i="6"/>
  <c r="N138" i="6"/>
  <c r="L138" i="6"/>
  <c r="J138" i="6"/>
  <c r="N137" i="6"/>
  <c r="L137" i="6"/>
  <c r="J137" i="6"/>
  <c r="N136" i="6"/>
  <c r="L136" i="6"/>
  <c r="J136" i="6"/>
  <c r="N135" i="6"/>
  <c r="L135" i="6"/>
  <c r="J135" i="6"/>
  <c r="N134" i="6"/>
  <c r="L134" i="6"/>
  <c r="J134" i="6"/>
  <c r="N133" i="6"/>
  <c r="L133" i="6"/>
  <c r="J133" i="6"/>
  <c r="N132" i="6"/>
  <c r="L132" i="6"/>
  <c r="J132" i="6"/>
  <c r="N131" i="6"/>
  <c r="L131" i="6"/>
  <c r="J131" i="6"/>
  <c r="N130" i="6"/>
  <c r="L130" i="6"/>
  <c r="J130" i="6"/>
  <c r="N129" i="6"/>
  <c r="L129" i="6"/>
  <c r="J129" i="6"/>
  <c r="N128" i="6"/>
  <c r="L128" i="6"/>
  <c r="J128" i="6"/>
  <c r="N127" i="6"/>
  <c r="L127" i="6"/>
  <c r="J127" i="6"/>
  <c r="N126" i="6"/>
  <c r="L126" i="6"/>
  <c r="J126" i="6"/>
  <c r="N125" i="6"/>
  <c r="L125" i="6"/>
  <c r="J125" i="6"/>
  <c r="N124" i="6"/>
  <c r="L124" i="6"/>
  <c r="J124" i="6"/>
  <c r="N123" i="6"/>
  <c r="L123" i="6"/>
  <c r="J123" i="6"/>
  <c r="N122" i="6"/>
  <c r="L122" i="6"/>
  <c r="J122" i="6"/>
  <c r="N121" i="6"/>
  <c r="L121" i="6"/>
  <c r="J121" i="6"/>
  <c r="N120" i="6"/>
  <c r="L120" i="6"/>
  <c r="J120" i="6"/>
  <c r="N119" i="6"/>
  <c r="L119" i="6"/>
  <c r="J119" i="6"/>
  <c r="L118" i="6"/>
  <c r="J118" i="6"/>
  <c r="L117" i="6"/>
  <c r="J117" i="6"/>
  <c r="L116" i="6"/>
  <c r="J116" i="6"/>
  <c r="L115" i="6"/>
  <c r="J115" i="6"/>
  <c r="L114" i="6"/>
  <c r="J114" i="6"/>
  <c r="L113" i="6"/>
  <c r="J113" i="6"/>
  <c r="L112" i="6"/>
  <c r="J112" i="6"/>
  <c r="L111" i="6"/>
  <c r="J111" i="6"/>
  <c r="L110" i="6"/>
  <c r="J110" i="6"/>
  <c r="L109" i="6"/>
  <c r="J109" i="6"/>
  <c r="L108" i="6"/>
  <c r="J108" i="6"/>
  <c r="L107" i="6"/>
  <c r="J107" i="6"/>
  <c r="L106" i="6"/>
  <c r="J106" i="6"/>
  <c r="L105" i="6"/>
  <c r="J105" i="6"/>
  <c r="L104" i="6"/>
  <c r="J104" i="6"/>
  <c r="L103" i="6"/>
  <c r="J103" i="6"/>
  <c r="L102" i="6"/>
  <c r="J102" i="6"/>
  <c r="L101" i="6"/>
  <c r="J101" i="6"/>
  <c r="L100" i="6"/>
  <c r="J100" i="6"/>
  <c r="L99" i="6"/>
  <c r="J99" i="6"/>
  <c r="L98" i="6"/>
  <c r="J98" i="6"/>
  <c r="L97" i="6"/>
  <c r="J97" i="6"/>
  <c r="L96" i="6"/>
  <c r="J96" i="6"/>
  <c r="L95" i="6"/>
  <c r="J95" i="6"/>
  <c r="L94" i="6"/>
  <c r="J94" i="6"/>
  <c r="L93" i="6"/>
  <c r="J93" i="6"/>
  <c r="L92" i="6"/>
  <c r="J92" i="6"/>
  <c r="L91" i="6"/>
  <c r="J91" i="6"/>
  <c r="L90" i="6"/>
  <c r="J90" i="6"/>
  <c r="L89" i="6"/>
  <c r="J89" i="6"/>
  <c r="L88" i="6"/>
  <c r="J88" i="6"/>
  <c r="L87" i="6"/>
  <c r="J87" i="6"/>
  <c r="L86" i="6"/>
  <c r="J86" i="6"/>
  <c r="L85" i="6"/>
  <c r="J85" i="6"/>
  <c r="L84" i="6"/>
  <c r="J84" i="6"/>
  <c r="L83" i="6"/>
  <c r="J83" i="6"/>
  <c r="O216" i="2"/>
  <c r="Q216" i="2"/>
  <c r="O217" i="2"/>
  <c r="Q217" i="2"/>
  <c r="O218" i="2"/>
  <c r="Q218" i="2"/>
  <c r="O219" i="2"/>
  <c r="Q219" i="2"/>
  <c r="O220" i="2"/>
  <c r="Q220" i="2"/>
  <c r="O221" i="2"/>
  <c r="Q221" i="2"/>
  <c r="O222" i="2"/>
  <c r="Q222" i="2"/>
  <c r="O223" i="2"/>
  <c r="Q223" i="2"/>
  <c r="L82" i="6"/>
  <c r="J82" i="6"/>
  <c r="L81" i="6"/>
  <c r="J81" i="6"/>
  <c r="L80" i="6"/>
  <c r="J80" i="6"/>
  <c r="L79" i="6"/>
  <c r="J79" i="6"/>
  <c r="L78" i="6"/>
  <c r="J78" i="6"/>
  <c r="L77" i="6"/>
  <c r="J77" i="6"/>
  <c r="L76" i="6"/>
  <c r="J76" i="6"/>
  <c r="L75" i="6"/>
  <c r="J75" i="6"/>
  <c r="L74" i="6"/>
  <c r="J74" i="6"/>
  <c r="L73" i="6"/>
  <c r="J73" i="6"/>
  <c r="L72" i="6"/>
  <c r="J72" i="6"/>
  <c r="L71" i="6"/>
  <c r="J71" i="6"/>
  <c r="L70" i="6"/>
  <c r="J70" i="6"/>
  <c r="L69" i="6"/>
  <c r="J69" i="6"/>
  <c r="L68" i="6"/>
  <c r="J68" i="6"/>
  <c r="L67" i="6"/>
  <c r="J67" i="6"/>
  <c r="L66" i="6"/>
  <c r="J66" i="6"/>
  <c r="L65" i="6"/>
  <c r="J65" i="6"/>
  <c r="L64" i="6"/>
  <c r="J64" i="6"/>
  <c r="L63" i="6"/>
  <c r="J63" i="6"/>
  <c r="L62" i="6"/>
  <c r="J62" i="6"/>
  <c r="L61" i="6"/>
  <c r="J61" i="6"/>
  <c r="L60" i="6"/>
  <c r="J60" i="6"/>
  <c r="L59" i="6"/>
  <c r="J59" i="6"/>
  <c r="L58" i="6"/>
  <c r="J58" i="6"/>
  <c r="L57" i="6"/>
  <c r="J57" i="6"/>
  <c r="L56" i="6"/>
  <c r="J56" i="6"/>
  <c r="L55" i="6"/>
  <c r="J55" i="6"/>
  <c r="L54" i="6"/>
  <c r="J54" i="6"/>
  <c r="L53" i="6"/>
  <c r="J53" i="6"/>
  <c r="L52" i="6"/>
  <c r="J52" i="6"/>
  <c r="L51" i="6"/>
  <c r="J51" i="6"/>
  <c r="L50" i="6"/>
  <c r="J50" i="6"/>
  <c r="L49" i="6"/>
  <c r="J49" i="6"/>
  <c r="L48" i="6"/>
  <c r="J48" i="6"/>
  <c r="L47" i="6"/>
  <c r="J47" i="6"/>
  <c r="L46" i="6"/>
  <c r="J46" i="6"/>
  <c r="L45" i="6"/>
  <c r="J45" i="6"/>
  <c r="L44" i="6"/>
  <c r="J44" i="6"/>
  <c r="L43" i="6"/>
  <c r="J43" i="6"/>
  <c r="L42" i="6"/>
  <c r="J42" i="6"/>
  <c r="L41" i="6"/>
  <c r="J41" i="6"/>
  <c r="L40" i="6"/>
  <c r="J40" i="6"/>
  <c r="L39" i="6"/>
  <c r="J39" i="6"/>
  <c r="L38" i="6"/>
  <c r="J38" i="6"/>
  <c r="L37" i="6"/>
  <c r="J37" i="6"/>
  <c r="L36" i="6"/>
  <c r="J36" i="6"/>
  <c r="L35" i="6"/>
  <c r="J35" i="6"/>
  <c r="L34" i="6"/>
  <c r="J34" i="6"/>
  <c r="L33" i="6"/>
  <c r="J33" i="6"/>
  <c r="L32" i="6"/>
  <c r="J32" i="6"/>
  <c r="L31" i="6"/>
  <c r="J31" i="6"/>
  <c r="L30" i="6"/>
  <c r="J30" i="6"/>
  <c r="L29" i="6"/>
  <c r="J29" i="6"/>
  <c r="L28" i="6"/>
  <c r="J28" i="6"/>
  <c r="L27" i="6"/>
  <c r="J27" i="6"/>
  <c r="L26" i="6"/>
  <c r="J26" i="6"/>
  <c r="L25" i="6"/>
  <c r="J25" i="6"/>
  <c r="L24" i="6"/>
  <c r="J24" i="6"/>
  <c r="L23" i="6"/>
  <c r="J23" i="6"/>
  <c r="L22" i="6"/>
  <c r="J22" i="6"/>
  <c r="L21" i="6"/>
  <c r="J21" i="6"/>
  <c r="L20" i="6"/>
  <c r="J20" i="6"/>
  <c r="L19" i="6"/>
  <c r="L18" i="6"/>
  <c r="J18" i="6"/>
  <c r="L17" i="6"/>
  <c r="J17" i="6"/>
  <c r="L16" i="6"/>
  <c r="J16" i="6"/>
  <c r="L15" i="6"/>
  <c r="J15" i="6"/>
  <c r="O46" i="2"/>
  <c r="Q46" i="2"/>
  <c r="O47" i="2"/>
  <c r="Q47" i="2"/>
  <c r="O48" i="2"/>
  <c r="Q48" i="2"/>
  <c r="L14" i="6"/>
  <c r="J14" i="6"/>
  <c r="L13" i="6"/>
  <c r="J13" i="6"/>
  <c r="L12" i="6"/>
  <c r="J12" i="6"/>
  <c r="L11" i="6"/>
  <c r="L10" i="6"/>
  <c r="J10" i="6"/>
  <c r="L9" i="6"/>
  <c r="J9" i="6"/>
  <c r="L8" i="6"/>
  <c r="J8" i="6"/>
  <c r="L7" i="6"/>
  <c r="L6" i="6"/>
  <c r="J6" i="6"/>
  <c r="L5" i="6"/>
  <c r="J5" i="6"/>
  <c r="L4" i="6"/>
  <c r="J4" i="6"/>
  <c r="L3" i="6"/>
  <c r="J3" i="6"/>
  <c r="L2" i="6"/>
  <c r="J2" i="6"/>
  <c r="L1" i="6"/>
  <c r="J1" i="6"/>
  <c r="X16" i="2"/>
  <c r="T2" i="5"/>
  <c r="T3" i="5"/>
  <c r="S3" i="5" s="1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T102" i="5"/>
  <c r="T103" i="5"/>
  <c r="T104" i="5"/>
  <c r="T105" i="5"/>
  <c r="T106" i="5"/>
  <c r="T107" i="5"/>
  <c r="T108" i="5"/>
  <c r="T109" i="5"/>
  <c r="T110" i="5"/>
  <c r="T111" i="5"/>
  <c r="T112" i="5"/>
  <c r="T113" i="5"/>
  <c r="T114" i="5"/>
  <c r="T115" i="5"/>
  <c r="T116" i="5"/>
  <c r="T117" i="5"/>
  <c r="T118" i="5"/>
  <c r="T119" i="5"/>
  <c r="T120" i="5"/>
  <c r="T121" i="5"/>
  <c r="T122" i="5"/>
  <c r="T123" i="5"/>
  <c r="T124" i="5"/>
  <c r="T125" i="5"/>
  <c r="T126" i="5"/>
  <c r="T127" i="5"/>
  <c r="T128" i="5"/>
  <c r="T129" i="5"/>
  <c r="T130" i="5"/>
  <c r="T131" i="5"/>
  <c r="T132" i="5"/>
  <c r="T133" i="5"/>
  <c r="T134" i="5"/>
  <c r="T135" i="5"/>
  <c r="T136" i="5"/>
  <c r="T137" i="5"/>
  <c r="T138" i="5"/>
  <c r="T139" i="5"/>
  <c r="T140" i="5"/>
  <c r="T141" i="5"/>
  <c r="T142" i="5"/>
  <c r="T143" i="5"/>
  <c r="T144" i="5"/>
  <c r="T145" i="5"/>
  <c r="T146" i="5"/>
  <c r="T147" i="5"/>
  <c r="T148" i="5"/>
  <c r="T149" i="5"/>
  <c r="T150" i="5"/>
  <c r="T151" i="5"/>
  <c r="T152" i="5"/>
  <c r="T153" i="5"/>
  <c r="T154" i="5"/>
  <c r="T155" i="5"/>
  <c r="T156" i="5"/>
  <c r="T157" i="5"/>
  <c r="T158" i="5"/>
  <c r="T159" i="5"/>
  <c r="T160" i="5"/>
  <c r="T161" i="5"/>
  <c r="T162" i="5"/>
  <c r="T163" i="5"/>
  <c r="T164" i="5"/>
  <c r="T165" i="5"/>
  <c r="T166" i="5"/>
  <c r="T167" i="5"/>
  <c r="T168" i="5"/>
  <c r="T169" i="5"/>
  <c r="T170" i="5"/>
  <c r="T171" i="5"/>
  <c r="T172" i="5"/>
  <c r="T173" i="5"/>
  <c r="T174" i="5"/>
  <c r="T175" i="5"/>
  <c r="T176" i="5"/>
  <c r="T177" i="5"/>
  <c r="T178" i="5"/>
  <c r="T179" i="5"/>
  <c r="T180" i="5"/>
  <c r="T181" i="5"/>
  <c r="T182" i="5"/>
  <c r="T183" i="5"/>
  <c r="T184" i="5"/>
  <c r="T185" i="5"/>
  <c r="T186" i="5"/>
  <c r="T187" i="5"/>
  <c r="T188" i="5"/>
  <c r="T189" i="5"/>
  <c r="T190" i="5"/>
  <c r="T191" i="5"/>
  <c r="T192" i="5"/>
  <c r="T193" i="5"/>
  <c r="T194" i="5"/>
  <c r="T195" i="5"/>
  <c r="T196" i="5"/>
  <c r="T197" i="5"/>
  <c r="T198" i="5"/>
  <c r="T199" i="5"/>
  <c r="T200" i="5"/>
  <c r="T201" i="5"/>
  <c r="T202" i="5"/>
  <c r="T203" i="5"/>
  <c r="T204" i="5"/>
  <c r="T205" i="5"/>
  <c r="T206" i="5"/>
  <c r="T207" i="5"/>
  <c r="T208" i="5"/>
  <c r="T209" i="5"/>
  <c r="T210" i="5"/>
  <c r="T211" i="5"/>
  <c r="T212" i="5"/>
  <c r="T213" i="5"/>
  <c r="T214" i="5"/>
  <c r="T215" i="5"/>
  <c r="T216" i="5"/>
  <c r="T217" i="5"/>
  <c r="T218" i="5"/>
  <c r="T219" i="5"/>
  <c r="T220" i="5"/>
  <c r="T221" i="5"/>
  <c r="T222" i="5"/>
  <c r="T223" i="5"/>
  <c r="T224" i="5"/>
  <c r="T225" i="5"/>
  <c r="T226" i="5"/>
  <c r="T227" i="5"/>
  <c r="T228" i="5"/>
  <c r="T229" i="5"/>
  <c r="T230" i="5"/>
  <c r="T231" i="5"/>
  <c r="T232" i="5"/>
  <c r="T233" i="5"/>
  <c r="T234" i="5"/>
  <c r="T235" i="5"/>
  <c r="T236" i="5"/>
  <c r="T237" i="5"/>
  <c r="T238" i="5"/>
  <c r="T239" i="5"/>
  <c r="T240" i="5"/>
  <c r="T241" i="5"/>
  <c r="T242" i="5"/>
  <c r="T243" i="5"/>
  <c r="T244" i="5"/>
  <c r="T245" i="5"/>
  <c r="T246" i="5"/>
  <c r="T247" i="5"/>
  <c r="T248" i="5"/>
  <c r="T249" i="5"/>
  <c r="T250" i="5"/>
  <c r="T251" i="5"/>
  <c r="T252" i="5"/>
  <c r="T253" i="5"/>
  <c r="T254" i="5"/>
  <c r="T255" i="5"/>
  <c r="T256" i="5"/>
  <c r="T257" i="5"/>
  <c r="T258" i="5"/>
  <c r="T259" i="5"/>
  <c r="T260" i="5"/>
  <c r="T261" i="5"/>
  <c r="T262" i="5"/>
  <c r="T263" i="5"/>
  <c r="T264" i="5"/>
  <c r="T265" i="5"/>
  <c r="T266" i="5"/>
  <c r="T267" i="5"/>
  <c r="T268" i="5"/>
  <c r="T269" i="5"/>
  <c r="T270" i="5"/>
  <c r="T271" i="5"/>
  <c r="S271" i="5" s="1"/>
  <c r="T272" i="5"/>
  <c r="T273" i="5"/>
  <c r="T274" i="5"/>
  <c r="T275" i="5"/>
  <c r="T276" i="5"/>
  <c r="T277" i="5"/>
  <c r="T278" i="5"/>
  <c r="T279" i="5"/>
  <c r="T280" i="5"/>
  <c r="T281" i="5"/>
  <c r="T282" i="5"/>
  <c r="T283" i="5"/>
  <c r="T284" i="5"/>
  <c r="T285" i="5"/>
  <c r="T286" i="5"/>
  <c r="T287" i="5"/>
  <c r="T288" i="5"/>
  <c r="T289" i="5"/>
  <c r="T290" i="5"/>
  <c r="T291" i="5"/>
  <c r="T292" i="5"/>
  <c r="T293" i="5"/>
  <c r="T294" i="5"/>
  <c r="T295" i="5"/>
  <c r="T296" i="5"/>
  <c r="T297" i="5"/>
  <c r="T298" i="5"/>
  <c r="T299" i="5"/>
  <c r="T300" i="5"/>
  <c r="T301" i="5"/>
  <c r="T302" i="5"/>
  <c r="T303" i="5"/>
  <c r="T304" i="5"/>
  <c r="T305" i="5"/>
  <c r="T306" i="5"/>
  <c r="T307" i="5"/>
  <c r="T308" i="5"/>
  <c r="T309" i="5"/>
  <c r="T310" i="5"/>
  <c r="T311" i="5"/>
  <c r="T312" i="5"/>
  <c r="T313" i="5"/>
  <c r="T314" i="5"/>
  <c r="T315" i="5"/>
  <c r="T316" i="5"/>
  <c r="T317" i="5"/>
  <c r="T318" i="5"/>
  <c r="T319" i="5"/>
  <c r="T320" i="5"/>
  <c r="T321" i="5"/>
  <c r="T322" i="5"/>
  <c r="T323" i="5"/>
  <c r="T324" i="5"/>
  <c r="T325" i="5"/>
  <c r="T326" i="5"/>
  <c r="T327" i="5"/>
  <c r="T328" i="5"/>
  <c r="T329" i="5"/>
  <c r="T330" i="5"/>
  <c r="T331" i="5"/>
  <c r="T332" i="5"/>
  <c r="T333" i="5"/>
  <c r="T334" i="5"/>
  <c r="T335" i="5"/>
  <c r="T336" i="5"/>
  <c r="T337" i="5"/>
  <c r="T338" i="5"/>
  <c r="T339" i="5"/>
  <c r="T340" i="5"/>
  <c r="T341" i="5"/>
  <c r="T342" i="5"/>
  <c r="T343" i="5"/>
  <c r="T344" i="5"/>
  <c r="T345" i="5"/>
  <c r="T346" i="5"/>
  <c r="T347" i="5"/>
  <c r="T348" i="5"/>
  <c r="T349" i="5"/>
  <c r="T350" i="5"/>
  <c r="T351" i="5"/>
  <c r="T352" i="5"/>
  <c r="T353" i="5"/>
  <c r="T354" i="5"/>
  <c r="T355" i="5"/>
  <c r="T356" i="5"/>
  <c r="T357" i="5"/>
  <c r="T358" i="5"/>
  <c r="T359" i="5"/>
  <c r="T360" i="5"/>
  <c r="T361" i="5"/>
  <c r="T362" i="5"/>
  <c r="T363" i="5"/>
  <c r="T364" i="5"/>
  <c r="T365" i="5"/>
  <c r="T366" i="5"/>
  <c r="T367" i="5"/>
  <c r="T368" i="5"/>
  <c r="T369" i="5"/>
  <c r="T370" i="5"/>
  <c r="T371" i="5"/>
  <c r="T372" i="5"/>
  <c r="T373" i="5"/>
  <c r="T374" i="5"/>
  <c r="T375" i="5"/>
  <c r="T376" i="5"/>
  <c r="T377" i="5"/>
  <c r="T378" i="5"/>
  <c r="T379" i="5"/>
  <c r="T380" i="5"/>
  <c r="T381" i="5"/>
  <c r="T382" i="5"/>
  <c r="T383" i="5"/>
  <c r="T384" i="5"/>
  <c r="T385" i="5"/>
  <c r="T386" i="5"/>
  <c r="T387" i="5"/>
  <c r="T388" i="5"/>
  <c r="T389" i="5"/>
  <c r="T390" i="5"/>
  <c r="T391" i="5"/>
  <c r="T392" i="5"/>
  <c r="T393" i="5"/>
  <c r="T394" i="5"/>
  <c r="T395" i="5"/>
  <c r="T396" i="5"/>
  <c r="T397" i="5"/>
  <c r="T398" i="5"/>
  <c r="T399" i="5"/>
  <c r="T400" i="5"/>
  <c r="T401" i="5"/>
  <c r="T402" i="5"/>
  <c r="T403" i="5"/>
  <c r="T404" i="5"/>
  <c r="T405" i="5"/>
  <c r="T406" i="5"/>
  <c r="T407" i="5"/>
  <c r="T408" i="5"/>
  <c r="T409" i="5"/>
  <c r="T410" i="5"/>
  <c r="T411" i="5"/>
  <c r="T412" i="5"/>
  <c r="T413" i="5"/>
  <c r="T414" i="5"/>
  <c r="T415" i="5"/>
  <c r="T416" i="5"/>
  <c r="T417" i="5"/>
  <c r="T418" i="5"/>
  <c r="T419" i="5"/>
  <c r="T420" i="5"/>
  <c r="T421" i="5"/>
  <c r="T422" i="5"/>
  <c r="T423" i="5"/>
  <c r="T424" i="5"/>
  <c r="T425" i="5"/>
  <c r="T426" i="5"/>
  <c r="T427" i="5"/>
  <c r="T428" i="5"/>
  <c r="T429" i="5"/>
  <c r="T430" i="5"/>
  <c r="T431" i="5"/>
  <c r="T432" i="5"/>
  <c r="T433" i="5"/>
  <c r="T434" i="5"/>
  <c r="T435" i="5"/>
  <c r="T436" i="5"/>
  <c r="T437" i="5"/>
  <c r="T438" i="5"/>
  <c r="T439" i="5"/>
  <c r="T440" i="5"/>
  <c r="T441" i="5"/>
  <c r="T442" i="5"/>
  <c r="T443" i="5"/>
  <c r="T444" i="5"/>
  <c r="T445" i="5"/>
  <c r="T446" i="5"/>
  <c r="T447" i="5"/>
  <c r="T448" i="5"/>
  <c r="T449" i="5"/>
  <c r="T450" i="5"/>
  <c r="T451" i="5"/>
  <c r="T452" i="5"/>
  <c r="T453" i="5"/>
  <c r="T454" i="5"/>
  <c r="T455" i="5"/>
  <c r="T456" i="5"/>
  <c r="T457" i="5"/>
  <c r="T458" i="5"/>
  <c r="T459" i="5"/>
  <c r="T460" i="5"/>
  <c r="T461" i="5"/>
  <c r="T462" i="5"/>
  <c r="T463" i="5"/>
  <c r="T464" i="5"/>
  <c r="T465" i="5"/>
  <c r="T466" i="5"/>
  <c r="T467" i="5"/>
  <c r="T468" i="5"/>
  <c r="T469" i="5"/>
  <c r="T470" i="5"/>
  <c r="T471" i="5"/>
  <c r="T472" i="5"/>
  <c r="T473" i="5"/>
  <c r="T474" i="5"/>
  <c r="T475" i="5"/>
  <c r="T476" i="5"/>
  <c r="T477" i="5"/>
  <c r="T478" i="5"/>
  <c r="T479" i="5"/>
  <c r="T480" i="5"/>
  <c r="T481" i="5"/>
  <c r="T482" i="5"/>
  <c r="T483" i="5"/>
  <c r="T484" i="5"/>
  <c r="T485" i="5"/>
  <c r="T486" i="5"/>
  <c r="T487" i="5"/>
  <c r="T488" i="5"/>
  <c r="T489" i="5"/>
  <c r="T490" i="5"/>
  <c r="T491" i="5"/>
  <c r="T492" i="5"/>
  <c r="T493" i="5"/>
  <c r="T494" i="5"/>
  <c r="T495" i="5"/>
  <c r="T496" i="5"/>
  <c r="T497" i="5"/>
  <c r="T498" i="5"/>
  <c r="T499" i="5"/>
  <c r="T500" i="5"/>
  <c r="T501" i="5"/>
  <c r="T502" i="5"/>
  <c r="T503" i="5"/>
  <c r="T504" i="5"/>
  <c r="T505" i="5"/>
  <c r="T506" i="5"/>
  <c r="T507" i="5"/>
  <c r="T508" i="5"/>
  <c r="T509" i="5"/>
  <c r="T510" i="5"/>
  <c r="T511" i="5"/>
  <c r="T512" i="5"/>
  <c r="T513" i="5"/>
  <c r="T514" i="5"/>
  <c r="T515" i="5"/>
  <c r="T516" i="5"/>
  <c r="T517" i="5"/>
  <c r="T518" i="5"/>
  <c r="T519" i="5"/>
  <c r="T520" i="5"/>
  <c r="T521" i="5"/>
  <c r="T522" i="5"/>
  <c r="T523" i="5"/>
  <c r="T524" i="5"/>
  <c r="T525" i="5"/>
  <c r="T526" i="5"/>
  <c r="T527" i="5"/>
  <c r="T528" i="5"/>
  <c r="T529" i="5"/>
  <c r="T530" i="5"/>
  <c r="T531" i="5"/>
  <c r="T532" i="5"/>
  <c r="T533" i="5"/>
  <c r="T534" i="5"/>
  <c r="T535" i="5"/>
  <c r="T536" i="5"/>
  <c r="T537" i="5"/>
  <c r="T538" i="5"/>
  <c r="T539" i="5"/>
  <c r="T540" i="5"/>
  <c r="T541" i="5"/>
  <c r="T542" i="5"/>
  <c r="T543" i="5"/>
  <c r="T544" i="5"/>
  <c r="T545" i="5"/>
  <c r="T546" i="5"/>
  <c r="T547" i="5"/>
  <c r="T548" i="5"/>
  <c r="T549" i="5"/>
  <c r="T550" i="5"/>
  <c r="T551" i="5"/>
  <c r="T552" i="5"/>
  <c r="T553" i="5"/>
  <c r="T554" i="5"/>
  <c r="T555" i="5"/>
  <c r="T556" i="5"/>
  <c r="T557" i="5"/>
  <c r="T558" i="5"/>
  <c r="T559" i="5"/>
  <c r="T560" i="5"/>
  <c r="T561" i="5"/>
  <c r="T562" i="5"/>
  <c r="T563" i="5"/>
  <c r="T564" i="5"/>
  <c r="T565" i="5"/>
  <c r="T566" i="5"/>
  <c r="T567" i="5"/>
  <c r="T568" i="5"/>
  <c r="T569" i="5"/>
  <c r="T570" i="5"/>
  <c r="T571" i="5"/>
  <c r="T572" i="5"/>
  <c r="T573" i="5"/>
  <c r="T574" i="5"/>
  <c r="T575" i="5"/>
  <c r="T576" i="5"/>
  <c r="T577" i="5"/>
  <c r="T578" i="5"/>
  <c r="T579" i="5"/>
  <c r="T580" i="5"/>
  <c r="T581" i="5"/>
  <c r="T582" i="5"/>
  <c r="T583" i="5"/>
  <c r="T584" i="5"/>
  <c r="T585" i="5"/>
  <c r="T586" i="5"/>
  <c r="T587" i="5"/>
  <c r="T588" i="5"/>
  <c r="T589" i="5"/>
  <c r="T590" i="5"/>
  <c r="T591" i="5"/>
  <c r="T592" i="5"/>
  <c r="T593" i="5"/>
  <c r="T594" i="5"/>
  <c r="T595" i="5"/>
  <c r="T596" i="5"/>
  <c r="T597" i="5"/>
  <c r="T598" i="5"/>
  <c r="T599" i="5"/>
  <c r="T600" i="5"/>
  <c r="T601" i="5"/>
  <c r="T602" i="5"/>
  <c r="T603" i="5"/>
  <c r="T604" i="5"/>
  <c r="T605" i="5"/>
  <c r="T606" i="5"/>
  <c r="T607" i="5"/>
  <c r="T608" i="5"/>
  <c r="T609" i="5"/>
  <c r="T610" i="5"/>
  <c r="T611" i="5"/>
  <c r="T612" i="5"/>
  <c r="T613" i="5"/>
  <c r="T614" i="5"/>
  <c r="T615" i="5"/>
  <c r="T616" i="5"/>
  <c r="T617" i="5"/>
  <c r="T618" i="5"/>
  <c r="T1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P201" i="5"/>
  <c r="P202" i="5"/>
  <c r="P203" i="5"/>
  <c r="P204" i="5"/>
  <c r="P205" i="5"/>
  <c r="P206" i="5"/>
  <c r="P207" i="5"/>
  <c r="P208" i="5"/>
  <c r="P209" i="5"/>
  <c r="P210" i="5"/>
  <c r="P211" i="5"/>
  <c r="P212" i="5"/>
  <c r="P213" i="5"/>
  <c r="P214" i="5"/>
  <c r="P215" i="5"/>
  <c r="P216" i="5"/>
  <c r="P217" i="5"/>
  <c r="P218" i="5"/>
  <c r="P219" i="5"/>
  <c r="P220" i="5"/>
  <c r="P221" i="5"/>
  <c r="P222" i="5"/>
  <c r="P223" i="5"/>
  <c r="P224" i="5"/>
  <c r="P225" i="5"/>
  <c r="P226" i="5"/>
  <c r="P227" i="5"/>
  <c r="P228" i="5"/>
  <c r="P229" i="5"/>
  <c r="P230" i="5"/>
  <c r="P231" i="5"/>
  <c r="P232" i="5"/>
  <c r="P233" i="5"/>
  <c r="P234" i="5"/>
  <c r="P235" i="5"/>
  <c r="P236" i="5"/>
  <c r="P237" i="5"/>
  <c r="P238" i="5"/>
  <c r="P239" i="5"/>
  <c r="P240" i="5"/>
  <c r="P241" i="5"/>
  <c r="P242" i="5"/>
  <c r="P243" i="5"/>
  <c r="P244" i="5"/>
  <c r="P245" i="5"/>
  <c r="P246" i="5"/>
  <c r="P247" i="5"/>
  <c r="P248" i="5"/>
  <c r="P249" i="5"/>
  <c r="P250" i="5"/>
  <c r="P251" i="5"/>
  <c r="P252" i="5"/>
  <c r="P253" i="5"/>
  <c r="P254" i="5"/>
  <c r="P255" i="5"/>
  <c r="P256" i="5"/>
  <c r="P257" i="5"/>
  <c r="P258" i="5"/>
  <c r="P259" i="5"/>
  <c r="P260" i="5"/>
  <c r="P261" i="5"/>
  <c r="P262" i="5"/>
  <c r="P263" i="5"/>
  <c r="P264" i="5"/>
  <c r="P265" i="5"/>
  <c r="P266" i="5"/>
  <c r="P267" i="5"/>
  <c r="P268" i="5"/>
  <c r="P269" i="5"/>
  <c r="P270" i="5"/>
  <c r="P271" i="5"/>
  <c r="P272" i="5"/>
  <c r="P273" i="5"/>
  <c r="P274" i="5"/>
  <c r="P275" i="5"/>
  <c r="P276" i="5"/>
  <c r="P277" i="5"/>
  <c r="P278" i="5"/>
  <c r="P279" i="5"/>
  <c r="P280" i="5"/>
  <c r="P281" i="5"/>
  <c r="P282" i="5"/>
  <c r="P283" i="5"/>
  <c r="P284" i="5"/>
  <c r="P285" i="5"/>
  <c r="P286" i="5"/>
  <c r="P287" i="5"/>
  <c r="P288" i="5"/>
  <c r="P289" i="5"/>
  <c r="P290" i="5"/>
  <c r="P291" i="5"/>
  <c r="P292" i="5"/>
  <c r="P293" i="5"/>
  <c r="P294" i="5"/>
  <c r="P295" i="5"/>
  <c r="P296" i="5"/>
  <c r="P297" i="5"/>
  <c r="P298" i="5"/>
  <c r="P299" i="5"/>
  <c r="P300" i="5"/>
  <c r="P301" i="5"/>
  <c r="P302" i="5"/>
  <c r="P303" i="5"/>
  <c r="P304" i="5"/>
  <c r="P305" i="5"/>
  <c r="P306" i="5"/>
  <c r="P307" i="5"/>
  <c r="P308" i="5"/>
  <c r="P309" i="5"/>
  <c r="P310" i="5"/>
  <c r="P311" i="5"/>
  <c r="P312" i="5"/>
  <c r="P313" i="5"/>
  <c r="P314" i="5"/>
  <c r="P315" i="5"/>
  <c r="P316" i="5"/>
  <c r="P317" i="5"/>
  <c r="P318" i="5"/>
  <c r="P319" i="5"/>
  <c r="P320" i="5"/>
  <c r="P321" i="5"/>
  <c r="P322" i="5"/>
  <c r="P323" i="5"/>
  <c r="P324" i="5"/>
  <c r="P325" i="5"/>
  <c r="P326" i="5"/>
  <c r="P327" i="5"/>
  <c r="P328" i="5"/>
  <c r="P329" i="5"/>
  <c r="P330" i="5"/>
  <c r="P331" i="5"/>
  <c r="P332" i="5"/>
  <c r="P333" i="5"/>
  <c r="P334" i="5"/>
  <c r="P335" i="5"/>
  <c r="P336" i="5"/>
  <c r="P337" i="5"/>
  <c r="P338" i="5"/>
  <c r="P339" i="5"/>
  <c r="P340" i="5"/>
  <c r="P341" i="5"/>
  <c r="P342" i="5"/>
  <c r="P343" i="5"/>
  <c r="P344" i="5"/>
  <c r="P345" i="5"/>
  <c r="P346" i="5"/>
  <c r="P347" i="5"/>
  <c r="P348" i="5"/>
  <c r="P349" i="5"/>
  <c r="P350" i="5"/>
  <c r="P351" i="5"/>
  <c r="P352" i="5"/>
  <c r="P353" i="5"/>
  <c r="P354" i="5"/>
  <c r="P355" i="5"/>
  <c r="P356" i="5"/>
  <c r="P357" i="5"/>
  <c r="P358" i="5"/>
  <c r="P359" i="5"/>
  <c r="P360" i="5"/>
  <c r="P361" i="5"/>
  <c r="P362" i="5"/>
  <c r="P363" i="5"/>
  <c r="P364" i="5"/>
  <c r="P365" i="5"/>
  <c r="P366" i="5"/>
  <c r="P367" i="5"/>
  <c r="P368" i="5"/>
  <c r="P369" i="5"/>
  <c r="P370" i="5"/>
  <c r="P371" i="5"/>
  <c r="P372" i="5"/>
  <c r="P373" i="5"/>
  <c r="P374" i="5"/>
  <c r="P375" i="5"/>
  <c r="P376" i="5"/>
  <c r="P377" i="5"/>
  <c r="P378" i="5"/>
  <c r="P379" i="5"/>
  <c r="P380" i="5"/>
  <c r="P381" i="5"/>
  <c r="P382" i="5"/>
  <c r="P383" i="5"/>
  <c r="P384" i="5"/>
  <c r="P385" i="5"/>
  <c r="P386" i="5"/>
  <c r="P387" i="5"/>
  <c r="P388" i="5"/>
  <c r="P389" i="5"/>
  <c r="P390" i="5"/>
  <c r="P391" i="5"/>
  <c r="P392" i="5"/>
  <c r="P393" i="5"/>
  <c r="P394" i="5"/>
  <c r="P395" i="5"/>
  <c r="P396" i="5"/>
  <c r="P397" i="5"/>
  <c r="P398" i="5"/>
  <c r="P399" i="5"/>
  <c r="P400" i="5"/>
  <c r="P401" i="5"/>
  <c r="P402" i="5"/>
  <c r="P403" i="5"/>
  <c r="P404" i="5"/>
  <c r="P405" i="5"/>
  <c r="P406" i="5"/>
  <c r="P407" i="5"/>
  <c r="P408" i="5"/>
  <c r="P409" i="5"/>
  <c r="P410" i="5"/>
  <c r="P411" i="5"/>
  <c r="P412" i="5"/>
  <c r="P413" i="5"/>
  <c r="P414" i="5"/>
  <c r="P415" i="5"/>
  <c r="P416" i="5"/>
  <c r="P417" i="5"/>
  <c r="P418" i="5"/>
  <c r="P419" i="5"/>
  <c r="P420" i="5"/>
  <c r="P421" i="5"/>
  <c r="P422" i="5"/>
  <c r="P423" i="5"/>
  <c r="P424" i="5"/>
  <c r="P425" i="5"/>
  <c r="P426" i="5"/>
  <c r="P427" i="5"/>
  <c r="P428" i="5"/>
  <c r="P429" i="5"/>
  <c r="P430" i="5"/>
  <c r="P431" i="5"/>
  <c r="P432" i="5"/>
  <c r="P433" i="5"/>
  <c r="P434" i="5"/>
  <c r="P435" i="5"/>
  <c r="P436" i="5"/>
  <c r="P437" i="5"/>
  <c r="P438" i="5"/>
  <c r="P439" i="5"/>
  <c r="P440" i="5"/>
  <c r="P441" i="5"/>
  <c r="P442" i="5"/>
  <c r="P443" i="5"/>
  <c r="P444" i="5"/>
  <c r="P445" i="5"/>
  <c r="P446" i="5"/>
  <c r="P447" i="5"/>
  <c r="P448" i="5"/>
  <c r="P449" i="5"/>
  <c r="P450" i="5"/>
  <c r="P451" i="5"/>
  <c r="P452" i="5"/>
  <c r="P453" i="5"/>
  <c r="P454" i="5"/>
  <c r="P455" i="5"/>
  <c r="P456" i="5"/>
  <c r="P457" i="5"/>
  <c r="P458" i="5"/>
  <c r="P459" i="5"/>
  <c r="P460" i="5"/>
  <c r="P461" i="5"/>
  <c r="P462" i="5"/>
  <c r="P463" i="5"/>
  <c r="P464" i="5"/>
  <c r="P465" i="5"/>
  <c r="P466" i="5"/>
  <c r="P467" i="5"/>
  <c r="P468" i="5"/>
  <c r="P469" i="5"/>
  <c r="P470" i="5"/>
  <c r="P471" i="5"/>
  <c r="P472" i="5"/>
  <c r="P473" i="5"/>
  <c r="P474" i="5"/>
  <c r="P475" i="5"/>
  <c r="P476" i="5"/>
  <c r="P477" i="5"/>
  <c r="P478" i="5"/>
  <c r="P479" i="5"/>
  <c r="P480" i="5"/>
  <c r="P481" i="5"/>
  <c r="P482" i="5"/>
  <c r="P483" i="5"/>
  <c r="P484" i="5"/>
  <c r="P485" i="5"/>
  <c r="P486" i="5"/>
  <c r="P487" i="5"/>
  <c r="P488" i="5"/>
  <c r="P489" i="5"/>
  <c r="P490" i="5"/>
  <c r="P491" i="5"/>
  <c r="P492" i="5"/>
  <c r="P493" i="5"/>
  <c r="P494" i="5"/>
  <c r="P495" i="5"/>
  <c r="P496" i="5"/>
  <c r="P497" i="5"/>
  <c r="P498" i="5"/>
  <c r="P499" i="5"/>
  <c r="P500" i="5"/>
  <c r="P501" i="5"/>
  <c r="P502" i="5"/>
  <c r="P503" i="5"/>
  <c r="P504" i="5"/>
  <c r="P505" i="5"/>
  <c r="P506" i="5"/>
  <c r="P507" i="5"/>
  <c r="P508" i="5"/>
  <c r="P509" i="5"/>
  <c r="P510" i="5"/>
  <c r="P511" i="5"/>
  <c r="P512" i="5"/>
  <c r="P513" i="5"/>
  <c r="P514" i="5"/>
  <c r="P515" i="5"/>
  <c r="P516" i="5"/>
  <c r="P517" i="5"/>
  <c r="P518" i="5"/>
  <c r="P519" i="5"/>
  <c r="P520" i="5"/>
  <c r="P521" i="5"/>
  <c r="P522" i="5"/>
  <c r="P523" i="5"/>
  <c r="P524" i="5"/>
  <c r="P525" i="5"/>
  <c r="P526" i="5"/>
  <c r="P527" i="5"/>
  <c r="P528" i="5"/>
  <c r="P529" i="5"/>
  <c r="P530" i="5"/>
  <c r="P531" i="5"/>
  <c r="P532" i="5"/>
  <c r="P533" i="5"/>
  <c r="P534" i="5"/>
  <c r="P535" i="5"/>
  <c r="P536" i="5"/>
  <c r="P537" i="5"/>
  <c r="P538" i="5"/>
  <c r="P539" i="5"/>
  <c r="P540" i="5"/>
  <c r="P541" i="5"/>
  <c r="P542" i="5"/>
  <c r="P543" i="5"/>
  <c r="P544" i="5"/>
  <c r="P545" i="5"/>
  <c r="P546" i="5"/>
  <c r="P547" i="5"/>
  <c r="P548" i="5"/>
  <c r="P549" i="5"/>
  <c r="P550" i="5"/>
  <c r="P551" i="5"/>
  <c r="P552" i="5"/>
  <c r="P553" i="5"/>
  <c r="P554" i="5"/>
  <c r="P555" i="5"/>
  <c r="P556" i="5"/>
  <c r="P557" i="5"/>
  <c r="P558" i="5"/>
  <c r="P559" i="5"/>
  <c r="P560" i="5"/>
  <c r="P561" i="5"/>
  <c r="P562" i="5"/>
  <c r="P563" i="5"/>
  <c r="P564" i="5"/>
  <c r="P565" i="5"/>
  <c r="P566" i="5"/>
  <c r="P567" i="5"/>
  <c r="P568" i="5"/>
  <c r="P569" i="5"/>
  <c r="P570" i="5"/>
  <c r="P571" i="5"/>
  <c r="P572" i="5"/>
  <c r="P573" i="5"/>
  <c r="P574" i="5"/>
  <c r="P575" i="5"/>
  <c r="P576" i="5"/>
  <c r="P577" i="5"/>
  <c r="P578" i="5"/>
  <c r="P579" i="5"/>
  <c r="P580" i="5"/>
  <c r="P581" i="5"/>
  <c r="P582" i="5"/>
  <c r="P583" i="5"/>
  <c r="P584" i="5"/>
  <c r="P585" i="5"/>
  <c r="P586" i="5"/>
  <c r="P587" i="5"/>
  <c r="P588" i="5"/>
  <c r="P589" i="5"/>
  <c r="P590" i="5"/>
  <c r="P591" i="5"/>
  <c r="P592" i="5"/>
  <c r="P593" i="5"/>
  <c r="P594" i="5"/>
  <c r="P595" i="5"/>
  <c r="P596" i="5"/>
  <c r="P597" i="5"/>
  <c r="P598" i="5"/>
  <c r="P599" i="5"/>
  <c r="P600" i="5"/>
  <c r="P601" i="5"/>
  <c r="P602" i="5"/>
  <c r="P603" i="5"/>
  <c r="P604" i="5"/>
  <c r="P605" i="5"/>
  <c r="P606" i="5"/>
  <c r="P607" i="5"/>
  <c r="P608" i="5"/>
  <c r="P609" i="5"/>
  <c r="P610" i="5"/>
  <c r="P611" i="5"/>
  <c r="P612" i="5"/>
  <c r="P613" i="5"/>
  <c r="P614" i="5"/>
  <c r="P615" i="5"/>
  <c r="P616" i="5"/>
  <c r="P617" i="5"/>
  <c r="P618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S90" i="5" s="1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S340" i="5" s="1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S404" i="5" s="1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S468" i="5" s="1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S532" i="5" s="1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S566" i="5" s="1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S598" i="5" s="1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S207" i="5"/>
  <c r="S308" i="5"/>
  <c r="S372" i="5"/>
  <c r="S436" i="5"/>
  <c r="S500" i="5"/>
  <c r="S550" i="5"/>
  <c r="S582" i="5"/>
  <c r="S614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83" i="5"/>
  <c r="R284" i="5"/>
  <c r="R285" i="5"/>
  <c r="R286" i="5"/>
  <c r="R287" i="5"/>
  <c r="R288" i="5"/>
  <c r="R289" i="5"/>
  <c r="R290" i="5"/>
  <c r="R291" i="5"/>
  <c r="R292" i="5"/>
  <c r="R293" i="5"/>
  <c r="R294" i="5"/>
  <c r="R295" i="5"/>
  <c r="R296" i="5"/>
  <c r="R297" i="5"/>
  <c r="R298" i="5"/>
  <c r="R299" i="5"/>
  <c r="R300" i="5"/>
  <c r="R301" i="5"/>
  <c r="R302" i="5"/>
  <c r="R303" i="5"/>
  <c r="R304" i="5"/>
  <c r="R305" i="5"/>
  <c r="R306" i="5"/>
  <c r="R307" i="5"/>
  <c r="R308" i="5"/>
  <c r="R309" i="5"/>
  <c r="R310" i="5"/>
  <c r="R311" i="5"/>
  <c r="R312" i="5"/>
  <c r="R313" i="5"/>
  <c r="R314" i="5"/>
  <c r="R315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41" i="5"/>
  <c r="R342" i="5"/>
  <c r="R343" i="5"/>
  <c r="R344" i="5"/>
  <c r="R345" i="5"/>
  <c r="R346" i="5"/>
  <c r="R347" i="5"/>
  <c r="R348" i="5"/>
  <c r="R349" i="5"/>
  <c r="R350" i="5"/>
  <c r="R351" i="5"/>
  <c r="R352" i="5"/>
  <c r="R353" i="5"/>
  <c r="R354" i="5"/>
  <c r="R355" i="5"/>
  <c r="R356" i="5"/>
  <c r="R357" i="5"/>
  <c r="R358" i="5"/>
  <c r="R359" i="5"/>
  <c r="R360" i="5"/>
  <c r="R361" i="5"/>
  <c r="R362" i="5"/>
  <c r="R363" i="5"/>
  <c r="R364" i="5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R379" i="5"/>
  <c r="R380" i="5"/>
  <c r="R381" i="5"/>
  <c r="R382" i="5"/>
  <c r="R383" i="5"/>
  <c r="R384" i="5"/>
  <c r="R385" i="5"/>
  <c r="R386" i="5"/>
  <c r="R387" i="5"/>
  <c r="R388" i="5"/>
  <c r="R389" i="5"/>
  <c r="R390" i="5"/>
  <c r="R391" i="5"/>
  <c r="R392" i="5"/>
  <c r="R393" i="5"/>
  <c r="R394" i="5"/>
  <c r="R395" i="5"/>
  <c r="R396" i="5"/>
  <c r="R397" i="5"/>
  <c r="R398" i="5"/>
  <c r="R399" i="5"/>
  <c r="R400" i="5"/>
  <c r="R401" i="5"/>
  <c r="R402" i="5"/>
  <c r="R403" i="5"/>
  <c r="R404" i="5"/>
  <c r="R405" i="5"/>
  <c r="R406" i="5"/>
  <c r="R407" i="5"/>
  <c r="R408" i="5"/>
  <c r="R409" i="5"/>
  <c r="R410" i="5"/>
  <c r="R411" i="5"/>
  <c r="R412" i="5"/>
  <c r="R413" i="5"/>
  <c r="R414" i="5"/>
  <c r="R415" i="5"/>
  <c r="R416" i="5"/>
  <c r="R417" i="5"/>
  <c r="R418" i="5"/>
  <c r="R419" i="5"/>
  <c r="R420" i="5"/>
  <c r="R421" i="5"/>
  <c r="R422" i="5"/>
  <c r="R423" i="5"/>
  <c r="R424" i="5"/>
  <c r="R425" i="5"/>
  <c r="R426" i="5"/>
  <c r="R427" i="5"/>
  <c r="R428" i="5"/>
  <c r="R429" i="5"/>
  <c r="R430" i="5"/>
  <c r="R431" i="5"/>
  <c r="R432" i="5"/>
  <c r="R433" i="5"/>
  <c r="R434" i="5"/>
  <c r="R435" i="5"/>
  <c r="R436" i="5"/>
  <c r="R437" i="5"/>
  <c r="R438" i="5"/>
  <c r="R439" i="5"/>
  <c r="R440" i="5"/>
  <c r="R441" i="5"/>
  <c r="R442" i="5"/>
  <c r="R443" i="5"/>
  <c r="R444" i="5"/>
  <c r="R445" i="5"/>
  <c r="R446" i="5"/>
  <c r="R447" i="5"/>
  <c r="R448" i="5"/>
  <c r="R449" i="5"/>
  <c r="R450" i="5"/>
  <c r="R451" i="5"/>
  <c r="R452" i="5"/>
  <c r="R453" i="5"/>
  <c r="R454" i="5"/>
  <c r="R455" i="5"/>
  <c r="R456" i="5"/>
  <c r="R457" i="5"/>
  <c r="R458" i="5"/>
  <c r="R459" i="5"/>
  <c r="R460" i="5"/>
  <c r="R461" i="5"/>
  <c r="R462" i="5"/>
  <c r="R463" i="5"/>
  <c r="R464" i="5"/>
  <c r="R465" i="5"/>
  <c r="R466" i="5"/>
  <c r="R467" i="5"/>
  <c r="R468" i="5"/>
  <c r="R469" i="5"/>
  <c r="R470" i="5"/>
  <c r="R471" i="5"/>
  <c r="R472" i="5"/>
  <c r="R473" i="5"/>
  <c r="R474" i="5"/>
  <c r="R475" i="5"/>
  <c r="R476" i="5"/>
  <c r="R477" i="5"/>
  <c r="R478" i="5"/>
  <c r="R479" i="5"/>
  <c r="R480" i="5"/>
  <c r="R481" i="5"/>
  <c r="R482" i="5"/>
  <c r="R483" i="5"/>
  <c r="R484" i="5"/>
  <c r="R485" i="5"/>
  <c r="R486" i="5"/>
  <c r="R487" i="5"/>
  <c r="R488" i="5"/>
  <c r="R489" i="5"/>
  <c r="R490" i="5"/>
  <c r="R491" i="5"/>
  <c r="R492" i="5"/>
  <c r="R493" i="5"/>
  <c r="R494" i="5"/>
  <c r="R495" i="5"/>
  <c r="R496" i="5"/>
  <c r="R497" i="5"/>
  <c r="R498" i="5"/>
  <c r="R499" i="5"/>
  <c r="R500" i="5"/>
  <c r="R501" i="5"/>
  <c r="R502" i="5"/>
  <c r="R503" i="5"/>
  <c r="R504" i="5"/>
  <c r="R505" i="5"/>
  <c r="R506" i="5"/>
  <c r="R507" i="5"/>
  <c r="R508" i="5"/>
  <c r="R509" i="5"/>
  <c r="R510" i="5"/>
  <c r="R511" i="5"/>
  <c r="R512" i="5"/>
  <c r="R513" i="5"/>
  <c r="R514" i="5"/>
  <c r="R515" i="5"/>
  <c r="R516" i="5"/>
  <c r="R517" i="5"/>
  <c r="R518" i="5"/>
  <c r="R519" i="5"/>
  <c r="R520" i="5"/>
  <c r="R521" i="5"/>
  <c r="R522" i="5"/>
  <c r="R523" i="5"/>
  <c r="R524" i="5"/>
  <c r="R525" i="5"/>
  <c r="R526" i="5"/>
  <c r="R527" i="5"/>
  <c r="R528" i="5"/>
  <c r="R529" i="5"/>
  <c r="R530" i="5"/>
  <c r="R531" i="5"/>
  <c r="R532" i="5"/>
  <c r="R533" i="5"/>
  <c r="R534" i="5"/>
  <c r="R535" i="5"/>
  <c r="R536" i="5"/>
  <c r="R537" i="5"/>
  <c r="R538" i="5"/>
  <c r="R539" i="5"/>
  <c r="R540" i="5"/>
  <c r="R541" i="5"/>
  <c r="R542" i="5"/>
  <c r="R543" i="5"/>
  <c r="R544" i="5"/>
  <c r="R545" i="5"/>
  <c r="R546" i="5"/>
  <c r="R547" i="5"/>
  <c r="R548" i="5"/>
  <c r="R549" i="5"/>
  <c r="R550" i="5"/>
  <c r="R551" i="5"/>
  <c r="R552" i="5"/>
  <c r="R553" i="5"/>
  <c r="R554" i="5"/>
  <c r="R555" i="5"/>
  <c r="R556" i="5"/>
  <c r="R557" i="5"/>
  <c r="R558" i="5"/>
  <c r="R559" i="5"/>
  <c r="R560" i="5"/>
  <c r="R561" i="5"/>
  <c r="R562" i="5"/>
  <c r="R563" i="5"/>
  <c r="R564" i="5"/>
  <c r="R565" i="5"/>
  <c r="R566" i="5"/>
  <c r="R567" i="5"/>
  <c r="R568" i="5"/>
  <c r="R569" i="5"/>
  <c r="R570" i="5"/>
  <c r="R571" i="5"/>
  <c r="R572" i="5"/>
  <c r="R573" i="5"/>
  <c r="R574" i="5"/>
  <c r="R575" i="5"/>
  <c r="R576" i="5"/>
  <c r="R577" i="5"/>
  <c r="R578" i="5"/>
  <c r="R579" i="5"/>
  <c r="R580" i="5"/>
  <c r="R581" i="5"/>
  <c r="R582" i="5"/>
  <c r="R583" i="5"/>
  <c r="R584" i="5"/>
  <c r="R585" i="5"/>
  <c r="R586" i="5"/>
  <c r="R587" i="5"/>
  <c r="R588" i="5"/>
  <c r="R589" i="5"/>
  <c r="R590" i="5"/>
  <c r="R591" i="5"/>
  <c r="R592" i="5"/>
  <c r="R593" i="5"/>
  <c r="R594" i="5"/>
  <c r="R595" i="5"/>
  <c r="R596" i="5"/>
  <c r="R597" i="5"/>
  <c r="R598" i="5"/>
  <c r="R599" i="5"/>
  <c r="R600" i="5"/>
  <c r="R601" i="5"/>
  <c r="R602" i="5"/>
  <c r="R603" i="5"/>
  <c r="R604" i="5"/>
  <c r="R605" i="5"/>
  <c r="R606" i="5"/>
  <c r="R607" i="5"/>
  <c r="R608" i="5"/>
  <c r="R609" i="5"/>
  <c r="R610" i="5"/>
  <c r="R611" i="5"/>
  <c r="R612" i="5"/>
  <c r="R613" i="5"/>
  <c r="R614" i="5"/>
  <c r="R615" i="5"/>
  <c r="R616" i="5"/>
  <c r="R617" i="5"/>
  <c r="R618" i="5"/>
  <c r="R2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10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9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10" i="5"/>
  <c r="Q5" i="5"/>
  <c r="Q6" i="5"/>
  <c r="Q7" i="5"/>
  <c r="Q8" i="5"/>
  <c r="Q9" i="5"/>
  <c r="Q4" i="5"/>
  <c r="S4" i="5"/>
  <c r="N1803" i="5"/>
  <c r="L1803" i="5"/>
  <c r="J1803" i="5"/>
  <c r="N1802" i="5"/>
  <c r="L1802" i="5"/>
  <c r="J1802" i="5"/>
  <c r="N1801" i="5"/>
  <c r="L1801" i="5"/>
  <c r="J1801" i="5"/>
  <c r="N1800" i="5"/>
  <c r="L1800" i="5"/>
  <c r="J1800" i="5"/>
  <c r="N1799" i="5"/>
  <c r="L1799" i="5"/>
  <c r="J1799" i="5"/>
  <c r="N1798" i="5"/>
  <c r="L1798" i="5"/>
  <c r="J1798" i="5"/>
  <c r="N1797" i="5"/>
  <c r="L1797" i="5"/>
  <c r="J1797" i="5"/>
  <c r="N1796" i="5"/>
  <c r="L1796" i="5"/>
  <c r="J1796" i="5"/>
  <c r="N1795" i="5"/>
  <c r="L1795" i="5"/>
  <c r="J1795" i="5"/>
  <c r="N1794" i="5"/>
  <c r="L1794" i="5"/>
  <c r="J1794" i="5"/>
  <c r="N1793" i="5"/>
  <c r="L1793" i="5"/>
  <c r="J1793" i="5"/>
  <c r="N1792" i="5"/>
  <c r="L1792" i="5"/>
  <c r="J1792" i="5"/>
  <c r="N1791" i="5"/>
  <c r="L1791" i="5"/>
  <c r="J1791" i="5"/>
  <c r="N1790" i="5"/>
  <c r="L1790" i="5"/>
  <c r="J1790" i="5"/>
  <c r="N1789" i="5"/>
  <c r="L1789" i="5"/>
  <c r="J1789" i="5"/>
  <c r="N1788" i="5"/>
  <c r="L1788" i="5"/>
  <c r="J1788" i="5"/>
  <c r="N1787" i="5"/>
  <c r="L1787" i="5"/>
  <c r="J1787" i="5"/>
  <c r="N1786" i="5"/>
  <c r="L1786" i="5"/>
  <c r="J1786" i="5"/>
  <c r="N1785" i="5"/>
  <c r="L1785" i="5"/>
  <c r="J1785" i="5"/>
  <c r="N1784" i="5"/>
  <c r="L1784" i="5"/>
  <c r="J1784" i="5"/>
  <c r="N1783" i="5"/>
  <c r="L1783" i="5"/>
  <c r="J1783" i="5"/>
  <c r="N1782" i="5"/>
  <c r="L1782" i="5"/>
  <c r="J1782" i="5"/>
  <c r="N1781" i="5"/>
  <c r="L1781" i="5"/>
  <c r="J1781" i="5"/>
  <c r="N1780" i="5"/>
  <c r="L1780" i="5"/>
  <c r="J1780" i="5"/>
  <c r="N1779" i="5"/>
  <c r="L1779" i="5"/>
  <c r="J1779" i="5"/>
  <c r="N1778" i="5"/>
  <c r="L1778" i="5"/>
  <c r="J1778" i="5"/>
  <c r="N1777" i="5"/>
  <c r="L1777" i="5"/>
  <c r="J1777" i="5"/>
  <c r="N1776" i="5"/>
  <c r="L1776" i="5"/>
  <c r="J1776" i="5"/>
  <c r="N1775" i="5"/>
  <c r="L1775" i="5"/>
  <c r="J1775" i="5"/>
  <c r="N1774" i="5"/>
  <c r="L1774" i="5"/>
  <c r="J1774" i="5"/>
  <c r="N1773" i="5"/>
  <c r="L1773" i="5"/>
  <c r="J1773" i="5"/>
  <c r="N1772" i="5"/>
  <c r="L1772" i="5"/>
  <c r="J1772" i="5"/>
  <c r="N1771" i="5"/>
  <c r="L1771" i="5"/>
  <c r="J1771" i="5"/>
  <c r="N1770" i="5"/>
  <c r="L1770" i="5"/>
  <c r="J1770" i="5"/>
  <c r="N1769" i="5"/>
  <c r="L1769" i="5"/>
  <c r="J1769" i="5"/>
  <c r="N1768" i="5"/>
  <c r="L1768" i="5"/>
  <c r="J1768" i="5"/>
  <c r="N1767" i="5"/>
  <c r="L1767" i="5"/>
  <c r="J1767" i="5"/>
  <c r="N1766" i="5"/>
  <c r="L1766" i="5"/>
  <c r="J1766" i="5"/>
  <c r="N1765" i="5"/>
  <c r="L1765" i="5"/>
  <c r="J1765" i="5"/>
  <c r="N1764" i="5"/>
  <c r="L1764" i="5"/>
  <c r="J1764" i="5"/>
  <c r="N1763" i="5"/>
  <c r="L1763" i="5"/>
  <c r="J1763" i="5"/>
  <c r="N1762" i="5"/>
  <c r="L1762" i="5"/>
  <c r="J1762" i="5"/>
  <c r="N1761" i="5"/>
  <c r="L1761" i="5"/>
  <c r="J1761" i="5"/>
  <c r="N1760" i="5"/>
  <c r="L1760" i="5"/>
  <c r="J1760" i="5"/>
  <c r="N1759" i="5"/>
  <c r="L1759" i="5"/>
  <c r="J1759" i="5"/>
  <c r="N1758" i="5"/>
  <c r="L1758" i="5"/>
  <c r="J1758" i="5"/>
  <c r="N1757" i="5"/>
  <c r="L1757" i="5"/>
  <c r="J1757" i="5"/>
  <c r="N1756" i="5"/>
  <c r="L1756" i="5"/>
  <c r="J1756" i="5"/>
  <c r="N1755" i="5"/>
  <c r="L1755" i="5"/>
  <c r="J1755" i="5"/>
  <c r="N1754" i="5"/>
  <c r="L1754" i="5"/>
  <c r="J1754" i="5"/>
  <c r="N1753" i="5"/>
  <c r="L1753" i="5"/>
  <c r="J1753" i="5"/>
  <c r="N1752" i="5"/>
  <c r="L1752" i="5"/>
  <c r="J1752" i="5"/>
  <c r="N1751" i="5"/>
  <c r="L1751" i="5"/>
  <c r="J1751" i="5"/>
  <c r="N1750" i="5"/>
  <c r="L1750" i="5"/>
  <c r="J1750" i="5"/>
  <c r="N1749" i="5"/>
  <c r="L1749" i="5"/>
  <c r="J1749" i="5"/>
  <c r="N1748" i="5"/>
  <c r="L1748" i="5"/>
  <c r="J1748" i="5"/>
  <c r="N1747" i="5"/>
  <c r="L1747" i="5"/>
  <c r="J1747" i="5"/>
  <c r="N1746" i="5"/>
  <c r="L1746" i="5"/>
  <c r="J1746" i="5"/>
  <c r="N1745" i="5"/>
  <c r="L1745" i="5"/>
  <c r="J1745" i="5"/>
  <c r="N1744" i="5"/>
  <c r="L1744" i="5"/>
  <c r="J1744" i="5"/>
  <c r="N1743" i="5"/>
  <c r="L1743" i="5"/>
  <c r="J1743" i="5"/>
  <c r="N1742" i="5"/>
  <c r="L1742" i="5"/>
  <c r="J1742" i="5"/>
  <c r="N1741" i="5"/>
  <c r="L1741" i="5"/>
  <c r="J1741" i="5"/>
  <c r="N1740" i="5"/>
  <c r="L1740" i="5"/>
  <c r="J1740" i="5"/>
  <c r="N1739" i="5"/>
  <c r="L1739" i="5"/>
  <c r="J1739" i="5"/>
  <c r="N1738" i="5"/>
  <c r="L1738" i="5"/>
  <c r="J1738" i="5"/>
  <c r="N1737" i="5"/>
  <c r="L1737" i="5"/>
  <c r="J1737" i="5"/>
  <c r="N1736" i="5"/>
  <c r="L1736" i="5"/>
  <c r="J1736" i="5"/>
  <c r="N1735" i="5"/>
  <c r="L1735" i="5"/>
  <c r="J1735" i="5"/>
  <c r="N1734" i="5"/>
  <c r="L1734" i="5"/>
  <c r="J1734" i="5"/>
  <c r="N1733" i="5"/>
  <c r="L1733" i="5"/>
  <c r="J1733" i="5"/>
  <c r="N1732" i="5"/>
  <c r="L1732" i="5"/>
  <c r="J1732" i="5"/>
  <c r="N1731" i="5"/>
  <c r="L1731" i="5"/>
  <c r="J1731" i="5"/>
  <c r="N1730" i="5"/>
  <c r="L1730" i="5"/>
  <c r="J1730" i="5"/>
  <c r="N1729" i="5"/>
  <c r="L1729" i="5"/>
  <c r="J1729" i="5"/>
  <c r="N1728" i="5"/>
  <c r="L1728" i="5"/>
  <c r="J1728" i="5"/>
  <c r="N1727" i="5"/>
  <c r="L1727" i="5"/>
  <c r="J1727" i="5"/>
  <c r="N1726" i="5"/>
  <c r="L1726" i="5"/>
  <c r="J1726" i="5"/>
  <c r="N1725" i="5"/>
  <c r="L1725" i="5"/>
  <c r="J1725" i="5"/>
  <c r="N1724" i="5"/>
  <c r="L1724" i="5"/>
  <c r="J1724" i="5"/>
  <c r="N1723" i="5"/>
  <c r="L1723" i="5"/>
  <c r="J1723" i="5"/>
  <c r="N1722" i="5"/>
  <c r="L1722" i="5"/>
  <c r="J1722" i="5"/>
  <c r="N1721" i="5"/>
  <c r="L1721" i="5"/>
  <c r="J1721" i="5"/>
  <c r="N1720" i="5"/>
  <c r="L1720" i="5"/>
  <c r="J1720" i="5"/>
  <c r="N1719" i="5"/>
  <c r="L1719" i="5"/>
  <c r="J1719" i="5"/>
  <c r="N1718" i="5"/>
  <c r="L1718" i="5"/>
  <c r="J1718" i="5"/>
  <c r="N1717" i="5"/>
  <c r="L1717" i="5"/>
  <c r="J1717" i="5"/>
  <c r="N1716" i="5"/>
  <c r="L1716" i="5"/>
  <c r="J1716" i="5"/>
  <c r="N1715" i="5"/>
  <c r="L1715" i="5"/>
  <c r="J1715" i="5"/>
  <c r="N1714" i="5"/>
  <c r="L1714" i="5"/>
  <c r="J1714" i="5"/>
  <c r="N1713" i="5"/>
  <c r="L1713" i="5"/>
  <c r="J1713" i="5"/>
  <c r="N1712" i="5"/>
  <c r="L1712" i="5"/>
  <c r="J1712" i="5"/>
  <c r="N1711" i="5"/>
  <c r="L1711" i="5"/>
  <c r="J1711" i="5"/>
  <c r="N1710" i="5"/>
  <c r="L1710" i="5"/>
  <c r="J1710" i="5"/>
  <c r="N1709" i="5"/>
  <c r="L1709" i="5"/>
  <c r="J1709" i="5"/>
  <c r="N1708" i="5"/>
  <c r="L1708" i="5"/>
  <c r="J1708" i="5"/>
  <c r="N1707" i="5"/>
  <c r="L1707" i="5"/>
  <c r="J1707" i="5"/>
  <c r="N1706" i="5"/>
  <c r="L1706" i="5"/>
  <c r="J1706" i="5"/>
  <c r="N1705" i="5"/>
  <c r="L1705" i="5"/>
  <c r="J1705" i="5"/>
  <c r="N1704" i="5"/>
  <c r="L1704" i="5"/>
  <c r="J1704" i="5"/>
  <c r="N1703" i="5"/>
  <c r="L1703" i="5"/>
  <c r="J1703" i="5"/>
  <c r="N1702" i="5"/>
  <c r="L1702" i="5"/>
  <c r="J1702" i="5"/>
  <c r="N1701" i="5"/>
  <c r="L1701" i="5"/>
  <c r="J1701" i="5"/>
  <c r="N1700" i="5"/>
  <c r="L1700" i="5"/>
  <c r="J1700" i="5"/>
  <c r="N1699" i="5"/>
  <c r="L1699" i="5"/>
  <c r="J1699" i="5"/>
  <c r="N1698" i="5"/>
  <c r="L1698" i="5"/>
  <c r="J1698" i="5"/>
  <c r="N1697" i="5"/>
  <c r="L1697" i="5"/>
  <c r="J1697" i="5"/>
  <c r="N1696" i="5"/>
  <c r="L1696" i="5"/>
  <c r="J1696" i="5"/>
  <c r="N1695" i="5"/>
  <c r="L1695" i="5"/>
  <c r="J1695" i="5"/>
  <c r="N1694" i="5"/>
  <c r="L1694" i="5"/>
  <c r="J1694" i="5"/>
  <c r="N1693" i="5"/>
  <c r="L1693" i="5"/>
  <c r="J1693" i="5"/>
  <c r="N1692" i="5"/>
  <c r="L1692" i="5"/>
  <c r="J1692" i="5"/>
  <c r="N1691" i="5"/>
  <c r="L1691" i="5"/>
  <c r="J1691" i="5"/>
  <c r="N1690" i="5"/>
  <c r="L1690" i="5"/>
  <c r="J1690" i="5"/>
  <c r="N1689" i="5"/>
  <c r="L1689" i="5"/>
  <c r="J1689" i="5"/>
  <c r="N1688" i="5"/>
  <c r="L1688" i="5"/>
  <c r="J1688" i="5"/>
  <c r="N1687" i="5"/>
  <c r="L1687" i="5"/>
  <c r="J1687" i="5"/>
  <c r="N1686" i="5"/>
  <c r="L1686" i="5"/>
  <c r="J1686" i="5"/>
  <c r="N1685" i="5"/>
  <c r="L1685" i="5"/>
  <c r="J1685" i="5"/>
  <c r="N1684" i="5"/>
  <c r="L1684" i="5"/>
  <c r="J1684" i="5"/>
  <c r="N1683" i="5"/>
  <c r="L1683" i="5"/>
  <c r="J1683" i="5"/>
  <c r="N1682" i="5"/>
  <c r="L1682" i="5"/>
  <c r="J1682" i="5"/>
  <c r="N1681" i="5"/>
  <c r="L1681" i="5"/>
  <c r="J1681" i="5"/>
  <c r="N1680" i="5"/>
  <c r="L1680" i="5"/>
  <c r="J1680" i="5"/>
  <c r="N1679" i="5"/>
  <c r="L1679" i="5"/>
  <c r="J1679" i="5"/>
  <c r="N1678" i="5"/>
  <c r="L1678" i="5"/>
  <c r="J1678" i="5"/>
  <c r="N1677" i="5"/>
  <c r="L1677" i="5"/>
  <c r="J1677" i="5"/>
  <c r="N1676" i="5"/>
  <c r="L1676" i="5"/>
  <c r="J1676" i="5"/>
  <c r="N1675" i="5"/>
  <c r="L1675" i="5"/>
  <c r="J1675" i="5"/>
  <c r="N1674" i="5"/>
  <c r="L1674" i="5"/>
  <c r="J1674" i="5"/>
  <c r="N1673" i="5"/>
  <c r="L1673" i="5"/>
  <c r="J1673" i="5"/>
  <c r="N1672" i="5"/>
  <c r="L1672" i="5"/>
  <c r="J1672" i="5"/>
  <c r="N1671" i="5"/>
  <c r="L1671" i="5"/>
  <c r="J1671" i="5"/>
  <c r="N1670" i="5"/>
  <c r="L1670" i="5"/>
  <c r="J1670" i="5"/>
  <c r="N1669" i="5"/>
  <c r="L1669" i="5"/>
  <c r="J1669" i="5"/>
  <c r="N1668" i="5"/>
  <c r="L1668" i="5"/>
  <c r="J1668" i="5"/>
  <c r="N1667" i="5"/>
  <c r="L1667" i="5"/>
  <c r="J1667" i="5"/>
  <c r="N1666" i="5"/>
  <c r="L1666" i="5"/>
  <c r="J1666" i="5"/>
  <c r="N1665" i="5"/>
  <c r="L1665" i="5"/>
  <c r="J1665" i="5"/>
  <c r="N1664" i="5"/>
  <c r="L1664" i="5"/>
  <c r="J1664" i="5"/>
  <c r="N1663" i="5"/>
  <c r="L1663" i="5"/>
  <c r="J1663" i="5"/>
  <c r="N1662" i="5"/>
  <c r="L1662" i="5"/>
  <c r="J1662" i="5"/>
  <c r="N1661" i="5"/>
  <c r="L1661" i="5"/>
  <c r="J1661" i="5"/>
  <c r="N1660" i="5"/>
  <c r="L1660" i="5"/>
  <c r="J1660" i="5"/>
  <c r="N1659" i="5"/>
  <c r="L1659" i="5"/>
  <c r="J1659" i="5"/>
  <c r="N1658" i="5"/>
  <c r="L1658" i="5"/>
  <c r="J1658" i="5"/>
  <c r="N1657" i="5"/>
  <c r="L1657" i="5"/>
  <c r="J1657" i="5"/>
  <c r="N1656" i="5"/>
  <c r="L1656" i="5"/>
  <c r="J1656" i="5"/>
  <c r="N1655" i="5"/>
  <c r="L1655" i="5"/>
  <c r="J1655" i="5"/>
  <c r="N1654" i="5"/>
  <c r="L1654" i="5"/>
  <c r="J1654" i="5"/>
  <c r="N1653" i="5"/>
  <c r="L1653" i="5"/>
  <c r="J1653" i="5"/>
  <c r="N1652" i="5"/>
  <c r="L1652" i="5"/>
  <c r="J1652" i="5"/>
  <c r="N1651" i="5"/>
  <c r="L1651" i="5"/>
  <c r="J1651" i="5"/>
  <c r="N1650" i="5"/>
  <c r="L1650" i="5"/>
  <c r="J1650" i="5"/>
  <c r="N1649" i="5"/>
  <c r="L1649" i="5"/>
  <c r="J1649" i="5"/>
  <c r="N1648" i="5"/>
  <c r="L1648" i="5"/>
  <c r="J1648" i="5"/>
  <c r="N1647" i="5"/>
  <c r="L1647" i="5"/>
  <c r="J1647" i="5"/>
  <c r="N1646" i="5"/>
  <c r="L1646" i="5"/>
  <c r="J1646" i="5"/>
  <c r="N1645" i="5"/>
  <c r="L1645" i="5"/>
  <c r="J1645" i="5"/>
  <c r="N1644" i="5"/>
  <c r="L1644" i="5"/>
  <c r="J1644" i="5"/>
  <c r="N1643" i="5"/>
  <c r="L1643" i="5"/>
  <c r="J1643" i="5"/>
  <c r="N1642" i="5"/>
  <c r="L1642" i="5"/>
  <c r="J1642" i="5"/>
  <c r="N1641" i="5"/>
  <c r="L1641" i="5"/>
  <c r="J1641" i="5"/>
  <c r="N1640" i="5"/>
  <c r="L1640" i="5"/>
  <c r="J1640" i="5"/>
  <c r="N1639" i="5"/>
  <c r="L1639" i="5"/>
  <c r="J1639" i="5"/>
  <c r="N1638" i="5"/>
  <c r="L1638" i="5"/>
  <c r="J1638" i="5"/>
  <c r="N1637" i="5"/>
  <c r="L1637" i="5"/>
  <c r="J1637" i="5"/>
  <c r="N1636" i="5"/>
  <c r="L1636" i="5"/>
  <c r="J1636" i="5"/>
  <c r="N1635" i="5"/>
  <c r="L1635" i="5"/>
  <c r="J1635" i="5"/>
  <c r="N1634" i="5"/>
  <c r="L1634" i="5"/>
  <c r="J1634" i="5"/>
  <c r="N1633" i="5"/>
  <c r="L1633" i="5"/>
  <c r="J1633" i="5"/>
  <c r="N1632" i="5"/>
  <c r="L1632" i="5"/>
  <c r="J1632" i="5"/>
  <c r="N1631" i="5"/>
  <c r="L1631" i="5"/>
  <c r="J1631" i="5"/>
  <c r="N1630" i="5"/>
  <c r="L1630" i="5"/>
  <c r="J1630" i="5"/>
  <c r="N1629" i="5"/>
  <c r="L1629" i="5"/>
  <c r="J1629" i="5"/>
  <c r="N1628" i="5"/>
  <c r="L1628" i="5"/>
  <c r="J1628" i="5"/>
  <c r="N1627" i="5"/>
  <c r="L1627" i="5"/>
  <c r="J1627" i="5"/>
  <c r="N1626" i="5"/>
  <c r="L1626" i="5"/>
  <c r="J1626" i="5"/>
  <c r="N1625" i="5"/>
  <c r="L1625" i="5"/>
  <c r="J1625" i="5"/>
  <c r="N1624" i="5"/>
  <c r="L1624" i="5"/>
  <c r="J1624" i="5"/>
  <c r="N1623" i="5"/>
  <c r="L1623" i="5"/>
  <c r="J1623" i="5"/>
  <c r="N1622" i="5"/>
  <c r="L1622" i="5"/>
  <c r="J1622" i="5"/>
  <c r="N1621" i="5"/>
  <c r="L1621" i="5"/>
  <c r="J1621" i="5"/>
  <c r="N1620" i="5"/>
  <c r="L1620" i="5"/>
  <c r="J1620" i="5"/>
  <c r="N1619" i="5"/>
  <c r="L1619" i="5"/>
  <c r="J1619" i="5"/>
  <c r="N1618" i="5"/>
  <c r="L1618" i="5"/>
  <c r="J1618" i="5"/>
  <c r="N1617" i="5"/>
  <c r="L1617" i="5"/>
  <c r="J1617" i="5"/>
  <c r="N1616" i="5"/>
  <c r="L1616" i="5"/>
  <c r="J1616" i="5"/>
  <c r="N1615" i="5"/>
  <c r="L1615" i="5"/>
  <c r="J1615" i="5"/>
  <c r="N1614" i="5"/>
  <c r="L1614" i="5"/>
  <c r="J1614" i="5"/>
  <c r="N1613" i="5"/>
  <c r="L1613" i="5"/>
  <c r="J1613" i="5"/>
  <c r="N1612" i="5"/>
  <c r="L1612" i="5"/>
  <c r="J1612" i="5"/>
  <c r="N1611" i="5"/>
  <c r="L1611" i="5"/>
  <c r="J1611" i="5"/>
  <c r="N1610" i="5"/>
  <c r="L1610" i="5"/>
  <c r="J1610" i="5"/>
  <c r="N1609" i="5"/>
  <c r="L1609" i="5"/>
  <c r="J1609" i="5"/>
  <c r="N1608" i="5"/>
  <c r="L1608" i="5"/>
  <c r="J1608" i="5"/>
  <c r="N1607" i="5"/>
  <c r="L1607" i="5"/>
  <c r="J1607" i="5"/>
  <c r="N1606" i="5"/>
  <c r="L1606" i="5"/>
  <c r="J1606" i="5"/>
  <c r="N1605" i="5"/>
  <c r="L1605" i="5"/>
  <c r="J1605" i="5"/>
  <c r="N1604" i="5"/>
  <c r="L1604" i="5"/>
  <c r="J1604" i="5"/>
  <c r="N1603" i="5"/>
  <c r="L1603" i="5"/>
  <c r="J1603" i="5"/>
  <c r="N1602" i="5"/>
  <c r="L1602" i="5"/>
  <c r="J1602" i="5"/>
  <c r="N1601" i="5"/>
  <c r="L1601" i="5"/>
  <c r="J1601" i="5"/>
  <c r="N1600" i="5"/>
  <c r="L1600" i="5"/>
  <c r="J1600" i="5"/>
  <c r="N1599" i="5"/>
  <c r="L1599" i="5"/>
  <c r="J1599" i="5"/>
  <c r="N1598" i="5"/>
  <c r="L1598" i="5"/>
  <c r="J1598" i="5"/>
  <c r="N1597" i="5"/>
  <c r="L1597" i="5"/>
  <c r="J1597" i="5"/>
  <c r="N1596" i="5"/>
  <c r="L1596" i="5"/>
  <c r="J1596" i="5"/>
  <c r="N1595" i="5"/>
  <c r="L1595" i="5"/>
  <c r="J1595" i="5"/>
  <c r="N1594" i="5"/>
  <c r="L1594" i="5"/>
  <c r="J1594" i="5"/>
  <c r="N1593" i="5"/>
  <c r="L1593" i="5"/>
  <c r="J1593" i="5"/>
  <c r="N1592" i="5"/>
  <c r="L1592" i="5"/>
  <c r="J1592" i="5"/>
  <c r="N1591" i="5"/>
  <c r="L1591" i="5"/>
  <c r="J1591" i="5"/>
  <c r="N1590" i="5"/>
  <c r="L1590" i="5"/>
  <c r="J1590" i="5"/>
  <c r="N1589" i="5"/>
  <c r="L1589" i="5"/>
  <c r="J1589" i="5"/>
  <c r="N1588" i="5"/>
  <c r="L1588" i="5"/>
  <c r="J1588" i="5"/>
  <c r="N1587" i="5"/>
  <c r="L1587" i="5"/>
  <c r="J1587" i="5"/>
  <c r="N1586" i="5"/>
  <c r="L1586" i="5"/>
  <c r="J1586" i="5"/>
  <c r="N1585" i="5"/>
  <c r="L1585" i="5"/>
  <c r="J1585" i="5"/>
  <c r="N1584" i="5"/>
  <c r="L1584" i="5"/>
  <c r="J1584" i="5"/>
  <c r="N1583" i="5"/>
  <c r="L1583" i="5"/>
  <c r="J1583" i="5"/>
  <c r="N1582" i="5"/>
  <c r="L1582" i="5"/>
  <c r="J1582" i="5"/>
  <c r="N1581" i="5"/>
  <c r="L1581" i="5"/>
  <c r="J1581" i="5"/>
  <c r="N1580" i="5"/>
  <c r="L1580" i="5"/>
  <c r="J1580" i="5"/>
  <c r="N1579" i="5"/>
  <c r="L1579" i="5"/>
  <c r="J1579" i="5"/>
  <c r="N1578" i="5"/>
  <c r="L1578" i="5"/>
  <c r="J1578" i="5"/>
  <c r="N1577" i="5"/>
  <c r="L1577" i="5"/>
  <c r="J1577" i="5"/>
  <c r="N1576" i="5"/>
  <c r="L1576" i="5"/>
  <c r="J1576" i="5"/>
  <c r="N1575" i="5"/>
  <c r="L1575" i="5"/>
  <c r="J1575" i="5"/>
  <c r="N1574" i="5"/>
  <c r="L1574" i="5"/>
  <c r="J1574" i="5"/>
  <c r="N1573" i="5"/>
  <c r="L1573" i="5"/>
  <c r="J1573" i="5"/>
  <c r="N1572" i="5"/>
  <c r="L1572" i="5"/>
  <c r="J1572" i="5"/>
  <c r="N1571" i="5"/>
  <c r="L1571" i="5"/>
  <c r="J1571" i="5"/>
  <c r="N1570" i="5"/>
  <c r="L1570" i="5"/>
  <c r="J1570" i="5"/>
  <c r="N1569" i="5"/>
  <c r="L1569" i="5"/>
  <c r="J1569" i="5"/>
  <c r="N1568" i="5"/>
  <c r="L1568" i="5"/>
  <c r="J1568" i="5"/>
  <c r="N1567" i="5"/>
  <c r="L1567" i="5"/>
  <c r="J1567" i="5"/>
  <c r="N1566" i="5"/>
  <c r="L1566" i="5"/>
  <c r="J1566" i="5"/>
  <c r="N1565" i="5"/>
  <c r="L1565" i="5"/>
  <c r="J1565" i="5"/>
  <c r="N1564" i="5"/>
  <c r="L1564" i="5"/>
  <c r="J1564" i="5"/>
  <c r="N1563" i="5"/>
  <c r="L1563" i="5"/>
  <c r="J1563" i="5"/>
  <c r="N1562" i="5"/>
  <c r="L1562" i="5"/>
  <c r="J1562" i="5"/>
  <c r="N1561" i="5"/>
  <c r="L1561" i="5"/>
  <c r="J1561" i="5"/>
  <c r="N1560" i="5"/>
  <c r="L1560" i="5"/>
  <c r="J1560" i="5"/>
  <c r="N1559" i="5"/>
  <c r="L1559" i="5"/>
  <c r="J1559" i="5"/>
  <c r="N1558" i="5"/>
  <c r="L1558" i="5"/>
  <c r="J1558" i="5"/>
  <c r="N1557" i="5"/>
  <c r="L1557" i="5"/>
  <c r="J1557" i="5"/>
  <c r="N1556" i="5"/>
  <c r="L1556" i="5"/>
  <c r="J1556" i="5"/>
  <c r="N1555" i="5"/>
  <c r="L1555" i="5"/>
  <c r="J1555" i="5"/>
  <c r="N1554" i="5"/>
  <c r="L1554" i="5"/>
  <c r="J1554" i="5"/>
  <c r="N1553" i="5"/>
  <c r="L1553" i="5"/>
  <c r="J1553" i="5"/>
  <c r="N1552" i="5"/>
  <c r="L1552" i="5"/>
  <c r="J1552" i="5"/>
  <c r="N1551" i="5"/>
  <c r="L1551" i="5"/>
  <c r="J1551" i="5"/>
  <c r="N1550" i="5"/>
  <c r="L1550" i="5"/>
  <c r="J1550" i="5"/>
  <c r="N1549" i="5"/>
  <c r="L1549" i="5"/>
  <c r="J1549" i="5"/>
  <c r="N1548" i="5"/>
  <c r="L1548" i="5"/>
  <c r="J1548" i="5"/>
  <c r="N1547" i="5"/>
  <c r="L1547" i="5"/>
  <c r="J1547" i="5"/>
  <c r="N1546" i="5"/>
  <c r="L1546" i="5"/>
  <c r="J1546" i="5"/>
  <c r="N1545" i="5"/>
  <c r="L1545" i="5"/>
  <c r="J1545" i="5"/>
  <c r="N1544" i="5"/>
  <c r="L1544" i="5"/>
  <c r="J1544" i="5"/>
  <c r="N1543" i="5"/>
  <c r="L1543" i="5"/>
  <c r="J1543" i="5"/>
  <c r="N1542" i="5"/>
  <c r="L1542" i="5"/>
  <c r="J1542" i="5"/>
  <c r="N1541" i="5"/>
  <c r="L1541" i="5"/>
  <c r="J1541" i="5"/>
  <c r="N1540" i="5"/>
  <c r="L1540" i="5"/>
  <c r="J1540" i="5"/>
  <c r="N1539" i="5"/>
  <c r="L1539" i="5"/>
  <c r="J1539" i="5"/>
  <c r="N1538" i="5"/>
  <c r="L1538" i="5"/>
  <c r="J1538" i="5"/>
  <c r="N1537" i="5"/>
  <c r="L1537" i="5"/>
  <c r="J1537" i="5"/>
  <c r="N1536" i="5"/>
  <c r="L1536" i="5"/>
  <c r="J1536" i="5"/>
  <c r="N1535" i="5"/>
  <c r="L1535" i="5"/>
  <c r="J1535" i="5"/>
  <c r="N1534" i="5"/>
  <c r="L1534" i="5"/>
  <c r="J1534" i="5"/>
  <c r="N1533" i="5"/>
  <c r="L1533" i="5"/>
  <c r="J1533" i="5"/>
  <c r="N1532" i="5"/>
  <c r="L1532" i="5"/>
  <c r="J1532" i="5"/>
  <c r="N1531" i="5"/>
  <c r="L1531" i="5"/>
  <c r="J1531" i="5"/>
  <c r="N1530" i="5"/>
  <c r="L1530" i="5"/>
  <c r="J1530" i="5"/>
  <c r="N1529" i="5"/>
  <c r="L1529" i="5"/>
  <c r="J1529" i="5"/>
  <c r="N1528" i="5"/>
  <c r="L1528" i="5"/>
  <c r="J1528" i="5"/>
  <c r="N1527" i="5"/>
  <c r="L1527" i="5"/>
  <c r="J1527" i="5"/>
  <c r="N1526" i="5"/>
  <c r="L1526" i="5"/>
  <c r="J1526" i="5"/>
  <c r="N1525" i="5"/>
  <c r="L1525" i="5"/>
  <c r="J1525" i="5"/>
  <c r="N1524" i="5"/>
  <c r="L1524" i="5"/>
  <c r="J1524" i="5"/>
  <c r="N1523" i="5"/>
  <c r="L1523" i="5"/>
  <c r="J1523" i="5"/>
  <c r="N1522" i="5"/>
  <c r="L1522" i="5"/>
  <c r="J1522" i="5"/>
  <c r="N1521" i="5"/>
  <c r="L1521" i="5"/>
  <c r="J1521" i="5"/>
  <c r="N1520" i="5"/>
  <c r="L1520" i="5"/>
  <c r="J1520" i="5"/>
  <c r="N1519" i="5"/>
  <c r="L1519" i="5"/>
  <c r="J1519" i="5"/>
  <c r="N1518" i="5"/>
  <c r="L1518" i="5"/>
  <c r="J1518" i="5"/>
  <c r="N1517" i="5"/>
  <c r="L1517" i="5"/>
  <c r="J1517" i="5"/>
  <c r="N1516" i="5"/>
  <c r="L1516" i="5"/>
  <c r="J1516" i="5"/>
  <c r="N1515" i="5"/>
  <c r="L1515" i="5"/>
  <c r="J1515" i="5"/>
  <c r="N1514" i="5"/>
  <c r="L1514" i="5"/>
  <c r="J1514" i="5"/>
  <c r="N1513" i="5"/>
  <c r="L1513" i="5"/>
  <c r="J1513" i="5"/>
  <c r="N1512" i="5"/>
  <c r="L1512" i="5"/>
  <c r="J1512" i="5"/>
  <c r="N1511" i="5"/>
  <c r="L1511" i="5"/>
  <c r="J1511" i="5"/>
  <c r="N1510" i="5"/>
  <c r="L1510" i="5"/>
  <c r="J1510" i="5"/>
  <c r="N1509" i="5"/>
  <c r="L1509" i="5"/>
  <c r="J1509" i="5"/>
  <c r="N1508" i="5"/>
  <c r="L1508" i="5"/>
  <c r="J1508" i="5"/>
  <c r="N1507" i="5"/>
  <c r="L1507" i="5"/>
  <c r="J1507" i="5"/>
  <c r="N1506" i="5"/>
  <c r="L1506" i="5"/>
  <c r="J1506" i="5"/>
  <c r="N1505" i="5"/>
  <c r="L1505" i="5"/>
  <c r="J1505" i="5"/>
  <c r="N1504" i="5"/>
  <c r="L1504" i="5"/>
  <c r="J1504" i="5"/>
  <c r="N1503" i="5"/>
  <c r="L1503" i="5"/>
  <c r="J1503" i="5"/>
  <c r="N1502" i="5"/>
  <c r="L1502" i="5"/>
  <c r="J1502" i="5"/>
  <c r="N1501" i="5"/>
  <c r="L1501" i="5"/>
  <c r="J1501" i="5"/>
  <c r="N1500" i="5"/>
  <c r="L1500" i="5"/>
  <c r="J1500" i="5"/>
  <c r="N1499" i="5"/>
  <c r="L1499" i="5"/>
  <c r="J1499" i="5"/>
  <c r="N1498" i="5"/>
  <c r="L1498" i="5"/>
  <c r="J1498" i="5"/>
  <c r="N1497" i="5"/>
  <c r="L1497" i="5"/>
  <c r="J1497" i="5"/>
  <c r="N1496" i="5"/>
  <c r="L1496" i="5"/>
  <c r="J1496" i="5"/>
  <c r="N1495" i="5"/>
  <c r="L1495" i="5"/>
  <c r="J1495" i="5"/>
  <c r="N1494" i="5"/>
  <c r="L1494" i="5"/>
  <c r="J1494" i="5"/>
  <c r="N1493" i="5"/>
  <c r="L1493" i="5"/>
  <c r="J1493" i="5"/>
  <c r="N1492" i="5"/>
  <c r="L1492" i="5"/>
  <c r="J1492" i="5"/>
  <c r="N1491" i="5"/>
  <c r="L1491" i="5"/>
  <c r="J1491" i="5"/>
  <c r="N1490" i="5"/>
  <c r="L1490" i="5"/>
  <c r="J1490" i="5"/>
  <c r="N1489" i="5"/>
  <c r="L1489" i="5"/>
  <c r="J1489" i="5"/>
  <c r="N1488" i="5"/>
  <c r="L1488" i="5"/>
  <c r="J1488" i="5"/>
  <c r="N1487" i="5"/>
  <c r="L1487" i="5"/>
  <c r="J1487" i="5"/>
  <c r="N1486" i="5"/>
  <c r="L1486" i="5"/>
  <c r="J1486" i="5"/>
  <c r="N1485" i="5"/>
  <c r="L1485" i="5"/>
  <c r="J1485" i="5"/>
  <c r="N1484" i="5"/>
  <c r="L1484" i="5"/>
  <c r="J1484" i="5"/>
  <c r="N1483" i="5"/>
  <c r="L1483" i="5"/>
  <c r="J1483" i="5"/>
  <c r="N1482" i="5"/>
  <c r="L1482" i="5"/>
  <c r="J1482" i="5"/>
  <c r="N1481" i="5"/>
  <c r="L1481" i="5"/>
  <c r="J1481" i="5"/>
  <c r="N1480" i="5"/>
  <c r="L1480" i="5"/>
  <c r="J1480" i="5"/>
  <c r="N1479" i="5"/>
  <c r="L1479" i="5"/>
  <c r="J1479" i="5"/>
  <c r="N1478" i="5"/>
  <c r="L1478" i="5"/>
  <c r="J1478" i="5"/>
  <c r="N1477" i="5"/>
  <c r="L1477" i="5"/>
  <c r="J1477" i="5"/>
  <c r="N1476" i="5"/>
  <c r="L1476" i="5"/>
  <c r="J1476" i="5"/>
  <c r="N1475" i="5"/>
  <c r="L1475" i="5"/>
  <c r="J1475" i="5"/>
  <c r="N1474" i="5"/>
  <c r="L1474" i="5"/>
  <c r="J1474" i="5"/>
  <c r="N1473" i="5"/>
  <c r="L1473" i="5"/>
  <c r="J1473" i="5"/>
  <c r="N1472" i="5"/>
  <c r="L1472" i="5"/>
  <c r="J1472" i="5"/>
  <c r="N1471" i="5"/>
  <c r="L1471" i="5"/>
  <c r="J1471" i="5"/>
  <c r="N1470" i="5"/>
  <c r="L1470" i="5"/>
  <c r="J1470" i="5"/>
  <c r="N1469" i="5"/>
  <c r="L1469" i="5"/>
  <c r="J1469" i="5"/>
  <c r="N1468" i="5"/>
  <c r="L1468" i="5"/>
  <c r="J1468" i="5"/>
  <c r="N1467" i="5"/>
  <c r="L1467" i="5"/>
  <c r="J1467" i="5"/>
  <c r="N1466" i="5"/>
  <c r="L1466" i="5"/>
  <c r="J1466" i="5"/>
  <c r="N1465" i="5"/>
  <c r="L1465" i="5"/>
  <c r="J1465" i="5"/>
  <c r="N1464" i="5"/>
  <c r="L1464" i="5"/>
  <c r="J1464" i="5"/>
  <c r="N1463" i="5"/>
  <c r="L1463" i="5"/>
  <c r="J1463" i="5"/>
  <c r="N1462" i="5"/>
  <c r="L1462" i="5"/>
  <c r="J1462" i="5"/>
  <c r="N1461" i="5"/>
  <c r="L1461" i="5"/>
  <c r="J1461" i="5"/>
  <c r="N1460" i="5"/>
  <c r="L1460" i="5"/>
  <c r="J1460" i="5"/>
  <c r="N1459" i="5"/>
  <c r="L1459" i="5"/>
  <c r="J1459" i="5"/>
  <c r="N1458" i="5"/>
  <c r="L1458" i="5"/>
  <c r="J1458" i="5"/>
  <c r="N1457" i="5"/>
  <c r="L1457" i="5"/>
  <c r="J1457" i="5"/>
  <c r="N1456" i="5"/>
  <c r="L1456" i="5"/>
  <c r="J1456" i="5"/>
  <c r="N1455" i="5"/>
  <c r="L1455" i="5"/>
  <c r="J1455" i="5"/>
  <c r="N1454" i="5"/>
  <c r="L1454" i="5"/>
  <c r="J1454" i="5"/>
  <c r="N1453" i="5"/>
  <c r="L1453" i="5"/>
  <c r="J1453" i="5"/>
  <c r="N1452" i="5"/>
  <c r="L1452" i="5"/>
  <c r="J1452" i="5"/>
  <c r="N1451" i="5"/>
  <c r="L1451" i="5"/>
  <c r="J1451" i="5"/>
  <c r="N1450" i="5"/>
  <c r="L1450" i="5"/>
  <c r="J1450" i="5"/>
  <c r="N1449" i="5"/>
  <c r="L1449" i="5"/>
  <c r="J1449" i="5"/>
  <c r="N1448" i="5"/>
  <c r="L1448" i="5"/>
  <c r="J1448" i="5"/>
  <c r="N1447" i="5"/>
  <c r="L1447" i="5"/>
  <c r="J1447" i="5"/>
  <c r="N1446" i="5"/>
  <c r="L1446" i="5"/>
  <c r="J1446" i="5"/>
  <c r="N1445" i="5"/>
  <c r="L1445" i="5"/>
  <c r="J1445" i="5"/>
  <c r="N1444" i="5"/>
  <c r="L1444" i="5"/>
  <c r="J1444" i="5"/>
  <c r="N1443" i="5"/>
  <c r="L1443" i="5"/>
  <c r="J1443" i="5"/>
  <c r="N1442" i="5"/>
  <c r="L1442" i="5"/>
  <c r="J1442" i="5"/>
  <c r="N1441" i="5"/>
  <c r="L1441" i="5"/>
  <c r="J1441" i="5"/>
  <c r="N1440" i="5"/>
  <c r="L1440" i="5"/>
  <c r="J1440" i="5"/>
  <c r="N1439" i="5"/>
  <c r="L1439" i="5"/>
  <c r="J1439" i="5"/>
  <c r="N1438" i="5"/>
  <c r="L1438" i="5"/>
  <c r="J1438" i="5"/>
  <c r="N1437" i="5"/>
  <c r="L1437" i="5"/>
  <c r="J1437" i="5"/>
  <c r="N1436" i="5"/>
  <c r="L1436" i="5"/>
  <c r="J1436" i="5"/>
  <c r="N1435" i="5"/>
  <c r="L1435" i="5"/>
  <c r="J1435" i="5"/>
  <c r="N1434" i="5"/>
  <c r="L1434" i="5"/>
  <c r="J1434" i="5"/>
  <c r="N1433" i="5"/>
  <c r="L1433" i="5"/>
  <c r="J1433" i="5"/>
  <c r="N1432" i="5"/>
  <c r="L1432" i="5"/>
  <c r="J1432" i="5"/>
  <c r="N1431" i="5"/>
  <c r="L1431" i="5"/>
  <c r="J1431" i="5"/>
  <c r="N1430" i="5"/>
  <c r="L1430" i="5"/>
  <c r="J1430" i="5"/>
  <c r="N1429" i="5"/>
  <c r="L1429" i="5"/>
  <c r="J1429" i="5"/>
  <c r="N1428" i="5"/>
  <c r="L1428" i="5"/>
  <c r="J1428" i="5"/>
  <c r="N1427" i="5"/>
  <c r="L1427" i="5"/>
  <c r="J1427" i="5"/>
  <c r="N1426" i="5"/>
  <c r="L1426" i="5"/>
  <c r="J1426" i="5"/>
  <c r="N1425" i="5"/>
  <c r="L1425" i="5"/>
  <c r="J1425" i="5"/>
  <c r="N1424" i="5"/>
  <c r="L1424" i="5"/>
  <c r="J1424" i="5"/>
  <c r="N1423" i="5"/>
  <c r="L1423" i="5"/>
  <c r="J1423" i="5"/>
  <c r="N1422" i="5"/>
  <c r="L1422" i="5"/>
  <c r="J1422" i="5"/>
  <c r="N1421" i="5"/>
  <c r="L1421" i="5"/>
  <c r="J1421" i="5"/>
  <c r="N1420" i="5"/>
  <c r="L1420" i="5"/>
  <c r="J1420" i="5"/>
  <c r="N1419" i="5"/>
  <c r="L1419" i="5"/>
  <c r="J1419" i="5"/>
  <c r="N1418" i="5"/>
  <c r="L1418" i="5"/>
  <c r="J1418" i="5"/>
  <c r="N1417" i="5"/>
  <c r="L1417" i="5"/>
  <c r="J1417" i="5"/>
  <c r="N1416" i="5"/>
  <c r="L1416" i="5"/>
  <c r="J1416" i="5"/>
  <c r="N1415" i="5"/>
  <c r="L1415" i="5"/>
  <c r="J1415" i="5"/>
  <c r="N1414" i="5"/>
  <c r="L1414" i="5"/>
  <c r="J1414" i="5"/>
  <c r="N1413" i="5"/>
  <c r="L1413" i="5"/>
  <c r="J1413" i="5"/>
  <c r="N1412" i="5"/>
  <c r="L1412" i="5"/>
  <c r="J1412" i="5"/>
  <c r="N1411" i="5"/>
  <c r="L1411" i="5"/>
  <c r="J1411" i="5"/>
  <c r="N1410" i="5"/>
  <c r="L1410" i="5"/>
  <c r="J1410" i="5"/>
  <c r="N1409" i="5"/>
  <c r="L1409" i="5"/>
  <c r="J1409" i="5"/>
  <c r="N1408" i="5"/>
  <c r="L1408" i="5"/>
  <c r="J1408" i="5"/>
  <c r="N1407" i="5"/>
  <c r="L1407" i="5"/>
  <c r="J1407" i="5"/>
  <c r="N1406" i="5"/>
  <c r="L1406" i="5"/>
  <c r="J1406" i="5"/>
  <c r="N1405" i="5"/>
  <c r="L1405" i="5"/>
  <c r="J1405" i="5"/>
  <c r="N1404" i="5"/>
  <c r="L1404" i="5"/>
  <c r="J1404" i="5"/>
  <c r="N1403" i="5"/>
  <c r="L1403" i="5"/>
  <c r="J1403" i="5"/>
  <c r="N1402" i="5"/>
  <c r="L1402" i="5"/>
  <c r="J1402" i="5"/>
  <c r="N1401" i="5"/>
  <c r="L1401" i="5"/>
  <c r="J1401" i="5"/>
  <c r="N1400" i="5"/>
  <c r="L1400" i="5"/>
  <c r="J1400" i="5"/>
  <c r="N1399" i="5"/>
  <c r="L1399" i="5"/>
  <c r="J1399" i="5"/>
  <c r="N1398" i="5"/>
  <c r="L1398" i="5"/>
  <c r="J1398" i="5"/>
  <c r="N1397" i="5"/>
  <c r="L1397" i="5"/>
  <c r="J1397" i="5"/>
  <c r="N1396" i="5"/>
  <c r="L1396" i="5"/>
  <c r="J1396" i="5"/>
  <c r="N1395" i="5"/>
  <c r="L1395" i="5"/>
  <c r="J1395" i="5"/>
  <c r="N1394" i="5"/>
  <c r="L1394" i="5"/>
  <c r="J1394" i="5"/>
  <c r="N1393" i="5"/>
  <c r="L1393" i="5"/>
  <c r="J1393" i="5"/>
  <c r="N1392" i="5"/>
  <c r="L1392" i="5"/>
  <c r="J1392" i="5"/>
  <c r="N1391" i="5"/>
  <c r="L1391" i="5"/>
  <c r="J1391" i="5"/>
  <c r="N1390" i="5"/>
  <c r="L1390" i="5"/>
  <c r="J1390" i="5"/>
  <c r="N1389" i="5"/>
  <c r="L1389" i="5"/>
  <c r="J1389" i="5"/>
  <c r="N1388" i="5"/>
  <c r="L1388" i="5"/>
  <c r="J1388" i="5"/>
  <c r="N1387" i="5"/>
  <c r="L1387" i="5"/>
  <c r="J1387" i="5"/>
  <c r="N1386" i="5"/>
  <c r="L1386" i="5"/>
  <c r="J1386" i="5"/>
  <c r="N1385" i="5"/>
  <c r="L1385" i="5"/>
  <c r="J1385" i="5"/>
  <c r="N1384" i="5"/>
  <c r="L1384" i="5"/>
  <c r="J1384" i="5"/>
  <c r="N1383" i="5"/>
  <c r="L1383" i="5"/>
  <c r="J1383" i="5"/>
  <c r="N1382" i="5"/>
  <c r="L1382" i="5"/>
  <c r="J1382" i="5"/>
  <c r="N1381" i="5"/>
  <c r="L1381" i="5"/>
  <c r="J1381" i="5"/>
  <c r="N1380" i="5"/>
  <c r="L1380" i="5"/>
  <c r="J1380" i="5"/>
  <c r="N1379" i="5"/>
  <c r="L1379" i="5"/>
  <c r="J1379" i="5"/>
  <c r="N1378" i="5"/>
  <c r="L1378" i="5"/>
  <c r="J1378" i="5"/>
  <c r="N1377" i="5"/>
  <c r="L1377" i="5"/>
  <c r="J1377" i="5"/>
  <c r="N1376" i="5"/>
  <c r="L1376" i="5"/>
  <c r="J1376" i="5"/>
  <c r="N1375" i="5"/>
  <c r="L1375" i="5"/>
  <c r="J1375" i="5"/>
  <c r="N1374" i="5"/>
  <c r="L1374" i="5"/>
  <c r="J1374" i="5"/>
  <c r="N1373" i="5"/>
  <c r="L1373" i="5"/>
  <c r="J1373" i="5"/>
  <c r="N1372" i="5"/>
  <c r="L1372" i="5"/>
  <c r="J1372" i="5"/>
  <c r="N1371" i="5"/>
  <c r="L1371" i="5"/>
  <c r="J1371" i="5"/>
  <c r="N1370" i="5"/>
  <c r="L1370" i="5"/>
  <c r="J1370" i="5"/>
  <c r="N1369" i="5"/>
  <c r="L1369" i="5"/>
  <c r="J1369" i="5"/>
  <c r="N1368" i="5"/>
  <c r="L1368" i="5"/>
  <c r="J1368" i="5"/>
  <c r="N1367" i="5"/>
  <c r="L1367" i="5"/>
  <c r="J1367" i="5"/>
  <c r="N1366" i="5"/>
  <c r="L1366" i="5"/>
  <c r="J1366" i="5"/>
  <c r="N1365" i="5"/>
  <c r="L1365" i="5"/>
  <c r="J1365" i="5"/>
  <c r="N1364" i="5"/>
  <c r="L1364" i="5"/>
  <c r="J1364" i="5"/>
  <c r="N1363" i="5"/>
  <c r="L1363" i="5"/>
  <c r="J1363" i="5"/>
  <c r="N1362" i="5"/>
  <c r="L1362" i="5"/>
  <c r="J1362" i="5"/>
  <c r="N1361" i="5"/>
  <c r="L1361" i="5"/>
  <c r="J1361" i="5"/>
  <c r="N1360" i="5"/>
  <c r="L1360" i="5"/>
  <c r="J1360" i="5"/>
  <c r="N1359" i="5"/>
  <c r="L1359" i="5"/>
  <c r="J1359" i="5"/>
  <c r="N1358" i="5"/>
  <c r="L1358" i="5"/>
  <c r="J1358" i="5"/>
  <c r="N1357" i="5"/>
  <c r="L1357" i="5"/>
  <c r="J1357" i="5"/>
  <c r="N1356" i="5"/>
  <c r="L1356" i="5"/>
  <c r="J1356" i="5"/>
  <c r="N1355" i="5"/>
  <c r="L1355" i="5"/>
  <c r="J1355" i="5"/>
  <c r="N1354" i="5"/>
  <c r="L1354" i="5"/>
  <c r="J1354" i="5"/>
  <c r="N1353" i="5"/>
  <c r="L1353" i="5"/>
  <c r="J1353" i="5"/>
  <c r="N1352" i="5"/>
  <c r="L1352" i="5"/>
  <c r="J1352" i="5"/>
  <c r="N1351" i="5"/>
  <c r="L1351" i="5"/>
  <c r="J1351" i="5"/>
  <c r="N1350" i="5"/>
  <c r="L1350" i="5"/>
  <c r="J1350" i="5"/>
  <c r="N1349" i="5"/>
  <c r="L1349" i="5"/>
  <c r="J1349" i="5"/>
  <c r="N1348" i="5"/>
  <c r="L1348" i="5"/>
  <c r="J1348" i="5"/>
  <c r="N1347" i="5"/>
  <c r="L1347" i="5"/>
  <c r="J1347" i="5"/>
  <c r="N1346" i="5"/>
  <c r="L1346" i="5"/>
  <c r="J1346" i="5"/>
  <c r="N1345" i="5"/>
  <c r="L1345" i="5"/>
  <c r="J1345" i="5"/>
  <c r="N1344" i="5"/>
  <c r="L1344" i="5"/>
  <c r="J1344" i="5"/>
  <c r="N1343" i="5"/>
  <c r="L1343" i="5"/>
  <c r="J1343" i="5"/>
  <c r="N1342" i="5"/>
  <c r="L1342" i="5"/>
  <c r="J1342" i="5"/>
  <c r="N1341" i="5"/>
  <c r="L1341" i="5"/>
  <c r="J1341" i="5"/>
  <c r="N1340" i="5"/>
  <c r="L1340" i="5"/>
  <c r="J1340" i="5"/>
  <c r="N1339" i="5"/>
  <c r="L1339" i="5"/>
  <c r="J1339" i="5"/>
  <c r="N1338" i="5"/>
  <c r="L1338" i="5"/>
  <c r="J1338" i="5"/>
  <c r="N1337" i="5"/>
  <c r="L1337" i="5"/>
  <c r="J1337" i="5"/>
  <c r="N1336" i="5"/>
  <c r="L1336" i="5"/>
  <c r="J1336" i="5"/>
  <c r="N1335" i="5"/>
  <c r="L1335" i="5"/>
  <c r="J1335" i="5"/>
  <c r="N1334" i="5"/>
  <c r="L1334" i="5"/>
  <c r="J1334" i="5"/>
  <c r="N1333" i="5"/>
  <c r="L1333" i="5"/>
  <c r="J1333" i="5"/>
  <c r="N1332" i="5"/>
  <c r="L1332" i="5"/>
  <c r="J1332" i="5"/>
  <c r="N1331" i="5"/>
  <c r="L1331" i="5"/>
  <c r="J1331" i="5"/>
  <c r="N1330" i="5"/>
  <c r="L1330" i="5"/>
  <c r="J1330" i="5"/>
  <c r="N1329" i="5"/>
  <c r="L1329" i="5"/>
  <c r="J1329" i="5"/>
  <c r="N1328" i="5"/>
  <c r="L1328" i="5"/>
  <c r="J1328" i="5"/>
  <c r="N1327" i="5"/>
  <c r="L1327" i="5"/>
  <c r="J1327" i="5"/>
  <c r="N1326" i="5"/>
  <c r="L1326" i="5"/>
  <c r="J1326" i="5"/>
  <c r="N1325" i="5"/>
  <c r="L1325" i="5"/>
  <c r="J1325" i="5"/>
  <c r="N1324" i="5"/>
  <c r="L1324" i="5"/>
  <c r="J1324" i="5"/>
  <c r="N1323" i="5"/>
  <c r="L1323" i="5"/>
  <c r="J1323" i="5"/>
  <c r="N1322" i="5"/>
  <c r="L1322" i="5"/>
  <c r="J1322" i="5"/>
  <c r="N1321" i="5"/>
  <c r="L1321" i="5"/>
  <c r="J1321" i="5"/>
  <c r="N1320" i="5"/>
  <c r="L1320" i="5"/>
  <c r="J1320" i="5"/>
  <c r="N1319" i="5"/>
  <c r="L1319" i="5"/>
  <c r="J1319" i="5"/>
  <c r="N1318" i="5"/>
  <c r="L1318" i="5"/>
  <c r="J1318" i="5"/>
  <c r="N1317" i="5"/>
  <c r="L1317" i="5"/>
  <c r="J1317" i="5"/>
  <c r="N1316" i="5"/>
  <c r="L1316" i="5"/>
  <c r="J1316" i="5"/>
  <c r="N1315" i="5"/>
  <c r="L1315" i="5"/>
  <c r="J1315" i="5"/>
  <c r="N1314" i="5"/>
  <c r="L1314" i="5"/>
  <c r="J1314" i="5"/>
  <c r="N1313" i="5"/>
  <c r="L1313" i="5"/>
  <c r="J1313" i="5"/>
  <c r="N1312" i="5"/>
  <c r="L1312" i="5"/>
  <c r="J1312" i="5"/>
  <c r="N1311" i="5"/>
  <c r="L1311" i="5"/>
  <c r="J1311" i="5"/>
  <c r="N1310" i="5"/>
  <c r="L1310" i="5"/>
  <c r="J1310" i="5"/>
  <c r="N1309" i="5"/>
  <c r="L1309" i="5"/>
  <c r="J1309" i="5"/>
  <c r="N1308" i="5"/>
  <c r="L1308" i="5"/>
  <c r="J1308" i="5"/>
  <c r="N1307" i="5"/>
  <c r="L1307" i="5"/>
  <c r="J1307" i="5"/>
  <c r="N1306" i="5"/>
  <c r="L1306" i="5"/>
  <c r="J1306" i="5"/>
  <c r="N1305" i="5"/>
  <c r="L1305" i="5"/>
  <c r="J1305" i="5"/>
  <c r="N1304" i="5"/>
  <c r="L1304" i="5"/>
  <c r="J1304" i="5"/>
  <c r="N1303" i="5"/>
  <c r="L1303" i="5"/>
  <c r="J1303" i="5"/>
  <c r="N1302" i="5"/>
  <c r="L1302" i="5"/>
  <c r="J1302" i="5"/>
  <c r="N1301" i="5"/>
  <c r="L1301" i="5"/>
  <c r="J1301" i="5"/>
  <c r="N1300" i="5"/>
  <c r="L1300" i="5"/>
  <c r="J1300" i="5"/>
  <c r="N1299" i="5"/>
  <c r="L1299" i="5"/>
  <c r="J1299" i="5"/>
  <c r="N1298" i="5"/>
  <c r="L1298" i="5"/>
  <c r="J1298" i="5"/>
  <c r="N1297" i="5"/>
  <c r="L1297" i="5"/>
  <c r="J1297" i="5"/>
  <c r="N1296" i="5"/>
  <c r="L1296" i="5"/>
  <c r="J1296" i="5"/>
  <c r="N1295" i="5"/>
  <c r="L1295" i="5"/>
  <c r="J1295" i="5"/>
  <c r="N1294" i="5"/>
  <c r="L1294" i="5"/>
  <c r="J1294" i="5"/>
  <c r="N1293" i="5"/>
  <c r="L1293" i="5"/>
  <c r="J1293" i="5"/>
  <c r="N1292" i="5"/>
  <c r="L1292" i="5"/>
  <c r="J1292" i="5"/>
  <c r="N1291" i="5"/>
  <c r="L1291" i="5"/>
  <c r="J1291" i="5"/>
  <c r="N1290" i="5"/>
  <c r="L1290" i="5"/>
  <c r="J1290" i="5"/>
  <c r="N1289" i="5"/>
  <c r="L1289" i="5"/>
  <c r="J1289" i="5"/>
  <c r="N1288" i="5"/>
  <c r="L1288" i="5"/>
  <c r="J1288" i="5"/>
  <c r="N1287" i="5"/>
  <c r="L1287" i="5"/>
  <c r="J1287" i="5"/>
  <c r="N1286" i="5"/>
  <c r="L1286" i="5"/>
  <c r="J1286" i="5"/>
  <c r="N1285" i="5"/>
  <c r="L1285" i="5"/>
  <c r="J1285" i="5"/>
  <c r="N1284" i="5"/>
  <c r="L1284" i="5"/>
  <c r="J1284" i="5"/>
  <c r="N1283" i="5"/>
  <c r="L1283" i="5"/>
  <c r="J1283" i="5"/>
  <c r="N1282" i="5"/>
  <c r="L1282" i="5"/>
  <c r="J1282" i="5"/>
  <c r="N1281" i="5"/>
  <c r="L1281" i="5"/>
  <c r="J1281" i="5"/>
  <c r="N1280" i="5"/>
  <c r="L1280" i="5"/>
  <c r="J1280" i="5"/>
  <c r="N1279" i="5"/>
  <c r="L1279" i="5"/>
  <c r="J1279" i="5"/>
  <c r="N1278" i="5"/>
  <c r="L1278" i="5"/>
  <c r="J1278" i="5"/>
  <c r="N1277" i="5"/>
  <c r="L1277" i="5"/>
  <c r="J1277" i="5"/>
  <c r="N1276" i="5"/>
  <c r="L1276" i="5"/>
  <c r="J1276" i="5"/>
  <c r="N1275" i="5"/>
  <c r="L1275" i="5"/>
  <c r="J1275" i="5"/>
  <c r="N1274" i="5"/>
  <c r="L1274" i="5"/>
  <c r="J1274" i="5"/>
  <c r="N1273" i="5"/>
  <c r="L1273" i="5"/>
  <c r="J1273" i="5"/>
  <c r="N1272" i="5"/>
  <c r="L1272" i="5"/>
  <c r="J1272" i="5"/>
  <c r="N1271" i="5"/>
  <c r="L1271" i="5"/>
  <c r="J1271" i="5"/>
  <c r="N1270" i="5"/>
  <c r="L1270" i="5"/>
  <c r="J1270" i="5"/>
  <c r="N1269" i="5"/>
  <c r="L1269" i="5"/>
  <c r="J1269" i="5"/>
  <c r="N1268" i="5"/>
  <c r="L1268" i="5"/>
  <c r="J1268" i="5"/>
  <c r="N1267" i="5"/>
  <c r="L1267" i="5"/>
  <c r="J1267" i="5"/>
  <c r="N1266" i="5"/>
  <c r="L1266" i="5"/>
  <c r="J1266" i="5"/>
  <c r="N1265" i="5"/>
  <c r="L1265" i="5"/>
  <c r="J1265" i="5"/>
  <c r="N1264" i="5"/>
  <c r="L1264" i="5"/>
  <c r="J1264" i="5"/>
  <c r="N1263" i="5"/>
  <c r="L1263" i="5"/>
  <c r="J1263" i="5"/>
  <c r="N1262" i="5"/>
  <c r="L1262" i="5"/>
  <c r="J1262" i="5"/>
  <c r="N1261" i="5"/>
  <c r="L1261" i="5"/>
  <c r="J1261" i="5"/>
  <c r="N1260" i="5"/>
  <c r="L1260" i="5"/>
  <c r="J1260" i="5"/>
  <c r="N1259" i="5"/>
  <c r="L1259" i="5"/>
  <c r="J1259" i="5"/>
  <c r="N1258" i="5"/>
  <c r="L1258" i="5"/>
  <c r="J1258" i="5"/>
  <c r="N1257" i="5"/>
  <c r="L1257" i="5"/>
  <c r="J1257" i="5"/>
  <c r="N1256" i="5"/>
  <c r="L1256" i="5"/>
  <c r="J1256" i="5"/>
  <c r="N1255" i="5"/>
  <c r="L1255" i="5"/>
  <c r="J1255" i="5"/>
  <c r="N1254" i="5"/>
  <c r="L1254" i="5"/>
  <c r="J1254" i="5"/>
  <c r="N1253" i="5"/>
  <c r="L1253" i="5"/>
  <c r="J1253" i="5"/>
  <c r="N1252" i="5"/>
  <c r="L1252" i="5"/>
  <c r="J1252" i="5"/>
  <c r="N1251" i="5"/>
  <c r="L1251" i="5"/>
  <c r="J1251" i="5"/>
  <c r="N1250" i="5"/>
  <c r="L1250" i="5"/>
  <c r="J1250" i="5"/>
  <c r="N1249" i="5"/>
  <c r="L1249" i="5"/>
  <c r="J1249" i="5"/>
  <c r="N1248" i="5"/>
  <c r="L1248" i="5"/>
  <c r="J1248" i="5"/>
  <c r="N1247" i="5"/>
  <c r="L1247" i="5"/>
  <c r="J1247" i="5"/>
  <c r="N1246" i="5"/>
  <c r="L1246" i="5"/>
  <c r="J1246" i="5"/>
  <c r="N1245" i="5"/>
  <c r="L1245" i="5"/>
  <c r="J1245" i="5"/>
  <c r="N1244" i="5"/>
  <c r="L1244" i="5"/>
  <c r="J1244" i="5"/>
  <c r="N1243" i="5"/>
  <c r="L1243" i="5"/>
  <c r="J1243" i="5"/>
  <c r="N1242" i="5"/>
  <c r="L1242" i="5"/>
  <c r="J1242" i="5"/>
  <c r="N1241" i="5"/>
  <c r="L1241" i="5"/>
  <c r="J1241" i="5"/>
  <c r="N1240" i="5"/>
  <c r="L1240" i="5"/>
  <c r="J1240" i="5"/>
  <c r="N1239" i="5"/>
  <c r="L1239" i="5"/>
  <c r="J1239" i="5"/>
  <c r="N1238" i="5"/>
  <c r="L1238" i="5"/>
  <c r="J1238" i="5"/>
  <c r="N1237" i="5"/>
  <c r="L1237" i="5"/>
  <c r="J1237" i="5"/>
  <c r="N1236" i="5"/>
  <c r="L1236" i="5"/>
  <c r="J1236" i="5"/>
  <c r="N1235" i="5"/>
  <c r="L1235" i="5"/>
  <c r="J1235" i="5"/>
  <c r="N1234" i="5"/>
  <c r="L1234" i="5"/>
  <c r="J1234" i="5"/>
  <c r="N1233" i="5"/>
  <c r="L1233" i="5"/>
  <c r="J1233" i="5"/>
  <c r="N1232" i="5"/>
  <c r="L1232" i="5"/>
  <c r="J1232" i="5"/>
  <c r="N1231" i="5"/>
  <c r="L1231" i="5"/>
  <c r="J1231" i="5"/>
  <c r="N1230" i="5"/>
  <c r="L1230" i="5"/>
  <c r="J1230" i="5"/>
  <c r="N1229" i="5"/>
  <c r="L1229" i="5"/>
  <c r="J1229" i="5"/>
  <c r="N1228" i="5"/>
  <c r="L1228" i="5"/>
  <c r="J1228" i="5"/>
  <c r="N1227" i="5"/>
  <c r="L1227" i="5"/>
  <c r="J1227" i="5"/>
  <c r="N1226" i="5"/>
  <c r="L1226" i="5"/>
  <c r="J1226" i="5"/>
  <c r="N1225" i="5"/>
  <c r="L1225" i="5"/>
  <c r="J1225" i="5"/>
  <c r="N1224" i="5"/>
  <c r="L1224" i="5"/>
  <c r="J1224" i="5"/>
  <c r="N1223" i="5"/>
  <c r="L1223" i="5"/>
  <c r="J1223" i="5"/>
  <c r="N1222" i="5"/>
  <c r="L1222" i="5"/>
  <c r="J1222" i="5"/>
  <c r="N1221" i="5"/>
  <c r="L1221" i="5"/>
  <c r="J1221" i="5"/>
  <c r="N1220" i="5"/>
  <c r="L1220" i="5"/>
  <c r="J1220" i="5"/>
  <c r="N1219" i="5"/>
  <c r="L1219" i="5"/>
  <c r="J1219" i="5"/>
  <c r="N1218" i="5"/>
  <c r="L1218" i="5"/>
  <c r="J1218" i="5"/>
  <c r="N1217" i="5"/>
  <c r="L1217" i="5"/>
  <c r="J1217" i="5"/>
  <c r="N1216" i="5"/>
  <c r="L1216" i="5"/>
  <c r="J1216" i="5"/>
  <c r="N1215" i="5"/>
  <c r="L1215" i="5"/>
  <c r="J1215" i="5"/>
  <c r="N1214" i="5"/>
  <c r="L1214" i="5"/>
  <c r="J1214" i="5"/>
  <c r="N1213" i="5"/>
  <c r="L1213" i="5"/>
  <c r="J1213" i="5"/>
  <c r="N1212" i="5"/>
  <c r="L1212" i="5"/>
  <c r="J1212" i="5"/>
  <c r="N1211" i="5"/>
  <c r="L1211" i="5"/>
  <c r="J1211" i="5"/>
  <c r="N1210" i="5"/>
  <c r="L1210" i="5"/>
  <c r="J1210" i="5"/>
  <c r="N1209" i="5"/>
  <c r="L1209" i="5"/>
  <c r="J1209" i="5"/>
  <c r="N1208" i="5"/>
  <c r="L1208" i="5"/>
  <c r="J1208" i="5"/>
  <c r="N1207" i="5"/>
  <c r="L1207" i="5"/>
  <c r="J1207" i="5"/>
  <c r="N1206" i="5"/>
  <c r="L1206" i="5"/>
  <c r="J1206" i="5"/>
  <c r="N1205" i="5"/>
  <c r="L1205" i="5"/>
  <c r="J1205" i="5"/>
  <c r="N1204" i="5"/>
  <c r="L1204" i="5"/>
  <c r="J1204" i="5"/>
  <c r="N1203" i="5"/>
  <c r="L1203" i="5"/>
  <c r="J1203" i="5"/>
  <c r="N1202" i="5"/>
  <c r="L1202" i="5"/>
  <c r="J1202" i="5"/>
  <c r="N1201" i="5"/>
  <c r="L1201" i="5"/>
  <c r="J1201" i="5"/>
  <c r="N1200" i="5"/>
  <c r="L1200" i="5"/>
  <c r="J1200" i="5"/>
  <c r="N1199" i="5"/>
  <c r="L1199" i="5"/>
  <c r="J1199" i="5"/>
  <c r="N1198" i="5"/>
  <c r="L1198" i="5"/>
  <c r="J1198" i="5"/>
  <c r="N1197" i="5"/>
  <c r="L1197" i="5"/>
  <c r="J1197" i="5"/>
  <c r="N1196" i="5"/>
  <c r="L1196" i="5"/>
  <c r="J1196" i="5"/>
  <c r="N1195" i="5"/>
  <c r="L1195" i="5"/>
  <c r="J1195" i="5"/>
  <c r="N1194" i="5"/>
  <c r="L1194" i="5"/>
  <c r="J1194" i="5"/>
  <c r="N1193" i="5"/>
  <c r="L1193" i="5"/>
  <c r="J1193" i="5"/>
  <c r="N1192" i="5"/>
  <c r="L1192" i="5"/>
  <c r="J1192" i="5"/>
  <c r="N1191" i="5"/>
  <c r="L1191" i="5"/>
  <c r="J1191" i="5"/>
  <c r="N1190" i="5"/>
  <c r="L1190" i="5"/>
  <c r="J1190" i="5"/>
  <c r="N1189" i="5"/>
  <c r="L1189" i="5"/>
  <c r="J1189" i="5"/>
  <c r="N1188" i="5"/>
  <c r="L1188" i="5"/>
  <c r="J1188" i="5"/>
  <c r="N1187" i="5"/>
  <c r="L1187" i="5"/>
  <c r="J1187" i="5"/>
  <c r="N1186" i="5"/>
  <c r="L1186" i="5"/>
  <c r="J1186" i="5"/>
  <c r="N1185" i="5"/>
  <c r="L1185" i="5"/>
  <c r="J1185" i="5"/>
  <c r="N1184" i="5"/>
  <c r="L1184" i="5"/>
  <c r="J1184" i="5"/>
  <c r="N1183" i="5"/>
  <c r="L1183" i="5"/>
  <c r="J1183" i="5"/>
  <c r="N1182" i="5"/>
  <c r="L1182" i="5"/>
  <c r="J1182" i="5"/>
  <c r="N1181" i="5"/>
  <c r="L1181" i="5"/>
  <c r="J1181" i="5"/>
  <c r="N1180" i="5"/>
  <c r="L1180" i="5"/>
  <c r="J1180" i="5"/>
  <c r="N1179" i="5"/>
  <c r="L1179" i="5"/>
  <c r="J1179" i="5"/>
  <c r="N1178" i="5"/>
  <c r="L1178" i="5"/>
  <c r="J1178" i="5"/>
  <c r="N1177" i="5"/>
  <c r="L1177" i="5"/>
  <c r="J1177" i="5"/>
  <c r="N1176" i="5"/>
  <c r="L1176" i="5"/>
  <c r="J1176" i="5"/>
  <c r="N1175" i="5"/>
  <c r="L1175" i="5"/>
  <c r="J1175" i="5"/>
  <c r="N1174" i="5"/>
  <c r="L1174" i="5"/>
  <c r="J1174" i="5"/>
  <c r="N1173" i="5"/>
  <c r="L1173" i="5"/>
  <c r="J1173" i="5"/>
  <c r="N1172" i="5"/>
  <c r="L1172" i="5"/>
  <c r="J1172" i="5"/>
  <c r="N1171" i="5"/>
  <c r="L1171" i="5"/>
  <c r="J1171" i="5"/>
  <c r="N1170" i="5"/>
  <c r="L1170" i="5"/>
  <c r="J1170" i="5"/>
  <c r="N1169" i="5"/>
  <c r="L1169" i="5"/>
  <c r="J1169" i="5"/>
  <c r="N1168" i="5"/>
  <c r="L1168" i="5"/>
  <c r="J1168" i="5"/>
  <c r="N1167" i="5"/>
  <c r="L1167" i="5"/>
  <c r="J1167" i="5"/>
  <c r="N1166" i="5"/>
  <c r="L1166" i="5"/>
  <c r="J1166" i="5"/>
  <c r="N1165" i="5"/>
  <c r="L1165" i="5"/>
  <c r="J1165" i="5"/>
  <c r="N1164" i="5"/>
  <c r="L1164" i="5"/>
  <c r="J1164" i="5"/>
  <c r="N1163" i="5"/>
  <c r="L1163" i="5"/>
  <c r="J1163" i="5"/>
  <c r="N1162" i="5"/>
  <c r="L1162" i="5"/>
  <c r="J1162" i="5"/>
  <c r="N1161" i="5"/>
  <c r="L1161" i="5"/>
  <c r="J1161" i="5"/>
  <c r="N1160" i="5"/>
  <c r="L1160" i="5"/>
  <c r="J1160" i="5"/>
  <c r="N1159" i="5"/>
  <c r="L1159" i="5"/>
  <c r="J1159" i="5"/>
  <c r="N1158" i="5"/>
  <c r="L1158" i="5"/>
  <c r="J1158" i="5"/>
  <c r="N1157" i="5"/>
  <c r="L1157" i="5"/>
  <c r="J1157" i="5"/>
  <c r="N1156" i="5"/>
  <c r="L1156" i="5"/>
  <c r="J1156" i="5"/>
  <c r="N1155" i="5"/>
  <c r="L1155" i="5"/>
  <c r="J1155" i="5"/>
  <c r="N1154" i="5"/>
  <c r="L1154" i="5"/>
  <c r="J1154" i="5"/>
  <c r="N1153" i="5"/>
  <c r="L1153" i="5"/>
  <c r="J1153" i="5"/>
  <c r="N1152" i="5"/>
  <c r="L1152" i="5"/>
  <c r="J1152" i="5"/>
  <c r="N1151" i="5"/>
  <c r="L1151" i="5"/>
  <c r="J1151" i="5"/>
  <c r="N1150" i="5"/>
  <c r="L1150" i="5"/>
  <c r="J1150" i="5"/>
  <c r="N1149" i="5"/>
  <c r="L1149" i="5"/>
  <c r="J1149" i="5"/>
  <c r="N1148" i="5"/>
  <c r="L1148" i="5"/>
  <c r="J1148" i="5"/>
  <c r="N1147" i="5"/>
  <c r="L1147" i="5"/>
  <c r="J1147" i="5"/>
  <c r="N1146" i="5"/>
  <c r="L1146" i="5"/>
  <c r="J1146" i="5"/>
  <c r="N1145" i="5"/>
  <c r="L1145" i="5"/>
  <c r="J1145" i="5"/>
  <c r="N1144" i="5"/>
  <c r="L1144" i="5"/>
  <c r="J1144" i="5"/>
  <c r="N1143" i="5"/>
  <c r="L1143" i="5"/>
  <c r="J1143" i="5"/>
  <c r="N1142" i="5"/>
  <c r="L1142" i="5"/>
  <c r="J1142" i="5"/>
  <c r="N1141" i="5"/>
  <c r="L1141" i="5"/>
  <c r="J1141" i="5"/>
  <c r="N1140" i="5"/>
  <c r="L1140" i="5"/>
  <c r="J1140" i="5"/>
  <c r="N1139" i="5"/>
  <c r="L1139" i="5"/>
  <c r="J1139" i="5"/>
  <c r="N1138" i="5"/>
  <c r="L1138" i="5"/>
  <c r="J1138" i="5"/>
  <c r="N1137" i="5"/>
  <c r="L1137" i="5"/>
  <c r="J1137" i="5"/>
  <c r="N1136" i="5"/>
  <c r="L1136" i="5"/>
  <c r="J1136" i="5"/>
  <c r="N1135" i="5"/>
  <c r="L1135" i="5"/>
  <c r="J1135" i="5"/>
  <c r="N1134" i="5"/>
  <c r="L1134" i="5"/>
  <c r="J1134" i="5"/>
  <c r="N1133" i="5"/>
  <c r="L1133" i="5"/>
  <c r="J1133" i="5"/>
  <c r="N1132" i="5"/>
  <c r="L1132" i="5"/>
  <c r="J1132" i="5"/>
  <c r="N1131" i="5"/>
  <c r="L1131" i="5"/>
  <c r="J1131" i="5"/>
  <c r="N1130" i="5"/>
  <c r="L1130" i="5"/>
  <c r="J1130" i="5"/>
  <c r="N1129" i="5"/>
  <c r="L1129" i="5"/>
  <c r="J1129" i="5"/>
  <c r="N1128" i="5"/>
  <c r="L1128" i="5"/>
  <c r="J1128" i="5"/>
  <c r="N1127" i="5"/>
  <c r="L1127" i="5"/>
  <c r="J1127" i="5"/>
  <c r="N1126" i="5"/>
  <c r="L1126" i="5"/>
  <c r="J1126" i="5"/>
  <c r="N1125" i="5"/>
  <c r="L1125" i="5"/>
  <c r="J1125" i="5"/>
  <c r="N1124" i="5"/>
  <c r="L1124" i="5"/>
  <c r="J1124" i="5"/>
  <c r="N1123" i="5"/>
  <c r="L1123" i="5"/>
  <c r="J1123" i="5"/>
  <c r="N1122" i="5"/>
  <c r="L1122" i="5"/>
  <c r="J1122" i="5"/>
  <c r="N1121" i="5"/>
  <c r="L1121" i="5"/>
  <c r="J1121" i="5"/>
  <c r="N1120" i="5"/>
  <c r="L1120" i="5"/>
  <c r="J1120" i="5"/>
  <c r="N1119" i="5"/>
  <c r="L1119" i="5"/>
  <c r="J1119" i="5"/>
  <c r="N1118" i="5"/>
  <c r="L1118" i="5"/>
  <c r="J1118" i="5"/>
  <c r="N1117" i="5"/>
  <c r="L1117" i="5"/>
  <c r="J1117" i="5"/>
  <c r="N1116" i="5"/>
  <c r="L1116" i="5"/>
  <c r="J1116" i="5"/>
  <c r="N1115" i="5"/>
  <c r="L1115" i="5"/>
  <c r="J1115" i="5"/>
  <c r="N1114" i="5"/>
  <c r="L1114" i="5"/>
  <c r="J1114" i="5"/>
  <c r="N1113" i="5"/>
  <c r="L1113" i="5"/>
  <c r="J1113" i="5"/>
  <c r="N1112" i="5"/>
  <c r="L1112" i="5"/>
  <c r="J1112" i="5"/>
  <c r="N1111" i="5"/>
  <c r="L1111" i="5"/>
  <c r="J1111" i="5"/>
  <c r="N1110" i="5"/>
  <c r="L1110" i="5"/>
  <c r="J1110" i="5"/>
  <c r="N1109" i="5"/>
  <c r="L1109" i="5"/>
  <c r="J1109" i="5"/>
  <c r="N1108" i="5"/>
  <c r="L1108" i="5"/>
  <c r="J1108" i="5"/>
  <c r="N1107" i="5"/>
  <c r="L1107" i="5"/>
  <c r="J1107" i="5"/>
  <c r="N1106" i="5"/>
  <c r="L1106" i="5"/>
  <c r="J1106" i="5"/>
  <c r="N1105" i="5"/>
  <c r="L1105" i="5"/>
  <c r="J1105" i="5"/>
  <c r="N1104" i="5"/>
  <c r="L1104" i="5"/>
  <c r="J1104" i="5"/>
  <c r="N1103" i="5"/>
  <c r="L1103" i="5"/>
  <c r="J1103" i="5"/>
  <c r="N1102" i="5"/>
  <c r="L1102" i="5"/>
  <c r="J1102" i="5"/>
  <c r="N1101" i="5"/>
  <c r="L1101" i="5"/>
  <c r="J1101" i="5"/>
  <c r="N1100" i="5"/>
  <c r="L1100" i="5"/>
  <c r="J1100" i="5"/>
  <c r="N1099" i="5"/>
  <c r="L1099" i="5"/>
  <c r="J1099" i="5"/>
  <c r="N1098" i="5"/>
  <c r="L1098" i="5"/>
  <c r="J1098" i="5"/>
  <c r="N1097" i="5"/>
  <c r="L1097" i="5"/>
  <c r="J1097" i="5"/>
  <c r="N1096" i="5"/>
  <c r="L1096" i="5"/>
  <c r="J1096" i="5"/>
  <c r="N1095" i="5"/>
  <c r="L1095" i="5"/>
  <c r="J1095" i="5"/>
  <c r="N1094" i="5"/>
  <c r="L1094" i="5"/>
  <c r="J1094" i="5"/>
  <c r="N1093" i="5"/>
  <c r="L1093" i="5"/>
  <c r="J1093" i="5"/>
  <c r="N1092" i="5"/>
  <c r="L1092" i="5"/>
  <c r="J1092" i="5"/>
  <c r="N1091" i="5"/>
  <c r="L1091" i="5"/>
  <c r="J1091" i="5"/>
  <c r="N1090" i="5"/>
  <c r="L1090" i="5"/>
  <c r="J1090" i="5"/>
  <c r="N1089" i="5"/>
  <c r="L1089" i="5"/>
  <c r="J1089" i="5"/>
  <c r="N1088" i="5"/>
  <c r="L1088" i="5"/>
  <c r="J1088" i="5"/>
  <c r="N1087" i="5"/>
  <c r="L1087" i="5"/>
  <c r="J1087" i="5"/>
  <c r="N1086" i="5"/>
  <c r="L1086" i="5"/>
  <c r="J1086" i="5"/>
  <c r="N1085" i="5"/>
  <c r="L1085" i="5"/>
  <c r="J1085" i="5"/>
  <c r="N1084" i="5"/>
  <c r="L1084" i="5"/>
  <c r="J1084" i="5"/>
  <c r="N1083" i="5"/>
  <c r="L1083" i="5"/>
  <c r="J1083" i="5"/>
  <c r="N1082" i="5"/>
  <c r="L1082" i="5"/>
  <c r="J1082" i="5"/>
  <c r="N1081" i="5"/>
  <c r="L1081" i="5"/>
  <c r="J1081" i="5"/>
  <c r="N1080" i="5"/>
  <c r="L1080" i="5"/>
  <c r="J1080" i="5"/>
  <c r="N1079" i="5"/>
  <c r="L1079" i="5"/>
  <c r="J1079" i="5"/>
  <c r="N1078" i="5"/>
  <c r="L1078" i="5"/>
  <c r="J1078" i="5"/>
  <c r="N1077" i="5"/>
  <c r="L1077" i="5"/>
  <c r="J1077" i="5"/>
  <c r="N1076" i="5"/>
  <c r="L1076" i="5"/>
  <c r="J1076" i="5"/>
  <c r="N1075" i="5"/>
  <c r="L1075" i="5"/>
  <c r="J1075" i="5"/>
  <c r="N1074" i="5"/>
  <c r="L1074" i="5"/>
  <c r="J1074" i="5"/>
  <c r="N1073" i="5"/>
  <c r="L1073" i="5"/>
  <c r="J1073" i="5"/>
  <c r="N1072" i="5"/>
  <c r="L1072" i="5"/>
  <c r="J1072" i="5"/>
  <c r="N1071" i="5"/>
  <c r="L1071" i="5"/>
  <c r="J1071" i="5"/>
  <c r="N1070" i="5"/>
  <c r="L1070" i="5"/>
  <c r="J1070" i="5"/>
  <c r="N1069" i="5"/>
  <c r="L1069" i="5"/>
  <c r="J1069" i="5"/>
  <c r="N1068" i="5"/>
  <c r="L1068" i="5"/>
  <c r="J1068" i="5"/>
  <c r="N1067" i="5"/>
  <c r="L1067" i="5"/>
  <c r="J1067" i="5"/>
  <c r="N1066" i="5"/>
  <c r="L1066" i="5"/>
  <c r="J1066" i="5"/>
  <c r="N1065" i="5"/>
  <c r="L1065" i="5"/>
  <c r="J1065" i="5"/>
  <c r="N1064" i="5"/>
  <c r="L1064" i="5"/>
  <c r="J1064" i="5"/>
  <c r="N1063" i="5"/>
  <c r="L1063" i="5"/>
  <c r="J1063" i="5"/>
  <c r="N1062" i="5"/>
  <c r="L1062" i="5"/>
  <c r="J1062" i="5"/>
  <c r="N1061" i="5"/>
  <c r="L1061" i="5"/>
  <c r="J1061" i="5"/>
  <c r="N1060" i="5"/>
  <c r="L1060" i="5"/>
  <c r="J1060" i="5"/>
  <c r="N1059" i="5"/>
  <c r="L1059" i="5"/>
  <c r="J1059" i="5"/>
  <c r="N1058" i="5"/>
  <c r="L1058" i="5"/>
  <c r="J1058" i="5"/>
  <c r="N1057" i="5"/>
  <c r="L1057" i="5"/>
  <c r="J1057" i="5"/>
  <c r="N1056" i="5"/>
  <c r="L1056" i="5"/>
  <c r="J1056" i="5"/>
  <c r="N1055" i="5"/>
  <c r="L1055" i="5"/>
  <c r="J1055" i="5"/>
  <c r="N1054" i="5"/>
  <c r="L1054" i="5"/>
  <c r="J1054" i="5"/>
  <c r="N1053" i="5"/>
  <c r="L1053" i="5"/>
  <c r="J1053" i="5"/>
  <c r="N1052" i="5"/>
  <c r="L1052" i="5"/>
  <c r="J1052" i="5"/>
  <c r="N1051" i="5"/>
  <c r="L1051" i="5"/>
  <c r="J1051" i="5"/>
  <c r="N1050" i="5"/>
  <c r="L1050" i="5"/>
  <c r="J1050" i="5"/>
  <c r="N1049" i="5"/>
  <c r="L1049" i="5"/>
  <c r="J1049" i="5"/>
  <c r="N1048" i="5"/>
  <c r="L1048" i="5"/>
  <c r="J1048" i="5"/>
  <c r="N1047" i="5"/>
  <c r="L1047" i="5"/>
  <c r="J1047" i="5"/>
  <c r="N1046" i="5"/>
  <c r="L1046" i="5"/>
  <c r="J1046" i="5"/>
  <c r="N1045" i="5"/>
  <c r="L1045" i="5"/>
  <c r="J1045" i="5"/>
  <c r="N1044" i="5"/>
  <c r="L1044" i="5"/>
  <c r="J1044" i="5"/>
  <c r="N1043" i="5"/>
  <c r="L1043" i="5"/>
  <c r="J1043" i="5"/>
  <c r="N1042" i="5"/>
  <c r="L1042" i="5"/>
  <c r="J1042" i="5"/>
  <c r="N1041" i="5"/>
  <c r="L1041" i="5"/>
  <c r="J1041" i="5"/>
  <c r="N1040" i="5"/>
  <c r="L1040" i="5"/>
  <c r="J1040" i="5"/>
  <c r="N1039" i="5"/>
  <c r="L1039" i="5"/>
  <c r="J1039" i="5"/>
  <c r="N1038" i="5"/>
  <c r="L1038" i="5"/>
  <c r="J1038" i="5"/>
  <c r="N1037" i="5"/>
  <c r="L1037" i="5"/>
  <c r="J1037" i="5"/>
  <c r="N1036" i="5"/>
  <c r="L1036" i="5"/>
  <c r="J1036" i="5"/>
  <c r="N1035" i="5"/>
  <c r="L1035" i="5"/>
  <c r="J1035" i="5"/>
  <c r="N1034" i="5"/>
  <c r="L1034" i="5"/>
  <c r="J1034" i="5"/>
  <c r="N1033" i="5"/>
  <c r="L1033" i="5"/>
  <c r="J1033" i="5"/>
  <c r="N1032" i="5"/>
  <c r="L1032" i="5"/>
  <c r="J1032" i="5"/>
  <c r="N1031" i="5"/>
  <c r="L1031" i="5"/>
  <c r="J1031" i="5"/>
  <c r="N1030" i="5"/>
  <c r="L1030" i="5"/>
  <c r="J1030" i="5"/>
  <c r="N1029" i="5"/>
  <c r="L1029" i="5"/>
  <c r="J1029" i="5"/>
  <c r="N1028" i="5"/>
  <c r="L1028" i="5"/>
  <c r="J1028" i="5"/>
  <c r="N1027" i="5"/>
  <c r="L1027" i="5"/>
  <c r="J1027" i="5"/>
  <c r="N1026" i="5"/>
  <c r="L1026" i="5"/>
  <c r="J1026" i="5"/>
  <c r="N1025" i="5"/>
  <c r="L1025" i="5"/>
  <c r="J1025" i="5"/>
  <c r="N1024" i="5"/>
  <c r="L1024" i="5"/>
  <c r="J1024" i="5"/>
  <c r="N1023" i="5"/>
  <c r="L1023" i="5"/>
  <c r="J1023" i="5"/>
  <c r="N1022" i="5"/>
  <c r="L1022" i="5"/>
  <c r="J1022" i="5"/>
  <c r="N1021" i="5"/>
  <c r="L1021" i="5"/>
  <c r="J1021" i="5"/>
  <c r="N1020" i="5"/>
  <c r="L1020" i="5"/>
  <c r="J1020" i="5"/>
  <c r="N1019" i="5"/>
  <c r="L1019" i="5"/>
  <c r="J1019" i="5"/>
  <c r="N1018" i="5"/>
  <c r="L1018" i="5"/>
  <c r="J1018" i="5"/>
  <c r="N1017" i="5"/>
  <c r="L1017" i="5"/>
  <c r="J1017" i="5"/>
  <c r="N1016" i="5"/>
  <c r="L1016" i="5"/>
  <c r="J1016" i="5"/>
  <c r="N1015" i="5"/>
  <c r="L1015" i="5"/>
  <c r="J1015" i="5"/>
  <c r="N1014" i="5"/>
  <c r="L1014" i="5"/>
  <c r="J1014" i="5"/>
  <c r="N1013" i="5"/>
  <c r="L1013" i="5"/>
  <c r="J1013" i="5"/>
  <c r="N1012" i="5"/>
  <c r="L1012" i="5"/>
  <c r="J1012" i="5"/>
  <c r="N1011" i="5"/>
  <c r="L1011" i="5"/>
  <c r="J1011" i="5"/>
  <c r="N1010" i="5"/>
  <c r="L1010" i="5"/>
  <c r="J1010" i="5"/>
  <c r="N1009" i="5"/>
  <c r="L1009" i="5"/>
  <c r="J1009" i="5"/>
  <c r="N1008" i="5"/>
  <c r="L1008" i="5"/>
  <c r="J1008" i="5"/>
  <c r="N1007" i="5"/>
  <c r="L1007" i="5"/>
  <c r="J1007" i="5"/>
  <c r="N1006" i="5"/>
  <c r="L1006" i="5"/>
  <c r="J1006" i="5"/>
  <c r="N1005" i="5"/>
  <c r="L1005" i="5"/>
  <c r="J1005" i="5"/>
  <c r="N1004" i="5"/>
  <c r="L1004" i="5"/>
  <c r="J1004" i="5"/>
  <c r="N1003" i="5"/>
  <c r="L1003" i="5"/>
  <c r="J1003" i="5"/>
  <c r="N1002" i="5"/>
  <c r="L1002" i="5"/>
  <c r="J1002" i="5"/>
  <c r="N1001" i="5"/>
  <c r="L1001" i="5"/>
  <c r="J1001" i="5"/>
  <c r="N1000" i="5"/>
  <c r="L1000" i="5"/>
  <c r="J1000" i="5"/>
  <c r="N999" i="5"/>
  <c r="L999" i="5"/>
  <c r="J999" i="5"/>
  <c r="N998" i="5"/>
  <c r="L998" i="5"/>
  <c r="J998" i="5"/>
  <c r="N997" i="5"/>
  <c r="L997" i="5"/>
  <c r="J997" i="5"/>
  <c r="N996" i="5"/>
  <c r="L996" i="5"/>
  <c r="J996" i="5"/>
  <c r="N995" i="5"/>
  <c r="L995" i="5"/>
  <c r="J995" i="5"/>
  <c r="N994" i="5"/>
  <c r="L994" i="5"/>
  <c r="J994" i="5"/>
  <c r="N993" i="5"/>
  <c r="L993" i="5"/>
  <c r="J993" i="5"/>
  <c r="N992" i="5"/>
  <c r="L992" i="5"/>
  <c r="J992" i="5"/>
  <c r="N991" i="5"/>
  <c r="L991" i="5"/>
  <c r="J991" i="5"/>
  <c r="N990" i="5"/>
  <c r="L990" i="5"/>
  <c r="J990" i="5"/>
  <c r="N989" i="5"/>
  <c r="L989" i="5"/>
  <c r="J989" i="5"/>
  <c r="N988" i="5"/>
  <c r="L988" i="5"/>
  <c r="J988" i="5"/>
  <c r="N987" i="5"/>
  <c r="L987" i="5"/>
  <c r="J987" i="5"/>
  <c r="N986" i="5"/>
  <c r="L986" i="5"/>
  <c r="J986" i="5"/>
  <c r="N985" i="5"/>
  <c r="L985" i="5"/>
  <c r="J985" i="5"/>
  <c r="N984" i="5"/>
  <c r="L984" i="5"/>
  <c r="J984" i="5"/>
  <c r="N983" i="5"/>
  <c r="L983" i="5"/>
  <c r="J983" i="5"/>
  <c r="N982" i="5"/>
  <c r="L982" i="5"/>
  <c r="J982" i="5"/>
  <c r="N981" i="5"/>
  <c r="L981" i="5"/>
  <c r="J981" i="5"/>
  <c r="N980" i="5"/>
  <c r="L980" i="5"/>
  <c r="J980" i="5"/>
  <c r="N979" i="5"/>
  <c r="L979" i="5"/>
  <c r="J979" i="5"/>
  <c r="N978" i="5"/>
  <c r="L978" i="5"/>
  <c r="J978" i="5"/>
  <c r="N977" i="5"/>
  <c r="L977" i="5"/>
  <c r="J977" i="5"/>
  <c r="N976" i="5"/>
  <c r="L976" i="5"/>
  <c r="J976" i="5"/>
  <c r="N975" i="5"/>
  <c r="L975" i="5"/>
  <c r="J975" i="5"/>
  <c r="N974" i="5"/>
  <c r="L974" i="5"/>
  <c r="J974" i="5"/>
  <c r="N973" i="5"/>
  <c r="L973" i="5"/>
  <c r="J973" i="5"/>
  <c r="N972" i="5"/>
  <c r="L972" i="5"/>
  <c r="J972" i="5"/>
  <c r="N971" i="5"/>
  <c r="L971" i="5"/>
  <c r="J971" i="5"/>
  <c r="N970" i="5"/>
  <c r="L970" i="5"/>
  <c r="J970" i="5"/>
  <c r="N969" i="5"/>
  <c r="L969" i="5"/>
  <c r="J969" i="5"/>
  <c r="N968" i="5"/>
  <c r="L968" i="5"/>
  <c r="J968" i="5"/>
  <c r="N967" i="5"/>
  <c r="L967" i="5"/>
  <c r="J967" i="5"/>
  <c r="N966" i="5"/>
  <c r="L966" i="5"/>
  <c r="J966" i="5"/>
  <c r="N965" i="5"/>
  <c r="L965" i="5"/>
  <c r="J965" i="5"/>
  <c r="N964" i="5"/>
  <c r="L964" i="5"/>
  <c r="J964" i="5"/>
  <c r="N963" i="5"/>
  <c r="L963" i="5"/>
  <c r="J963" i="5"/>
  <c r="N962" i="5"/>
  <c r="L962" i="5"/>
  <c r="J962" i="5"/>
  <c r="N961" i="5"/>
  <c r="L961" i="5"/>
  <c r="J961" i="5"/>
  <c r="N960" i="5"/>
  <c r="L960" i="5"/>
  <c r="J960" i="5"/>
  <c r="N959" i="5"/>
  <c r="L959" i="5"/>
  <c r="J959" i="5"/>
  <c r="N958" i="5"/>
  <c r="L958" i="5"/>
  <c r="J958" i="5"/>
  <c r="N957" i="5"/>
  <c r="L957" i="5"/>
  <c r="J957" i="5"/>
  <c r="N956" i="5"/>
  <c r="L956" i="5"/>
  <c r="J956" i="5"/>
  <c r="N955" i="5"/>
  <c r="L955" i="5"/>
  <c r="J955" i="5"/>
  <c r="N954" i="5"/>
  <c r="L954" i="5"/>
  <c r="J954" i="5"/>
  <c r="N953" i="5"/>
  <c r="L953" i="5"/>
  <c r="J953" i="5"/>
  <c r="N952" i="5"/>
  <c r="L952" i="5"/>
  <c r="J952" i="5"/>
  <c r="N951" i="5"/>
  <c r="L951" i="5"/>
  <c r="J951" i="5"/>
  <c r="N950" i="5"/>
  <c r="L950" i="5"/>
  <c r="J950" i="5"/>
  <c r="N949" i="5"/>
  <c r="L949" i="5"/>
  <c r="J949" i="5"/>
  <c r="N948" i="5"/>
  <c r="L948" i="5"/>
  <c r="J948" i="5"/>
  <c r="N947" i="5"/>
  <c r="L947" i="5"/>
  <c r="J947" i="5"/>
  <c r="N946" i="5"/>
  <c r="L946" i="5"/>
  <c r="J946" i="5"/>
  <c r="N945" i="5"/>
  <c r="L945" i="5"/>
  <c r="J945" i="5"/>
  <c r="N944" i="5"/>
  <c r="L944" i="5"/>
  <c r="J944" i="5"/>
  <c r="N943" i="5"/>
  <c r="L943" i="5"/>
  <c r="J943" i="5"/>
  <c r="N942" i="5"/>
  <c r="L942" i="5"/>
  <c r="J942" i="5"/>
  <c r="N941" i="5"/>
  <c r="L941" i="5"/>
  <c r="J941" i="5"/>
  <c r="N940" i="5"/>
  <c r="L940" i="5"/>
  <c r="J940" i="5"/>
  <c r="N939" i="5"/>
  <c r="L939" i="5"/>
  <c r="J939" i="5"/>
  <c r="N938" i="5"/>
  <c r="L938" i="5"/>
  <c r="J938" i="5"/>
  <c r="N937" i="5"/>
  <c r="L937" i="5"/>
  <c r="J937" i="5"/>
  <c r="N936" i="5"/>
  <c r="L936" i="5"/>
  <c r="J936" i="5"/>
  <c r="N935" i="5"/>
  <c r="L935" i="5"/>
  <c r="J935" i="5"/>
  <c r="N934" i="5"/>
  <c r="L934" i="5"/>
  <c r="J934" i="5"/>
  <c r="N933" i="5"/>
  <c r="L933" i="5"/>
  <c r="J933" i="5"/>
  <c r="N932" i="5"/>
  <c r="L932" i="5"/>
  <c r="J932" i="5"/>
  <c r="N931" i="5"/>
  <c r="L931" i="5"/>
  <c r="J931" i="5"/>
  <c r="N930" i="5"/>
  <c r="L930" i="5"/>
  <c r="J930" i="5"/>
  <c r="N929" i="5"/>
  <c r="L929" i="5"/>
  <c r="J929" i="5"/>
  <c r="N928" i="5"/>
  <c r="L928" i="5"/>
  <c r="J928" i="5"/>
  <c r="N927" i="5"/>
  <c r="L927" i="5"/>
  <c r="J927" i="5"/>
  <c r="N926" i="5"/>
  <c r="L926" i="5"/>
  <c r="J926" i="5"/>
  <c r="N925" i="5"/>
  <c r="L925" i="5"/>
  <c r="J925" i="5"/>
  <c r="N924" i="5"/>
  <c r="L924" i="5"/>
  <c r="J924" i="5"/>
  <c r="N923" i="5"/>
  <c r="L923" i="5"/>
  <c r="J923" i="5"/>
  <c r="N922" i="5"/>
  <c r="L922" i="5"/>
  <c r="J922" i="5"/>
  <c r="N921" i="5"/>
  <c r="L921" i="5"/>
  <c r="J921" i="5"/>
  <c r="N920" i="5"/>
  <c r="L920" i="5"/>
  <c r="J920" i="5"/>
  <c r="N919" i="5"/>
  <c r="L919" i="5"/>
  <c r="J919" i="5"/>
  <c r="N918" i="5"/>
  <c r="L918" i="5"/>
  <c r="J918" i="5"/>
  <c r="N917" i="5"/>
  <c r="L917" i="5"/>
  <c r="J917" i="5"/>
  <c r="N916" i="5"/>
  <c r="L916" i="5"/>
  <c r="J916" i="5"/>
  <c r="N915" i="5"/>
  <c r="L915" i="5"/>
  <c r="J915" i="5"/>
  <c r="N914" i="5"/>
  <c r="L914" i="5"/>
  <c r="J914" i="5"/>
  <c r="N913" i="5"/>
  <c r="L913" i="5"/>
  <c r="J913" i="5"/>
  <c r="N912" i="5"/>
  <c r="L912" i="5"/>
  <c r="J912" i="5"/>
  <c r="N911" i="5"/>
  <c r="L911" i="5"/>
  <c r="J911" i="5"/>
  <c r="N910" i="5"/>
  <c r="L910" i="5"/>
  <c r="J910" i="5"/>
  <c r="N909" i="5"/>
  <c r="L909" i="5"/>
  <c r="J909" i="5"/>
  <c r="N908" i="5"/>
  <c r="L908" i="5"/>
  <c r="J908" i="5"/>
  <c r="N907" i="5"/>
  <c r="L907" i="5"/>
  <c r="J907" i="5"/>
  <c r="N906" i="5"/>
  <c r="L906" i="5"/>
  <c r="J906" i="5"/>
  <c r="N905" i="5"/>
  <c r="L905" i="5"/>
  <c r="J905" i="5"/>
  <c r="N904" i="5"/>
  <c r="L904" i="5"/>
  <c r="J904" i="5"/>
  <c r="N903" i="5"/>
  <c r="L903" i="5"/>
  <c r="J903" i="5"/>
  <c r="N902" i="5"/>
  <c r="L902" i="5"/>
  <c r="J902" i="5"/>
  <c r="N901" i="5"/>
  <c r="L901" i="5"/>
  <c r="J901" i="5"/>
  <c r="N900" i="5"/>
  <c r="L900" i="5"/>
  <c r="J900" i="5"/>
  <c r="N899" i="5"/>
  <c r="L899" i="5"/>
  <c r="J899" i="5"/>
  <c r="N898" i="5"/>
  <c r="L898" i="5"/>
  <c r="J898" i="5"/>
  <c r="N897" i="5"/>
  <c r="L897" i="5"/>
  <c r="J897" i="5"/>
  <c r="N896" i="5"/>
  <c r="L896" i="5"/>
  <c r="J896" i="5"/>
  <c r="N895" i="5"/>
  <c r="L895" i="5"/>
  <c r="J895" i="5"/>
  <c r="N894" i="5"/>
  <c r="L894" i="5"/>
  <c r="J894" i="5"/>
  <c r="N893" i="5"/>
  <c r="L893" i="5"/>
  <c r="J893" i="5"/>
  <c r="N892" i="5"/>
  <c r="L892" i="5"/>
  <c r="J892" i="5"/>
  <c r="N891" i="5"/>
  <c r="L891" i="5"/>
  <c r="J891" i="5"/>
  <c r="N890" i="5"/>
  <c r="L890" i="5"/>
  <c r="J890" i="5"/>
  <c r="N889" i="5"/>
  <c r="L889" i="5"/>
  <c r="J889" i="5"/>
  <c r="N888" i="5"/>
  <c r="L888" i="5"/>
  <c r="J888" i="5"/>
  <c r="N887" i="5"/>
  <c r="L887" i="5"/>
  <c r="J887" i="5"/>
  <c r="N886" i="5"/>
  <c r="L886" i="5"/>
  <c r="J886" i="5"/>
  <c r="N885" i="5"/>
  <c r="L885" i="5"/>
  <c r="J885" i="5"/>
  <c r="N884" i="5"/>
  <c r="L884" i="5"/>
  <c r="J884" i="5"/>
  <c r="N883" i="5"/>
  <c r="L883" i="5"/>
  <c r="J883" i="5"/>
  <c r="N882" i="5"/>
  <c r="L882" i="5"/>
  <c r="J882" i="5"/>
  <c r="N881" i="5"/>
  <c r="L881" i="5"/>
  <c r="J881" i="5"/>
  <c r="N880" i="5"/>
  <c r="L880" i="5"/>
  <c r="J880" i="5"/>
  <c r="N879" i="5"/>
  <c r="L879" i="5"/>
  <c r="J879" i="5"/>
  <c r="N878" i="5"/>
  <c r="L878" i="5"/>
  <c r="J878" i="5"/>
  <c r="N877" i="5"/>
  <c r="L877" i="5"/>
  <c r="J877" i="5"/>
  <c r="N876" i="5"/>
  <c r="L876" i="5"/>
  <c r="J876" i="5"/>
  <c r="N875" i="5"/>
  <c r="L875" i="5"/>
  <c r="J875" i="5"/>
  <c r="N874" i="5"/>
  <c r="L874" i="5"/>
  <c r="J874" i="5"/>
  <c r="N873" i="5"/>
  <c r="L873" i="5"/>
  <c r="J873" i="5"/>
  <c r="N872" i="5"/>
  <c r="L872" i="5"/>
  <c r="J872" i="5"/>
  <c r="N871" i="5"/>
  <c r="L871" i="5"/>
  <c r="J871" i="5"/>
  <c r="N870" i="5"/>
  <c r="L870" i="5"/>
  <c r="J870" i="5"/>
  <c r="N869" i="5"/>
  <c r="L869" i="5"/>
  <c r="J869" i="5"/>
  <c r="N868" i="5"/>
  <c r="L868" i="5"/>
  <c r="J868" i="5"/>
  <c r="N867" i="5"/>
  <c r="L867" i="5"/>
  <c r="J867" i="5"/>
  <c r="N866" i="5"/>
  <c r="L866" i="5"/>
  <c r="J866" i="5"/>
  <c r="N865" i="5"/>
  <c r="L865" i="5"/>
  <c r="J865" i="5"/>
  <c r="N864" i="5"/>
  <c r="L864" i="5"/>
  <c r="J864" i="5"/>
  <c r="N863" i="5"/>
  <c r="L863" i="5"/>
  <c r="J863" i="5"/>
  <c r="N862" i="5"/>
  <c r="L862" i="5"/>
  <c r="J862" i="5"/>
  <c r="N861" i="5"/>
  <c r="L861" i="5"/>
  <c r="J861" i="5"/>
  <c r="N860" i="5"/>
  <c r="L860" i="5"/>
  <c r="J860" i="5"/>
  <c r="N859" i="5"/>
  <c r="L859" i="5"/>
  <c r="J859" i="5"/>
  <c r="N858" i="5"/>
  <c r="L858" i="5"/>
  <c r="J858" i="5"/>
  <c r="N857" i="5"/>
  <c r="L857" i="5"/>
  <c r="J857" i="5"/>
  <c r="N856" i="5"/>
  <c r="L856" i="5"/>
  <c r="J856" i="5"/>
  <c r="N855" i="5"/>
  <c r="L855" i="5"/>
  <c r="J855" i="5"/>
  <c r="N854" i="5"/>
  <c r="L854" i="5"/>
  <c r="J854" i="5"/>
  <c r="N853" i="5"/>
  <c r="L853" i="5"/>
  <c r="J853" i="5"/>
  <c r="N852" i="5"/>
  <c r="L852" i="5"/>
  <c r="J852" i="5"/>
  <c r="N851" i="5"/>
  <c r="L851" i="5"/>
  <c r="J851" i="5"/>
  <c r="N850" i="5"/>
  <c r="L850" i="5"/>
  <c r="J850" i="5"/>
  <c r="N849" i="5"/>
  <c r="L849" i="5"/>
  <c r="J849" i="5"/>
  <c r="N848" i="5"/>
  <c r="L848" i="5"/>
  <c r="J848" i="5"/>
  <c r="N847" i="5"/>
  <c r="L847" i="5"/>
  <c r="J847" i="5"/>
  <c r="N846" i="5"/>
  <c r="L846" i="5"/>
  <c r="J846" i="5"/>
  <c r="N845" i="5"/>
  <c r="L845" i="5"/>
  <c r="J845" i="5"/>
  <c r="N844" i="5"/>
  <c r="L844" i="5"/>
  <c r="J844" i="5"/>
  <c r="N843" i="5"/>
  <c r="L843" i="5"/>
  <c r="J843" i="5"/>
  <c r="N842" i="5"/>
  <c r="L842" i="5"/>
  <c r="J842" i="5"/>
  <c r="N841" i="5"/>
  <c r="L841" i="5"/>
  <c r="J841" i="5"/>
  <c r="N840" i="5"/>
  <c r="L840" i="5"/>
  <c r="J840" i="5"/>
  <c r="N839" i="5"/>
  <c r="L839" i="5"/>
  <c r="J839" i="5"/>
  <c r="N838" i="5"/>
  <c r="L838" i="5"/>
  <c r="J838" i="5"/>
  <c r="N837" i="5"/>
  <c r="L837" i="5"/>
  <c r="J837" i="5"/>
  <c r="N836" i="5"/>
  <c r="L836" i="5"/>
  <c r="J836" i="5"/>
  <c r="N835" i="5"/>
  <c r="L835" i="5"/>
  <c r="J835" i="5"/>
  <c r="N834" i="5"/>
  <c r="L834" i="5"/>
  <c r="J834" i="5"/>
  <c r="N833" i="5"/>
  <c r="L833" i="5"/>
  <c r="J833" i="5"/>
  <c r="N832" i="5"/>
  <c r="L832" i="5"/>
  <c r="J832" i="5"/>
  <c r="N831" i="5"/>
  <c r="L831" i="5"/>
  <c r="J831" i="5"/>
  <c r="N830" i="5"/>
  <c r="L830" i="5"/>
  <c r="J830" i="5"/>
  <c r="N829" i="5"/>
  <c r="L829" i="5"/>
  <c r="J829" i="5"/>
  <c r="N828" i="5"/>
  <c r="L828" i="5"/>
  <c r="J828" i="5"/>
  <c r="N827" i="5"/>
  <c r="L827" i="5"/>
  <c r="J827" i="5"/>
  <c r="N826" i="5"/>
  <c r="L826" i="5"/>
  <c r="J826" i="5"/>
  <c r="N825" i="5"/>
  <c r="L825" i="5"/>
  <c r="J825" i="5"/>
  <c r="N824" i="5"/>
  <c r="L824" i="5"/>
  <c r="J824" i="5"/>
  <c r="N823" i="5"/>
  <c r="L823" i="5"/>
  <c r="J823" i="5"/>
  <c r="N822" i="5"/>
  <c r="L822" i="5"/>
  <c r="J822" i="5"/>
  <c r="N821" i="5"/>
  <c r="L821" i="5"/>
  <c r="J821" i="5"/>
  <c r="N820" i="5"/>
  <c r="L820" i="5"/>
  <c r="J820" i="5"/>
  <c r="N819" i="5"/>
  <c r="L819" i="5"/>
  <c r="J819" i="5"/>
  <c r="N818" i="5"/>
  <c r="L818" i="5"/>
  <c r="J818" i="5"/>
  <c r="N817" i="5"/>
  <c r="L817" i="5"/>
  <c r="J817" i="5"/>
  <c r="N816" i="5"/>
  <c r="L816" i="5"/>
  <c r="J816" i="5"/>
  <c r="N815" i="5"/>
  <c r="L815" i="5"/>
  <c r="J815" i="5"/>
  <c r="N814" i="5"/>
  <c r="L814" i="5"/>
  <c r="J814" i="5"/>
  <c r="N813" i="5"/>
  <c r="L813" i="5"/>
  <c r="J813" i="5"/>
  <c r="N812" i="5"/>
  <c r="L812" i="5"/>
  <c r="J812" i="5"/>
  <c r="N811" i="5"/>
  <c r="L811" i="5"/>
  <c r="J811" i="5"/>
  <c r="N810" i="5"/>
  <c r="L810" i="5"/>
  <c r="J810" i="5"/>
  <c r="N809" i="5"/>
  <c r="L809" i="5"/>
  <c r="J809" i="5"/>
  <c r="N808" i="5"/>
  <c r="L808" i="5"/>
  <c r="J808" i="5"/>
  <c r="N807" i="5"/>
  <c r="L807" i="5"/>
  <c r="J807" i="5"/>
  <c r="N806" i="5"/>
  <c r="L806" i="5"/>
  <c r="J806" i="5"/>
  <c r="N805" i="5"/>
  <c r="L805" i="5"/>
  <c r="J805" i="5"/>
  <c r="N804" i="5"/>
  <c r="L804" i="5"/>
  <c r="J804" i="5"/>
  <c r="N803" i="5"/>
  <c r="L803" i="5"/>
  <c r="J803" i="5"/>
  <c r="N802" i="5"/>
  <c r="L802" i="5"/>
  <c r="J802" i="5"/>
  <c r="N801" i="5"/>
  <c r="L801" i="5"/>
  <c r="J801" i="5"/>
  <c r="N800" i="5"/>
  <c r="L800" i="5"/>
  <c r="J800" i="5"/>
  <c r="N799" i="5"/>
  <c r="L799" i="5"/>
  <c r="J799" i="5"/>
  <c r="N798" i="5"/>
  <c r="L798" i="5"/>
  <c r="J798" i="5"/>
  <c r="N797" i="5"/>
  <c r="L797" i="5"/>
  <c r="J797" i="5"/>
  <c r="N796" i="5"/>
  <c r="L796" i="5"/>
  <c r="J796" i="5"/>
  <c r="N795" i="5"/>
  <c r="L795" i="5"/>
  <c r="J795" i="5"/>
  <c r="N794" i="5"/>
  <c r="L794" i="5"/>
  <c r="J794" i="5"/>
  <c r="N793" i="5"/>
  <c r="L793" i="5"/>
  <c r="J793" i="5"/>
  <c r="N792" i="5"/>
  <c r="L792" i="5"/>
  <c r="J792" i="5"/>
  <c r="N791" i="5"/>
  <c r="L791" i="5"/>
  <c r="J791" i="5"/>
  <c r="N790" i="5"/>
  <c r="L790" i="5"/>
  <c r="J790" i="5"/>
  <c r="N789" i="5"/>
  <c r="L789" i="5"/>
  <c r="J789" i="5"/>
  <c r="N788" i="5"/>
  <c r="L788" i="5"/>
  <c r="J788" i="5"/>
  <c r="N787" i="5"/>
  <c r="L787" i="5"/>
  <c r="J787" i="5"/>
  <c r="N786" i="5"/>
  <c r="L786" i="5"/>
  <c r="J786" i="5"/>
  <c r="N785" i="5"/>
  <c r="L785" i="5"/>
  <c r="J785" i="5"/>
  <c r="N784" i="5"/>
  <c r="L784" i="5"/>
  <c r="J784" i="5"/>
  <c r="N783" i="5"/>
  <c r="L783" i="5"/>
  <c r="J783" i="5"/>
  <c r="N782" i="5"/>
  <c r="L782" i="5"/>
  <c r="J782" i="5"/>
  <c r="N781" i="5"/>
  <c r="L781" i="5"/>
  <c r="J781" i="5"/>
  <c r="N780" i="5"/>
  <c r="L780" i="5"/>
  <c r="J780" i="5"/>
  <c r="N779" i="5"/>
  <c r="L779" i="5"/>
  <c r="J779" i="5"/>
  <c r="N778" i="5"/>
  <c r="L778" i="5"/>
  <c r="J778" i="5"/>
  <c r="N777" i="5"/>
  <c r="L777" i="5"/>
  <c r="J777" i="5"/>
  <c r="N776" i="5"/>
  <c r="L776" i="5"/>
  <c r="J776" i="5"/>
  <c r="N775" i="5"/>
  <c r="L775" i="5"/>
  <c r="J775" i="5"/>
  <c r="N774" i="5"/>
  <c r="L774" i="5"/>
  <c r="J774" i="5"/>
  <c r="N773" i="5"/>
  <c r="L773" i="5"/>
  <c r="J773" i="5"/>
  <c r="N772" i="5"/>
  <c r="L772" i="5"/>
  <c r="J772" i="5"/>
  <c r="N771" i="5"/>
  <c r="L771" i="5"/>
  <c r="J771" i="5"/>
  <c r="N770" i="5"/>
  <c r="L770" i="5"/>
  <c r="J770" i="5"/>
  <c r="N769" i="5"/>
  <c r="L769" i="5"/>
  <c r="J769" i="5"/>
  <c r="N768" i="5"/>
  <c r="L768" i="5"/>
  <c r="J768" i="5"/>
  <c r="N767" i="5"/>
  <c r="L767" i="5"/>
  <c r="J767" i="5"/>
  <c r="N766" i="5"/>
  <c r="L766" i="5"/>
  <c r="J766" i="5"/>
  <c r="N765" i="5"/>
  <c r="L765" i="5"/>
  <c r="J765" i="5"/>
  <c r="N764" i="5"/>
  <c r="L764" i="5"/>
  <c r="J764" i="5"/>
  <c r="N763" i="5"/>
  <c r="L763" i="5"/>
  <c r="J763" i="5"/>
  <c r="N762" i="5"/>
  <c r="L762" i="5"/>
  <c r="J762" i="5"/>
  <c r="N761" i="5"/>
  <c r="L761" i="5"/>
  <c r="J761" i="5"/>
  <c r="N760" i="5"/>
  <c r="L760" i="5"/>
  <c r="J760" i="5"/>
  <c r="N759" i="5"/>
  <c r="L759" i="5"/>
  <c r="J759" i="5"/>
  <c r="N758" i="5"/>
  <c r="L758" i="5"/>
  <c r="J758" i="5"/>
  <c r="N757" i="5"/>
  <c r="L757" i="5"/>
  <c r="J757" i="5"/>
  <c r="N756" i="5"/>
  <c r="L756" i="5"/>
  <c r="J756" i="5"/>
  <c r="N755" i="5"/>
  <c r="L755" i="5"/>
  <c r="J755" i="5"/>
  <c r="N754" i="5"/>
  <c r="L754" i="5"/>
  <c r="J754" i="5"/>
  <c r="N753" i="5"/>
  <c r="L753" i="5"/>
  <c r="J753" i="5"/>
  <c r="N752" i="5"/>
  <c r="L752" i="5"/>
  <c r="J752" i="5"/>
  <c r="N751" i="5"/>
  <c r="L751" i="5"/>
  <c r="J751" i="5"/>
  <c r="N750" i="5"/>
  <c r="L750" i="5"/>
  <c r="J750" i="5"/>
  <c r="N749" i="5"/>
  <c r="L749" i="5"/>
  <c r="J749" i="5"/>
  <c r="N748" i="5"/>
  <c r="L748" i="5"/>
  <c r="J748" i="5"/>
  <c r="N747" i="5"/>
  <c r="L747" i="5"/>
  <c r="J747" i="5"/>
  <c r="N746" i="5"/>
  <c r="L746" i="5"/>
  <c r="J746" i="5"/>
  <c r="N745" i="5"/>
  <c r="L745" i="5"/>
  <c r="J745" i="5"/>
  <c r="N744" i="5"/>
  <c r="L744" i="5"/>
  <c r="J744" i="5"/>
  <c r="N743" i="5"/>
  <c r="L743" i="5"/>
  <c r="J743" i="5"/>
  <c r="N742" i="5"/>
  <c r="L742" i="5"/>
  <c r="J742" i="5"/>
  <c r="N741" i="5"/>
  <c r="L741" i="5"/>
  <c r="J741" i="5"/>
  <c r="N740" i="5"/>
  <c r="L740" i="5"/>
  <c r="J740" i="5"/>
  <c r="N739" i="5"/>
  <c r="L739" i="5"/>
  <c r="J739" i="5"/>
  <c r="N738" i="5"/>
  <c r="L738" i="5"/>
  <c r="J738" i="5"/>
  <c r="N737" i="5"/>
  <c r="L737" i="5"/>
  <c r="J737" i="5"/>
  <c r="N736" i="5"/>
  <c r="L736" i="5"/>
  <c r="J736" i="5"/>
  <c r="N735" i="5"/>
  <c r="L735" i="5"/>
  <c r="J735" i="5"/>
  <c r="N734" i="5"/>
  <c r="L734" i="5"/>
  <c r="J734" i="5"/>
  <c r="N733" i="5"/>
  <c r="L733" i="5"/>
  <c r="J733" i="5"/>
  <c r="N732" i="5"/>
  <c r="L732" i="5"/>
  <c r="J732" i="5"/>
  <c r="N731" i="5"/>
  <c r="L731" i="5"/>
  <c r="J731" i="5"/>
  <c r="N730" i="5"/>
  <c r="L730" i="5"/>
  <c r="J730" i="5"/>
  <c r="N729" i="5"/>
  <c r="L729" i="5"/>
  <c r="J729" i="5"/>
  <c r="N728" i="5"/>
  <c r="L728" i="5"/>
  <c r="J728" i="5"/>
  <c r="N727" i="5"/>
  <c r="L727" i="5"/>
  <c r="J727" i="5"/>
  <c r="N726" i="5"/>
  <c r="L726" i="5"/>
  <c r="J726" i="5"/>
  <c r="N725" i="5"/>
  <c r="L725" i="5"/>
  <c r="J725" i="5"/>
  <c r="N724" i="5"/>
  <c r="L724" i="5"/>
  <c r="J724" i="5"/>
  <c r="N723" i="5"/>
  <c r="L723" i="5"/>
  <c r="J723" i="5"/>
  <c r="N722" i="5"/>
  <c r="L722" i="5"/>
  <c r="J722" i="5"/>
  <c r="N721" i="5"/>
  <c r="L721" i="5"/>
  <c r="J721" i="5"/>
  <c r="N720" i="5"/>
  <c r="L720" i="5"/>
  <c r="J720" i="5"/>
  <c r="N719" i="5"/>
  <c r="L719" i="5"/>
  <c r="J719" i="5"/>
  <c r="N718" i="5"/>
  <c r="L718" i="5"/>
  <c r="J718" i="5"/>
  <c r="N717" i="5"/>
  <c r="L717" i="5"/>
  <c r="J717" i="5"/>
  <c r="N716" i="5"/>
  <c r="L716" i="5"/>
  <c r="J716" i="5"/>
  <c r="N715" i="5"/>
  <c r="L715" i="5"/>
  <c r="J715" i="5"/>
  <c r="N714" i="5"/>
  <c r="L714" i="5"/>
  <c r="J714" i="5"/>
  <c r="N713" i="5"/>
  <c r="L713" i="5"/>
  <c r="J713" i="5"/>
  <c r="N712" i="5"/>
  <c r="L712" i="5"/>
  <c r="J712" i="5"/>
  <c r="N711" i="5"/>
  <c r="L711" i="5"/>
  <c r="J711" i="5"/>
  <c r="N710" i="5"/>
  <c r="L710" i="5"/>
  <c r="J710" i="5"/>
  <c r="N709" i="5"/>
  <c r="L709" i="5"/>
  <c r="J709" i="5"/>
  <c r="N708" i="5"/>
  <c r="L708" i="5"/>
  <c r="J708" i="5"/>
  <c r="N707" i="5"/>
  <c r="L707" i="5"/>
  <c r="J707" i="5"/>
  <c r="N706" i="5"/>
  <c r="L706" i="5"/>
  <c r="J706" i="5"/>
  <c r="N705" i="5"/>
  <c r="L705" i="5"/>
  <c r="J705" i="5"/>
  <c r="N704" i="5"/>
  <c r="L704" i="5"/>
  <c r="J704" i="5"/>
  <c r="N703" i="5"/>
  <c r="L703" i="5"/>
  <c r="J703" i="5"/>
  <c r="N702" i="5"/>
  <c r="L702" i="5"/>
  <c r="J702" i="5"/>
  <c r="N701" i="5"/>
  <c r="L701" i="5"/>
  <c r="J701" i="5"/>
  <c r="N700" i="5"/>
  <c r="L700" i="5"/>
  <c r="J700" i="5"/>
  <c r="N699" i="5"/>
  <c r="L699" i="5"/>
  <c r="J699" i="5"/>
  <c r="N698" i="5"/>
  <c r="L698" i="5"/>
  <c r="J698" i="5"/>
  <c r="N697" i="5"/>
  <c r="L697" i="5"/>
  <c r="J697" i="5"/>
  <c r="N696" i="5"/>
  <c r="L696" i="5"/>
  <c r="J696" i="5"/>
  <c r="N695" i="5"/>
  <c r="L695" i="5"/>
  <c r="J695" i="5"/>
  <c r="N694" i="5"/>
  <c r="L694" i="5"/>
  <c r="J694" i="5"/>
  <c r="N693" i="5"/>
  <c r="L693" i="5"/>
  <c r="J693" i="5"/>
  <c r="N692" i="5"/>
  <c r="L692" i="5"/>
  <c r="J692" i="5"/>
  <c r="N691" i="5"/>
  <c r="L691" i="5"/>
  <c r="J691" i="5"/>
  <c r="N690" i="5"/>
  <c r="L690" i="5"/>
  <c r="J690" i="5"/>
  <c r="N689" i="5"/>
  <c r="L689" i="5"/>
  <c r="J689" i="5"/>
  <c r="N688" i="5"/>
  <c r="L688" i="5"/>
  <c r="J688" i="5"/>
  <c r="N687" i="5"/>
  <c r="L687" i="5"/>
  <c r="J687" i="5"/>
  <c r="N686" i="5"/>
  <c r="L686" i="5"/>
  <c r="J686" i="5"/>
  <c r="N685" i="5"/>
  <c r="L685" i="5"/>
  <c r="J685" i="5"/>
  <c r="N684" i="5"/>
  <c r="L684" i="5"/>
  <c r="J684" i="5"/>
  <c r="N683" i="5"/>
  <c r="L683" i="5"/>
  <c r="J683" i="5"/>
  <c r="N682" i="5"/>
  <c r="L682" i="5"/>
  <c r="J682" i="5"/>
  <c r="N681" i="5"/>
  <c r="L681" i="5"/>
  <c r="J681" i="5"/>
  <c r="N680" i="5"/>
  <c r="L680" i="5"/>
  <c r="J680" i="5"/>
  <c r="N679" i="5"/>
  <c r="L679" i="5"/>
  <c r="J679" i="5"/>
  <c r="N678" i="5"/>
  <c r="L678" i="5"/>
  <c r="J678" i="5"/>
  <c r="N677" i="5"/>
  <c r="L677" i="5"/>
  <c r="J677" i="5"/>
  <c r="N676" i="5"/>
  <c r="L676" i="5"/>
  <c r="J676" i="5"/>
  <c r="N675" i="5"/>
  <c r="L675" i="5"/>
  <c r="J675" i="5"/>
  <c r="N674" i="5"/>
  <c r="L674" i="5"/>
  <c r="J674" i="5"/>
  <c r="N673" i="5"/>
  <c r="L673" i="5"/>
  <c r="J673" i="5"/>
  <c r="N672" i="5"/>
  <c r="L672" i="5"/>
  <c r="J672" i="5"/>
  <c r="N671" i="5"/>
  <c r="L671" i="5"/>
  <c r="J671" i="5"/>
  <c r="N670" i="5"/>
  <c r="L670" i="5"/>
  <c r="J670" i="5"/>
  <c r="N669" i="5"/>
  <c r="L669" i="5"/>
  <c r="J669" i="5"/>
  <c r="N668" i="5"/>
  <c r="L668" i="5"/>
  <c r="J668" i="5"/>
  <c r="N667" i="5"/>
  <c r="L667" i="5"/>
  <c r="J667" i="5"/>
  <c r="N666" i="5"/>
  <c r="L666" i="5"/>
  <c r="J666" i="5"/>
  <c r="N665" i="5"/>
  <c r="L665" i="5"/>
  <c r="J665" i="5"/>
  <c r="N664" i="5"/>
  <c r="L664" i="5"/>
  <c r="J664" i="5"/>
  <c r="N663" i="5"/>
  <c r="L663" i="5"/>
  <c r="J663" i="5"/>
  <c r="N662" i="5"/>
  <c r="L662" i="5"/>
  <c r="J662" i="5"/>
  <c r="N661" i="5"/>
  <c r="L661" i="5"/>
  <c r="J661" i="5"/>
  <c r="N660" i="5"/>
  <c r="L660" i="5"/>
  <c r="J660" i="5"/>
  <c r="N659" i="5"/>
  <c r="L659" i="5"/>
  <c r="J659" i="5"/>
  <c r="N658" i="5"/>
  <c r="L658" i="5"/>
  <c r="J658" i="5"/>
  <c r="N657" i="5"/>
  <c r="L657" i="5"/>
  <c r="J657" i="5"/>
  <c r="N656" i="5"/>
  <c r="L656" i="5"/>
  <c r="J656" i="5"/>
  <c r="N655" i="5"/>
  <c r="L655" i="5"/>
  <c r="J655" i="5"/>
  <c r="N654" i="5"/>
  <c r="L654" i="5"/>
  <c r="J654" i="5"/>
  <c r="N653" i="5"/>
  <c r="L653" i="5"/>
  <c r="J653" i="5"/>
  <c r="N652" i="5"/>
  <c r="L652" i="5"/>
  <c r="J652" i="5"/>
  <c r="N651" i="5"/>
  <c r="L651" i="5"/>
  <c r="J651" i="5"/>
  <c r="N650" i="5"/>
  <c r="L650" i="5"/>
  <c r="J650" i="5"/>
  <c r="N649" i="5"/>
  <c r="L649" i="5"/>
  <c r="J649" i="5"/>
  <c r="N648" i="5"/>
  <c r="L648" i="5"/>
  <c r="J648" i="5"/>
  <c r="N647" i="5"/>
  <c r="L647" i="5"/>
  <c r="J647" i="5"/>
  <c r="N646" i="5"/>
  <c r="L646" i="5"/>
  <c r="J646" i="5"/>
  <c r="N645" i="5"/>
  <c r="L645" i="5"/>
  <c r="J645" i="5"/>
  <c r="N644" i="5"/>
  <c r="L644" i="5"/>
  <c r="J644" i="5"/>
  <c r="N643" i="5"/>
  <c r="L643" i="5"/>
  <c r="J643" i="5"/>
  <c r="N642" i="5"/>
  <c r="L642" i="5"/>
  <c r="J642" i="5"/>
  <c r="N641" i="5"/>
  <c r="L641" i="5"/>
  <c r="J641" i="5"/>
  <c r="N640" i="5"/>
  <c r="L640" i="5"/>
  <c r="J640" i="5"/>
  <c r="N639" i="5"/>
  <c r="L639" i="5"/>
  <c r="J639" i="5"/>
  <c r="N638" i="5"/>
  <c r="L638" i="5"/>
  <c r="J638" i="5"/>
  <c r="N637" i="5"/>
  <c r="L637" i="5"/>
  <c r="J637" i="5"/>
  <c r="N636" i="5"/>
  <c r="L636" i="5"/>
  <c r="J636" i="5"/>
  <c r="N635" i="5"/>
  <c r="L635" i="5"/>
  <c r="J635" i="5"/>
  <c r="N634" i="5"/>
  <c r="L634" i="5"/>
  <c r="J634" i="5"/>
  <c r="N633" i="5"/>
  <c r="L633" i="5"/>
  <c r="J633" i="5"/>
  <c r="N632" i="5"/>
  <c r="L632" i="5"/>
  <c r="J632" i="5"/>
  <c r="N631" i="5"/>
  <c r="L631" i="5"/>
  <c r="J631" i="5"/>
  <c r="N630" i="5"/>
  <c r="L630" i="5"/>
  <c r="J630" i="5"/>
  <c r="N629" i="5"/>
  <c r="L629" i="5"/>
  <c r="J629" i="5"/>
  <c r="N628" i="5"/>
  <c r="L628" i="5"/>
  <c r="J628" i="5"/>
  <c r="N627" i="5"/>
  <c r="L627" i="5"/>
  <c r="J627" i="5"/>
  <c r="N626" i="5"/>
  <c r="L626" i="5"/>
  <c r="J626" i="5"/>
  <c r="N625" i="5"/>
  <c r="L625" i="5"/>
  <c r="J625" i="5"/>
  <c r="N624" i="5"/>
  <c r="L624" i="5"/>
  <c r="J624" i="5"/>
  <c r="N623" i="5"/>
  <c r="L623" i="5"/>
  <c r="J623" i="5"/>
  <c r="N622" i="5"/>
  <c r="L622" i="5"/>
  <c r="J622" i="5"/>
  <c r="N621" i="5"/>
  <c r="L621" i="5"/>
  <c r="J621" i="5"/>
  <c r="N620" i="5"/>
  <c r="L620" i="5"/>
  <c r="J620" i="5"/>
  <c r="N619" i="5"/>
  <c r="L619" i="5"/>
  <c r="J619" i="5"/>
  <c r="N618" i="5"/>
  <c r="L618" i="5"/>
  <c r="J618" i="5"/>
  <c r="N617" i="5"/>
  <c r="L617" i="5"/>
  <c r="J617" i="5"/>
  <c r="N616" i="5"/>
  <c r="L616" i="5"/>
  <c r="N615" i="5"/>
  <c r="L615" i="5"/>
  <c r="N614" i="5"/>
  <c r="L614" i="5"/>
  <c r="N613" i="5"/>
  <c r="J613" i="5"/>
  <c r="N612" i="5"/>
  <c r="L612" i="5"/>
  <c r="N611" i="5"/>
  <c r="L611" i="5"/>
  <c r="J611" i="5"/>
  <c r="N610" i="5"/>
  <c r="L610" i="5"/>
  <c r="J610" i="5"/>
  <c r="N609" i="5"/>
  <c r="L609" i="5"/>
  <c r="J609" i="5"/>
  <c r="N608" i="5"/>
  <c r="L608" i="5"/>
  <c r="J608" i="5"/>
  <c r="N607" i="5"/>
  <c r="L607" i="5"/>
  <c r="N606" i="5"/>
  <c r="L606" i="5"/>
  <c r="J606" i="5"/>
  <c r="N605" i="5"/>
  <c r="L605" i="5"/>
  <c r="J605" i="5"/>
  <c r="N604" i="5"/>
  <c r="L604" i="5"/>
  <c r="J604" i="5"/>
  <c r="N603" i="5"/>
  <c r="L603" i="5"/>
  <c r="J603" i="5"/>
  <c r="N602" i="5"/>
  <c r="L602" i="5"/>
  <c r="J602" i="5"/>
  <c r="N601" i="5"/>
  <c r="L601" i="5"/>
  <c r="J601" i="5"/>
  <c r="N600" i="5"/>
  <c r="L600" i="5"/>
  <c r="J600" i="5"/>
  <c r="N599" i="5"/>
  <c r="L599" i="5"/>
  <c r="J599" i="5"/>
  <c r="N598" i="5"/>
  <c r="L598" i="5"/>
  <c r="N597" i="5"/>
  <c r="L597" i="5"/>
  <c r="J597" i="5"/>
  <c r="N596" i="5"/>
  <c r="L596" i="5"/>
  <c r="J596" i="5"/>
  <c r="N595" i="5"/>
  <c r="L595" i="5"/>
  <c r="J595" i="5"/>
  <c r="N594" i="5"/>
  <c r="L594" i="5"/>
  <c r="J594" i="5"/>
  <c r="N593" i="5"/>
  <c r="L593" i="5"/>
  <c r="J593" i="5"/>
  <c r="N592" i="5"/>
  <c r="L592" i="5"/>
  <c r="J592" i="5"/>
  <c r="N591" i="5"/>
  <c r="L591" i="5"/>
  <c r="J591" i="5"/>
  <c r="N590" i="5"/>
  <c r="L590" i="5"/>
  <c r="J590" i="5"/>
  <c r="N589" i="5"/>
  <c r="L589" i="5"/>
  <c r="J589" i="5"/>
  <c r="N588" i="5"/>
  <c r="L588" i="5"/>
  <c r="J588" i="5"/>
  <c r="N587" i="5"/>
  <c r="L587" i="5"/>
  <c r="J587" i="5"/>
  <c r="N586" i="5"/>
  <c r="L586" i="5"/>
  <c r="J586" i="5"/>
  <c r="N585" i="5"/>
  <c r="L585" i="5"/>
  <c r="J585" i="5"/>
  <c r="N584" i="5"/>
  <c r="L584" i="5"/>
  <c r="J584" i="5"/>
  <c r="N583" i="5"/>
  <c r="L583" i="5"/>
  <c r="J583" i="5"/>
  <c r="N582" i="5"/>
  <c r="L582" i="5"/>
  <c r="J582" i="5"/>
  <c r="N581" i="5"/>
  <c r="L581" i="5"/>
  <c r="J581" i="5"/>
  <c r="N580" i="5"/>
  <c r="L580" i="5"/>
  <c r="J580" i="5"/>
  <c r="N579" i="5"/>
  <c r="L579" i="5"/>
  <c r="J579" i="5"/>
  <c r="N578" i="5"/>
  <c r="L578" i="5"/>
  <c r="J578" i="5"/>
  <c r="N577" i="5"/>
  <c r="L577" i="5"/>
  <c r="J577" i="5"/>
  <c r="N576" i="5"/>
  <c r="L576" i="5"/>
  <c r="J576" i="5"/>
  <c r="N575" i="5"/>
  <c r="L575" i="5"/>
  <c r="J575" i="5"/>
  <c r="N574" i="5"/>
  <c r="L574" i="5"/>
  <c r="J574" i="5"/>
  <c r="N573" i="5"/>
  <c r="L573" i="5"/>
  <c r="J573" i="5"/>
  <c r="N572" i="5"/>
  <c r="L572" i="5"/>
  <c r="J572" i="5"/>
  <c r="N571" i="5"/>
  <c r="L571" i="5"/>
  <c r="J571" i="5"/>
  <c r="N570" i="5"/>
  <c r="L570" i="5"/>
  <c r="J570" i="5"/>
  <c r="N569" i="5"/>
  <c r="L569" i="5"/>
  <c r="J569" i="5"/>
  <c r="N568" i="5"/>
  <c r="L568" i="5"/>
  <c r="J568" i="5"/>
  <c r="N567" i="5"/>
  <c r="L567" i="5"/>
  <c r="J567" i="5"/>
  <c r="N566" i="5"/>
  <c r="L566" i="5"/>
  <c r="J566" i="5"/>
  <c r="N565" i="5"/>
  <c r="L565" i="5"/>
  <c r="J565" i="5"/>
  <c r="N564" i="5"/>
  <c r="L564" i="5"/>
  <c r="J564" i="5"/>
  <c r="N563" i="5"/>
  <c r="L563" i="5"/>
  <c r="J563" i="5"/>
  <c r="N562" i="5"/>
  <c r="L562" i="5"/>
  <c r="J562" i="5"/>
  <c r="N561" i="5"/>
  <c r="L561" i="5"/>
  <c r="J561" i="5"/>
  <c r="N560" i="5"/>
  <c r="L560" i="5"/>
  <c r="J560" i="5"/>
  <c r="N559" i="5"/>
  <c r="L559" i="5"/>
  <c r="J559" i="5"/>
  <c r="N558" i="5"/>
  <c r="L558" i="5"/>
  <c r="J558" i="5"/>
  <c r="N557" i="5"/>
  <c r="L557" i="5"/>
  <c r="J557" i="5"/>
  <c r="N556" i="5"/>
  <c r="L556" i="5"/>
  <c r="J556" i="5"/>
  <c r="N555" i="5"/>
  <c r="L555" i="5"/>
  <c r="J555" i="5"/>
  <c r="N554" i="5"/>
  <c r="L554" i="5"/>
  <c r="J554" i="5"/>
  <c r="N553" i="5"/>
  <c r="L553" i="5"/>
  <c r="J553" i="5"/>
  <c r="N552" i="5"/>
  <c r="L552" i="5"/>
  <c r="J552" i="5"/>
  <c r="N551" i="5"/>
  <c r="L551" i="5"/>
  <c r="J551" i="5"/>
  <c r="N550" i="5"/>
  <c r="L550" i="5"/>
  <c r="J550" i="5"/>
  <c r="N549" i="5"/>
  <c r="L549" i="5"/>
  <c r="J549" i="5"/>
  <c r="N548" i="5"/>
  <c r="L548" i="5"/>
  <c r="J548" i="5"/>
  <c r="N547" i="5"/>
  <c r="L547" i="5"/>
  <c r="J547" i="5"/>
  <c r="N546" i="5"/>
  <c r="L546" i="5"/>
  <c r="J546" i="5"/>
  <c r="N545" i="5"/>
  <c r="L545" i="5"/>
  <c r="J545" i="5"/>
  <c r="N544" i="5"/>
  <c r="L544" i="5"/>
  <c r="J544" i="5"/>
  <c r="N543" i="5"/>
  <c r="L543" i="5"/>
  <c r="J543" i="5"/>
  <c r="N542" i="5"/>
  <c r="L542" i="5"/>
  <c r="J542" i="5"/>
  <c r="N541" i="5"/>
  <c r="L541" i="5"/>
  <c r="J541" i="5"/>
  <c r="N540" i="5"/>
  <c r="L540" i="5"/>
  <c r="J540" i="5"/>
  <c r="N539" i="5"/>
  <c r="L539" i="5"/>
  <c r="J539" i="5"/>
  <c r="N538" i="5"/>
  <c r="L538" i="5"/>
  <c r="J538" i="5"/>
  <c r="N537" i="5"/>
  <c r="L537" i="5"/>
  <c r="J537" i="5"/>
  <c r="N536" i="5"/>
  <c r="L536" i="5"/>
  <c r="J536" i="5"/>
  <c r="N535" i="5"/>
  <c r="L535" i="5"/>
  <c r="J535" i="5"/>
  <c r="N534" i="5"/>
  <c r="L534" i="5"/>
  <c r="J534" i="5"/>
  <c r="N533" i="5"/>
  <c r="L533" i="5"/>
  <c r="J533" i="5"/>
  <c r="N532" i="5"/>
  <c r="L532" i="5"/>
  <c r="J532" i="5"/>
  <c r="N531" i="5"/>
  <c r="L531" i="5"/>
  <c r="J531" i="5"/>
  <c r="N530" i="5"/>
  <c r="L530" i="5"/>
  <c r="J530" i="5"/>
  <c r="N529" i="5"/>
  <c r="L529" i="5"/>
  <c r="J529" i="5"/>
  <c r="N528" i="5"/>
  <c r="L528" i="5"/>
  <c r="J528" i="5"/>
  <c r="N527" i="5"/>
  <c r="L527" i="5"/>
  <c r="J527" i="5"/>
  <c r="N526" i="5"/>
  <c r="L526" i="5"/>
  <c r="J526" i="5"/>
  <c r="N525" i="5"/>
  <c r="L525" i="5"/>
  <c r="J525" i="5"/>
  <c r="N524" i="5"/>
  <c r="L524" i="5"/>
  <c r="J524" i="5"/>
  <c r="N523" i="5"/>
  <c r="L523" i="5"/>
  <c r="J523" i="5"/>
  <c r="N522" i="5"/>
  <c r="L522" i="5"/>
  <c r="J522" i="5"/>
  <c r="N521" i="5"/>
  <c r="L521" i="5"/>
  <c r="J521" i="5"/>
  <c r="N520" i="5"/>
  <c r="L520" i="5"/>
  <c r="J520" i="5"/>
  <c r="N519" i="5"/>
  <c r="L519" i="5"/>
  <c r="J519" i="5"/>
  <c r="N518" i="5"/>
  <c r="L518" i="5"/>
  <c r="J518" i="5"/>
  <c r="N517" i="5"/>
  <c r="L517" i="5"/>
  <c r="J517" i="5"/>
  <c r="N516" i="5"/>
  <c r="L516" i="5"/>
  <c r="J516" i="5"/>
  <c r="N515" i="5"/>
  <c r="L515" i="5"/>
  <c r="J515" i="5"/>
  <c r="N514" i="5"/>
  <c r="L514" i="5"/>
  <c r="J514" i="5"/>
  <c r="N513" i="5"/>
  <c r="L513" i="5"/>
  <c r="J513" i="5"/>
  <c r="N512" i="5"/>
  <c r="L512" i="5"/>
  <c r="J512" i="5"/>
  <c r="N511" i="5"/>
  <c r="L511" i="5"/>
  <c r="J511" i="5"/>
  <c r="N510" i="5"/>
  <c r="L510" i="5"/>
  <c r="J510" i="5"/>
  <c r="N509" i="5"/>
  <c r="L509" i="5"/>
  <c r="J509" i="5"/>
  <c r="N508" i="5"/>
  <c r="L508" i="5"/>
  <c r="J508" i="5"/>
  <c r="N507" i="5"/>
  <c r="L507" i="5"/>
  <c r="J507" i="5"/>
  <c r="N506" i="5"/>
  <c r="L506" i="5"/>
  <c r="J506" i="5"/>
  <c r="N505" i="5"/>
  <c r="L505" i="5"/>
  <c r="J505" i="5"/>
  <c r="N504" i="5"/>
  <c r="L504" i="5"/>
  <c r="J504" i="5"/>
  <c r="N503" i="5"/>
  <c r="L503" i="5"/>
  <c r="J503" i="5"/>
  <c r="N502" i="5"/>
  <c r="L502" i="5"/>
  <c r="J502" i="5"/>
  <c r="N501" i="5"/>
  <c r="L501" i="5"/>
  <c r="J501" i="5"/>
  <c r="N500" i="5"/>
  <c r="L500" i="5"/>
  <c r="J500" i="5"/>
  <c r="N499" i="5"/>
  <c r="L499" i="5"/>
  <c r="J499" i="5"/>
  <c r="N498" i="5"/>
  <c r="L498" i="5"/>
  <c r="J498" i="5"/>
  <c r="N497" i="5"/>
  <c r="L497" i="5"/>
  <c r="J497" i="5"/>
  <c r="N496" i="5"/>
  <c r="L496" i="5"/>
  <c r="J496" i="5"/>
  <c r="N495" i="5"/>
  <c r="L495" i="5"/>
  <c r="J495" i="5"/>
  <c r="N494" i="5"/>
  <c r="L494" i="5"/>
  <c r="J494" i="5"/>
  <c r="N493" i="5"/>
  <c r="L493" i="5"/>
  <c r="J493" i="5"/>
  <c r="N492" i="5"/>
  <c r="L492" i="5"/>
  <c r="J492" i="5"/>
  <c r="N491" i="5"/>
  <c r="L491" i="5"/>
  <c r="J491" i="5"/>
  <c r="N490" i="5"/>
  <c r="L490" i="5"/>
  <c r="J490" i="5"/>
  <c r="N489" i="5"/>
  <c r="L489" i="5"/>
  <c r="J489" i="5"/>
  <c r="N488" i="5"/>
  <c r="L488" i="5"/>
  <c r="J488" i="5"/>
  <c r="N487" i="5"/>
  <c r="L487" i="5"/>
  <c r="J487" i="5"/>
  <c r="N486" i="5"/>
  <c r="L486" i="5"/>
  <c r="J486" i="5"/>
  <c r="N485" i="5"/>
  <c r="L485" i="5"/>
  <c r="J485" i="5"/>
  <c r="N484" i="5"/>
  <c r="L484" i="5"/>
  <c r="J484" i="5"/>
  <c r="N483" i="5"/>
  <c r="L483" i="5"/>
  <c r="J483" i="5"/>
  <c r="N482" i="5"/>
  <c r="L482" i="5"/>
  <c r="J482" i="5"/>
  <c r="N481" i="5"/>
  <c r="L481" i="5"/>
  <c r="J481" i="5"/>
  <c r="N480" i="5"/>
  <c r="L480" i="5"/>
  <c r="J480" i="5"/>
  <c r="N479" i="5"/>
  <c r="L479" i="5"/>
  <c r="J479" i="5"/>
  <c r="N478" i="5"/>
  <c r="L478" i="5"/>
  <c r="J478" i="5"/>
  <c r="N477" i="5"/>
  <c r="L477" i="5"/>
  <c r="J477" i="5"/>
  <c r="N476" i="5"/>
  <c r="L476" i="5"/>
  <c r="J476" i="5"/>
  <c r="N475" i="5"/>
  <c r="L475" i="5"/>
  <c r="J475" i="5"/>
  <c r="N474" i="5"/>
  <c r="L474" i="5"/>
  <c r="J474" i="5"/>
  <c r="N473" i="5"/>
  <c r="L473" i="5"/>
  <c r="J473" i="5"/>
  <c r="N472" i="5"/>
  <c r="L472" i="5"/>
  <c r="J472" i="5"/>
  <c r="N471" i="5"/>
  <c r="L471" i="5"/>
  <c r="J471" i="5"/>
  <c r="N470" i="5"/>
  <c r="L470" i="5"/>
  <c r="J470" i="5"/>
  <c r="N469" i="5"/>
  <c r="L469" i="5"/>
  <c r="J469" i="5"/>
  <c r="N468" i="5"/>
  <c r="L468" i="5"/>
  <c r="J468" i="5"/>
  <c r="N467" i="5"/>
  <c r="L467" i="5"/>
  <c r="J467" i="5"/>
  <c r="N466" i="5"/>
  <c r="L466" i="5"/>
  <c r="J466" i="5"/>
  <c r="N465" i="5"/>
  <c r="L465" i="5"/>
  <c r="J465" i="5"/>
  <c r="N464" i="5"/>
  <c r="L464" i="5"/>
  <c r="J464" i="5"/>
  <c r="N463" i="5"/>
  <c r="L463" i="5"/>
  <c r="J463" i="5"/>
  <c r="N462" i="5"/>
  <c r="L462" i="5"/>
  <c r="J462" i="5"/>
  <c r="N461" i="5"/>
  <c r="L461" i="5"/>
  <c r="J461" i="5"/>
  <c r="N460" i="5"/>
  <c r="L460" i="5"/>
  <c r="J460" i="5"/>
  <c r="N459" i="5"/>
  <c r="L459" i="5"/>
  <c r="J459" i="5"/>
  <c r="N458" i="5"/>
  <c r="L458" i="5"/>
  <c r="J458" i="5"/>
  <c r="N457" i="5"/>
  <c r="L457" i="5"/>
  <c r="J457" i="5"/>
  <c r="N456" i="5"/>
  <c r="L456" i="5"/>
  <c r="J456" i="5"/>
  <c r="N455" i="5"/>
  <c r="L455" i="5"/>
  <c r="J455" i="5"/>
  <c r="N454" i="5"/>
  <c r="L454" i="5"/>
  <c r="J454" i="5"/>
  <c r="N453" i="5"/>
  <c r="L453" i="5"/>
  <c r="J453" i="5"/>
  <c r="N452" i="5"/>
  <c r="L452" i="5"/>
  <c r="J452" i="5"/>
  <c r="N451" i="5"/>
  <c r="L451" i="5"/>
  <c r="J451" i="5"/>
  <c r="N450" i="5"/>
  <c r="L450" i="5"/>
  <c r="J450" i="5"/>
  <c r="N449" i="5"/>
  <c r="L449" i="5"/>
  <c r="J449" i="5"/>
  <c r="N448" i="5"/>
  <c r="L448" i="5"/>
  <c r="J448" i="5"/>
  <c r="N447" i="5"/>
  <c r="L447" i="5"/>
  <c r="J447" i="5"/>
  <c r="N446" i="5"/>
  <c r="L446" i="5"/>
  <c r="J446" i="5"/>
  <c r="N445" i="5"/>
  <c r="L445" i="5"/>
  <c r="J445" i="5"/>
  <c r="N444" i="5"/>
  <c r="L444" i="5"/>
  <c r="J444" i="5"/>
  <c r="N443" i="5"/>
  <c r="L443" i="5"/>
  <c r="J443" i="5"/>
  <c r="N442" i="5"/>
  <c r="L442" i="5"/>
  <c r="J442" i="5"/>
  <c r="N441" i="5"/>
  <c r="L441" i="5"/>
  <c r="J441" i="5"/>
  <c r="N440" i="5"/>
  <c r="L440" i="5"/>
  <c r="J440" i="5"/>
  <c r="N439" i="5"/>
  <c r="L439" i="5"/>
  <c r="J439" i="5"/>
  <c r="N438" i="5"/>
  <c r="L438" i="5"/>
  <c r="J438" i="5"/>
  <c r="N437" i="5"/>
  <c r="L437" i="5"/>
  <c r="J437" i="5"/>
  <c r="N436" i="5"/>
  <c r="L436" i="5"/>
  <c r="J436" i="5"/>
  <c r="N435" i="5"/>
  <c r="L435" i="5"/>
  <c r="J435" i="5"/>
  <c r="N434" i="5"/>
  <c r="L434" i="5"/>
  <c r="J434" i="5"/>
  <c r="N433" i="5"/>
  <c r="L433" i="5"/>
  <c r="J433" i="5"/>
  <c r="N432" i="5"/>
  <c r="L432" i="5"/>
  <c r="J432" i="5"/>
  <c r="N431" i="5"/>
  <c r="L431" i="5"/>
  <c r="J431" i="5"/>
  <c r="N430" i="5"/>
  <c r="L430" i="5"/>
  <c r="J430" i="5"/>
  <c r="N429" i="5"/>
  <c r="L429" i="5"/>
  <c r="J429" i="5"/>
  <c r="N428" i="5"/>
  <c r="L428" i="5"/>
  <c r="J428" i="5"/>
  <c r="N427" i="5"/>
  <c r="L427" i="5"/>
  <c r="J427" i="5"/>
  <c r="N426" i="5"/>
  <c r="L426" i="5"/>
  <c r="J426" i="5"/>
  <c r="N425" i="5"/>
  <c r="L425" i="5"/>
  <c r="J425" i="5"/>
  <c r="N424" i="5"/>
  <c r="L424" i="5"/>
  <c r="J424" i="5"/>
  <c r="N423" i="5"/>
  <c r="L423" i="5"/>
  <c r="J423" i="5"/>
  <c r="N422" i="5"/>
  <c r="L422" i="5"/>
  <c r="J422" i="5"/>
  <c r="N421" i="5"/>
  <c r="L421" i="5"/>
  <c r="J421" i="5"/>
  <c r="N420" i="5"/>
  <c r="L420" i="5"/>
  <c r="J420" i="5"/>
  <c r="N419" i="5"/>
  <c r="L419" i="5"/>
  <c r="J419" i="5"/>
  <c r="N418" i="5"/>
  <c r="L418" i="5"/>
  <c r="J418" i="5"/>
  <c r="N417" i="5"/>
  <c r="L417" i="5"/>
  <c r="J417" i="5"/>
  <c r="N416" i="5"/>
  <c r="L416" i="5"/>
  <c r="J416" i="5"/>
  <c r="N415" i="5"/>
  <c r="L415" i="5"/>
  <c r="J415" i="5"/>
  <c r="N414" i="5"/>
  <c r="L414" i="5"/>
  <c r="J414" i="5"/>
  <c r="N413" i="5"/>
  <c r="L413" i="5"/>
  <c r="J413" i="5"/>
  <c r="N412" i="5"/>
  <c r="L412" i="5"/>
  <c r="J412" i="5"/>
  <c r="N411" i="5"/>
  <c r="L411" i="5"/>
  <c r="J411" i="5"/>
  <c r="N410" i="5"/>
  <c r="L410" i="5"/>
  <c r="J410" i="5"/>
  <c r="N409" i="5"/>
  <c r="L409" i="5"/>
  <c r="J409" i="5"/>
  <c r="N408" i="5"/>
  <c r="L408" i="5"/>
  <c r="J408" i="5"/>
  <c r="N407" i="5"/>
  <c r="L407" i="5"/>
  <c r="J407" i="5"/>
  <c r="N406" i="5"/>
  <c r="L406" i="5"/>
  <c r="J406" i="5"/>
  <c r="N405" i="5"/>
  <c r="L405" i="5"/>
  <c r="J405" i="5"/>
  <c r="N404" i="5"/>
  <c r="L404" i="5"/>
  <c r="J404" i="5"/>
  <c r="N403" i="5"/>
  <c r="L403" i="5"/>
  <c r="J403" i="5"/>
  <c r="N402" i="5"/>
  <c r="L402" i="5"/>
  <c r="J402" i="5"/>
  <c r="N401" i="5"/>
  <c r="L401" i="5"/>
  <c r="J401" i="5"/>
  <c r="N400" i="5"/>
  <c r="L400" i="5"/>
  <c r="J400" i="5"/>
  <c r="N399" i="5"/>
  <c r="L399" i="5"/>
  <c r="J399" i="5"/>
  <c r="N398" i="5"/>
  <c r="L398" i="5"/>
  <c r="J398" i="5"/>
  <c r="N397" i="5"/>
  <c r="L397" i="5"/>
  <c r="J397" i="5"/>
  <c r="N396" i="5"/>
  <c r="L396" i="5"/>
  <c r="J396" i="5"/>
  <c r="N395" i="5"/>
  <c r="L395" i="5"/>
  <c r="J395" i="5"/>
  <c r="N394" i="5"/>
  <c r="L394" i="5"/>
  <c r="J394" i="5"/>
  <c r="N393" i="5"/>
  <c r="L393" i="5"/>
  <c r="J393" i="5"/>
  <c r="N392" i="5"/>
  <c r="L392" i="5"/>
  <c r="J392" i="5"/>
  <c r="N391" i="5"/>
  <c r="L391" i="5"/>
  <c r="J391" i="5"/>
  <c r="N390" i="5"/>
  <c r="L390" i="5"/>
  <c r="J390" i="5"/>
  <c r="N389" i="5"/>
  <c r="L389" i="5"/>
  <c r="J389" i="5"/>
  <c r="N388" i="5"/>
  <c r="L388" i="5"/>
  <c r="J388" i="5"/>
  <c r="N387" i="5"/>
  <c r="L387" i="5"/>
  <c r="J387" i="5"/>
  <c r="N386" i="5"/>
  <c r="L386" i="5"/>
  <c r="J386" i="5"/>
  <c r="N385" i="5"/>
  <c r="L385" i="5"/>
  <c r="J385" i="5"/>
  <c r="N384" i="5"/>
  <c r="L384" i="5"/>
  <c r="J384" i="5"/>
  <c r="N383" i="5"/>
  <c r="L383" i="5"/>
  <c r="J383" i="5"/>
  <c r="N382" i="5"/>
  <c r="L382" i="5"/>
  <c r="J382" i="5"/>
  <c r="N381" i="5"/>
  <c r="L381" i="5"/>
  <c r="J381" i="5"/>
  <c r="N380" i="5"/>
  <c r="L380" i="5"/>
  <c r="J380" i="5"/>
  <c r="N379" i="5"/>
  <c r="L379" i="5"/>
  <c r="J379" i="5"/>
  <c r="N378" i="5"/>
  <c r="L378" i="5"/>
  <c r="J378" i="5"/>
  <c r="N377" i="5"/>
  <c r="L377" i="5"/>
  <c r="J377" i="5"/>
  <c r="N376" i="5"/>
  <c r="L376" i="5"/>
  <c r="J376" i="5"/>
  <c r="N375" i="5"/>
  <c r="L375" i="5"/>
  <c r="J375" i="5"/>
  <c r="N374" i="5"/>
  <c r="L374" i="5"/>
  <c r="J374" i="5"/>
  <c r="N373" i="5"/>
  <c r="L373" i="5"/>
  <c r="J373" i="5"/>
  <c r="N372" i="5"/>
  <c r="L372" i="5"/>
  <c r="J372" i="5"/>
  <c r="N371" i="5"/>
  <c r="L371" i="5"/>
  <c r="J371" i="5"/>
  <c r="N370" i="5"/>
  <c r="L370" i="5"/>
  <c r="J370" i="5"/>
  <c r="N369" i="5"/>
  <c r="L369" i="5"/>
  <c r="J369" i="5"/>
  <c r="N368" i="5"/>
  <c r="L368" i="5"/>
  <c r="J368" i="5"/>
  <c r="N367" i="5"/>
  <c r="L367" i="5"/>
  <c r="J367" i="5"/>
  <c r="N366" i="5"/>
  <c r="L366" i="5"/>
  <c r="J366" i="5"/>
  <c r="N365" i="5"/>
  <c r="L365" i="5"/>
  <c r="J365" i="5"/>
  <c r="N364" i="5"/>
  <c r="L364" i="5"/>
  <c r="J364" i="5"/>
  <c r="N363" i="5"/>
  <c r="L363" i="5"/>
  <c r="J363" i="5"/>
  <c r="N362" i="5"/>
  <c r="L362" i="5"/>
  <c r="J362" i="5"/>
  <c r="N361" i="5"/>
  <c r="L361" i="5"/>
  <c r="J361" i="5"/>
  <c r="N360" i="5"/>
  <c r="L360" i="5"/>
  <c r="J360" i="5"/>
  <c r="N359" i="5"/>
  <c r="L359" i="5"/>
  <c r="J359" i="5"/>
  <c r="N358" i="5"/>
  <c r="L358" i="5"/>
  <c r="J358" i="5"/>
  <c r="N357" i="5"/>
  <c r="L357" i="5"/>
  <c r="J357" i="5"/>
  <c r="N356" i="5"/>
  <c r="L356" i="5"/>
  <c r="J356" i="5"/>
  <c r="N355" i="5"/>
  <c r="L355" i="5"/>
  <c r="J355" i="5"/>
  <c r="N354" i="5"/>
  <c r="L354" i="5"/>
  <c r="J354" i="5"/>
  <c r="N353" i="5"/>
  <c r="L353" i="5"/>
  <c r="J353" i="5"/>
  <c r="N352" i="5"/>
  <c r="L352" i="5"/>
  <c r="J352" i="5"/>
  <c r="N351" i="5"/>
  <c r="L351" i="5"/>
  <c r="J351" i="5"/>
  <c r="N350" i="5"/>
  <c r="L350" i="5"/>
  <c r="J350" i="5"/>
  <c r="N349" i="5"/>
  <c r="L349" i="5"/>
  <c r="J349" i="5"/>
  <c r="N348" i="5"/>
  <c r="L348" i="5"/>
  <c r="J348" i="5"/>
  <c r="N347" i="5"/>
  <c r="L347" i="5"/>
  <c r="J347" i="5"/>
  <c r="N346" i="5"/>
  <c r="L346" i="5"/>
  <c r="J346" i="5"/>
  <c r="N345" i="5"/>
  <c r="L345" i="5"/>
  <c r="J345" i="5"/>
  <c r="N344" i="5"/>
  <c r="L344" i="5"/>
  <c r="J344" i="5"/>
  <c r="N343" i="5"/>
  <c r="L343" i="5"/>
  <c r="J343" i="5"/>
  <c r="N342" i="5"/>
  <c r="L342" i="5"/>
  <c r="J342" i="5"/>
  <c r="N341" i="5"/>
  <c r="L341" i="5"/>
  <c r="J341" i="5"/>
  <c r="N340" i="5"/>
  <c r="L340" i="5"/>
  <c r="J340" i="5"/>
  <c r="N339" i="5"/>
  <c r="L339" i="5"/>
  <c r="J339" i="5"/>
  <c r="N338" i="5"/>
  <c r="L338" i="5"/>
  <c r="J338" i="5"/>
  <c r="N337" i="5"/>
  <c r="L337" i="5"/>
  <c r="J337" i="5"/>
  <c r="N336" i="5"/>
  <c r="L336" i="5"/>
  <c r="J336" i="5"/>
  <c r="N335" i="5"/>
  <c r="L335" i="5"/>
  <c r="J335" i="5"/>
  <c r="N334" i="5"/>
  <c r="L334" i="5"/>
  <c r="J334" i="5"/>
  <c r="N333" i="5"/>
  <c r="L333" i="5"/>
  <c r="J333" i="5"/>
  <c r="N332" i="5"/>
  <c r="L332" i="5"/>
  <c r="J332" i="5"/>
  <c r="N331" i="5"/>
  <c r="L331" i="5"/>
  <c r="J331" i="5"/>
  <c r="N330" i="5"/>
  <c r="L330" i="5"/>
  <c r="J330" i="5"/>
  <c r="N329" i="5"/>
  <c r="L329" i="5"/>
  <c r="J329" i="5"/>
  <c r="N328" i="5"/>
  <c r="L328" i="5"/>
  <c r="J328" i="5"/>
  <c r="N327" i="5"/>
  <c r="L327" i="5"/>
  <c r="J327" i="5"/>
  <c r="N326" i="5"/>
  <c r="L326" i="5"/>
  <c r="J326" i="5"/>
  <c r="N325" i="5"/>
  <c r="L325" i="5"/>
  <c r="J325" i="5"/>
  <c r="N324" i="5"/>
  <c r="L324" i="5"/>
  <c r="J324" i="5"/>
  <c r="N323" i="5"/>
  <c r="L323" i="5"/>
  <c r="J323" i="5"/>
  <c r="N322" i="5"/>
  <c r="L322" i="5"/>
  <c r="J322" i="5"/>
  <c r="N321" i="5"/>
  <c r="L321" i="5"/>
  <c r="J321" i="5"/>
  <c r="N320" i="5"/>
  <c r="L320" i="5"/>
  <c r="J320" i="5"/>
  <c r="N319" i="5"/>
  <c r="L319" i="5"/>
  <c r="J319" i="5"/>
  <c r="N318" i="5"/>
  <c r="L318" i="5"/>
  <c r="J318" i="5"/>
  <c r="N317" i="5"/>
  <c r="L317" i="5"/>
  <c r="J317" i="5"/>
  <c r="N316" i="5"/>
  <c r="L316" i="5"/>
  <c r="J316" i="5"/>
  <c r="N315" i="5"/>
  <c r="L315" i="5"/>
  <c r="J315" i="5"/>
  <c r="N314" i="5"/>
  <c r="L314" i="5"/>
  <c r="J314" i="5"/>
  <c r="N313" i="5"/>
  <c r="L313" i="5"/>
  <c r="J313" i="5"/>
  <c r="N312" i="5"/>
  <c r="L312" i="5"/>
  <c r="J312" i="5"/>
  <c r="N311" i="5"/>
  <c r="L311" i="5"/>
  <c r="J311" i="5"/>
  <c r="N310" i="5"/>
  <c r="L310" i="5"/>
  <c r="J310" i="5"/>
  <c r="N309" i="5"/>
  <c r="L309" i="5"/>
  <c r="J309" i="5"/>
  <c r="N308" i="5"/>
  <c r="L308" i="5"/>
  <c r="J308" i="5"/>
  <c r="N307" i="5"/>
  <c r="L307" i="5"/>
  <c r="J307" i="5"/>
  <c r="N306" i="5"/>
  <c r="L306" i="5"/>
  <c r="J306" i="5"/>
  <c r="N305" i="5"/>
  <c r="L305" i="5"/>
  <c r="J305" i="5"/>
  <c r="N304" i="5"/>
  <c r="L304" i="5"/>
  <c r="J304" i="5"/>
  <c r="N303" i="5"/>
  <c r="L303" i="5"/>
  <c r="J303" i="5"/>
  <c r="N302" i="5"/>
  <c r="L302" i="5"/>
  <c r="J302" i="5"/>
  <c r="N301" i="5"/>
  <c r="L301" i="5"/>
  <c r="J301" i="5"/>
  <c r="N300" i="5"/>
  <c r="L300" i="5"/>
  <c r="J300" i="5"/>
  <c r="N299" i="5"/>
  <c r="L299" i="5"/>
  <c r="J299" i="5"/>
  <c r="N298" i="5"/>
  <c r="L298" i="5"/>
  <c r="J298" i="5"/>
  <c r="N297" i="5"/>
  <c r="L297" i="5"/>
  <c r="J297" i="5"/>
  <c r="N296" i="5"/>
  <c r="L296" i="5"/>
  <c r="J296" i="5"/>
  <c r="N295" i="5"/>
  <c r="L295" i="5"/>
  <c r="J295" i="5"/>
  <c r="N294" i="5"/>
  <c r="L294" i="5"/>
  <c r="J294" i="5"/>
  <c r="N293" i="5"/>
  <c r="L293" i="5"/>
  <c r="J293" i="5"/>
  <c r="N292" i="5"/>
  <c r="L292" i="5"/>
  <c r="J292" i="5"/>
  <c r="N291" i="5"/>
  <c r="L291" i="5"/>
  <c r="J291" i="5"/>
  <c r="N290" i="5"/>
  <c r="L290" i="5"/>
  <c r="J290" i="5"/>
  <c r="N289" i="5"/>
  <c r="L289" i="5"/>
  <c r="J289" i="5"/>
  <c r="N288" i="5"/>
  <c r="L288" i="5"/>
  <c r="J288" i="5"/>
  <c r="N287" i="5"/>
  <c r="L287" i="5"/>
  <c r="J287" i="5"/>
  <c r="N286" i="5"/>
  <c r="L286" i="5"/>
  <c r="J286" i="5"/>
  <c r="N285" i="5"/>
  <c r="L285" i="5"/>
  <c r="J285" i="5"/>
  <c r="N284" i="5"/>
  <c r="L284" i="5"/>
  <c r="J284" i="5"/>
  <c r="N283" i="5"/>
  <c r="L283" i="5"/>
  <c r="J283" i="5"/>
  <c r="N282" i="5"/>
  <c r="L282" i="5"/>
  <c r="J282" i="5"/>
  <c r="N281" i="5"/>
  <c r="L281" i="5"/>
  <c r="J281" i="5"/>
  <c r="N280" i="5"/>
  <c r="L280" i="5"/>
  <c r="J280" i="5"/>
  <c r="N279" i="5"/>
  <c r="L279" i="5"/>
  <c r="J279" i="5"/>
  <c r="N278" i="5"/>
  <c r="L278" i="5"/>
  <c r="J278" i="5"/>
  <c r="N277" i="5"/>
  <c r="L277" i="5"/>
  <c r="J277" i="5"/>
  <c r="N276" i="5"/>
  <c r="L276" i="5"/>
  <c r="J276" i="5"/>
  <c r="N275" i="5"/>
  <c r="L275" i="5"/>
  <c r="J275" i="5"/>
  <c r="N274" i="5"/>
  <c r="L274" i="5"/>
  <c r="J274" i="5"/>
  <c r="N273" i="5"/>
  <c r="L273" i="5"/>
  <c r="J273" i="5"/>
  <c r="N272" i="5"/>
  <c r="L272" i="5"/>
  <c r="J272" i="5"/>
  <c r="N271" i="5"/>
  <c r="L271" i="5"/>
  <c r="J271" i="5"/>
  <c r="N270" i="5"/>
  <c r="L270" i="5"/>
  <c r="J270" i="5"/>
  <c r="N269" i="5"/>
  <c r="L269" i="5"/>
  <c r="J269" i="5"/>
  <c r="N268" i="5"/>
  <c r="L268" i="5"/>
  <c r="J268" i="5"/>
  <c r="N267" i="5"/>
  <c r="L267" i="5"/>
  <c r="J267" i="5"/>
  <c r="N266" i="5"/>
  <c r="L266" i="5"/>
  <c r="J266" i="5"/>
  <c r="N265" i="5"/>
  <c r="L265" i="5"/>
  <c r="J265" i="5"/>
  <c r="N264" i="5"/>
  <c r="L264" i="5"/>
  <c r="J264" i="5"/>
  <c r="N263" i="5"/>
  <c r="L263" i="5"/>
  <c r="J263" i="5"/>
  <c r="N262" i="5"/>
  <c r="L262" i="5"/>
  <c r="J262" i="5"/>
  <c r="N261" i="5"/>
  <c r="L261" i="5"/>
  <c r="J261" i="5"/>
  <c r="N260" i="5"/>
  <c r="L260" i="5"/>
  <c r="J260" i="5"/>
  <c r="N259" i="5"/>
  <c r="L259" i="5"/>
  <c r="J259" i="5"/>
  <c r="N258" i="5"/>
  <c r="L258" i="5"/>
  <c r="J258" i="5"/>
  <c r="N257" i="5"/>
  <c r="L257" i="5"/>
  <c r="J257" i="5"/>
  <c r="N256" i="5"/>
  <c r="L256" i="5"/>
  <c r="J256" i="5"/>
  <c r="N255" i="5"/>
  <c r="L255" i="5"/>
  <c r="J255" i="5"/>
  <c r="N254" i="5"/>
  <c r="L254" i="5"/>
  <c r="J254" i="5"/>
  <c r="N253" i="5"/>
  <c r="L253" i="5"/>
  <c r="J253" i="5"/>
  <c r="N252" i="5"/>
  <c r="L252" i="5"/>
  <c r="J252" i="5"/>
  <c r="N251" i="5"/>
  <c r="L251" i="5"/>
  <c r="J251" i="5"/>
  <c r="N250" i="5"/>
  <c r="L250" i="5"/>
  <c r="J250" i="5"/>
  <c r="N249" i="5"/>
  <c r="L249" i="5"/>
  <c r="J249" i="5"/>
  <c r="N248" i="5"/>
  <c r="L248" i="5"/>
  <c r="J248" i="5"/>
  <c r="N247" i="5"/>
  <c r="L247" i="5"/>
  <c r="J247" i="5"/>
  <c r="N246" i="5"/>
  <c r="L246" i="5"/>
  <c r="J246" i="5"/>
  <c r="N245" i="5"/>
  <c r="L245" i="5"/>
  <c r="J245" i="5"/>
  <c r="N244" i="5"/>
  <c r="L244" i="5"/>
  <c r="J244" i="5"/>
  <c r="N243" i="5"/>
  <c r="L243" i="5"/>
  <c r="J243" i="5"/>
  <c r="N242" i="5"/>
  <c r="L242" i="5"/>
  <c r="J242" i="5"/>
  <c r="N241" i="5"/>
  <c r="L241" i="5"/>
  <c r="J241" i="5"/>
  <c r="N240" i="5"/>
  <c r="L240" i="5"/>
  <c r="J240" i="5"/>
  <c r="N239" i="5"/>
  <c r="L239" i="5"/>
  <c r="J239" i="5"/>
  <c r="N238" i="5"/>
  <c r="L238" i="5"/>
  <c r="J238" i="5"/>
  <c r="N237" i="5"/>
  <c r="L237" i="5"/>
  <c r="J237" i="5"/>
  <c r="N236" i="5"/>
  <c r="L236" i="5"/>
  <c r="J236" i="5"/>
  <c r="N235" i="5"/>
  <c r="L235" i="5"/>
  <c r="J235" i="5"/>
  <c r="N234" i="5"/>
  <c r="L234" i="5"/>
  <c r="J234" i="5"/>
  <c r="N233" i="5"/>
  <c r="L233" i="5"/>
  <c r="J233" i="5"/>
  <c r="N232" i="5"/>
  <c r="L232" i="5"/>
  <c r="J232" i="5"/>
  <c r="N231" i="5"/>
  <c r="L231" i="5"/>
  <c r="J231" i="5"/>
  <c r="N230" i="5"/>
  <c r="L230" i="5"/>
  <c r="J230" i="5"/>
  <c r="N229" i="5"/>
  <c r="L229" i="5"/>
  <c r="J229" i="5"/>
  <c r="N228" i="5"/>
  <c r="L228" i="5"/>
  <c r="J228" i="5"/>
  <c r="N227" i="5"/>
  <c r="L227" i="5"/>
  <c r="J227" i="5"/>
  <c r="N226" i="5"/>
  <c r="L226" i="5"/>
  <c r="J226" i="5"/>
  <c r="N225" i="5"/>
  <c r="L225" i="5"/>
  <c r="J225" i="5"/>
  <c r="N224" i="5"/>
  <c r="L224" i="5"/>
  <c r="J224" i="5"/>
  <c r="N223" i="5"/>
  <c r="L223" i="5"/>
  <c r="J223" i="5"/>
  <c r="N222" i="5"/>
  <c r="L222" i="5"/>
  <c r="J222" i="5"/>
  <c r="N221" i="5"/>
  <c r="L221" i="5"/>
  <c r="J221" i="5"/>
  <c r="N220" i="5"/>
  <c r="L220" i="5"/>
  <c r="J220" i="5"/>
  <c r="N219" i="5"/>
  <c r="L219" i="5"/>
  <c r="J219" i="5"/>
  <c r="N218" i="5"/>
  <c r="L218" i="5"/>
  <c r="J218" i="5"/>
  <c r="N217" i="5"/>
  <c r="L217" i="5"/>
  <c r="J217" i="5"/>
  <c r="N216" i="5"/>
  <c r="L216" i="5"/>
  <c r="J216" i="5"/>
  <c r="N215" i="5"/>
  <c r="L215" i="5"/>
  <c r="J215" i="5"/>
  <c r="N214" i="5"/>
  <c r="L214" i="5"/>
  <c r="J214" i="5"/>
  <c r="N213" i="5"/>
  <c r="L213" i="5"/>
  <c r="J213" i="5"/>
  <c r="N212" i="5"/>
  <c r="L212" i="5"/>
  <c r="J212" i="5"/>
  <c r="N211" i="5"/>
  <c r="L211" i="5"/>
  <c r="J211" i="5"/>
  <c r="N210" i="5"/>
  <c r="L210" i="5"/>
  <c r="J210" i="5"/>
  <c r="N209" i="5"/>
  <c r="L209" i="5"/>
  <c r="J209" i="5"/>
  <c r="N208" i="5"/>
  <c r="L208" i="5"/>
  <c r="J208" i="5"/>
  <c r="N207" i="5"/>
  <c r="L207" i="5"/>
  <c r="J207" i="5"/>
  <c r="N206" i="5"/>
  <c r="L206" i="5"/>
  <c r="J206" i="5"/>
  <c r="N205" i="5"/>
  <c r="L205" i="5"/>
  <c r="J205" i="5"/>
  <c r="N204" i="5"/>
  <c r="L204" i="5"/>
  <c r="J204" i="5"/>
  <c r="N203" i="5"/>
  <c r="L203" i="5"/>
  <c r="J203" i="5"/>
  <c r="N202" i="5"/>
  <c r="L202" i="5"/>
  <c r="J202" i="5"/>
  <c r="N201" i="5"/>
  <c r="L201" i="5"/>
  <c r="J201" i="5"/>
  <c r="N200" i="5"/>
  <c r="L200" i="5"/>
  <c r="J200" i="5"/>
  <c r="N199" i="5"/>
  <c r="L199" i="5"/>
  <c r="J199" i="5"/>
  <c r="N198" i="5"/>
  <c r="L198" i="5"/>
  <c r="J198" i="5"/>
  <c r="N197" i="5"/>
  <c r="L197" i="5"/>
  <c r="J197" i="5"/>
  <c r="N196" i="5"/>
  <c r="L196" i="5"/>
  <c r="J196" i="5"/>
  <c r="N195" i="5"/>
  <c r="L195" i="5"/>
  <c r="J195" i="5"/>
  <c r="N194" i="5"/>
  <c r="L194" i="5"/>
  <c r="J194" i="5"/>
  <c r="N193" i="5"/>
  <c r="L193" i="5"/>
  <c r="J193" i="5"/>
  <c r="N192" i="5"/>
  <c r="L192" i="5"/>
  <c r="J192" i="5"/>
  <c r="N191" i="5"/>
  <c r="L191" i="5"/>
  <c r="J191" i="5"/>
  <c r="N190" i="5"/>
  <c r="L190" i="5"/>
  <c r="J190" i="5"/>
  <c r="N189" i="5"/>
  <c r="L189" i="5"/>
  <c r="J189" i="5"/>
  <c r="N188" i="5"/>
  <c r="L188" i="5"/>
  <c r="J188" i="5"/>
  <c r="N187" i="5"/>
  <c r="L187" i="5"/>
  <c r="J187" i="5"/>
  <c r="N186" i="5"/>
  <c r="L186" i="5"/>
  <c r="J186" i="5"/>
  <c r="N185" i="5"/>
  <c r="L185" i="5"/>
  <c r="J185" i="5"/>
  <c r="N184" i="5"/>
  <c r="L184" i="5"/>
  <c r="J184" i="5"/>
  <c r="N183" i="5"/>
  <c r="L183" i="5"/>
  <c r="J183" i="5"/>
  <c r="N182" i="5"/>
  <c r="L182" i="5"/>
  <c r="J182" i="5"/>
  <c r="N181" i="5"/>
  <c r="L181" i="5"/>
  <c r="J181" i="5"/>
  <c r="N180" i="5"/>
  <c r="L180" i="5"/>
  <c r="J180" i="5"/>
  <c r="N179" i="5"/>
  <c r="L179" i="5"/>
  <c r="J179" i="5"/>
  <c r="N178" i="5"/>
  <c r="L178" i="5"/>
  <c r="J178" i="5"/>
  <c r="N177" i="5"/>
  <c r="L177" i="5"/>
  <c r="J177" i="5"/>
  <c r="N176" i="5"/>
  <c r="L176" i="5"/>
  <c r="J176" i="5"/>
  <c r="N175" i="5"/>
  <c r="L175" i="5"/>
  <c r="J175" i="5"/>
  <c r="N174" i="5"/>
  <c r="L174" i="5"/>
  <c r="J174" i="5"/>
  <c r="N173" i="5"/>
  <c r="L173" i="5"/>
  <c r="J173" i="5"/>
  <c r="N172" i="5"/>
  <c r="L172" i="5"/>
  <c r="J172" i="5"/>
  <c r="N171" i="5"/>
  <c r="L171" i="5"/>
  <c r="J171" i="5"/>
  <c r="N170" i="5"/>
  <c r="L170" i="5"/>
  <c r="J170" i="5"/>
  <c r="N169" i="5"/>
  <c r="L169" i="5"/>
  <c r="J169" i="5"/>
  <c r="N168" i="5"/>
  <c r="L168" i="5"/>
  <c r="J168" i="5"/>
  <c r="N167" i="5"/>
  <c r="L167" i="5"/>
  <c r="J167" i="5"/>
  <c r="N166" i="5"/>
  <c r="L166" i="5"/>
  <c r="J166" i="5"/>
  <c r="N165" i="5"/>
  <c r="L165" i="5"/>
  <c r="J165" i="5"/>
  <c r="N164" i="5"/>
  <c r="L164" i="5"/>
  <c r="J164" i="5"/>
  <c r="N163" i="5"/>
  <c r="L163" i="5"/>
  <c r="J163" i="5"/>
  <c r="N162" i="5"/>
  <c r="L162" i="5"/>
  <c r="J162" i="5"/>
  <c r="N161" i="5"/>
  <c r="L161" i="5"/>
  <c r="J161" i="5"/>
  <c r="N160" i="5"/>
  <c r="L160" i="5"/>
  <c r="J160" i="5"/>
  <c r="N159" i="5"/>
  <c r="L159" i="5"/>
  <c r="J159" i="5"/>
  <c r="N158" i="5"/>
  <c r="L158" i="5"/>
  <c r="J158" i="5"/>
  <c r="N157" i="5"/>
  <c r="L157" i="5"/>
  <c r="J157" i="5"/>
  <c r="N156" i="5"/>
  <c r="L156" i="5"/>
  <c r="J156" i="5"/>
  <c r="N155" i="5"/>
  <c r="L155" i="5"/>
  <c r="J155" i="5"/>
  <c r="N154" i="5"/>
  <c r="L154" i="5"/>
  <c r="J154" i="5"/>
  <c r="N153" i="5"/>
  <c r="L153" i="5"/>
  <c r="J153" i="5"/>
  <c r="N152" i="5"/>
  <c r="L152" i="5"/>
  <c r="J152" i="5"/>
  <c r="N151" i="5"/>
  <c r="L151" i="5"/>
  <c r="J151" i="5"/>
  <c r="N150" i="5"/>
  <c r="L150" i="5"/>
  <c r="J150" i="5"/>
  <c r="N149" i="5"/>
  <c r="L149" i="5"/>
  <c r="J149" i="5"/>
  <c r="N148" i="5"/>
  <c r="L148" i="5"/>
  <c r="J148" i="5"/>
  <c r="N147" i="5"/>
  <c r="L147" i="5"/>
  <c r="J147" i="5"/>
  <c r="N146" i="5"/>
  <c r="L146" i="5"/>
  <c r="J146" i="5"/>
  <c r="N145" i="5"/>
  <c r="L145" i="5"/>
  <c r="J145" i="5"/>
  <c r="N144" i="5"/>
  <c r="L144" i="5"/>
  <c r="J144" i="5"/>
  <c r="N143" i="5"/>
  <c r="L143" i="5"/>
  <c r="J143" i="5"/>
  <c r="N142" i="5"/>
  <c r="L142" i="5"/>
  <c r="J142" i="5"/>
  <c r="N141" i="5"/>
  <c r="L141" i="5"/>
  <c r="J141" i="5"/>
  <c r="N140" i="5"/>
  <c r="L140" i="5"/>
  <c r="J140" i="5"/>
  <c r="N139" i="5"/>
  <c r="L139" i="5"/>
  <c r="J139" i="5"/>
  <c r="N138" i="5"/>
  <c r="L138" i="5"/>
  <c r="J138" i="5"/>
  <c r="N137" i="5"/>
  <c r="L137" i="5"/>
  <c r="J137" i="5"/>
  <c r="N136" i="5"/>
  <c r="L136" i="5"/>
  <c r="J136" i="5"/>
  <c r="N135" i="5"/>
  <c r="L135" i="5"/>
  <c r="J135" i="5"/>
  <c r="N134" i="5"/>
  <c r="L134" i="5"/>
  <c r="J134" i="5"/>
  <c r="N133" i="5"/>
  <c r="L133" i="5"/>
  <c r="J133" i="5"/>
  <c r="N132" i="5"/>
  <c r="L132" i="5"/>
  <c r="J132" i="5"/>
  <c r="N131" i="5"/>
  <c r="L131" i="5"/>
  <c r="J131" i="5"/>
  <c r="N130" i="5"/>
  <c r="L130" i="5"/>
  <c r="J130" i="5"/>
  <c r="N129" i="5"/>
  <c r="L129" i="5"/>
  <c r="J129" i="5"/>
  <c r="N128" i="5"/>
  <c r="L128" i="5"/>
  <c r="J128" i="5"/>
  <c r="N127" i="5"/>
  <c r="L127" i="5"/>
  <c r="J127" i="5"/>
  <c r="N126" i="5"/>
  <c r="L126" i="5"/>
  <c r="J126" i="5"/>
  <c r="N125" i="5"/>
  <c r="L125" i="5"/>
  <c r="J125" i="5"/>
  <c r="N124" i="5"/>
  <c r="L124" i="5"/>
  <c r="J124" i="5"/>
  <c r="N123" i="5"/>
  <c r="L123" i="5"/>
  <c r="J123" i="5"/>
  <c r="N122" i="5"/>
  <c r="L122" i="5"/>
  <c r="J122" i="5"/>
  <c r="N121" i="5"/>
  <c r="L121" i="5"/>
  <c r="J121" i="5"/>
  <c r="N120" i="5"/>
  <c r="L120" i="5"/>
  <c r="J120" i="5"/>
  <c r="N119" i="5"/>
  <c r="L119" i="5"/>
  <c r="J119" i="5"/>
  <c r="N118" i="5"/>
  <c r="L118" i="5"/>
  <c r="J118" i="5"/>
  <c r="N117" i="5"/>
  <c r="L117" i="5"/>
  <c r="J117" i="5"/>
  <c r="N116" i="5"/>
  <c r="L116" i="5"/>
  <c r="J116" i="5"/>
  <c r="N115" i="5"/>
  <c r="L115" i="5"/>
  <c r="J115" i="5"/>
  <c r="N114" i="5"/>
  <c r="L114" i="5"/>
  <c r="J114" i="5"/>
  <c r="N113" i="5"/>
  <c r="L113" i="5"/>
  <c r="J113" i="5"/>
  <c r="N112" i="5"/>
  <c r="L112" i="5"/>
  <c r="J112" i="5"/>
  <c r="N111" i="5"/>
  <c r="L111" i="5"/>
  <c r="J111" i="5"/>
  <c r="N110" i="5"/>
  <c r="L110" i="5"/>
  <c r="J110" i="5"/>
  <c r="N109" i="5"/>
  <c r="L109" i="5"/>
  <c r="J109" i="5"/>
  <c r="N108" i="5"/>
  <c r="L108" i="5"/>
  <c r="J108" i="5"/>
  <c r="N107" i="5"/>
  <c r="L107" i="5"/>
  <c r="J107" i="5"/>
  <c r="N106" i="5"/>
  <c r="L106" i="5"/>
  <c r="J106" i="5"/>
  <c r="N105" i="5"/>
  <c r="L105" i="5"/>
  <c r="J105" i="5"/>
  <c r="N104" i="5"/>
  <c r="L104" i="5"/>
  <c r="J104" i="5"/>
  <c r="N103" i="5"/>
  <c r="L103" i="5"/>
  <c r="J103" i="5"/>
  <c r="N102" i="5"/>
  <c r="L102" i="5"/>
  <c r="J102" i="5"/>
  <c r="N101" i="5"/>
  <c r="L101" i="5"/>
  <c r="J101" i="5"/>
  <c r="N100" i="5"/>
  <c r="L100" i="5"/>
  <c r="J100" i="5"/>
  <c r="N99" i="5"/>
  <c r="L99" i="5"/>
  <c r="J99" i="5"/>
  <c r="N98" i="5"/>
  <c r="L98" i="5"/>
  <c r="J98" i="5"/>
  <c r="N97" i="5"/>
  <c r="L97" i="5"/>
  <c r="J97" i="5"/>
  <c r="N96" i="5"/>
  <c r="L96" i="5"/>
  <c r="J96" i="5"/>
  <c r="N95" i="5"/>
  <c r="L95" i="5"/>
  <c r="J95" i="5"/>
  <c r="N94" i="5"/>
  <c r="L94" i="5"/>
  <c r="J94" i="5"/>
  <c r="N93" i="5"/>
  <c r="L93" i="5"/>
  <c r="J93" i="5"/>
  <c r="N92" i="5"/>
  <c r="L92" i="5"/>
  <c r="J92" i="5"/>
  <c r="N91" i="5"/>
  <c r="L91" i="5"/>
  <c r="J91" i="5"/>
  <c r="N90" i="5"/>
  <c r="L90" i="5"/>
  <c r="N89" i="5"/>
  <c r="L89" i="5"/>
  <c r="J89" i="5"/>
  <c r="N88" i="5"/>
  <c r="L88" i="5"/>
  <c r="J88" i="5"/>
  <c r="N87" i="5"/>
  <c r="L87" i="5"/>
  <c r="J87" i="5"/>
  <c r="N86" i="5"/>
  <c r="L86" i="5"/>
  <c r="J86" i="5"/>
  <c r="N85" i="5"/>
  <c r="L85" i="5"/>
  <c r="J85" i="5"/>
  <c r="N84" i="5"/>
  <c r="L84" i="5"/>
  <c r="J84" i="5"/>
  <c r="N83" i="5"/>
  <c r="L83" i="5"/>
  <c r="J83" i="5"/>
  <c r="N82" i="5"/>
  <c r="L82" i="5"/>
  <c r="J82" i="5"/>
  <c r="N81" i="5"/>
  <c r="L81" i="5"/>
  <c r="J81" i="5"/>
  <c r="N80" i="5"/>
  <c r="L80" i="5"/>
  <c r="J80" i="5"/>
  <c r="N79" i="5"/>
  <c r="L79" i="5"/>
  <c r="J79" i="5"/>
  <c r="N78" i="5"/>
  <c r="L78" i="5"/>
  <c r="J78" i="5"/>
  <c r="N77" i="5"/>
  <c r="L77" i="5"/>
  <c r="J77" i="5"/>
  <c r="N76" i="5"/>
  <c r="L76" i="5"/>
  <c r="J76" i="5"/>
  <c r="N75" i="5"/>
  <c r="L75" i="5"/>
  <c r="J75" i="5"/>
  <c r="N74" i="5"/>
  <c r="L74" i="5"/>
  <c r="J74" i="5"/>
  <c r="N73" i="5"/>
  <c r="L73" i="5"/>
  <c r="J73" i="5"/>
  <c r="N72" i="5"/>
  <c r="L72" i="5"/>
  <c r="J72" i="5"/>
  <c r="N71" i="5"/>
  <c r="L71" i="5"/>
  <c r="J71" i="5"/>
  <c r="N70" i="5"/>
  <c r="L70" i="5"/>
  <c r="N69" i="5"/>
  <c r="L69" i="5"/>
  <c r="J69" i="5"/>
  <c r="N68" i="5"/>
  <c r="L68" i="5"/>
  <c r="J68" i="5"/>
  <c r="N67" i="5"/>
  <c r="L67" i="5"/>
  <c r="J67" i="5"/>
  <c r="N66" i="5"/>
  <c r="L66" i="5"/>
  <c r="J66" i="5"/>
  <c r="N65" i="5"/>
  <c r="L65" i="5"/>
  <c r="J65" i="5"/>
  <c r="N64" i="5"/>
  <c r="L64" i="5"/>
  <c r="J64" i="5"/>
  <c r="N63" i="5"/>
  <c r="L63" i="5"/>
  <c r="J63" i="5"/>
  <c r="N62" i="5"/>
  <c r="L62" i="5"/>
  <c r="J62" i="5"/>
  <c r="N61" i="5"/>
  <c r="L61" i="5"/>
  <c r="J61" i="5"/>
  <c r="N60" i="5"/>
  <c r="L60" i="5"/>
  <c r="J60" i="5"/>
  <c r="N59" i="5"/>
  <c r="L59" i="5"/>
  <c r="J59" i="5"/>
  <c r="N58" i="5"/>
  <c r="L58" i="5"/>
  <c r="J58" i="5"/>
  <c r="N57" i="5"/>
  <c r="L57" i="5"/>
  <c r="J57" i="5"/>
  <c r="N56" i="5"/>
  <c r="L56" i="5"/>
  <c r="J56" i="5"/>
  <c r="N55" i="5"/>
  <c r="L55" i="5"/>
  <c r="J55" i="5"/>
  <c r="N54" i="5"/>
  <c r="L54" i="5"/>
  <c r="J54" i="5"/>
  <c r="N53" i="5"/>
  <c r="L53" i="5"/>
  <c r="J53" i="5"/>
  <c r="N52" i="5"/>
  <c r="L52" i="5"/>
  <c r="J52" i="5"/>
  <c r="N51" i="5"/>
  <c r="L51" i="5"/>
  <c r="J51" i="5"/>
  <c r="N50" i="5"/>
  <c r="L50" i="5"/>
  <c r="J50" i="5"/>
  <c r="N49" i="5"/>
  <c r="L49" i="5"/>
  <c r="J49" i="5"/>
  <c r="N48" i="5"/>
  <c r="L48" i="5"/>
  <c r="J48" i="5"/>
  <c r="N47" i="5"/>
  <c r="L47" i="5"/>
  <c r="J47" i="5"/>
  <c r="N46" i="5"/>
  <c r="L46" i="5"/>
  <c r="J46" i="5"/>
  <c r="N45" i="5"/>
  <c r="L45" i="5"/>
  <c r="J45" i="5"/>
  <c r="N44" i="5"/>
  <c r="L44" i="5"/>
  <c r="J44" i="5"/>
  <c r="N43" i="5"/>
  <c r="L43" i="5"/>
  <c r="J43" i="5"/>
  <c r="N42" i="5"/>
  <c r="L42" i="5"/>
  <c r="J42" i="5"/>
  <c r="N41" i="5"/>
  <c r="L41" i="5"/>
  <c r="J41" i="5"/>
  <c r="N40" i="5"/>
  <c r="L40" i="5"/>
  <c r="J40" i="5"/>
  <c r="N39" i="5"/>
  <c r="L39" i="5"/>
  <c r="J39" i="5"/>
  <c r="N38" i="5"/>
  <c r="L38" i="5"/>
  <c r="J38" i="5"/>
  <c r="N37" i="5"/>
  <c r="L37" i="5"/>
  <c r="J37" i="5"/>
  <c r="N36" i="5"/>
  <c r="L36" i="5"/>
  <c r="J36" i="5"/>
  <c r="N35" i="5"/>
  <c r="L35" i="5"/>
  <c r="J35" i="5"/>
  <c r="N34" i="5"/>
  <c r="L34" i="5"/>
  <c r="J34" i="5"/>
  <c r="N33" i="5"/>
  <c r="L33" i="5"/>
  <c r="J33" i="5"/>
  <c r="N32" i="5"/>
  <c r="L32" i="5"/>
  <c r="J32" i="5"/>
  <c r="N31" i="5"/>
  <c r="L31" i="5"/>
  <c r="J31" i="5"/>
  <c r="N30" i="5"/>
  <c r="L30" i="5"/>
  <c r="N29" i="5"/>
  <c r="L29" i="5"/>
  <c r="J29" i="5"/>
  <c r="N28" i="5"/>
  <c r="L28" i="5"/>
  <c r="J28" i="5"/>
  <c r="N27" i="5"/>
  <c r="L27" i="5"/>
  <c r="J27" i="5"/>
  <c r="N26" i="5"/>
  <c r="L26" i="5"/>
  <c r="J26" i="5"/>
  <c r="N25" i="5"/>
  <c r="L25" i="5"/>
  <c r="J25" i="5"/>
  <c r="N24" i="5"/>
  <c r="L24" i="5"/>
  <c r="J24" i="5"/>
  <c r="N23" i="5"/>
  <c r="L23" i="5"/>
  <c r="J23" i="5"/>
  <c r="N22" i="5"/>
  <c r="L22" i="5"/>
  <c r="J22" i="5"/>
  <c r="N21" i="5"/>
  <c r="L21" i="5"/>
  <c r="J21" i="5"/>
  <c r="N20" i="5"/>
  <c r="L20" i="5"/>
  <c r="J20" i="5"/>
  <c r="N19" i="5"/>
  <c r="L19" i="5"/>
  <c r="J19" i="5"/>
  <c r="N18" i="5"/>
  <c r="L18" i="5"/>
  <c r="J18" i="5"/>
  <c r="N17" i="5"/>
  <c r="L17" i="5"/>
  <c r="J17" i="5"/>
  <c r="N16" i="5"/>
  <c r="L16" i="5"/>
  <c r="J16" i="5"/>
  <c r="N15" i="5"/>
  <c r="L15" i="5"/>
  <c r="J15" i="5"/>
  <c r="N14" i="5"/>
  <c r="L14" i="5"/>
  <c r="J14" i="5"/>
  <c r="N13" i="5"/>
  <c r="L13" i="5"/>
  <c r="J13" i="5"/>
  <c r="N12" i="5"/>
  <c r="L12" i="5"/>
  <c r="J12" i="5"/>
  <c r="N11" i="5"/>
  <c r="L11" i="5"/>
  <c r="J11" i="5"/>
  <c r="N10" i="5"/>
  <c r="L10" i="5"/>
  <c r="N9" i="5"/>
  <c r="L9" i="5"/>
  <c r="J9" i="5"/>
  <c r="N8" i="5"/>
  <c r="L8" i="5"/>
  <c r="J8" i="5"/>
  <c r="N7" i="5"/>
  <c r="L7" i="5"/>
  <c r="J7" i="5"/>
  <c r="N6" i="5"/>
  <c r="L6" i="5"/>
  <c r="J6" i="5"/>
  <c r="N5" i="5"/>
  <c r="L5" i="5"/>
  <c r="J5" i="5"/>
  <c r="N4" i="5"/>
  <c r="L4" i="5"/>
  <c r="J4" i="5"/>
  <c r="N3" i="5"/>
  <c r="L3" i="5"/>
  <c r="J3" i="5"/>
  <c r="N2" i="5"/>
  <c r="L2" i="5"/>
  <c r="J2" i="5"/>
  <c r="N1" i="5"/>
  <c r="L1" i="5"/>
  <c r="J1" i="5"/>
  <c r="X616" i="2"/>
  <c r="X3" i="2"/>
  <c r="X4" i="2"/>
  <c r="X5" i="2"/>
  <c r="X6" i="2"/>
  <c r="X7" i="2"/>
  <c r="X8" i="2"/>
  <c r="X12" i="2"/>
  <c r="X14" i="2"/>
  <c r="X15" i="2"/>
  <c r="X18" i="2"/>
  <c r="X20" i="2"/>
  <c r="X22" i="2"/>
  <c r="X24" i="2"/>
  <c r="X28" i="2"/>
  <c r="X30" i="2"/>
  <c r="X32" i="2"/>
  <c r="X34" i="2"/>
  <c r="X36" i="2"/>
  <c r="X38" i="2"/>
  <c r="X40" i="2"/>
  <c r="X42" i="2"/>
  <c r="X44" i="2"/>
  <c r="X46" i="2"/>
  <c r="X48" i="2"/>
  <c r="X50" i="2"/>
  <c r="X52" i="2"/>
  <c r="X54" i="2"/>
  <c r="X56" i="2"/>
  <c r="X58" i="2"/>
  <c r="X60" i="2"/>
  <c r="X62" i="2"/>
  <c r="X64" i="2"/>
  <c r="X66" i="2"/>
  <c r="X68" i="2"/>
  <c r="X70" i="2"/>
  <c r="X72" i="2"/>
  <c r="X74" i="2"/>
  <c r="X76" i="2"/>
  <c r="X78" i="2"/>
  <c r="X80" i="2"/>
  <c r="Y81" i="2" s="1"/>
  <c r="X82" i="2"/>
  <c r="X84" i="2"/>
  <c r="X86" i="2"/>
  <c r="X88" i="2"/>
  <c r="X90" i="2"/>
  <c r="X92" i="2"/>
  <c r="X94" i="2"/>
  <c r="X96" i="2"/>
  <c r="X98" i="2"/>
  <c r="X100" i="2"/>
  <c r="X102" i="2"/>
  <c r="X104" i="2"/>
  <c r="X106" i="2"/>
  <c r="X108" i="2"/>
  <c r="X110" i="2"/>
  <c r="X112" i="2"/>
  <c r="X114" i="2"/>
  <c r="X116" i="2"/>
  <c r="X118" i="2"/>
  <c r="X120" i="2"/>
  <c r="X122" i="2"/>
  <c r="X124" i="2"/>
  <c r="X126" i="2"/>
  <c r="X128" i="2"/>
  <c r="X130" i="2"/>
  <c r="X132" i="2"/>
  <c r="X134" i="2"/>
  <c r="X136" i="2"/>
  <c r="X138" i="2"/>
  <c r="X140" i="2"/>
  <c r="X142" i="2"/>
  <c r="X144" i="2"/>
  <c r="X146" i="2"/>
  <c r="X148" i="2"/>
  <c r="X150" i="2"/>
  <c r="X152" i="2"/>
  <c r="X154" i="2"/>
  <c r="X156" i="2"/>
  <c r="X158" i="2"/>
  <c r="X160" i="2"/>
  <c r="X162" i="2"/>
  <c r="X164" i="2"/>
  <c r="X166" i="2"/>
  <c r="X168" i="2"/>
  <c r="X170" i="2"/>
  <c r="X172" i="2"/>
  <c r="X174" i="2"/>
  <c r="X176" i="2"/>
  <c r="X178" i="2"/>
  <c r="X180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79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613" i="2"/>
  <c r="X617" i="2"/>
  <c r="X619" i="2"/>
  <c r="X621" i="2"/>
  <c r="X623" i="2"/>
  <c r="X625" i="2"/>
  <c r="X627" i="2"/>
  <c r="X629" i="2"/>
  <c r="X631" i="2"/>
  <c r="X633" i="2"/>
  <c r="X635" i="2"/>
  <c r="X637" i="2"/>
  <c r="X639" i="2"/>
  <c r="X641" i="2"/>
  <c r="X643" i="2"/>
  <c r="X645" i="2"/>
  <c r="X647" i="2"/>
  <c r="X649" i="2"/>
  <c r="X651" i="2"/>
  <c r="X653" i="2"/>
  <c r="X655" i="2"/>
  <c r="X657" i="2"/>
  <c r="X659" i="2"/>
  <c r="X661" i="2"/>
  <c r="X663" i="2"/>
  <c r="X665" i="2"/>
  <c r="X667" i="2"/>
  <c r="X669" i="2"/>
  <c r="X671" i="2"/>
  <c r="X673" i="2"/>
  <c r="X675" i="2"/>
  <c r="X677" i="2"/>
  <c r="X679" i="2"/>
  <c r="X681" i="2"/>
  <c r="X683" i="2"/>
  <c r="X685" i="2"/>
  <c r="X687" i="2"/>
  <c r="X689" i="2"/>
  <c r="X691" i="2"/>
  <c r="X693" i="2"/>
  <c r="X695" i="2"/>
  <c r="X697" i="2"/>
  <c r="X699" i="2"/>
  <c r="X701" i="2"/>
  <c r="X703" i="2"/>
  <c r="X705" i="2"/>
  <c r="X707" i="2"/>
  <c r="X709" i="2"/>
  <c r="X711" i="2"/>
  <c r="X713" i="2"/>
  <c r="X715" i="2"/>
  <c r="X717" i="2"/>
  <c r="X719" i="2"/>
  <c r="X721" i="2"/>
  <c r="X723" i="2"/>
  <c r="X725" i="2"/>
  <c r="X727" i="2"/>
  <c r="X729" i="2"/>
  <c r="X731" i="2"/>
  <c r="X733" i="2"/>
  <c r="X735" i="2"/>
  <c r="X737" i="2"/>
  <c r="X739" i="2"/>
  <c r="X741" i="2"/>
  <c r="X743" i="2"/>
  <c r="X745" i="2"/>
  <c r="X747" i="2"/>
  <c r="X749" i="2"/>
  <c r="X751" i="2"/>
  <c r="X753" i="2"/>
  <c r="X755" i="2"/>
  <c r="X757" i="2"/>
  <c r="X759" i="2"/>
  <c r="X761" i="2"/>
  <c r="X763" i="2"/>
  <c r="X765" i="2"/>
  <c r="X767" i="2"/>
  <c r="X769" i="2"/>
  <c r="X771" i="2"/>
  <c r="X773" i="2"/>
  <c r="X775" i="2"/>
  <c r="X777" i="2"/>
  <c r="X779" i="2"/>
  <c r="X781" i="2"/>
  <c r="O613" i="2"/>
  <c r="O617" i="2"/>
  <c r="O618" i="2"/>
  <c r="O619" i="2"/>
  <c r="O620" i="2"/>
  <c r="O621" i="2"/>
  <c r="O622" i="2"/>
  <c r="O623" i="2"/>
  <c r="O624" i="2"/>
  <c r="O625" i="2"/>
  <c r="O626" i="2"/>
  <c r="O627" i="2"/>
  <c r="X415" i="2"/>
  <c r="X417" i="2"/>
  <c r="X419" i="2"/>
  <c r="X421" i="2"/>
  <c r="X423" i="2"/>
  <c r="X425" i="2"/>
  <c r="X427" i="2"/>
  <c r="X429" i="2"/>
  <c r="X431" i="2"/>
  <c r="X433" i="2"/>
  <c r="X435" i="2"/>
  <c r="X437" i="2"/>
  <c r="X439" i="2"/>
  <c r="X441" i="2"/>
  <c r="X443" i="2"/>
  <c r="X445" i="2"/>
  <c r="X447" i="2"/>
  <c r="X449" i="2"/>
  <c r="X451" i="2"/>
  <c r="X453" i="2"/>
  <c r="X455" i="2"/>
  <c r="X457" i="2"/>
  <c r="X459" i="2"/>
  <c r="X461" i="2"/>
  <c r="X463" i="2"/>
  <c r="X465" i="2"/>
  <c r="X467" i="2"/>
  <c r="X469" i="2"/>
  <c r="X471" i="2"/>
  <c r="X473" i="2"/>
  <c r="X475" i="2"/>
  <c r="X477" i="2"/>
  <c r="X479" i="2"/>
  <c r="X481" i="2"/>
  <c r="X483" i="2"/>
  <c r="X485" i="2"/>
  <c r="X487" i="2"/>
  <c r="X489" i="2"/>
  <c r="X491" i="2"/>
  <c r="X493" i="2"/>
  <c r="X495" i="2"/>
  <c r="X497" i="2"/>
  <c r="X499" i="2"/>
  <c r="X501" i="2"/>
  <c r="X503" i="2"/>
  <c r="X505" i="2"/>
  <c r="X507" i="2"/>
  <c r="X509" i="2"/>
  <c r="X511" i="2"/>
  <c r="X513" i="2"/>
  <c r="X515" i="2"/>
  <c r="X517" i="2"/>
  <c r="X519" i="2"/>
  <c r="X521" i="2"/>
  <c r="X523" i="2"/>
  <c r="X525" i="2"/>
  <c r="X527" i="2"/>
  <c r="X529" i="2"/>
  <c r="X556" i="2"/>
  <c r="X598" i="2"/>
  <c r="X599" i="2"/>
  <c r="X600" i="2"/>
  <c r="X601" i="2"/>
  <c r="X602" i="2"/>
  <c r="X603" i="2"/>
  <c r="X604" i="2"/>
  <c r="X605" i="2"/>
  <c r="X606" i="2"/>
  <c r="X607" i="2"/>
  <c r="X608" i="2"/>
  <c r="X609" i="2"/>
  <c r="X610" i="2"/>
  <c r="X611" i="2"/>
  <c r="X618" i="2"/>
  <c r="X626" i="2"/>
  <c r="X634" i="2"/>
  <c r="X642" i="2"/>
  <c r="X650" i="2"/>
  <c r="X658" i="2"/>
  <c r="X666" i="2"/>
  <c r="X674" i="2"/>
  <c r="X682" i="2"/>
  <c r="X690" i="2"/>
  <c r="X698" i="2"/>
  <c r="X706" i="2"/>
  <c r="X712" i="2"/>
  <c r="X716" i="2"/>
  <c r="X720" i="2"/>
  <c r="X724" i="2"/>
  <c r="X728" i="2"/>
  <c r="X732" i="2"/>
  <c r="X736" i="2"/>
  <c r="X740" i="2"/>
  <c r="X744" i="2"/>
  <c r="X748" i="2"/>
  <c r="X752" i="2"/>
  <c r="X756" i="2"/>
  <c r="X760" i="2"/>
  <c r="X764" i="2"/>
  <c r="X768" i="2"/>
  <c r="X772" i="2"/>
  <c r="X776" i="2"/>
  <c r="X780" i="2"/>
  <c r="X783" i="2"/>
  <c r="X785" i="2"/>
  <c r="X787" i="2"/>
  <c r="X789" i="2"/>
  <c r="X791" i="2"/>
  <c r="X793" i="2"/>
  <c r="X795" i="2"/>
  <c r="X797" i="2"/>
  <c r="X799" i="2"/>
  <c r="X801" i="2"/>
  <c r="X803" i="2"/>
  <c r="X805" i="2"/>
  <c r="X807" i="2"/>
  <c r="X809" i="2"/>
  <c r="X811" i="2"/>
  <c r="X813" i="2"/>
  <c r="X815" i="2"/>
  <c r="X817" i="2"/>
  <c r="X819" i="2"/>
  <c r="X821" i="2"/>
  <c r="X823" i="2"/>
  <c r="X825" i="2"/>
  <c r="X827" i="2"/>
  <c r="X829" i="2"/>
  <c r="X831" i="2"/>
  <c r="X833" i="2"/>
  <c r="X835" i="2"/>
  <c r="X837" i="2"/>
  <c r="X839" i="2"/>
  <c r="X841" i="2"/>
  <c r="X843" i="2"/>
  <c r="X845" i="2"/>
  <c r="X847" i="2"/>
  <c r="X849" i="2"/>
  <c r="X851" i="2"/>
  <c r="X853" i="2"/>
  <c r="X855" i="2"/>
  <c r="X857" i="2"/>
  <c r="X859" i="2"/>
  <c r="X861" i="2"/>
  <c r="X863" i="2"/>
  <c r="X865" i="2"/>
  <c r="X867" i="2"/>
  <c r="X869" i="2"/>
  <c r="X871" i="2"/>
  <c r="X873" i="2"/>
  <c r="X875" i="2"/>
  <c r="X877" i="2"/>
  <c r="X879" i="2"/>
  <c r="X881" i="2"/>
  <c r="X883" i="2"/>
  <c r="X885" i="2"/>
  <c r="X887" i="2"/>
  <c r="X889" i="2"/>
  <c r="X891" i="2"/>
  <c r="X893" i="2"/>
  <c r="X895" i="2"/>
  <c r="X897" i="2"/>
  <c r="X899" i="2"/>
  <c r="X901" i="2"/>
  <c r="X903" i="2"/>
  <c r="X905" i="2"/>
  <c r="X907" i="2"/>
  <c r="X909" i="2"/>
  <c r="X911" i="2"/>
  <c r="X913" i="2"/>
  <c r="X915" i="2"/>
  <c r="X917" i="2"/>
  <c r="X919" i="2"/>
  <c r="X921" i="2"/>
  <c r="X923" i="2"/>
  <c r="X925" i="2"/>
  <c r="X927" i="2"/>
  <c r="X929" i="2"/>
  <c r="X931" i="2"/>
  <c r="X933" i="2"/>
  <c r="X935" i="2"/>
  <c r="X937" i="2"/>
  <c r="X939" i="2"/>
  <c r="X941" i="2"/>
  <c r="X943" i="2"/>
  <c r="X945" i="2"/>
  <c r="X947" i="2"/>
  <c r="X949" i="2"/>
  <c r="X951" i="2"/>
  <c r="X953" i="2"/>
  <c r="X955" i="2"/>
  <c r="X957" i="2"/>
  <c r="X959" i="2"/>
  <c r="X961" i="2"/>
  <c r="X963" i="2"/>
  <c r="X965" i="2"/>
  <c r="X967" i="2"/>
  <c r="X969" i="2"/>
  <c r="X971" i="2"/>
  <c r="X973" i="2"/>
  <c r="X975" i="2"/>
  <c r="X977" i="2"/>
  <c r="X979" i="2"/>
  <c r="X981" i="2"/>
  <c r="X983" i="2"/>
  <c r="X985" i="2"/>
  <c r="X987" i="2"/>
  <c r="X989" i="2"/>
  <c r="X991" i="2"/>
  <c r="X993" i="2"/>
  <c r="X995" i="2"/>
  <c r="X997" i="2"/>
  <c r="X999" i="2"/>
  <c r="X1001" i="2"/>
  <c r="X1003" i="2"/>
  <c r="X1005" i="2"/>
  <c r="X1007" i="2"/>
  <c r="X1009" i="2"/>
  <c r="X1011" i="2"/>
  <c r="X1013" i="2"/>
  <c r="X1015" i="2"/>
  <c r="X1017" i="2"/>
  <c r="X1019" i="2"/>
  <c r="X1021" i="2"/>
  <c r="X1023" i="2"/>
  <c r="X1025" i="2"/>
  <c r="X1027" i="2"/>
  <c r="X1029" i="2"/>
  <c r="X1031" i="2"/>
  <c r="X1033" i="2"/>
  <c r="X1035" i="2"/>
  <c r="X1037" i="2"/>
  <c r="X1039" i="2"/>
  <c r="X1041" i="2"/>
  <c r="X1043" i="2"/>
  <c r="X1045" i="2"/>
  <c r="X1047" i="2"/>
  <c r="X1049" i="2"/>
  <c r="X1051" i="2"/>
  <c r="X1053" i="2"/>
  <c r="X1055" i="2"/>
  <c r="X1057" i="2"/>
  <c r="X1059" i="2"/>
  <c r="X1060" i="2"/>
  <c r="X1061" i="2"/>
  <c r="X1062" i="2"/>
  <c r="X1063" i="2"/>
  <c r="X1064" i="2"/>
  <c r="X1065" i="2"/>
  <c r="X1066" i="2"/>
  <c r="X1067" i="2"/>
  <c r="X1068" i="2"/>
  <c r="X1069" i="2"/>
  <c r="X1070" i="2"/>
  <c r="X1071" i="2"/>
  <c r="X1072" i="2"/>
  <c r="X1073" i="2"/>
  <c r="X1074" i="2"/>
  <c r="X1075" i="2"/>
  <c r="X1076" i="2"/>
  <c r="X1077" i="2"/>
  <c r="X1078" i="2"/>
  <c r="X1079" i="2"/>
  <c r="X1080" i="2"/>
  <c r="X1081" i="2"/>
  <c r="X1082" i="2"/>
  <c r="X1083" i="2"/>
  <c r="X1084" i="2"/>
  <c r="X1085" i="2"/>
  <c r="X1086" i="2"/>
  <c r="X1087" i="2"/>
  <c r="X1088" i="2"/>
  <c r="X1089" i="2"/>
  <c r="X1090" i="2"/>
  <c r="X1091" i="2"/>
  <c r="X1092" i="2"/>
  <c r="X1093" i="2"/>
  <c r="X1094" i="2"/>
  <c r="X1095" i="2"/>
  <c r="X1096" i="2"/>
  <c r="X1097" i="2"/>
  <c r="X1098" i="2"/>
  <c r="X1099" i="2"/>
  <c r="X1100" i="2"/>
  <c r="X1101" i="2"/>
  <c r="X1102" i="2"/>
  <c r="X1103" i="2"/>
  <c r="X1104" i="2"/>
  <c r="X1105" i="2"/>
  <c r="X1106" i="2"/>
  <c r="X1107" i="2"/>
  <c r="X1108" i="2"/>
  <c r="X1109" i="2"/>
  <c r="X1110" i="2"/>
  <c r="X1111" i="2"/>
  <c r="X1112" i="2"/>
  <c r="X1113" i="2"/>
  <c r="X1114" i="2"/>
  <c r="X1115" i="2"/>
  <c r="X1116" i="2"/>
  <c r="X1117" i="2"/>
  <c r="X1118" i="2"/>
  <c r="X1119" i="2"/>
  <c r="X1120" i="2"/>
  <c r="X1121" i="2"/>
  <c r="X1122" i="2"/>
  <c r="X1123" i="2"/>
  <c r="X1124" i="2"/>
  <c r="X1125" i="2"/>
  <c r="X1126" i="2"/>
  <c r="X1127" i="2"/>
  <c r="X1128" i="2"/>
  <c r="X1129" i="2"/>
  <c r="X1130" i="2"/>
  <c r="X1131" i="2"/>
  <c r="X1132" i="2"/>
  <c r="X1133" i="2"/>
  <c r="X1134" i="2"/>
  <c r="X1135" i="2"/>
  <c r="X1136" i="2"/>
  <c r="X1137" i="2"/>
  <c r="X1138" i="2"/>
  <c r="X1139" i="2"/>
  <c r="X1140" i="2"/>
  <c r="X1141" i="2"/>
  <c r="X1142" i="2"/>
  <c r="X1143" i="2"/>
  <c r="X1144" i="2"/>
  <c r="X1145" i="2"/>
  <c r="X1146" i="2"/>
  <c r="X1147" i="2"/>
  <c r="X1148" i="2"/>
  <c r="X1149" i="2"/>
  <c r="X1150" i="2"/>
  <c r="X1151" i="2"/>
  <c r="X1152" i="2"/>
  <c r="X1153" i="2"/>
  <c r="X1154" i="2"/>
  <c r="X1155" i="2"/>
  <c r="X1156" i="2"/>
  <c r="X1157" i="2"/>
  <c r="X1158" i="2"/>
  <c r="X1159" i="2"/>
  <c r="X1160" i="2"/>
  <c r="X1161" i="2"/>
  <c r="X1162" i="2"/>
  <c r="X1163" i="2"/>
  <c r="X1164" i="2"/>
  <c r="X1165" i="2"/>
  <c r="X1166" i="2"/>
  <c r="X1167" i="2"/>
  <c r="X1168" i="2"/>
  <c r="X1169" i="2"/>
  <c r="X1170" i="2"/>
  <c r="X1171" i="2"/>
  <c r="X1172" i="2"/>
  <c r="X1173" i="2"/>
  <c r="X1174" i="2"/>
  <c r="X1175" i="2"/>
  <c r="X408" i="2"/>
  <c r="X412" i="2"/>
  <c r="X413" i="2"/>
  <c r="X530" i="2"/>
  <c r="X531" i="2"/>
  <c r="X532" i="2"/>
  <c r="X533" i="2"/>
  <c r="X534" i="2"/>
  <c r="X535" i="2"/>
  <c r="X536" i="2"/>
  <c r="X537" i="2"/>
  <c r="X538" i="2"/>
  <c r="X539" i="2"/>
  <c r="X540" i="2"/>
  <c r="X541" i="2"/>
  <c r="X542" i="2"/>
  <c r="X545" i="2"/>
  <c r="X546" i="2"/>
  <c r="X547" i="2"/>
  <c r="X548" i="2"/>
  <c r="X549" i="2"/>
  <c r="X550" i="2"/>
  <c r="X551" i="2"/>
  <c r="X552" i="2"/>
  <c r="X553" i="2"/>
  <c r="X554" i="2"/>
  <c r="X555" i="2"/>
  <c r="X557" i="2"/>
  <c r="X559" i="2"/>
  <c r="X560" i="2"/>
  <c r="X561" i="2"/>
  <c r="X562" i="2"/>
  <c r="X563" i="2"/>
  <c r="X565" i="2"/>
  <c r="X566" i="2"/>
  <c r="X567" i="2"/>
  <c r="X568" i="2"/>
  <c r="X569" i="2"/>
  <c r="X570" i="2"/>
  <c r="X571" i="2"/>
  <c r="X572" i="2"/>
  <c r="X573" i="2"/>
  <c r="X574" i="2"/>
  <c r="X575" i="2"/>
  <c r="X576" i="2"/>
  <c r="X577" i="2"/>
  <c r="X578" i="2"/>
  <c r="X579" i="2"/>
  <c r="X580" i="2"/>
  <c r="X581" i="2"/>
  <c r="X582" i="2"/>
  <c r="X583" i="2"/>
  <c r="X584" i="2"/>
  <c r="X585" i="2"/>
  <c r="X586" i="2"/>
  <c r="X587" i="2"/>
  <c r="X588" i="2"/>
  <c r="X589" i="2"/>
  <c r="X590" i="2"/>
  <c r="X591" i="2"/>
  <c r="X592" i="2"/>
  <c r="X593" i="2"/>
  <c r="X595" i="2"/>
  <c r="X596" i="2"/>
  <c r="X597" i="2"/>
  <c r="N12" i="3"/>
  <c r="N11" i="3"/>
  <c r="N10" i="3"/>
  <c r="E81" i="3"/>
  <c r="C81" i="3"/>
  <c r="E80" i="3"/>
  <c r="C80" i="3"/>
  <c r="E79" i="3"/>
  <c r="C79" i="3"/>
  <c r="E78" i="3"/>
  <c r="C78" i="3"/>
  <c r="E77" i="3"/>
  <c r="C77" i="3"/>
  <c r="E76" i="3"/>
  <c r="C76" i="3"/>
  <c r="E75" i="3"/>
  <c r="C75" i="3"/>
  <c r="E74" i="3"/>
  <c r="C74" i="3"/>
  <c r="E73" i="3"/>
  <c r="C73" i="3"/>
  <c r="E72" i="3"/>
  <c r="C72" i="3"/>
  <c r="E71" i="3"/>
  <c r="C71" i="3"/>
  <c r="E70" i="3"/>
  <c r="C70" i="3"/>
  <c r="E69" i="3"/>
  <c r="C69" i="3"/>
  <c r="E68" i="3"/>
  <c r="C68" i="3"/>
  <c r="E67" i="3"/>
  <c r="C67" i="3"/>
  <c r="E66" i="3"/>
  <c r="C66" i="3"/>
  <c r="E65" i="3"/>
  <c r="C65" i="3"/>
  <c r="E64" i="3"/>
  <c r="C64" i="3"/>
  <c r="E63" i="3"/>
  <c r="C63" i="3"/>
  <c r="E62" i="3"/>
  <c r="C62" i="3"/>
  <c r="E61" i="3"/>
  <c r="C61" i="3"/>
  <c r="E60" i="3"/>
  <c r="C60" i="3"/>
  <c r="E59" i="3"/>
  <c r="C59" i="3"/>
  <c r="E58" i="3"/>
  <c r="C58" i="3"/>
  <c r="E57" i="3"/>
  <c r="C57" i="3"/>
  <c r="E56" i="3"/>
  <c r="C56" i="3"/>
  <c r="E55" i="3"/>
  <c r="C55" i="3"/>
  <c r="E54" i="3"/>
  <c r="C54" i="3"/>
  <c r="E53" i="3"/>
  <c r="C53" i="3"/>
  <c r="E52" i="3"/>
  <c r="C52" i="3"/>
  <c r="E51" i="3"/>
  <c r="C51" i="3"/>
  <c r="E50" i="3"/>
  <c r="C50" i="3"/>
  <c r="E49" i="3"/>
  <c r="C49" i="3"/>
  <c r="E48" i="3"/>
  <c r="C48" i="3"/>
  <c r="E47" i="3"/>
  <c r="C47" i="3"/>
  <c r="E46" i="3"/>
  <c r="C46" i="3"/>
  <c r="E45" i="3"/>
  <c r="C45" i="3"/>
  <c r="E44" i="3"/>
  <c r="C44" i="3"/>
  <c r="E43" i="3"/>
  <c r="C43" i="3"/>
  <c r="E42" i="3"/>
  <c r="C42" i="3"/>
  <c r="E41" i="3"/>
  <c r="C41" i="3"/>
  <c r="E40" i="3"/>
  <c r="C40" i="3"/>
  <c r="E39" i="3"/>
  <c r="C39" i="3"/>
  <c r="E38" i="3"/>
  <c r="C38" i="3"/>
  <c r="E37" i="3"/>
  <c r="C37" i="3"/>
  <c r="E36" i="3"/>
  <c r="C36" i="3"/>
  <c r="E35" i="3"/>
  <c r="C35" i="3"/>
  <c r="E34" i="3"/>
  <c r="C34" i="3"/>
  <c r="E33" i="3"/>
  <c r="C33" i="3"/>
  <c r="E32" i="3"/>
  <c r="C32" i="3"/>
  <c r="E31" i="3"/>
  <c r="C31" i="3"/>
  <c r="E30" i="3"/>
  <c r="C30" i="3"/>
  <c r="E29" i="3"/>
  <c r="C29" i="3"/>
  <c r="E28" i="3"/>
  <c r="C28" i="3"/>
  <c r="E27" i="3"/>
  <c r="C27" i="3"/>
  <c r="E26" i="3"/>
  <c r="C26" i="3"/>
  <c r="E25" i="3"/>
  <c r="C25" i="3"/>
  <c r="E24" i="3"/>
  <c r="C24" i="3"/>
  <c r="E23" i="3"/>
  <c r="C23" i="3"/>
  <c r="E22" i="3"/>
  <c r="C22" i="3"/>
  <c r="E21" i="3"/>
  <c r="C21" i="3"/>
  <c r="E20" i="3"/>
  <c r="C20" i="3"/>
  <c r="E19" i="3"/>
  <c r="C19" i="3"/>
  <c r="E18" i="3"/>
  <c r="C18" i="3"/>
  <c r="E17" i="3"/>
  <c r="C17" i="3"/>
  <c r="E16" i="3"/>
  <c r="C16" i="3"/>
  <c r="E15" i="3"/>
  <c r="C15" i="3"/>
  <c r="E14" i="3"/>
  <c r="C14" i="3"/>
  <c r="E13" i="3"/>
  <c r="C13" i="3"/>
  <c r="E210" i="2"/>
  <c r="E211" i="2"/>
  <c r="E212" i="2"/>
  <c r="E213" i="2"/>
  <c r="E214" i="2"/>
  <c r="E215" i="2"/>
  <c r="E216" i="2"/>
  <c r="E217" i="2"/>
  <c r="E218" i="2"/>
  <c r="E219" i="2"/>
  <c r="E220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X25" i="2" l="1"/>
  <c r="X23" i="2"/>
  <c r="X21" i="2"/>
  <c r="X19" i="2"/>
  <c r="X17" i="2"/>
  <c r="X13" i="2"/>
  <c r="S239" i="5"/>
  <c r="S606" i="5"/>
  <c r="S590" i="5"/>
  <c r="S574" i="5"/>
  <c r="S558" i="5"/>
  <c r="S542" i="5"/>
  <c r="S516" i="5"/>
  <c r="S484" i="5"/>
  <c r="S452" i="5"/>
  <c r="S420" i="5"/>
  <c r="S388" i="5"/>
  <c r="S356" i="5"/>
  <c r="S324" i="5"/>
  <c r="S292" i="5"/>
  <c r="S154" i="5"/>
  <c r="S8" i="5"/>
  <c r="S6" i="5"/>
  <c r="S618" i="5"/>
  <c r="S610" i="5"/>
  <c r="S602" i="5"/>
  <c r="S594" i="5"/>
  <c r="S586" i="5"/>
  <c r="S578" i="5"/>
  <c r="S570" i="5"/>
  <c r="S562" i="5"/>
  <c r="S554" i="5"/>
  <c r="S546" i="5"/>
  <c r="S538" i="5"/>
  <c r="S534" i="5"/>
  <c r="S530" i="5"/>
  <c r="S526" i="5"/>
  <c r="S524" i="5"/>
  <c r="S522" i="5"/>
  <c r="S518" i="5"/>
  <c r="S514" i="5"/>
  <c r="S510" i="5"/>
  <c r="S508" i="5"/>
  <c r="S506" i="5"/>
  <c r="S502" i="5"/>
  <c r="S498" i="5"/>
  <c r="S494" i="5"/>
  <c r="S492" i="5"/>
  <c r="S490" i="5"/>
  <c r="S486" i="5"/>
  <c r="S482" i="5"/>
  <c r="S478" i="5"/>
  <c r="S476" i="5"/>
  <c r="S474" i="5"/>
  <c r="S470" i="5"/>
  <c r="S466" i="5"/>
  <c r="S462" i="5"/>
  <c r="S460" i="5"/>
  <c r="S458" i="5"/>
  <c r="S454" i="5"/>
  <c r="S450" i="5"/>
  <c r="S446" i="5"/>
  <c r="S444" i="5"/>
  <c r="S442" i="5"/>
  <c r="S438" i="5"/>
  <c r="S434" i="5"/>
  <c r="S430" i="5"/>
  <c r="S428" i="5"/>
  <c r="S426" i="5"/>
  <c r="S422" i="5"/>
  <c r="S418" i="5"/>
  <c r="S414" i="5"/>
  <c r="S412" i="5"/>
  <c r="S410" i="5"/>
  <c r="S406" i="5"/>
  <c r="S402" i="5"/>
  <c r="S398" i="5"/>
  <c r="S396" i="5"/>
  <c r="S394" i="5"/>
  <c r="S390" i="5"/>
  <c r="S386" i="5"/>
  <c r="S382" i="5"/>
  <c r="S380" i="5"/>
  <c r="S378" i="5"/>
  <c r="S374" i="5"/>
  <c r="S370" i="5"/>
  <c r="S366" i="5"/>
  <c r="S364" i="5"/>
  <c r="S362" i="5"/>
  <c r="S358" i="5"/>
  <c r="S354" i="5"/>
  <c r="S350" i="5"/>
  <c r="S348" i="5"/>
  <c r="S346" i="5"/>
  <c r="S342" i="5"/>
  <c r="S338" i="5"/>
  <c r="S334" i="5"/>
  <c r="S332" i="5"/>
  <c r="S330" i="5"/>
  <c r="S326" i="5"/>
  <c r="S322" i="5"/>
  <c r="S318" i="5"/>
  <c r="S316" i="5"/>
  <c r="S314" i="5"/>
  <c r="S310" i="5"/>
  <c r="S306" i="5"/>
  <c r="S302" i="5"/>
  <c r="S300" i="5"/>
  <c r="S298" i="5"/>
  <c r="S294" i="5"/>
  <c r="S290" i="5"/>
  <c r="S286" i="5"/>
  <c r="S284" i="5"/>
  <c r="S282" i="5"/>
  <c r="S280" i="5"/>
  <c r="S278" i="5"/>
  <c r="S276" i="5"/>
  <c r="S274" i="5"/>
  <c r="S272" i="5"/>
  <c r="S270" i="5"/>
  <c r="S268" i="5"/>
  <c r="S266" i="5"/>
  <c r="S264" i="5"/>
  <c r="S262" i="5"/>
  <c r="S260" i="5"/>
  <c r="S258" i="5"/>
  <c r="S256" i="5"/>
  <c r="S254" i="5"/>
  <c r="S252" i="5"/>
  <c r="S250" i="5"/>
  <c r="S248" i="5"/>
  <c r="S246" i="5"/>
  <c r="S244" i="5"/>
  <c r="S242" i="5"/>
  <c r="S240" i="5"/>
  <c r="S238" i="5"/>
  <c r="S236" i="5"/>
  <c r="S234" i="5"/>
  <c r="S232" i="5"/>
  <c r="S230" i="5"/>
  <c r="S228" i="5"/>
  <c r="S226" i="5"/>
  <c r="S224" i="5"/>
  <c r="S222" i="5"/>
  <c r="S220" i="5"/>
  <c r="S218" i="5"/>
  <c r="S216" i="5"/>
  <c r="S214" i="5"/>
  <c r="S212" i="5"/>
  <c r="S210" i="5"/>
  <c r="S208" i="5"/>
  <c r="S206" i="5"/>
  <c r="S204" i="5"/>
  <c r="S202" i="5"/>
  <c r="S200" i="5"/>
  <c r="S198" i="5"/>
  <c r="S196" i="5"/>
  <c r="S194" i="5"/>
  <c r="S192" i="5"/>
  <c r="S190" i="5"/>
  <c r="S188" i="5"/>
  <c r="S186" i="5"/>
  <c r="S184" i="5"/>
  <c r="S182" i="5"/>
  <c r="S180" i="5"/>
  <c r="S178" i="5"/>
  <c r="S176" i="5"/>
  <c r="S174" i="5"/>
  <c r="S172" i="5"/>
  <c r="S168" i="5"/>
  <c r="S166" i="5"/>
  <c r="S164" i="5"/>
  <c r="S162" i="5"/>
  <c r="S160" i="5"/>
  <c r="S158" i="5"/>
  <c r="S156" i="5"/>
  <c r="S152" i="5"/>
  <c r="S150" i="5"/>
  <c r="S148" i="5"/>
  <c r="S146" i="5"/>
  <c r="S144" i="5"/>
  <c r="S142" i="5"/>
  <c r="S140" i="5"/>
  <c r="S136" i="5"/>
  <c r="S134" i="5"/>
  <c r="S132" i="5"/>
  <c r="S130" i="5"/>
  <c r="S128" i="5"/>
  <c r="S126" i="5"/>
  <c r="S124" i="5"/>
  <c r="S122" i="5"/>
  <c r="S120" i="5"/>
  <c r="S118" i="5"/>
  <c r="S116" i="5"/>
  <c r="S114" i="5"/>
  <c r="S112" i="5"/>
  <c r="S110" i="5"/>
  <c r="S108" i="5"/>
  <c r="S104" i="5"/>
  <c r="S102" i="5"/>
  <c r="S100" i="5"/>
  <c r="S98" i="5"/>
  <c r="S96" i="5"/>
  <c r="S94" i="5"/>
  <c r="S92" i="5"/>
  <c r="S88" i="5"/>
  <c r="S86" i="5"/>
  <c r="S84" i="5"/>
  <c r="S82" i="5"/>
  <c r="S80" i="5"/>
  <c r="S78" i="5"/>
  <c r="S76" i="5"/>
  <c r="S72" i="5"/>
  <c r="S70" i="5"/>
  <c r="S68" i="5"/>
  <c r="S66" i="5"/>
  <c r="S64" i="5"/>
  <c r="S62" i="5"/>
  <c r="S60" i="5"/>
  <c r="S58" i="5"/>
  <c r="S56" i="5"/>
  <c r="S54" i="5"/>
  <c r="S52" i="5"/>
  <c r="S50" i="5"/>
  <c r="S48" i="5"/>
  <c r="S46" i="5"/>
  <c r="S44" i="5"/>
  <c r="S40" i="5"/>
  <c r="S38" i="5"/>
  <c r="S36" i="5"/>
  <c r="S34" i="5"/>
  <c r="S32" i="5"/>
  <c r="S30" i="5"/>
  <c r="S28" i="5"/>
  <c r="S617" i="5"/>
  <c r="S615" i="5"/>
  <c r="S613" i="5"/>
  <c r="S611" i="5"/>
  <c r="S609" i="5"/>
  <c r="S607" i="5"/>
  <c r="S605" i="5"/>
  <c r="S603" i="5"/>
  <c r="S601" i="5"/>
  <c r="S599" i="5"/>
  <c r="S597" i="5"/>
  <c r="S595" i="5"/>
  <c r="S593" i="5"/>
  <c r="S591" i="5"/>
  <c r="S589" i="5"/>
  <c r="S587" i="5"/>
  <c r="S585" i="5"/>
  <c r="S583" i="5"/>
  <c r="S581" i="5"/>
  <c r="S579" i="5"/>
  <c r="S577" i="5"/>
  <c r="S575" i="5"/>
  <c r="S573" i="5"/>
  <c r="S571" i="5"/>
  <c r="S569" i="5"/>
  <c r="S567" i="5"/>
  <c r="S565" i="5"/>
  <c r="S563" i="5"/>
  <c r="S561" i="5"/>
  <c r="S559" i="5"/>
  <c r="S557" i="5"/>
  <c r="S555" i="5"/>
  <c r="S553" i="5"/>
  <c r="S551" i="5"/>
  <c r="S549" i="5"/>
  <c r="S547" i="5"/>
  <c r="S545" i="5"/>
  <c r="S543" i="5"/>
  <c r="S541" i="5"/>
  <c r="S539" i="5"/>
  <c r="S537" i="5"/>
  <c r="S535" i="5"/>
  <c r="S533" i="5"/>
  <c r="S531" i="5"/>
  <c r="S529" i="5"/>
  <c r="S527" i="5"/>
  <c r="S525" i="5"/>
  <c r="S523" i="5"/>
  <c r="S521" i="5"/>
  <c r="S519" i="5"/>
  <c r="S517" i="5"/>
  <c r="S515" i="5"/>
  <c r="S513" i="5"/>
  <c r="S511" i="5"/>
  <c r="S509" i="5"/>
  <c r="S507" i="5"/>
  <c r="S505" i="5"/>
  <c r="S503" i="5"/>
  <c r="S501" i="5"/>
  <c r="S499" i="5"/>
  <c r="S497" i="5"/>
  <c r="S495" i="5"/>
  <c r="S493" i="5"/>
  <c r="S491" i="5"/>
  <c r="S489" i="5"/>
  <c r="S487" i="5"/>
  <c r="S485" i="5"/>
  <c r="S483" i="5"/>
  <c r="S481" i="5"/>
  <c r="S479" i="5"/>
  <c r="S477" i="5"/>
  <c r="S475" i="5"/>
  <c r="S473" i="5"/>
  <c r="S471" i="5"/>
  <c r="S469" i="5"/>
  <c r="S467" i="5"/>
  <c r="S465" i="5"/>
  <c r="S463" i="5"/>
  <c r="S461" i="5"/>
  <c r="S459" i="5"/>
  <c r="S457" i="5"/>
  <c r="S455" i="5"/>
  <c r="S453" i="5"/>
  <c r="S451" i="5"/>
  <c r="S449" i="5"/>
  <c r="S447" i="5"/>
  <c r="S445" i="5"/>
  <c r="S443" i="5"/>
  <c r="S441" i="5"/>
  <c r="S439" i="5"/>
  <c r="S437" i="5"/>
  <c r="S435" i="5"/>
  <c r="S433" i="5"/>
  <c r="S431" i="5"/>
  <c r="S429" i="5"/>
  <c r="S427" i="5"/>
  <c r="S425" i="5"/>
  <c r="S423" i="5"/>
  <c r="S421" i="5"/>
  <c r="S419" i="5"/>
  <c r="S417" i="5"/>
  <c r="S415" i="5"/>
  <c r="S413" i="5"/>
  <c r="S411" i="5"/>
  <c r="S409" i="5"/>
  <c r="S407" i="5"/>
  <c r="S405" i="5"/>
  <c r="S403" i="5"/>
  <c r="S401" i="5"/>
  <c r="S399" i="5"/>
  <c r="S397" i="5"/>
  <c r="S395" i="5"/>
  <c r="S393" i="5"/>
  <c r="S391" i="5"/>
  <c r="S389" i="5"/>
  <c r="S387" i="5"/>
  <c r="S385" i="5"/>
  <c r="S383" i="5"/>
  <c r="S381" i="5"/>
  <c r="S379" i="5"/>
  <c r="S377" i="5"/>
  <c r="S375" i="5"/>
  <c r="S373" i="5"/>
  <c r="S371" i="5"/>
  <c r="S369" i="5"/>
  <c r="S367" i="5"/>
  <c r="S365" i="5"/>
  <c r="S363" i="5"/>
  <c r="S361" i="5"/>
  <c r="S359" i="5"/>
  <c r="S357" i="5"/>
  <c r="S355" i="5"/>
  <c r="S353" i="5"/>
  <c r="S351" i="5"/>
  <c r="S349" i="5"/>
  <c r="S347" i="5"/>
  <c r="S345" i="5"/>
  <c r="S343" i="5"/>
  <c r="S341" i="5"/>
  <c r="S339" i="5"/>
  <c r="S337" i="5"/>
  <c r="S335" i="5"/>
  <c r="S333" i="5"/>
  <c r="S331" i="5"/>
  <c r="S329" i="5"/>
  <c r="S327" i="5"/>
  <c r="S325" i="5"/>
  <c r="S323" i="5"/>
  <c r="S321" i="5"/>
  <c r="S319" i="5"/>
  <c r="S317" i="5"/>
  <c r="S315" i="5"/>
  <c r="S313" i="5"/>
  <c r="S311" i="5"/>
  <c r="S309" i="5"/>
  <c r="S307" i="5"/>
  <c r="S305" i="5"/>
  <c r="S303" i="5"/>
  <c r="S301" i="5"/>
  <c r="S299" i="5"/>
  <c r="S297" i="5"/>
  <c r="S295" i="5"/>
  <c r="S293" i="5"/>
  <c r="S291" i="5"/>
  <c r="S289" i="5"/>
  <c r="S287" i="5"/>
  <c r="S285" i="5"/>
  <c r="S283" i="5"/>
  <c r="S281" i="5"/>
  <c r="S279" i="5"/>
  <c r="S277" i="5"/>
  <c r="S275" i="5"/>
  <c r="S273" i="5"/>
  <c r="S269" i="5"/>
  <c r="S267" i="5"/>
  <c r="S265" i="5"/>
  <c r="S263" i="5"/>
  <c r="S261" i="5"/>
  <c r="S259" i="5"/>
  <c r="S257" i="5"/>
  <c r="S255" i="5"/>
  <c r="S253" i="5"/>
  <c r="S251" i="5"/>
  <c r="S249" i="5"/>
  <c r="S247" i="5"/>
  <c r="S245" i="5"/>
  <c r="S243" i="5"/>
  <c r="S241" i="5"/>
  <c r="S237" i="5"/>
  <c r="S235" i="5"/>
  <c r="S233" i="5"/>
  <c r="S231" i="5"/>
  <c r="S229" i="5"/>
  <c r="S227" i="5"/>
  <c r="S225" i="5"/>
  <c r="S223" i="5"/>
  <c r="S221" i="5"/>
  <c r="S219" i="5"/>
  <c r="S217" i="5"/>
  <c r="S215" i="5"/>
  <c r="S213" i="5"/>
  <c r="S211" i="5"/>
  <c r="S209" i="5"/>
  <c r="S205" i="5"/>
  <c r="S203" i="5"/>
  <c r="S201" i="5"/>
  <c r="S199" i="5"/>
  <c r="S197" i="5"/>
  <c r="S616" i="5"/>
  <c r="S608" i="5"/>
  <c r="S600" i="5"/>
  <c r="S588" i="5"/>
  <c r="S580" i="5"/>
  <c r="S572" i="5"/>
  <c r="S568" i="5"/>
  <c r="S556" i="5"/>
  <c r="S552" i="5"/>
  <c r="S544" i="5"/>
  <c r="S536" i="5"/>
  <c r="S520" i="5"/>
  <c r="S504" i="5"/>
  <c r="S488" i="5"/>
  <c r="S472" i="5"/>
  <c r="S464" i="5"/>
  <c r="S456" i="5"/>
  <c r="S448" i="5"/>
  <c r="S440" i="5"/>
  <c r="S432" i="5"/>
  <c r="S424" i="5"/>
  <c r="S416" i="5"/>
  <c r="S408" i="5"/>
  <c r="S400" i="5"/>
  <c r="S392" i="5"/>
  <c r="S384" i="5"/>
  <c r="S376" i="5"/>
  <c r="S368" i="5"/>
  <c r="S360" i="5"/>
  <c r="S352" i="5"/>
  <c r="S344" i="5"/>
  <c r="S336" i="5"/>
  <c r="S328" i="5"/>
  <c r="S320" i="5"/>
  <c r="S312" i="5"/>
  <c r="S304" i="5"/>
  <c r="S296" i="5"/>
  <c r="S288" i="5"/>
  <c r="S170" i="5"/>
  <c r="S138" i="5"/>
  <c r="S106" i="5"/>
  <c r="S74" i="5"/>
  <c r="S42" i="5"/>
  <c r="S612" i="5"/>
  <c r="S604" i="5"/>
  <c r="S596" i="5"/>
  <c r="S592" i="5"/>
  <c r="S584" i="5"/>
  <c r="S576" i="5"/>
  <c r="S564" i="5"/>
  <c r="S560" i="5"/>
  <c r="S548" i="5"/>
  <c r="S540" i="5"/>
  <c r="S528" i="5"/>
  <c r="S512" i="5"/>
  <c r="S496" i="5"/>
  <c r="S480" i="5"/>
  <c r="S10" i="5"/>
  <c r="S5" i="5"/>
  <c r="S25" i="5"/>
  <c r="S23" i="5"/>
  <c r="S21" i="5"/>
  <c r="S19" i="5"/>
  <c r="S17" i="5"/>
  <c r="S15" i="5"/>
  <c r="S13" i="5"/>
  <c r="S11" i="5"/>
  <c r="S195" i="5"/>
  <c r="S193" i="5"/>
  <c r="S191" i="5"/>
  <c r="S189" i="5"/>
  <c r="S187" i="5"/>
  <c r="S185" i="5"/>
  <c r="S183" i="5"/>
  <c r="S181" i="5"/>
  <c r="S179" i="5"/>
  <c r="S177" i="5"/>
  <c r="S175" i="5"/>
  <c r="S173" i="5"/>
  <c r="S171" i="5"/>
  <c r="S169" i="5"/>
  <c r="S167" i="5"/>
  <c r="S165" i="5"/>
  <c r="S163" i="5"/>
  <c r="S161" i="5"/>
  <c r="S159" i="5"/>
  <c r="S157" i="5"/>
  <c r="S155" i="5"/>
  <c r="S153" i="5"/>
  <c r="S151" i="5"/>
  <c r="S149" i="5"/>
  <c r="S147" i="5"/>
  <c r="S145" i="5"/>
  <c r="S143" i="5"/>
  <c r="S141" i="5"/>
  <c r="S139" i="5"/>
  <c r="S137" i="5"/>
  <c r="S135" i="5"/>
  <c r="S133" i="5"/>
  <c r="S131" i="5"/>
  <c r="S129" i="5"/>
  <c r="S127" i="5"/>
  <c r="S125" i="5"/>
  <c r="S123" i="5"/>
  <c r="S121" i="5"/>
  <c r="S119" i="5"/>
  <c r="S117" i="5"/>
  <c r="S115" i="5"/>
  <c r="S113" i="5"/>
  <c r="S111" i="5"/>
  <c r="S109" i="5"/>
  <c r="S107" i="5"/>
  <c r="S105" i="5"/>
  <c r="S103" i="5"/>
  <c r="S101" i="5"/>
  <c r="S99" i="5"/>
  <c r="S97" i="5"/>
  <c r="S95" i="5"/>
  <c r="S93" i="5"/>
  <c r="S91" i="5"/>
  <c r="S89" i="5"/>
  <c r="S87" i="5"/>
  <c r="S85" i="5"/>
  <c r="S83" i="5"/>
  <c r="S81" i="5"/>
  <c r="S79" i="5"/>
  <c r="S77" i="5"/>
  <c r="S75" i="5"/>
  <c r="S73" i="5"/>
  <c r="S71" i="5"/>
  <c r="S69" i="5"/>
  <c r="S67" i="5"/>
  <c r="S65" i="5"/>
  <c r="S63" i="5"/>
  <c r="S61" i="5"/>
  <c r="S59" i="5"/>
  <c r="S57" i="5"/>
  <c r="S55" i="5"/>
  <c r="S53" i="5"/>
  <c r="S51" i="5"/>
  <c r="S49" i="5"/>
  <c r="S47" i="5"/>
  <c r="S45" i="5"/>
  <c r="S43" i="5"/>
  <c r="S41" i="5"/>
  <c r="S39" i="5"/>
  <c r="S37" i="5"/>
  <c r="S35" i="5"/>
  <c r="S33" i="5"/>
  <c r="S31" i="5"/>
  <c r="S29" i="5"/>
  <c r="S27" i="5"/>
  <c r="S9" i="5"/>
  <c r="S7" i="5"/>
  <c r="S26" i="5"/>
  <c r="S24" i="5"/>
  <c r="S22" i="5"/>
  <c r="S20" i="5"/>
  <c r="S18" i="5"/>
  <c r="S16" i="5"/>
  <c r="S14" i="5"/>
  <c r="S12" i="5"/>
  <c r="C165" i="2"/>
  <c r="C166" i="2"/>
  <c r="C167" i="2"/>
  <c r="C168" i="2"/>
  <c r="C169" i="2"/>
  <c r="C170" i="2"/>
  <c r="C171" i="2"/>
  <c r="C172" i="2"/>
  <c r="C173" i="2"/>
  <c r="C174" i="2"/>
  <c r="C175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52" i="2"/>
  <c r="E155" i="2"/>
  <c r="E189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4" i="2"/>
  <c r="E153" i="2"/>
  <c r="E152" i="2"/>
  <c r="E156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24" i="2"/>
  <c r="O225" i="2"/>
  <c r="O226" i="2"/>
  <c r="O227" i="2"/>
  <c r="O228" i="2"/>
  <c r="O229" i="2"/>
  <c r="O230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71" i="2"/>
  <c r="O472" i="2"/>
  <c r="O473" i="2"/>
  <c r="O474" i="2"/>
  <c r="O475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9" i="2"/>
  <c r="O600" i="2"/>
  <c r="O601" i="2"/>
  <c r="O602" i="2"/>
  <c r="O603" i="2"/>
  <c r="O604" i="2"/>
  <c r="O605" i="2"/>
  <c r="O606" i="2"/>
  <c r="O608" i="2"/>
  <c r="O609" i="2"/>
  <c r="O610" i="2"/>
  <c r="O611" i="2"/>
  <c r="O100" i="2"/>
  <c r="O101" i="2"/>
  <c r="O102" i="2"/>
  <c r="O103" i="2"/>
  <c r="O80" i="2"/>
  <c r="O60" i="2"/>
  <c r="O50" i="2"/>
  <c r="O40" i="2"/>
  <c r="O20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71" i="2"/>
  <c r="S472" i="2"/>
  <c r="S473" i="2"/>
  <c r="S474" i="2"/>
  <c r="S475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762" i="2"/>
  <c r="S1763" i="2"/>
  <c r="S1764" i="2"/>
  <c r="S1765" i="2"/>
  <c r="S1766" i="2"/>
  <c r="S1767" i="2"/>
  <c r="S1768" i="2"/>
  <c r="S1769" i="2"/>
  <c r="S1770" i="2"/>
  <c r="S1771" i="2"/>
  <c r="S1772" i="2"/>
  <c r="S1773" i="2"/>
  <c r="S1774" i="2"/>
  <c r="S1775" i="2"/>
  <c r="S1776" i="2"/>
  <c r="S1777" i="2"/>
  <c r="S1778" i="2"/>
  <c r="S1779" i="2"/>
  <c r="S1780" i="2"/>
  <c r="S1781" i="2"/>
  <c r="S1782" i="2"/>
  <c r="S1783" i="2"/>
  <c r="S1784" i="2"/>
  <c r="S1785" i="2"/>
  <c r="S1786" i="2"/>
  <c r="S1787" i="2"/>
  <c r="S1788" i="2"/>
  <c r="S1789" i="2"/>
  <c r="S1790" i="2"/>
  <c r="S1791" i="2"/>
  <c r="S1792" i="2"/>
  <c r="S1793" i="2"/>
  <c r="S1794" i="2"/>
  <c r="S1795" i="2"/>
  <c r="S1796" i="2"/>
  <c r="S1797" i="2"/>
  <c r="S1798" i="2"/>
  <c r="S1799" i="2"/>
  <c r="S1800" i="2"/>
  <c r="S1801" i="2"/>
  <c r="S1802" i="2"/>
  <c r="S1803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24" i="2"/>
  <c r="Q225" i="2"/>
  <c r="Q226" i="2"/>
  <c r="Q227" i="2"/>
  <c r="Q228" i="2"/>
  <c r="Q229" i="2"/>
  <c r="Q230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71" i="2"/>
  <c r="Q472" i="2"/>
  <c r="Q473" i="2"/>
  <c r="Q474" i="2"/>
  <c r="Q475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O26" i="2"/>
  <c r="O27" i="2"/>
  <c r="O28" i="2"/>
  <c r="O29" i="2"/>
  <c r="O31" i="2"/>
  <c r="O32" i="2"/>
  <c r="O33" i="2"/>
  <c r="O34" i="2"/>
  <c r="O35" i="2"/>
  <c r="O36" i="2"/>
  <c r="O37" i="2"/>
  <c r="O38" i="2"/>
  <c r="O39" i="2"/>
  <c r="O41" i="2"/>
  <c r="O42" i="2"/>
  <c r="O43" i="2"/>
  <c r="O44" i="2"/>
  <c r="O45" i="2"/>
  <c r="O49" i="2"/>
  <c r="O51" i="2"/>
  <c r="O52" i="2"/>
  <c r="O53" i="2"/>
  <c r="O54" i="2"/>
  <c r="O55" i="2"/>
  <c r="O56" i="2"/>
  <c r="O57" i="2"/>
  <c r="O58" i="2"/>
  <c r="O59" i="2"/>
  <c r="O61" i="2"/>
  <c r="O62" i="2"/>
  <c r="O63" i="2"/>
  <c r="O64" i="2"/>
  <c r="O65" i="2"/>
  <c r="O66" i="2"/>
  <c r="O67" i="2"/>
  <c r="O68" i="2"/>
  <c r="O69" i="2"/>
  <c r="O71" i="2"/>
  <c r="O72" i="2"/>
  <c r="O73" i="2"/>
  <c r="O74" i="2"/>
  <c r="O75" i="2"/>
  <c r="O76" i="2"/>
  <c r="O77" i="2"/>
  <c r="O78" i="2"/>
  <c r="O79" i="2"/>
  <c r="O81" i="2"/>
  <c r="O82" i="2"/>
  <c r="O83" i="2"/>
  <c r="O84" i="2"/>
  <c r="O85" i="2"/>
  <c r="O86" i="2"/>
  <c r="O87" i="2"/>
  <c r="O88" i="2"/>
  <c r="O89" i="2"/>
  <c r="O91" i="2"/>
  <c r="O92" i="2"/>
  <c r="O93" i="2"/>
  <c r="O94" i="2"/>
  <c r="O95" i="2"/>
  <c r="O96" i="2"/>
  <c r="O97" i="2"/>
  <c r="O98" i="2"/>
  <c r="O99" i="2"/>
  <c r="S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1" i="2"/>
  <c r="O2" i="2"/>
  <c r="O3" i="2"/>
  <c r="O4" i="2"/>
  <c r="O5" i="2"/>
  <c r="O6" i="2"/>
  <c r="O7" i="2"/>
  <c r="O8" i="2"/>
  <c r="O9" i="2"/>
  <c r="O11" i="2"/>
  <c r="O12" i="2"/>
  <c r="O13" i="2"/>
  <c r="O14" i="2"/>
  <c r="O15" i="2"/>
  <c r="O16" i="2"/>
  <c r="O17" i="2"/>
  <c r="O18" i="2"/>
  <c r="O19" i="2"/>
  <c r="O21" i="2"/>
  <c r="O22" i="2"/>
  <c r="O23" i="2"/>
  <c r="O24" i="2"/>
  <c r="O25" i="2"/>
  <c r="O1" i="2"/>
  <c r="Q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1" i="2"/>
  <c r="O628" i="2"/>
  <c r="O632" i="2"/>
  <c r="O636" i="2"/>
  <c r="O640" i="2"/>
  <c r="O660" i="2"/>
  <c r="O664" i="2"/>
  <c r="O668" i="2"/>
  <c r="O672" i="2"/>
  <c r="O676" i="2"/>
  <c r="O680" i="2"/>
  <c r="O684" i="2"/>
  <c r="O688" i="2"/>
  <c r="O692" i="2"/>
  <c r="O696" i="2"/>
  <c r="O700" i="2"/>
  <c r="O704" i="2"/>
  <c r="O708" i="2"/>
  <c r="O712" i="2"/>
  <c r="O724" i="2"/>
  <c r="O728" i="2"/>
  <c r="O732" i="2"/>
  <c r="O736" i="2"/>
  <c r="O740" i="2"/>
  <c r="O744" i="2"/>
  <c r="O748" i="2"/>
  <c r="O752" i="2"/>
  <c r="O756" i="2"/>
  <c r="O760" i="2"/>
  <c r="O764" i="2"/>
  <c r="O768" i="2"/>
  <c r="O772" i="2"/>
  <c r="O776" i="2"/>
  <c r="O780" i="2"/>
  <c r="O634" i="2"/>
  <c r="O666" i="2"/>
  <c r="O674" i="2"/>
  <c r="O682" i="2"/>
  <c r="O690" i="2"/>
  <c r="O698" i="2"/>
  <c r="O706" i="2"/>
  <c r="O714" i="2"/>
  <c r="O722" i="2"/>
  <c r="O730" i="2"/>
  <c r="O738" i="2"/>
  <c r="O746" i="2"/>
  <c r="O754" i="2"/>
  <c r="O762" i="2"/>
  <c r="O770" i="2"/>
  <c r="O778" i="2"/>
  <c r="O784" i="2"/>
  <c r="O629" i="2"/>
  <c r="O633" i="2"/>
  <c r="O637" i="2"/>
  <c r="O641" i="2"/>
  <c r="O661" i="2"/>
  <c r="O665" i="2"/>
  <c r="O669" i="2"/>
  <c r="O673" i="2"/>
  <c r="O677" i="2"/>
  <c r="O681" i="2"/>
  <c r="O685" i="2"/>
  <c r="O689" i="2"/>
  <c r="O693" i="2"/>
  <c r="O697" i="2"/>
  <c r="O701" i="2"/>
  <c r="O705" i="2"/>
  <c r="O709" i="2"/>
  <c r="O713" i="2"/>
  <c r="O725" i="2"/>
  <c r="O729" i="2"/>
  <c r="O733" i="2"/>
  <c r="O737" i="2"/>
  <c r="O741" i="2"/>
  <c r="O745" i="2"/>
  <c r="O749" i="2"/>
  <c r="O753" i="2"/>
  <c r="O757" i="2"/>
  <c r="O761" i="2"/>
  <c r="O765" i="2"/>
  <c r="O769" i="2"/>
  <c r="O773" i="2"/>
  <c r="O777" i="2"/>
  <c r="O781" i="2"/>
  <c r="O785" i="2"/>
  <c r="O789" i="2"/>
  <c r="O793" i="2"/>
  <c r="O797" i="2"/>
  <c r="O801" i="2"/>
  <c r="O805" i="2"/>
  <c r="O809" i="2"/>
  <c r="O813" i="2"/>
  <c r="O817" i="2"/>
  <c r="O821" i="2"/>
  <c r="O825" i="2"/>
  <c r="O829" i="2"/>
  <c r="O833" i="2"/>
  <c r="O837" i="2"/>
  <c r="O841" i="2"/>
  <c r="O845" i="2"/>
  <c r="O849" i="2"/>
  <c r="O853" i="2"/>
  <c r="O857" i="2"/>
  <c r="O861" i="2"/>
  <c r="O865" i="2"/>
  <c r="O638" i="2"/>
  <c r="O670" i="2"/>
  <c r="O686" i="2"/>
  <c r="O702" i="2"/>
  <c r="O734" i="2"/>
  <c r="O750" i="2"/>
  <c r="O766" i="2"/>
  <c r="O782" i="2"/>
  <c r="O635" i="2"/>
  <c r="O659" i="2"/>
  <c r="O667" i="2"/>
  <c r="O675" i="2"/>
  <c r="O683" i="2"/>
  <c r="O691" i="2"/>
  <c r="O699" i="2"/>
  <c r="O707" i="2"/>
  <c r="O723" i="2"/>
  <c r="O731" i="2"/>
  <c r="O739" i="2"/>
  <c r="O747" i="2"/>
  <c r="O755" i="2"/>
  <c r="O763" i="2"/>
  <c r="O771" i="2"/>
  <c r="O779" i="2"/>
  <c r="O787" i="2"/>
  <c r="O795" i="2"/>
  <c r="O803" i="2"/>
  <c r="O811" i="2"/>
  <c r="O819" i="2"/>
  <c r="O827" i="2"/>
  <c r="O835" i="2"/>
  <c r="O843" i="2"/>
  <c r="O851" i="2"/>
  <c r="O859" i="2"/>
  <c r="O867" i="2"/>
  <c r="O871" i="2"/>
  <c r="O875" i="2"/>
  <c r="O879" i="2"/>
  <c r="O883" i="2"/>
  <c r="O887" i="2"/>
  <c r="O891" i="2"/>
  <c r="O895" i="2"/>
  <c r="O899" i="2"/>
  <c r="O903" i="2"/>
  <c r="O907" i="2"/>
  <c r="O911" i="2"/>
  <c r="O915" i="2"/>
  <c r="O919" i="2"/>
  <c r="O923" i="2"/>
  <c r="O927" i="2"/>
  <c r="O931" i="2"/>
  <c r="O935" i="2"/>
  <c r="O939" i="2"/>
  <c r="O943" i="2"/>
  <c r="O947" i="2"/>
  <c r="O951" i="2"/>
  <c r="O955" i="2"/>
  <c r="O959" i="2"/>
  <c r="O963" i="2"/>
  <c r="O967" i="2"/>
  <c r="O971" i="2"/>
  <c r="O975" i="2"/>
  <c r="O979" i="2"/>
  <c r="O983" i="2"/>
  <c r="O987" i="2"/>
  <c r="O991" i="2"/>
  <c r="O995" i="2"/>
  <c r="O999" i="2"/>
  <c r="O1003" i="2"/>
  <c r="O1007" i="2"/>
  <c r="O1011" i="2"/>
  <c r="O1015" i="2"/>
  <c r="O1019" i="2"/>
  <c r="O1023" i="2"/>
  <c r="O1027" i="2"/>
  <c r="O1031" i="2"/>
  <c r="O1035" i="2"/>
  <c r="O1039" i="2"/>
  <c r="O1043" i="2"/>
  <c r="O1047" i="2"/>
  <c r="O1051" i="2"/>
  <c r="O1055" i="2"/>
  <c r="O1059" i="2"/>
  <c r="O1063" i="2"/>
  <c r="O1067" i="2"/>
  <c r="O1071" i="2"/>
  <c r="O1075" i="2"/>
  <c r="O1079" i="2"/>
  <c r="O1083" i="2"/>
  <c r="O1087" i="2"/>
  <c r="O1091" i="2"/>
  <c r="O1095" i="2"/>
  <c r="O1099" i="2"/>
  <c r="O1103" i="2"/>
  <c r="O1107" i="2"/>
  <c r="O1111" i="2"/>
  <c r="O1115" i="2"/>
  <c r="O1119" i="2"/>
  <c r="O1123" i="2"/>
  <c r="O786" i="2"/>
  <c r="O790" i="2"/>
  <c r="O794" i="2"/>
  <c r="O798" i="2"/>
  <c r="O802" i="2"/>
  <c r="O806" i="2"/>
  <c r="O810" i="2"/>
  <c r="O814" i="2"/>
  <c r="O818" i="2"/>
  <c r="O822" i="2"/>
  <c r="O826" i="2"/>
  <c r="O830" i="2"/>
  <c r="O834" i="2"/>
  <c r="O838" i="2"/>
  <c r="O842" i="2"/>
  <c r="O846" i="2"/>
  <c r="O850" i="2"/>
  <c r="O854" i="2"/>
  <c r="O858" i="2"/>
  <c r="O862" i="2"/>
  <c r="O866" i="2"/>
  <c r="O870" i="2"/>
  <c r="O874" i="2"/>
  <c r="O878" i="2"/>
  <c r="O882" i="2"/>
  <c r="O886" i="2"/>
  <c r="O890" i="2"/>
  <c r="O894" i="2"/>
  <c r="O898" i="2"/>
  <c r="O902" i="2"/>
  <c r="O906" i="2"/>
  <c r="O910" i="2"/>
  <c r="O914" i="2"/>
  <c r="O918" i="2"/>
  <c r="O922" i="2"/>
  <c r="O926" i="2"/>
  <c r="O930" i="2"/>
  <c r="O934" i="2"/>
  <c r="O938" i="2"/>
  <c r="O942" i="2"/>
  <c r="O946" i="2"/>
  <c r="O950" i="2"/>
  <c r="O954" i="2"/>
  <c r="O958" i="2"/>
  <c r="O962" i="2"/>
  <c r="O966" i="2"/>
  <c r="O970" i="2"/>
  <c r="O974" i="2"/>
  <c r="O978" i="2"/>
  <c r="O982" i="2"/>
  <c r="O986" i="2"/>
  <c r="O990" i="2"/>
  <c r="O994" i="2"/>
  <c r="O998" i="2"/>
  <c r="O1002" i="2"/>
  <c r="O1006" i="2"/>
  <c r="O1010" i="2"/>
  <c r="O1014" i="2"/>
  <c r="O1018" i="2"/>
  <c r="O1022" i="2"/>
  <c r="O1026" i="2"/>
  <c r="O1030" i="2"/>
  <c r="O1034" i="2"/>
  <c r="O1038" i="2"/>
  <c r="O678" i="2"/>
  <c r="O710" i="2"/>
  <c r="O742" i="2"/>
  <c r="O774" i="2"/>
  <c r="O639" i="2"/>
  <c r="O671" i="2"/>
  <c r="O687" i="2"/>
  <c r="O703" i="2"/>
  <c r="O735" i="2"/>
  <c r="O751" i="2"/>
  <c r="O767" i="2"/>
  <c r="O783" i="2"/>
  <c r="O799" i="2"/>
  <c r="O815" i="2"/>
  <c r="O831" i="2"/>
  <c r="O847" i="2"/>
  <c r="O863" i="2"/>
  <c r="O873" i="2"/>
  <c r="O881" i="2"/>
  <c r="O889" i="2"/>
  <c r="O897" i="2"/>
  <c r="O905" i="2"/>
  <c r="O913" i="2"/>
  <c r="O921" i="2"/>
  <c r="O929" i="2"/>
  <c r="O937" i="2"/>
  <c r="O945" i="2"/>
  <c r="O953" i="2"/>
  <c r="O961" i="2"/>
  <c r="O969" i="2"/>
  <c r="O977" i="2"/>
  <c r="O985" i="2"/>
  <c r="O993" i="2"/>
  <c r="O1001" i="2"/>
  <c r="O1009" i="2"/>
  <c r="O1017" i="2"/>
  <c r="O1025" i="2"/>
  <c r="O1033" i="2"/>
  <c r="O1041" i="2"/>
  <c r="O1049" i="2"/>
  <c r="O1057" i="2"/>
  <c r="O1065" i="2"/>
  <c r="O1073" i="2"/>
  <c r="O1081" i="2"/>
  <c r="O1089" i="2"/>
  <c r="O1097" i="2"/>
  <c r="O1105" i="2"/>
  <c r="O1113" i="2"/>
  <c r="O1121" i="2"/>
  <c r="O788" i="2"/>
  <c r="O796" i="2"/>
  <c r="O804" i="2"/>
  <c r="O812" i="2"/>
  <c r="O820" i="2"/>
  <c r="O828" i="2"/>
  <c r="O836" i="2"/>
  <c r="O844" i="2"/>
  <c r="O852" i="2"/>
  <c r="O860" i="2"/>
  <c r="O868" i="2"/>
  <c r="O876" i="2"/>
  <c r="O884" i="2"/>
  <c r="O892" i="2"/>
  <c r="O900" i="2"/>
  <c r="O908" i="2"/>
  <c r="O916" i="2"/>
  <c r="O924" i="2"/>
  <c r="O932" i="2"/>
  <c r="O940" i="2"/>
  <c r="O948" i="2"/>
  <c r="O956" i="2"/>
  <c r="O964" i="2"/>
  <c r="O972" i="2"/>
  <c r="O980" i="2"/>
  <c r="O988" i="2"/>
  <c r="O996" i="2"/>
  <c r="O1004" i="2"/>
  <c r="O1012" i="2"/>
  <c r="O1020" i="2"/>
  <c r="O1028" i="2"/>
  <c r="O630" i="2"/>
  <c r="O662" i="2"/>
  <c r="O694" i="2"/>
  <c r="O726" i="2"/>
  <c r="O758" i="2"/>
  <c r="O631" i="2"/>
  <c r="O663" i="2"/>
  <c r="O679" i="2"/>
  <c r="O695" i="2"/>
  <c r="O711" i="2"/>
  <c r="O727" i="2"/>
  <c r="O743" i="2"/>
  <c r="O759" i="2"/>
  <c r="O775" i="2"/>
  <c r="O791" i="2"/>
  <c r="O807" i="2"/>
  <c r="O823" i="2"/>
  <c r="O839" i="2"/>
  <c r="O855" i="2"/>
  <c r="O869" i="2"/>
  <c r="O877" i="2"/>
  <c r="O885" i="2"/>
  <c r="O893" i="2"/>
  <c r="O901" i="2"/>
  <c r="O909" i="2"/>
  <c r="O917" i="2"/>
  <c r="O925" i="2"/>
  <c r="O933" i="2"/>
  <c r="O941" i="2"/>
  <c r="O949" i="2"/>
  <c r="O957" i="2"/>
  <c r="O965" i="2"/>
  <c r="O973" i="2"/>
  <c r="O981" i="2"/>
  <c r="O989" i="2"/>
  <c r="O997" i="2"/>
  <c r="O1005" i="2"/>
  <c r="O1013" i="2"/>
  <c r="O1021" i="2"/>
  <c r="O1029" i="2"/>
  <c r="O1037" i="2"/>
  <c r="O1045" i="2"/>
  <c r="O1053" i="2"/>
  <c r="O1061" i="2"/>
  <c r="O1069" i="2"/>
  <c r="O1077" i="2"/>
  <c r="O1085" i="2"/>
  <c r="O1093" i="2"/>
  <c r="O1101" i="2"/>
  <c r="O1109" i="2"/>
  <c r="O1117" i="2"/>
  <c r="O1125" i="2"/>
  <c r="O792" i="2"/>
  <c r="O800" i="2"/>
  <c r="O808" i="2"/>
  <c r="O816" i="2"/>
  <c r="O824" i="2"/>
  <c r="O832" i="2"/>
  <c r="O840" i="2"/>
  <c r="O848" i="2"/>
  <c r="O856" i="2"/>
  <c r="O864" i="2"/>
  <c r="O872" i="2"/>
  <c r="O880" i="2"/>
  <c r="O888" i="2"/>
  <c r="O896" i="2"/>
  <c r="O904" i="2"/>
  <c r="O912" i="2"/>
  <c r="O920" i="2"/>
  <c r="O928" i="2"/>
  <c r="O936" i="2"/>
  <c r="O944" i="2"/>
  <c r="O952" i="2"/>
  <c r="O960" i="2"/>
  <c r="O968" i="2"/>
  <c r="O976" i="2"/>
  <c r="O984" i="2"/>
  <c r="O992" i="2"/>
  <c r="O1000" i="2"/>
  <c r="O1008" i="2"/>
  <c r="O1016" i="2"/>
  <c r="O1024" i="2"/>
  <c r="O1032" i="2"/>
  <c r="O1040" i="2"/>
  <c r="O1044" i="2"/>
  <c r="O1048" i="2"/>
  <c r="O1052" i="2"/>
  <c r="O1056" i="2"/>
  <c r="O1036" i="2"/>
  <c r="O1046" i="2"/>
  <c r="O1054" i="2"/>
  <c r="O1060" i="2"/>
  <c r="O1064" i="2"/>
  <c r="O1068" i="2"/>
  <c r="O1072" i="2"/>
  <c r="O1076" i="2"/>
  <c r="O1080" i="2"/>
  <c r="O1084" i="2"/>
  <c r="O1088" i="2"/>
  <c r="O1092" i="2"/>
  <c r="O1096" i="2"/>
  <c r="O1100" i="2"/>
  <c r="O1104" i="2"/>
  <c r="O1108" i="2"/>
  <c r="O1112" i="2"/>
  <c r="O1116" i="2"/>
  <c r="O1120" i="2"/>
  <c r="O1124" i="2"/>
  <c r="O1128" i="2"/>
  <c r="O1132" i="2"/>
  <c r="O1136" i="2"/>
  <c r="O1140" i="2"/>
  <c r="O1144" i="2"/>
  <c r="O1148" i="2"/>
  <c r="O1152" i="2"/>
  <c r="O1156" i="2"/>
  <c r="O1160" i="2"/>
  <c r="O1164" i="2"/>
  <c r="O1168" i="2"/>
  <c r="O1172" i="2"/>
  <c r="O1176" i="2"/>
  <c r="O1180" i="2"/>
  <c r="O1184" i="2"/>
  <c r="O1188" i="2"/>
  <c r="O1192" i="2"/>
  <c r="O1196" i="2"/>
  <c r="O1200" i="2"/>
  <c r="O1204" i="2"/>
  <c r="O1208" i="2"/>
  <c r="O1212" i="2"/>
  <c r="O1216" i="2"/>
  <c r="O1220" i="2"/>
  <c r="O1224" i="2"/>
  <c r="O1228" i="2"/>
  <c r="O1232" i="2"/>
  <c r="O1236" i="2"/>
  <c r="O1240" i="2"/>
  <c r="O1244" i="2"/>
  <c r="O1248" i="2"/>
  <c r="O1252" i="2"/>
  <c r="O1256" i="2"/>
  <c r="O1260" i="2"/>
  <c r="O1264" i="2"/>
  <c r="O1268" i="2"/>
  <c r="O1272" i="2"/>
  <c r="O1276" i="2"/>
  <c r="O1280" i="2"/>
  <c r="O1284" i="2"/>
  <c r="O1288" i="2"/>
  <c r="O1292" i="2"/>
  <c r="O1296" i="2"/>
  <c r="O1300" i="2"/>
  <c r="O1304" i="2"/>
  <c r="O1308" i="2"/>
  <c r="O1312" i="2"/>
  <c r="O1316" i="2"/>
  <c r="O1320" i="2"/>
  <c r="O1324" i="2"/>
  <c r="O1328" i="2"/>
  <c r="O1332" i="2"/>
  <c r="O1336" i="2"/>
  <c r="O1340" i="2"/>
  <c r="O1344" i="2"/>
  <c r="O1348" i="2"/>
  <c r="O1352" i="2"/>
  <c r="O1356" i="2"/>
  <c r="O1360" i="2"/>
  <c r="O1364" i="2"/>
  <c r="O1368" i="2"/>
  <c r="O1372" i="2"/>
  <c r="O1376" i="2"/>
  <c r="O1380" i="2"/>
  <c r="O1384" i="2"/>
  <c r="O1388" i="2"/>
  <c r="O1392" i="2"/>
  <c r="O1396" i="2"/>
  <c r="O1400" i="2"/>
  <c r="O1404" i="2"/>
  <c r="O1408" i="2"/>
  <c r="O1412" i="2"/>
  <c r="O1416" i="2"/>
  <c r="O1420" i="2"/>
  <c r="O1424" i="2"/>
  <c r="O1428" i="2"/>
  <c r="O1432" i="2"/>
  <c r="O1436" i="2"/>
  <c r="O1440" i="2"/>
  <c r="O1444" i="2"/>
  <c r="O1448" i="2"/>
  <c r="O1452" i="2"/>
  <c r="O1456" i="2"/>
  <c r="O1460" i="2"/>
  <c r="O1464" i="2"/>
  <c r="O1468" i="2"/>
  <c r="O1472" i="2"/>
  <c r="O1476" i="2"/>
  <c r="O1480" i="2"/>
  <c r="O1484" i="2"/>
  <c r="O1488" i="2"/>
  <c r="O1492" i="2"/>
  <c r="O1496" i="2"/>
  <c r="O1500" i="2"/>
  <c r="O1504" i="2"/>
  <c r="O1508" i="2"/>
  <c r="O1512" i="2"/>
  <c r="O1516" i="2"/>
  <c r="O1520" i="2"/>
  <c r="O1524" i="2"/>
  <c r="O1528" i="2"/>
  <c r="O1532" i="2"/>
  <c r="O1536" i="2"/>
  <c r="O1540" i="2"/>
  <c r="O1544" i="2"/>
  <c r="O1548" i="2"/>
  <c r="O1552" i="2"/>
  <c r="O1556" i="2"/>
  <c r="O1560" i="2"/>
  <c r="O1564" i="2"/>
  <c r="O1568" i="2"/>
  <c r="O1572" i="2"/>
  <c r="O1576" i="2"/>
  <c r="O1580" i="2"/>
  <c r="O1584" i="2"/>
  <c r="O1588" i="2"/>
  <c r="O1592" i="2"/>
  <c r="O1596" i="2"/>
  <c r="O1600" i="2"/>
  <c r="O1604" i="2"/>
  <c r="O1608" i="2"/>
  <c r="O1612" i="2"/>
  <c r="O1616" i="2"/>
  <c r="O1620" i="2"/>
  <c r="O1624" i="2"/>
  <c r="O1628" i="2"/>
  <c r="O1632" i="2"/>
  <c r="O1636" i="2"/>
  <c r="O1640" i="2"/>
  <c r="O1644" i="2"/>
  <c r="O1648" i="2"/>
  <c r="O1652" i="2"/>
  <c r="O1656" i="2"/>
  <c r="O1660" i="2"/>
  <c r="O1664" i="2"/>
  <c r="O1668" i="2"/>
  <c r="O1672" i="2"/>
  <c r="O1676" i="2"/>
  <c r="O1680" i="2"/>
  <c r="O1684" i="2"/>
  <c r="O1688" i="2"/>
  <c r="O1692" i="2"/>
  <c r="O1696" i="2"/>
  <c r="O1700" i="2"/>
  <c r="O1704" i="2"/>
  <c r="O1708" i="2"/>
  <c r="O1712" i="2"/>
  <c r="O1716" i="2"/>
  <c r="O1720" i="2"/>
  <c r="O1724" i="2"/>
  <c r="O1042" i="2"/>
  <c r="O1050" i="2"/>
  <c r="O1058" i="2"/>
  <c r="O1062" i="2"/>
  <c r="O1066" i="2"/>
  <c r="O1070" i="2"/>
  <c r="O1074" i="2"/>
  <c r="O1078" i="2"/>
  <c r="O1082" i="2"/>
  <c r="O1086" i="2"/>
  <c r="O1090" i="2"/>
  <c r="O1094" i="2"/>
  <c r="O1098" i="2"/>
  <c r="O1102" i="2"/>
  <c r="O1106" i="2"/>
  <c r="O1110" i="2"/>
  <c r="O1114" i="2"/>
  <c r="O1118" i="2"/>
  <c r="O1122" i="2"/>
  <c r="O1126" i="2"/>
  <c r="O1130" i="2"/>
  <c r="O1134" i="2"/>
  <c r="O1138" i="2"/>
  <c r="O1142" i="2"/>
  <c r="O1146" i="2"/>
  <c r="O1150" i="2"/>
  <c r="O1154" i="2"/>
  <c r="O1158" i="2"/>
  <c r="O1162" i="2"/>
  <c r="O1166" i="2"/>
  <c r="O1170" i="2"/>
  <c r="O1174" i="2"/>
  <c r="O1178" i="2"/>
  <c r="O1182" i="2"/>
  <c r="O1186" i="2"/>
  <c r="O1190" i="2"/>
  <c r="O1194" i="2"/>
  <c r="O1198" i="2"/>
  <c r="O1202" i="2"/>
  <c r="O1206" i="2"/>
  <c r="O1210" i="2"/>
  <c r="O1214" i="2"/>
  <c r="O1218" i="2"/>
  <c r="O1222" i="2"/>
  <c r="O1226" i="2"/>
  <c r="O1230" i="2"/>
  <c r="O1234" i="2"/>
  <c r="O1238" i="2"/>
  <c r="O1242" i="2"/>
  <c r="O1246" i="2"/>
  <c r="O1250" i="2"/>
  <c r="O1254" i="2"/>
  <c r="O1258" i="2"/>
  <c r="O1262" i="2"/>
  <c r="O1266" i="2"/>
  <c r="O1270" i="2"/>
  <c r="O1274" i="2"/>
  <c r="O1278" i="2"/>
  <c r="O1282" i="2"/>
  <c r="O1286" i="2"/>
  <c r="O1290" i="2"/>
  <c r="O1294" i="2"/>
  <c r="O1298" i="2"/>
  <c r="O1302" i="2"/>
  <c r="O1306" i="2"/>
  <c r="O1310" i="2"/>
  <c r="O1314" i="2"/>
  <c r="O1318" i="2"/>
  <c r="O1322" i="2"/>
  <c r="O1326" i="2"/>
  <c r="O1330" i="2"/>
  <c r="O1334" i="2"/>
  <c r="O1338" i="2"/>
  <c r="O1342" i="2"/>
  <c r="O1346" i="2"/>
  <c r="O1350" i="2"/>
  <c r="O1354" i="2"/>
  <c r="O1358" i="2"/>
  <c r="O1362" i="2"/>
  <c r="O1366" i="2"/>
  <c r="O1370" i="2"/>
  <c r="O1374" i="2"/>
  <c r="O1378" i="2"/>
  <c r="O1382" i="2"/>
  <c r="O1386" i="2"/>
  <c r="O1390" i="2"/>
  <c r="O1394" i="2"/>
  <c r="O1398" i="2"/>
  <c r="O1402" i="2"/>
  <c r="O1406" i="2"/>
  <c r="O1410" i="2"/>
  <c r="O1414" i="2"/>
  <c r="O1418" i="2"/>
  <c r="O1422" i="2"/>
  <c r="O1426" i="2"/>
  <c r="O1430" i="2"/>
  <c r="O1434" i="2"/>
  <c r="O1438" i="2"/>
  <c r="O1442" i="2"/>
  <c r="O1446" i="2"/>
  <c r="O1450" i="2"/>
  <c r="O1454" i="2"/>
  <c r="O1458" i="2"/>
  <c r="O1462" i="2"/>
  <c r="O1466" i="2"/>
  <c r="O1470" i="2"/>
  <c r="O1474" i="2"/>
  <c r="O1478" i="2"/>
  <c r="O1482" i="2"/>
  <c r="O1486" i="2"/>
  <c r="O1490" i="2"/>
  <c r="O1494" i="2"/>
  <c r="O1498" i="2"/>
  <c r="O1502" i="2"/>
  <c r="O1506" i="2"/>
  <c r="O1510" i="2"/>
  <c r="O1514" i="2"/>
  <c r="O1518" i="2"/>
  <c r="O1522" i="2"/>
  <c r="O1526" i="2"/>
  <c r="O1530" i="2"/>
  <c r="O1534" i="2"/>
  <c r="O1538" i="2"/>
  <c r="O1542" i="2"/>
  <c r="O1546" i="2"/>
  <c r="O1550" i="2"/>
  <c r="O1554" i="2"/>
  <c r="O1558" i="2"/>
  <c r="O1562" i="2"/>
  <c r="O1566" i="2"/>
  <c r="O1570" i="2"/>
  <c r="O1574" i="2"/>
  <c r="O1578" i="2"/>
  <c r="O1582" i="2"/>
  <c r="O1586" i="2"/>
  <c r="O1590" i="2"/>
  <c r="O1594" i="2"/>
  <c r="O1598" i="2"/>
  <c r="O1602" i="2"/>
  <c r="O1606" i="2"/>
  <c r="O1610" i="2"/>
  <c r="O1614" i="2"/>
  <c r="O1618" i="2"/>
  <c r="O1622" i="2"/>
  <c r="O1626" i="2"/>
  <c r="O1630" i="2"/>
  <c r="O1634" i="2"/>
  <c r="O1638" i="2"/>
  <c r="O1642" i="2"/>
  <c r="O1646" i="2"/>
  <c r="O1650" i="2"/>
  <c r="O1654" i="2"/>
  <c r="O1658" i="2"/>
  <c r="O1662" i="2"/>
  <c r="O1666" i="2"/>
  <c r="O1670" i="2"/>
  <c r="O1674" i="2"/>
  <c r="O1678" i="2"/>
  <c r="O1686" i="2"/>
  <c r="O1694" i="2"/>
  <c r="O1702" i="2"/>
  <c r="O1710" i="2"/>
  <c r="O1718" i="2"/>
  <c r="O1726" i="2"/>
  <c r="O1730" i="2"/>
  <c r="O1734" i="2"/>
  <c r="O1738" i="2"/>
  <c r="O1742" i="2"/>
  <c r="O1746" i="2"/>
  <c r="O1750" i="2"/>
  <c r="O1754" i="2"/>
  <c r="O1758" i="2"/>
  <c r="O1762" i="2"/>
  <c r="O1766" i="2"/>
  <c r="O1770" i="2"/>
  <c r="O1774" i="2"/>
  <c r="O1778" i="2"/>
  <c r="O1782" i="2"/>
  <c r="O1786" i="2"/>
  <c r="O1790" i="2"/>
  <c r="O1794" i="2"/>
  <c r="O1798" i="2"/>
  <c r="O1802" i="2"/>
  <c r="O1129" i="2"/>
  <c r="O1133" i="2"/>
  <c r="O1137" i="2"/>
  <c r="O1141" i="2"/>
  <c r="O1145" i="2"/>
  <c r="O1149" i="2"/>
  <c r="O1153" i="2"/>
  <c r="O1157" i="2"/>
  <c r="O1161" i="2"/>
  <c r="O1165" i="2"/>
  <c r="O1169" i="2"/>
  <c r="O1173" i="2"/>
  <c r="O1177" i="2"/>
  <c r="O1181" i="2"/>
  <c r="O1185" i="2"/>
  <c r="O1189" i="2"/>
  <c r="O1193" i="2"/>
  <c r="O1197" i="2"/>
  <c r="O1201" i="2"/>
  <c r="O1205" i="2"/>
  <c r="O1209" i="2"/>
  <c r="O1213" i="2"/>
  <c r="O1217" i="2"/>
  <c r="O1221" i="2"/>
  <c r="O1225" i="2"/>
  <c r="O1229" i="2"/>
  <c r="O1233" i="2"/>
  <c r="O1237" i="2"/>
  <c r="O1241" i="2"/>
  <c r="O1245" i="2"/>
  <c r="O1249" i="2"/>
  <c r="O1253" i="2"/>
  <c r="O1257" i="2"/>
  <c r="O1261" i="2"/>
  <c r="O1265" i="2"/>
  <c r="O1269" i="2"/>
  <c r="O1273" i="2"/>
  <c r="O1277" i="2"/>
  <c r="O1281" i="2"/>
  <c r="O1285" i="2"/>
  <c r="O1289" i="2"/>
  <c r="O1293" i="2"/>
  <c r="O1297" i="2"/>
  <c r="O1301" i="2"/>
  <c r="O1305" i="2"/>
  <c r="O1309" i="2"/>
  <c r="O1313" i="2"/>
  <c r="O1317" i="2"/>
  <c r="O1321" i="2"/>
  <c r="O1325" i="2"/>
  <c r="O1329" i="2"/>
  <c r="O1333" i="2"/>
  <c r="O1337" i="2"/>
  <c r="O1341" i="2"/>
  <c r="O1345" i="2"/>
  <c r="O1349" i="2"/>
  <c r="O1353" i="2"/>
  <c r="O1357" i="2"/>
  <c r="O1361" i="2"/>
  <c r="O1365" i="2"/>
  <c r="O1369" i="2"/>
  <c r="O1373" i="2"/>
  <c r="O1377" i="2"/>
  <c r="O1381" i="2"/>
  <c r="O1682" i="2"/>
  <c r="O1690" i="2"/>
  <c r="O1698" i="2"/>
  <c r="O1706" i="2"/>
  <c r="O1714" i="2"/>
  <c r="O1722" i="2"/>
  <c r="O1728" i="2"/>
  <c r="O1732" i="2"/>
  <c r="O1736" i="2"/>
  <c r="O1740" i="2"/>
  <c r="O1744" i="2"/>
  <c r="O1748" i="2"/>
  <c r="O1752" i="2"/>
  <c r="O1756" i="2"/>
  <c r="O1760" i="2"/>
  <c r="O1764" i="2"/>
  <c r="O1768" i="2"/>
  <c r="O1772" i="2"/>
  <c r="O1776" i="2"/>
  <c r="O1780" i="2"/>
  <c r="O1784" i="2"/>
  <c r="O1788" i="2"/>
  <c r="O1792" i="2"/>
  <c r="O1796" i="2"/>
  <c r="O1800" i="2"/>
  <c r="O1127" i="2"/>
  <c r="O1131" i="2"/>
  <c r="O1135" i="2"/>
  <c r="O1139" i="2"/>
  <c r="O1143" i="2"/>
  <c r="O1147" i="2"/>
  <c r="O1151" i="2"/>
  <c r="O1155" i="2"/>
  <c r="O1159" i="2"/>
  <c r="O1163" i="2"/>
  <c r="O1167" i="2"/>
  <c r="O1171" i="2"/>
  <c r="O1175" i="2"/>
  <c r="O1179" i="2"/>
  <c r="O1183" i="2"/>
  <c r="O1187" i="2"/>
  <c r="O1191" i="2"/>
  <c r="O1195" i="2"/>
  <c r="O1199" i="2"/>
  <c r="O1203" i="2"/>
  <c r="O1207" i="2"/>
  <c r="O1211" i="2"/>
  <c r="O1215" i="2"/>
  <c r="O1219" i="2"/>
  <c r="O1223" i="2"/>
  <c r="O1227" i="2"/>
  <c r="O1231" i="2"/>
  <c r="O1235" i="2"/>
  <c r="O1239" i="2"/>
  <c r="O1243" i="2"/>
  <c r="O1247" i="2"/>
  <c r="O1251" i="2"/>
  <c r="O1255" i="2"/>
  <c r="O1259" i="2"/>
  <c r="O1263" i="2"/>
  <c r="O1267" i="2"/>
  <c r="O1271" i="2"/>
  <c r="O1275" i="2"/>
  <c r="O1279" i="2"/>
  <c r="O1283" i="2"/>
  <c r="O1287" i="2"/>
  <c r="O1291" i="2"/>
  <c r="O1295" i="2"/>
  <c r="O1299" i="2"/>
  <c r="O1303" i="2"/>
  <c r="O1307" i="2"/>
  <c r="O1311" i="2"/>
  <c r="O1315" i="2"/>
  <c r="O1319" i="2"/>
  <c r="O1323" i="2"/>
  <c r="O1327" i="2"/>
  <c r="O1331" i="2"/>
  <c r="O1335" i="2"/>
  <c r="O1339" i="2"/>
  <c r="O1343" i="2"/>
  <c r="O1347" i="2"/>
  <c r="O1351" i="2"/>
  <c r="O1355" i="2"/>
  <c r="O1359" i="2"/>
  <c r="O1363" i="2"/>
  <c r="O1367" i="2"/>
  <c r="O1371" i="2"/>
  <c r="O1375" i="2"/>
  <c r="O1379" i="2"/>
  <c r="O1383" i="2"/>
  <c r="O1385" i="2"/>
  <c r="O1387" i="2"/>
  <c r="O1389" i="2"/>
  <c r="O1391" i="2"/>
  <c r="O1393" i="2"/>
  <c r="O1395" i="2"/>
  <c r="O1397" i="2"/>
  <c r="O1399" i="2"/>
  <c r="O1401" i="2"/>
  <c r="O1403" i="2"/>
  <c r="O1405" i="2"/>
  <c r="O1407" i="2"/>
  <c r="O1409" i="2"/>
  <c r="O1411" i="2"/>
  <c r="O1413" i="2"/>
  <c r="O1415" i="2"/>
  <c r="O1417" i="2"/>
  <c r="O1419" i="2"/>
  <c r="O1421" i="2"/>
  <c r="O1423" i="2"/>
  <c r="O1425" i="2"/>
  <c r="O1427" i="2"/>
  <c r="O1429" i="2"/>
  <c r="O1431" i="2"/>
  <c r="O1433" i="2"/>
  <c r="O1435" i="2"/>
  <c r="O1437" i="2"/>
  <c r="O1439" i="2"/>
  <c r="O1441" i="2"/>
  <c r="O1443" i="2"/>
  <c r="O1445" i="2"/>
  <c r="O1447" i="2"/>
  <c r="O1449" i="2"/>
  <c r="O1451" i="2"/>
  <c r="O1453" i="2"/>
  <c r="O1455" i="2"/>
  <c r="O1457" i="2"/>
  <c r="O1459" i="2"/>
  <c r="O1461" i="2"/>
  <c r="O1463" i="2"/>
  <c r="O1465" i="2"/>
  <c r="O1467" i="2"/>
  <c r="O1469" i="2"/>
  <c r="O1471" i="2"/>
  <c r="O1473" i="2"/>
  <c r="O1475" i="2"/>
  <c r="O1477" i="2"/>
  <c r="O1479" i="2"/>
  <c r="O1481" i="2"/>
  <c r="O1483" i="2"/>
  <c r="O1485" i="2"/>
  <c r="O1487" i="2"/>
  <c r="O1489" i="2"/>
  <c r="O1491" i="2"/>
  <c r="O1493" i="2"/>
  <c r="O1495" i="2"/>
  <c r="O1497" i="2"/>
  <c r="O1499" i="2"/>
  <c r="O1501" i="2"/>
  <c r="O1503" i="2"/>
  <c r="O1505" i="2"/>
  <c r="O1507" i="2"/>
  <c r="O1509" i="2"/>
  <c r="O1511" i="2"/>
  <c r="O1513" i="2"/>
  <c r="O1515" i="2"/>
  <c r="O1517" i="2"/>
  <c r="O1519" i="2"/>
  <c r="O1521" i="2"/>
  <c r="O1523" i="2"/>
  <c r="O1525" i="2"/>
  <c r="O1527" i="2"/>
  <c r="O1529" i="2"/>
  <c r="O1531" i="2"/>
  <c r="O1533" i="2"/>
  <c r="O1535" i="2"/>
  <c r="O1537" i="2"/>
  <c r="O1539" i="2"/>
  <c r="O1541" i="2"/>
  <c r="O1543" i="2"/>
  <c r="O1545" i="2"/>
  <c r="O1547" i="2"/>
  <c r="O1549" i="2"/>
  <c r="O1551" i="2"/>
  <c r="O1553" i="2"/>
  <c r="O1555" i="2"/>
  <c r="O1557" i="2"/>
  <c r="O1559" i="2"/>
  <c r="O1561" i="2"/>
  <c r="O1563" i="2"/>
  <c r="O1565" i="2"/>
  <c r="O1567" i="2"/>
  <c r="O1569" i="2"/>
  <c r="O1571" i="2"/>
  <c r="O1573" i="2"/>
  <c r="O1575" i="2"/>
  <c r="O1577" i="2"/>
  <c r="O1579" i="2"/>
  <c r="O1581" i="2"/>
  <c r="O1583" i="2"/>
  <c r="O1585" i="2"/>
  <c r="O1587" i="2"/>
  <c r="O1589" i="2"/>
  <c r="O1591" i="2"/>
  <c r="O1593" i="2"/>
  <c r="O1595" i="2"/>
  <c r="O1597" i="2"/>
  <c r="O1599" i="2"/>
  <c r="O1601" i="2"/>
  <c r="O1603" i="2"/>
  <c r="O1605" i="2"/>
  <c r="O1607" i="2"/>
  <c r="O1609" i="2"/>
  <c r="O1611" i="2"/>
  <c r="O1613" i="2"/>
  <c r="O1615" i="2"/>
  <c r="O1617" i="2"/>
  <c r="O1619" i="2"/>
  <c r="O1621" i="2"/>
  <c r="O1623" i="2"/>
  <c r="O1625" i="2"/>
  <c r="O1627" i="2"/>
  <c r="O1629" i="2"/>
  <c r="O1631" i="2"/>
  <c r="O1633" i="2"/>
  <c r="O1635" i="2"/>
  <c r="O1637" i="2"/>
  <c r="O1639" i="2"/>
  <c r="O1641" i="2"/>
  <c r="O1643" i="2"/>
  <c r="O1645" i="2"/>
  <c r="O1647" i="2"/>
  <c r="O1649" i="2"/>
  <c r="O1651" i="2"/>
  <c r="O1653" i="2"/>
  <c r="O1655" i="2"/>
  <c r="O1657" i="2"/>
  <c r="O1659" i="2"/>
  <c r="O1661" i="2"/>
  <c r="O1663" i="2"/>
  <c r="O1665" i="2"/>
  <c r="O1667" i="2"/>
  <c r="O1669" i="2"/>
  <c r="O1671" i="2"/>
  <c r="O1673" i="2"/>
  <c r="O1675" i="2"/>
  <c r="O1677" i="2"/>
  <c r="O1679" i="2"/>
  <c r="O1681" i="2"/>
  <c r="O1683" i="2"/>
  <c r="O1685" i="2"/>
  <c r="O1687" i="2"/>
  <c r="O1689" i="2"/>
  <c r="O1691" i="2"/>
  <c r="O1693" i="2"/>
  <c r="O1695" i="2"/>
  <c r="O1697" i="2"/>
  <c r="O1699" i="2"/>
  <c r="O1701" i="2"/>
  <c r="O1703" i="2"/>
  <c r="O1705" i="2"/>
  <c r="O1707" i="2"/>
  <c r="O1709" i="2"/>
  <c r="O1711" i="2"/>
  <c r="O1713" i="2"/>
  <c r="O1715" i="2"/>
  <c r="O1717" i="2"/>
  <c r="O1719" i="2"/>
  <c r="O1721" i="2"/>
  <c r="O1723" i="2"/>
  <c r="O1725" i="2"/>
  <c r="O1727" i="2"/>
  <c r="O1729" i="2"/>
  <c r="O1731" i="2"/>
  <c r="O1733" i="2"/>
  <c r="O1735" i="2"/>
  <c r="O1737" i="2"/>
  <c r="O1739" i="2"/>
  <c r="O1741" i="2"/>
  <c r="O1743" i="2"/>
  <c r="O1745" i="2"/>
  <c r="O1747" i="2"/>
  <c r="O1749" i="2"/>
  <c r="O1751" i="2"/>
  <c r="O1753" i="2"/>
  <c r="O1755" i="2"/>
  <c r="O1757" i="2"/>
  <c r="O1759" i="2"/>
  <c r="O1761" i="2"/>
  <c r="O1763" i="2"/>
  <c r="O1765" i="2"/>
  <c r="O1767" i="2"/>
  <c r="O1769" i="2"/>
  <c r="O1771" i="2"/>
  <c r="O1773" i="2"/>
  <c r="O1775" i="2"/>
  <c r="O1777" i="2"/>
  <c r="O1779" i="2"/>
  <c r="O1781" i="2"/>
  <c r="O1783" i="2"/>
  <c r="O1785" i="2"/>
  <c r="O1787" i="2"/>
  <c r="O1789" i="2"/>
  <c r="O1791" i="2"/>
  <c r="O1793" i="2"/>
  <c r="O1795" i="2"/>
  <c r="O1797" i="2"/>
  <c r="O1799" i="2"/>
  <c r="O1801" i="2"/>
  <c r="O1803" i="2"/>
</calcChain>
</file>

<file path=xl/sharedStrings.xml><?xml version="1.0" encoding="utf-8"?>
<sst xmlns="http://schemas.openxmlformats.org/spreadsheetml/2006/main" count="6193" uniqueCount="53">
  <si>
    <t>GROUPE      1</t>
  </si>
  <si>
    <t>GROUPE     2</t>
  </si>
  <si>
    <t xml:space="preserve">GROUPE     3 </t>
  </si>
  <si>
    <t>reunion 1</t>
  </si>
  <si>
    <t>A</t>
  </si>
  <si>
    <t>P</t>
  </si>
  <si>
    <t>H</t>
  </si>
  <si>
    <t>M</t>
  </si>
  <si>
    <t>MISES</t>
  </si>
  <si>
    <t>13H50</t>
  </si>
  <si>
    <t>14H50</t>
  </si>
  <si>
    <t>15H20</t>
  </si>
  <si>
    <t>17H25</t>
  </si>
  <si>
    <t>14H05</t>
  </si>
  <si>
    <t>14H35</t>
  </si>
  <si>
    <t>15H05</t>
  </si>
  <si>
    <t>15H40</t>
  </si>
  <si>
    <t>16H10</t>
  </si>
  <si>
    <t>REUNION</t>
  </si>
  <si>
    <t xml:space="preserve"> </t>
  </si>
  <si>
    <t>COURSE</t>
  </si>
  <si>
    <t>17H10</t>
  </si>
  <si>
    <t>17H40</t>
  </si>
  <si>
    <t>18H10</t>
  </si>
  <si>
    <t>18H40</t>
  </si>
  <si>
    <t>19H10</t>
  </si>
  <si>
    <t>11H20</t>
  </si>
  <si>
    <t>COURSES</t>
  </si>
  <si>
    <t xml:space="preserve">PARTANT </t>
  </si>
  <si>
    <t>JUILLET</t>
  </si>
  <si>
    <t>4,6,7,10,11,12</t>
  </si>
  <si>
    <t>3,5,8,9,13,14</t>
  </si>
  <si>
    <t>5,6,19</t>
  </si>
  <si>
    <t>2,3,4,9</t>
  </si>
  <si>
    <t>12,13,15,16</t>
  </si>
  <si>
    <t>1,7,8,10</t>
  </si>
  <si>
    <t>11,14,18,20</t>
  </si>
  <si>
    <t>novembre</t>
  </si>
  <si>
    <t>cote</t>
  </si>
  <si>
    <t>resultats</t>
  </si>
  <si>
    <t>c/final</t>
  </si>
  <si>
    <t>02-DEC</t>
  </si>
  <si>
    <t>MISEX2</t>
  </si>
  <si>
    <t>MOYENNE DES ECARTS</t>
  </si>
  <si>
    <t>jouer apres 3 blanc le groupe 2</t>
  </si>
  <si>
    <t>bonus</t>
  </si>
  <si>
    <t xml:space="preserve">apport </t>
  </si>
  <si>
    <t>moyenne</t>
  </si>
  <si>
    <t>Total apport</t>
  </si>
  <si>
    <t>Total Bonus</t>
  </si>
  <si>
    <t>TTAB moy</t>
  </si>
  <si>
    <t>SOLDE RETRAIT</t>
  </si>
  <si>
    <t xml:space="preserve">Nombres de courses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</si>
</sst>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6" fontId="1" fillId="0" borderId="0" xfId="0" applyNumberFormat="1" applyFont="1"/>
    <xf numFmtId="0" fontId="1" fillId="2" borderId="0" xfId="0" applyFont="1" applyFill="1"/>
    <xf numFmtId="0" fontId="1" fillId="4" borderId="0" xfId="0" applyFont="1" applyFill="1"/>
    <xf numFmtId="0" fontId="1" fillId="0" borderId="1" xfId="0" applyFont="1" applyBorder="1"/>
    <xf numFmtId="0" fontId="1" fillId="7" borderId="0" xfId="0" applyFont="1" applyFill="1"/>
    <xf numFmtId="0" fontId="1" fillId="8" borderId="0" xfId="0" applyFont="1" applyFill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9" xfId="0" applyFont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0" borderId="9" xfId="0" applyNumberFormat="1" applyFont="1" applyBorder="1" applyAlignment="1">
      <alignment horizontal="center"/>
    </xf>
    <xf numFmtId="16" fontId="1" fillId="0" borderId="0" xfId="0" applyNumberFormat="1" applyFont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0" borderId="0" xfId="0" applyFont="1" applyFill="1"/>
    <xf numFmtId="0" fontId="1" fillId="11" borderId="0" xfId="0" applyFont="1" applyFill="1" applyAlignment="1">
      <alignment horizontal="center"/>
    </xf>
    <xf numFmtId="0" fontId="1" fillId="8" borderId="0" xfId="0" applyNumberFormat="1" applyFont="1" applyFill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Fill="1"/>
    <xf numFmtId="2" fontId="0" fillId="0" borderId="0" xfId="0" applyNumberFormat="1"/>
    <xf numFmtId="0" fontId="1" fillId="0" borderId="8" xfId="0" applyFont="1" applyBorder="1"/>
    <xf numFmtId="0" fontId="1" fillId="0" borderId="9" xfId="0" applyFont="1" applyBorder="1"/>
    <xf numFmtId="16" fontId="1" fillId="0" borderId="0" xfId="0" applyNumberFormat="1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6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1760"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59"/>
  <sheetViews>
    <sheetView tabSelected="1" topLeftCell="A93" workbookViewId="0">
      <selection activeCell="I103" sqref="I103"/>
    </sheetView>
  </sheetViews>
  <sheetFormatPr baseColWidth="10" defaultRowHeight="14.4" x14ac:dyDescent="0.3"/>
  <cols>
    <col min="1" max="6" width="11.5546875" style="8"/>
    <col min="7" max="7" width="20" style="8" customWidth="1"/>
    <col min="8" max="11" width="11.5546875" style="8"/>
    <col min="12" max="12" width="15" style="8" customWidth="1"/>
    <col min="13" max="16384" width="11.5546875" style="8"/>
  </cols>
  <sheetData>
    <row r="1" spans="1:41" x14ac:dyDescent="0.3">
      <c r="A1" s="15">
        <v>1</v>
      </c>
      <c r="B1" s="15">
        <v>2</v>
      </c>
      <c r="C1" s="15">
        <v>3</v>
      </c>
      <c r="E1" s="41">
        <v>1</v>
      </c>
      <c r="F1" s="42">
        <v>3</v>
      </c>
      <c r="G1" s="22">
        <v>4</v>
      </c>
      <c r="I1" s="8">
        <v>1</v>
      </c>
      <c r="J1" s="43">
        <v>4</v>
      </c>
      <c r="K1" s="43">
        <v>5</v>
      </c>
      <c r="M1" s="44">
        <v>1</v>
      </c>
      <c r="N1" s="45">
        <v>5</v>
      </c>
      <c r="O1" s="43">
        <v>6</v>
      </c>
      <c r="Q1" s="44">
        <v>1</v>
      </c>
      <c r="R1" s="46">
        <v>6</v>
      </c>
      <c r="S1" s="8">
        <v>7</v>
      </c>
      <c r="U1" s="8">
        <v>1</v>
      </c>
      <c r="V1" s="8">
        <v>7</v>
      </c>
      <c r="W1" s="8">
        <v>8</v>
      </c>
      <c r="Y1" s="8">
        <v>1</v>
      </c>
      <c r="Z1" s="8">
        <v>8</v>
      </c>
      <c r="AA1" s="8">
        <v>9</v>
      </c>
      <c r="AC1" s="8">
        <v>1</v>
      </c>
      <c r="AD1" s="8">
        <v>9</v>
      </c>
      <c r="AE1" s="8">
        <v>10</v>
      </c>
      <c r="AH1" s="8" t="s">
        <v>5</v>
      </c>
      <c r="AI1" s="8">
        <v>2</v>
      </c>
      <c r="AK1" s="8">
        <v>8</v>
      </c>
      <c r="AN1" s="8">
        <v>21.15</v>
      </c>
    </row>
    <row r="2" spans="1:41" x14ac:dyDescent="0.3">
      <c r="A2" s="15">
        <v>1</v>
      </c>
      <c r="B2" s="15">
        <v>2</v>
      </c>
      <c r="C2" s="8">
        <v>4</v>
      </c>
      <c r="E2" s="47">
        <v>1</v>
      </c>
      <c r="F2" s="48">
        <v>3</v>
      </c>
      <c r="G2" s="8">
        <v>5</v>
      </c>
      <c r="I2" s="8">
        <v>1</v>
      </c>
      <c r="J2" s="43">
        <v>4</v>
      </c>
      <c r="K2" s="43">
        <v>6</v>
      </c>
      <c r="M2" s="49">
        <v>1</v>
      </c>
      <c r="N2" s="50">
        <v>5</v>
      </c>
      <c r="O2" s="8">
        <v>7</v>
      </c>
      <c r="Q2" s="49">
        <v>1</v>
      </c>
      <c r="R2" s="51">
        <v>6</v>
      </c>
      <c r="S2" s="43">
        <v>8</v>
      </c>
      <c r="U2" s="8">
        <v>1</v>
      </c>
      <c r="V2" s="8">
        <v>7</v>
      </c>
      <c r="W2" s="8">
        <v>9</v>
      </c>
      <c r="Y2" s="8">
        <v>1</v>
      </c>
      <c r="Z2" s="8">
        <v>8</v>
      </c>
      <c r="AA2" s="8">
        <v>10</v>
      </c>
      <c r="AH2" s="8" t="s">
        <v>5</v>
      </c>
      <c r="AI2" s="8">
        <v>3</v>
      </c>
      <c r="AL2" s="8">
        <v>7</v>
      </c>
      <c r="AO2" s="8">
        <v>21.07</v>
      </c>
    </row>
    <row r="3" spans="1:41" x14ac:dyDescent="0.3">
      <c r="A3" s="15">
        <v>1</v>
      </c>
      <c r="B3" s="15">
        <v>2</v>
      </c>
      <c r="C3" s="8">
        <v>5</v>
      </c>
      <c r="E3" s="47">
        <v>1</v>
      </c>
      <c r="F3" s="48">
        <v>3</v>
      </c>
      <c r="G3" s="8">
        <v>6</v>
      </c>
      <c r="I3" s="8">
        <v>1</v>
      </c>
      <c r="J3" s="22">
        <v>4</v>
      </c>
      <c r="K3" s="22">
        <v>7</v>
      </c>
      <c r="M3" s="49">
        <v>1</v>
      </c>
      <c r="N3" s="51">
        <v>5</v>
      </c>
      <c r="O3" s="43">
        <v>8</v>
      </c>
      <c r="Q3" s="49">
        <v>1</v>
      </c>
      <c r="R3" s="50">
        <v>6</v>
      </c>
      <c r="S3" s="8">
        <v>9</v>
      </c>
      <c r="U3" s="8">
        <v>1</v>
      </c>
      <c r="V3" s="22">
        <v>7</v>
      </c>
      <c r="W3" s="22">
        <v>10</v>
      </c>
      <c r="AH3" s="8" t="s">
        <v>4</v>
      </c>
      <c r="AI3" s="8">
        <v>1</v>
      </c>
      <c r="AJ3" s="8">
        <v>2</v>
      </c>
      <c r="AM3" s="8">
        <v>1.97</v>
      </c>
    </row>
    <row r="4" spans="1:41" ht="15" thickBot="1" x14ac:dyDescent="0.35">
      <c r="A4" s="15">
        <v>1</v>
      </c>
      <c r="B4" s="15">
        <v>2</v>
      </c>
      <c r="C4" s="8">
        <v>6</v>
      </c>
      <c r="E4" s="47">
        <v>1</v>
      </c>
      <c r="F4" s="48">
        <v>3</v>
      </c>
      <c r="G4" s="22">
        <v>7</v>
      </c>
      <c r="I4" s="52">
        <v>1</v>
      </c>
      <c r="J4" s="43">
        <v>4</v>
      </c>
      <c r="K4" s="43">
        <v>8</v>
      </c>
      <c r="M4" s="49">
        <v>1</v>
      </c>
      <c r="N4" s="50">
        <v>5</v>
      </c>
      <c r="O4" s="8">
        <v>9</v>
      </c>
      <c r="Q4" s="53">
        <v>1</v>
      </c>
      <c r="R4" s="54">
        <v>6</v>
      </c>
      <c r="S4" s="8">
        <v>10</v>
      </c>
      <c r="AH4" s="8" t="s">
        <v>4</v>
      </c>
      <c r="AI4" s="8">
        <v>2</v>
      </c>
      <c r="AK4" s="8">
        <v>7</v>
      </c>
      <c r="AN4" s="8">
        <v>8.85</v>
      </c>
    </row>
    <row r="5" spans="1:41" ht="15" thickBot="1" x14ac:dyDescent="0.35">
      <c r="A5" s="15">
        <v>1</v>
      </c>
      <c r="B5" s="15">
        <v>2</v>
      </c>
      <c r="C5" s="8">
        <v>7</v>
      </c>
      <c r="E5" s="47">
        <v>1</v>
      </c>
      <c r="F5" s="48">
        <v>3</v>
      </c>
      <c r="G5" s="8">
        <v>8</v>
      </c>
      <c r="I5" s="8">
        <v>1</v>
      </c>
      <c r="J5" s="8">
        <v>4</v>
      </c>
      <c r="K5" s="8">
        <v>9</v>
      </c>
      <c r="M5" s="53">
        <v>1</v>
      </c>
      <c r="N5" s="54">
        <v>5</v>
      </c>
      <c r="O5" s="8">
        <v>10</v>
      </c>
      <c r="AH5" s="8" t="s">
        <v>4</v>
      </c>
      <c r="AI5" s="8">
        <v>2</v>
      </c>
      <c r="AK5" s="8">
        <v>6</v>
      </c>
      <c r="AN5" s="8">
        <v>11.18</v>
      </c>
    </row>
    <row r="6" spans="1:41" x14ac:dyDescent="0.3">
      <c r="A6" s="15">
        <v>1</v>
      </c>
      <c r="B6" s="15">
        <v>2</v>
      </c>
      <c r="C6" s="8">
        <v>8</v>
      </c>
      <c r="E6" s="47">
        <v>1</v>
      </c>
      <c r="F6" s="48">
        <v>3</v>
      </c>
      <c r="G6" s="8">
        <v>9</v>
      </c>
      <c r="I6" s="8">
        <v>1</v>
      </c>
      <c r="J6" s="22">
        <v>4</v>
      </c>
      <c r="K6" s="22">
        <v>10</v>
      </c>
      <c r="AH6" s="8" t="s">
        <v>5</v>
      </c>
      <c r="AI6" s="8">
        <v>2</v>
      </c>
      <c r="AK6" s="8">
        <v>7</v>
      </c>
      <c r="AN6" s="8">
        <v>25.28</v>
      </c>
    </row>
    <row r="7" spans="1:41" ht="15" thickBot="1" x14ac:dyDescent="0.35">
      <c r="A7" s="15">
        <v>1</v>
      </c>
      <c r="B7" s="15">
        <v>2</v>
      </c>
      <c r="C7" s="8">
        <v>9</v>
      </c>
      <c r="E7" s="55">
        <v>1</v>
      </c>
      <c r="F7" s="56">
        <v>3</v>
      </c>
      <c r="G7" s="22">
        <v>10</v>
      </c>
      <c r="AH7" s="8" t="s">
        <v>5</v>
      </c>
      <c r="AI7" s="8">
        <v>2</v>
      </c>
      <c r="AK7" s="8">
        <v>7</v>
      </c>
      <c r="AN7" s="8">
        <v>6.02</v>
      </c>
    </row>
    <row r="8" spans="1:41" x14ac:dyDescent="0.3">
      <c r="A8" s="15">
        <v>1</v>
      </c>
      <c r="B8" s="15">
        <v>2</v>
      </c>
      <c r="C8" s="8">
        <v>10</v>
      </c>
      <c r="AH8" s="8" t="s">
        <v>6</v>
      </c>
      <c r="AI8" s="8">
        <v>2</v>
      </c>
      <c r="AK8" s="8">
        <v>6</v>
      </c>
      <c r="AN8" s="8">
        <v>7.99</v>
      </c>
    </row>
    <row r="9" spans="1:41" x14ac:dyDescent="0.3">
      <c r="AH9" s="8" t="s">
        <v>6</v>
      </c>
      <c r="AI9" s="8">
        <v>3</v>
      </c>
      <c r="AL9" s="8">
        <v>6</v>
      </c>
      <c r="AO9" s="8">
        <v>11.48</v>
      </c>
    </row>
    <row r="10" spans="1:41" x14ac:dyDescent="0.3">
      <c r="AH10" s="8" t="s">
        <v>6</v>
      </c>
      <c r="AI10" s="8">
        <v>1</v>
      </c>
      <c r="AJ10" s="8">
        <v>3</v>
      </c>
      <c r="AM10" s="8">
        <v>8.94</v>
      </c>
    </row>
    <row r="11" spans="1:41" x14ac:dyDescent="0.3">
      <c r="A11" s="15">
        <v>2</v>
      </c>
      <c r="B11" s="15">
        <v>3</v>
      </c>
      <c r="C11" s="22">
        <v>4</v>
      </c>
      <c r="E11" s="8">
        <v>2</v>
      </c>
      <c r="F11" s="43">
        <v>4</v>
      </c>
      <c r="G11" s="43">
        <v>5</v>
      </c>
      <c r="I11" s="8">
        <v>2</v>
      </c>
      <c r="J11" s="43">
        <v>5</v>
      </c>
      <c r="K11" s="43">
        <v>6</v>
      </c>
      <c r="M11" s="8">
        <v>2</v>
      </c>
      <c r="N11" s="8">
        <v>6</v>
      </c>
      <c r="O11" s="8">
        <v>7</v>
      </c>
      <c r="Q11" s="8">
        <v>2</v>
      </c>
      <c r="R11" s="8">
        <v>7</v>
      </c>
      <c r="S11" s="8">
        <v>8</v>
      </c>
      <c r="U11" s="8">
        <v>2</v>
      </c>
      <c r="V11" s="8">
        <v>8</v>
      </c>
      <c r="W11" s="8">
        <v>9</v>
      </c>
      <c r="Y11" s="8">
        <v>2</v>
      </c>
      <c r="Z11" s="8">
        <v>9</v>
      </c>
      <c r="AA11" s="8">
        <v>10</v>
      </c>
      <c r="AH11" s="8" t="s">
        <v>4</v>
      </c>
      <c r="AI11" s="8">
        <v>1</v>
      </c>
      <c r="AJ11" s="8">
        <v>2</v>
      </c>
      <c r="AM11" s="8">
        <v>5.33</v>
      </c>
    </row>
    <row r="12" spans="1:41" x14ac:dyDescent="0.3">
      <c r="A12" s="15">
        <v>2</v>
      </c>
      <c r="B12" s="15">
        <v>3</v>
      </c>
      <c r="C12" s="8">
        <v>5</v>
      </c>
      <c r="E12" s="8">
        <v>2</v>
      </c>
      <c r="F12" s="43">
        <v>4</v>
      </c>
      <c r="G12" s="43">
        <v>6</v>
      </c>
      <c r="I12" s="8">
        <v>2</v>
      </c>
      <c r="J12" s="8">
        <v>5</v>
      </c>
      <c r="K12" s="8">
        <v>7</v>
      </c>
      <c r="M12" s="8">
        <v>2</v>
      </c>
      <c r="N12" s="43">
        <v>6</v>
      </c>
      <c r="O12" s="43">
        <v>8</v>
      </c>
      <c r="Q12" s="8">
        <v>2</v>
      </c>
      <c r="R12" s="8">
        <v>7</v>
      </c>
      <c r="S12" s="8">
        <v>9</v>
      </c>
      <c r="U12" s="8">
        <v>2</v>
      </c>
      <c r="V12" s="8">
        <v>8</v>
      </c>
      <c r="W12" s="8">
        <v>10</v>
      </c>
      <c r="AH12" s="8" t="s">
        <v>4</v>
      </c>
      <c r="AI12" s="8">
        <v>1</v>
      </c>
      <c r="AJ12" s="8">
        <v>2</v>
      </c>
      <c r="AM12" s="8">
        <v>1.72</v>
      </c>
    </row>
    <row r="13" spans="1:41" x14ac:dyDescent="0.3">
      <c r="A13" s="15">
        <v>2</v>
      </c>
      <c r="B13" s="15">
        <v>3</v>
      </c>
      <c r="C13" s="8">
        <v>6</v>
      </c>
      <c r="E13" s="8">
        <v>2</v>
      </c>
      <c r="F13" s="22">
        <v>4</v>
      </c>
      <c r="G13" s="22">
        <v>7</v>
      </c>
      <c r="I13" s="8">
        <v>2</v>
      </c>
      <c r="J13" s="43">
        <v>5</v>
      </c>
      <c r="K13" s="43">
        <v>8</v>
      </c>
      <c r="M13" s="8">
        <v>2</v>
      </c>
      <c r="N13" s="8">
        <v>6</v>
      </c>
      <c r="O13" s="8">
        <v>9</v>
      </c>
      <c r="Q13" s="8">
        <v>2</v>
      </c>
      <c r="R13" s="22">
        <v>7</v>
      </c>
      <c r="S13" s="22">
        <v>10</v>
      </c>
      <c r="AH13" s="8" t="s">
        <v>4</v>
      </c>
      <c r="AI13" s="8">
        <v>1</v>
      </c>
      <c r="AJ13" s="8">
        <v>2</v>
      </c>
      <c r="AM13" s="8">
        <v>2.15</v>
      </c>
    </row>
    <row r="14" spans="1:41" x14ac:dyDescent="0.3">
      <c r="A14" s="15">
        <v>2</v>
      </c>
      <c r="B14" s="15">
        <v>3</v>
      </c>
      <c r="C14" s="22">
        <v>7</v>
      </c>
      <c r="E14" s="52">
        <v>2</v>
      </c>
      <c r="F14" s="43">
        <v>4</v>
      </c>
      <c r="G14" s="43">
        <v>8</v>
      </c>
      <c r="I14" s="8">
        <v>2</v>
      </c>
      <c r="J14" s="8">
        <v>5</v>
      </c>
      <c r="K14" s="8">
        <v>9</v>
      </c>
      <c r="M14" s="8">
        <v>2</v>
      </c>
      <c r="N14" s="8">
        <v>6</v>
      </c>
      <c r="O14" s="8">
        <v>10</v>
      </c>
      <c r="AH14" s="8" t="s">
        <v>4</v>
      </c>
      <c r="AI14" s="8">
        <v>2</v>
      </c>
      <c r="AK14" s="8">
        <v>5</v>
      </c>
      <c r="AN14" s="8">
        <v>9.6300000000000008</v>
      </c>
    </row>
    <row r="15" spans="1:41" x14ac:dyDescent="0.3">
      <c r="A15" s="15">
        <v>2</v>
      </c>
      <c r="B15" s="15">
        <v>3</v>
      </c>
      <c r="C15" s="8">
        <v>8</v>
      </c>
      <c r="E15" s="8">
        <v>2</v>
      </c>
      <c r="F15" s="8">
        <v>4</v>
      </c>
      <c r="G15" s="8">
        <v>9</v>
      </c>
      <c r="I15" s="8">
        <v>2</v>
      </c>
      <c r="J15" s="8">
        <v>5</v>
      </c>
      <c r="K15" s="8">
        <v>10</v>
      </c>
      <c r="AH15" s="8" t="s">
        <v>4</v>
      </c>
      <c r="AI15" s="8">
        <v>1</v>
      </c>
      <c r="AJ15" s="8">
        <v>2</v>
      </c>
      <c r="AM15" s="8">
        <v>2.83</v>
      </c>
    </row>
    <row r="16" spans="1:41" x14ac:dyDescent="0.3">
      <c r="A16" s="15">
        <v>2</v>
      </c>
      <c r="B16" s="15">
        <v>3</v>
      </c>
      <c r="C16" s="8">
        <v>9</v>
      </c>
      <c r="E16" s="8">
        <v>2</v>
      </c>
      <c r="F16" s="22">
        <v>4</v>
      </c>
      <c r="G16" s="22">
        <v>10</v>
      </c>
      <c r="AH16" s="8" t="s">
        <v>4</v>
      </c>
      <c r="AI16" s="8">
        <v>2</v>
      </c>
      <c r="AK16" s="8">
        <v>5</v>
      </c>
      <c r="AN16" s="8">
        <v>4.3</v>
      </c>
    </row>
    <row r="17" spans="1:41" x14ac:dyDescent="0.3">
      <c r="A17" s="15">
        <v>2</v>
      </c>
      <c r="B17" s="15">
        <v>3</v>
      </c>
      <c r="C17" s="22">
        <v>10</v>
      </c>
      <c r="AH17" s="8" t="s">
        <v>5</v>
      </c>
      <c r="AI17" s="8">
        <v>2</v>
      </c>
      <c r="AK17" s="8">
        <v>6</v>
      </c>
      <c r="AN17" s="8">
        <v>15.05</v>
      </c>
    </row>
    <row r="18" spans="1:41" x14ac:dyDescent="0.3">
      <c r="AH18" s="8" t="s">
        <v>5</v>
      </c>
      <c r="AI18" s="8">
        <v>2</v>
      </c>
      <c r="AK18" s="8">
        <v>7</v>
      </c>
      <c r="AN18" s="8">
        <v>10.7</v>
      </c>
    </row>
    <row r="19" spans="1:41" ht="15" thickBot="1" x14ac:dyDescent="0.35">
      <c r="AH19" s="8" t="s">
        <v>5</v>
      </c>
      <c r="AI19" s="8">
        <v>1</v>
      </c>
      <c r="AJ19" s="8">
        <v>3</v>
      </c>
      <c r="AM19" s="8">
        <v>2.92</v>
      </c>
    </row>
    <row r="20" spans="1:41" x14ac:dyDescent="0.3">
      <c r="A20" s="22">
        <v>3</v>
      </c>
      <c r="B20" s="43">
        <v>4</v>
      </c>
      <c r="C20" s="43">
        <v>5</v>
      </c>
      <c r="E20" s="44">
        <v>3</v>
      </c>
      <c r="F20" s="45">
        <v>5</v>
      </c>
      <c r="G20" s="43">
        <v>6</v>
      </c>
      <c r="I20" s="57">
        <v>3</v>
      </c>
      <c r="J20" s="58">
        <v>6</v>
      </c>
      <c r="K20" s="22">
        <v>7</v>
      </c>
      <c r="M20" s="22">
        <v>3</v>
      </c>
      <c r="N20" s="22">
        <v>7</v>
      </c>
      <c r="O20" s="8">
        <v>8</v>
      </c>
      <c r="Q20" s="8">
        <v>3</v>
      </c>
      <c r="R20" s="8">
        <v>8</v>
      </c>
      <c r="S20" s="8">
        <v>9</v>
      </c>
      <c r="U20" s="8">
        <v>3</v>
      </c>
      <c r="V20" s="8">
        <v>9</v>
      </c>
      <c r="W20" s="8">
        <v>10</v>
      </c>
      <c r="AH20" s="8" t="s">
        <v>6</v>
      </c>
      <c r="AI20" s="8">
        <v>2</v>
      </c>
      <c r="AK20" s="8">
        <v>7</v>
      </c>
      <c r="AN20" s="8">
        <v>8.85</v>
      </c>
    </row>
    <row r="21" spans="1:41" ht="15" thickBot="1" x14ac:dyDescent="0.35">
      <c r="A21" s="22">
        <v>3</v>
      </c>
      <c r="B21" s="43">
        <v>4</v>
      </c>
      <c r="C21" s="43">
        <v>6</v>
      </c>
      <c r="E21" s="59">
        <v>3</v>
      </c>
      <c r="F21" s="60">
        <v>5</v>
      </c>
      <c r="G21" s="22">
        <v>7</v>
      </c>
      <c r="I21" s="49">
        <v>3</v>
      </c>
      <c r="J21" s="51">
        <v>6</v>
      </c>
      <c r="K21" s="43">
        <v>8</v>
      </c>
      <c r="M21" s="22">
        <v>3</v>
      </c>
      <c r="N21" s="22">
        <v>7</v>
      </c>
      <c r="O21" s="8">
        <v>9</v>
      </c>
      <c r="Q21" s="22">
        <v>3</v>
      </c>
      <c r="R21" s="8">
        <v>8</v>
      </c>
      <c r="S21" s="22">
        <v>10</v>
      </c>
      <c r="AH21" s="8" t="s">
        <v>4</v>
      </c>
      <c r="AI21" s="8">
        <v>2</v>
      </c>
      <c r="AK21" s="8">
        <v>7</v>
      </c>
      <c r="AN21" s="8">
        <v>9.89</v>
      </c>
    </row>
    <row r="22" spans="1:41" ht="15" thickBot="1" x14ac:dyDescent="0.35">
      <c r="A22" s="22">
        <v>3</v>
      </c>
      <c r="B22" s="22">
        <v>4</v>
      </c>
      <c r="C22" s="11">
        <v>7</v>
      </c>
      <c r="E22" s="49">
        <v>3</v>
      </c>
      <c r="F22" s="51">
        <v>5</v>
      </c>
      <c r="G22" s="43">
        <v>8</v>
      </c>
      <c r="I22" s="49">
        <v>3</v>
      </c>
      <c r="J22" s="50">
        <v>6</v>
      </c>
      <c r="K22" s="8">
        <v>9</v>
      </c>
      <c r="M22" s="22">
        <v>3</v>
      </c>
      <c r="N22" s="22">
        <v>7</v>
      </c>
      <c r="O22" s="11">
        <v>10</v>
      </c>
      <c r="AH22" s="8" t="s">
        <v>4</v>
      </c>
      <c r="AI22" s="8">
        <v>3</v>
      </c>
      <c r="AL22" s="8">
        <v>5</v>
      </c>
      <c r="AO22" s="8">
        <v>33.79</v>
      </c>
    </row>
    <row r="23" spans="1:41" ht="15" thickBot="1" x14ac:dyDescent="0.35">
      <c r="A23" s="22">
        <v>3</v>
      </c>
      <c r="B23" s="43">
        <v>4</v>
      </c>
      <c r="C23" s="43">
        <v>8</v>
      </c>
      <c r="E23" s="49">
        <v>3</v>
      </c>
      <c r="F23" s="50">
        <v>5</v>
      </c>
      <c r="G23" s="8">
        <v>9</v>
      </c>
      <c r="I23" s="61">
        <v>3</v>
      </c>
      <c r="J23" s="62">
        <v>6</v>
      </c>
      <c r="K23" s="22">
        <v>10</v>
      </c>
      <c r="AH23" s="8" t="s">
        <v>4</v>
      </c>
      <c r="AI23" s="8">
        <v>2</v>
      </c>
      <c r="AK23" s="8">
        <v>5</v>
      </c>
      <c r="AN23" s="8">
        <v>29.58</v>
      </c>
    </row>
    <row r="24" spans="1:41" ht="15" thickBot="1" x14ac:dyDescent="0.35">
      <c r="A24" s="22">
        <v>3</v>
      </c>
      <c r="B24" s="22">
        <v>4</v>
      </c>
      <c r="C24" s="8">
        <v>9</v>
      </c>
      <c r="E24" s="61">
        <v>3</v>
      </c>
      <c r="F24" s="62">
        <v>5</v>
      </c>
      <c r="G24" s="22">
        <v>10</v>
      </c>
      <c r="AH24" s="8" t="s">
        <v>4</v>
      </c>
      <c r="AI24" s="8">
        <v>2</v>
      </c>
      <c r="AK24" s="8">
        <v>5</v>
      </c>
      <c r="AN24" s="8">
        <v>7.05</v>
      </c>
    </row>
    <row r="25" spans="1:41" ht="15" thickBot="1" x14ac:dyDescent="0.35">
      <c r="A25" s="22">
        <v>3</v>
      </c>
      <c r="B25" s="22">
        <v>4</v>
      </c>
      <c r="C25" s="11">
        <v>10</v>
      </c>
      <c r="AH25" s="8" t="s">
        <v>4</v>
      </c>
      <c r="AI25" s="8">
        <v>2</v>
      </c>
      <c r="AK25" s="8">
        <v>4</v>
      </c>
      <c r="AN25" s="8">
        <v>4.12</v>
      </c>
    </row>
    <row r="26" spans="1:41" x14ac:dyDescent="0.3">
      <c r="AH26" s="8" t="s">
        <v>4</v>
      </c>
      <c r="AI26" s="8">
        <v>1</v>
      </c>
      <c r="AJ26" s="8">
        <v>2</v>
      </c>
      <c r="AM26" s="8">
        <v>1.72</v>
      </c>
    </row>
    <row r="27" spans="1:41" x14ac:dyDescent="0.3">
      <c r="AH27" s="8" t="s">
        <v>4</v>
      </c>
      <c r="AI27" s="8">
        <v>1</v>
      </c>
      <c r="AJ27" s="8">
        <v>3</v>
      </c>
      <c r="AM27" s="8">
        <v>4.12</v>
      </c>
    </row>
    <row r="28" spans="1:41" x14ac:dyDescent="0.3">
      <c r="A28" s="43">
        <v>4</v>
      </c>
      <c r="B28" s="43">
        <v>5</v>
      </c>
      <c r="C28" s="43">
        <v>6</v>
      </c>
      <c r="E28" s="43">
        <v>4</v>
      </c>
      <c r="F28" s="43">
        <v>6</v>
      </c>
      <c r="G28" s="22">
        <v>7</v>
      </c>
      <c r="I28" s="43">
        <v>4</v>
      </c>
      <c r="J28" s="22">
        <v>7</v>
      </c>
      <c r="K28" s="43">
        <v>8</v>
      </c>
      <c r="M28" s="43">
        <v>4</v>
      </c>
      <c r="N28" s="43">
        <v>8</v>
      </c>
      <c r="O28" s="8">
        <v>9</v>
      </c>
      <c r="Q28" s="22">
        <v>4</v>
      </c>
      <c r="R28" s="8">
        <v>9</v>
      </c>
      <c r="S28" s="22">
        <v>10</v>
      </c>
      <c r="AH28" s="8" t="s">
        <v>4</v>
      </c>
      <c r="AI28" s="8">
        <v>1</v>
      </c>
      <c r="AJ28" s="8">
        <v>2</v>
      </c>
      <c r="AM28" s="8">
        <v>1.89</v>
      </c>
    </row>
    <row r="29" spans="1:41" ht="15" thickBot="1" x14ac:dyDescent="0.35">
      <c r="A29" s="43">
        <v>4</v>
      </c>
      <c r="B29" s="43">
        <v>5</v>
      </c>
      <c r="C29" s="22">
        <v>7</v>
      </c>
      <c r="E29" s="43">
        <v>4</v>
      </c>
      <c r="F29" s="43">
        <v>6</v>
      </c>
      <c r="G29" s="43">
        <v>8</v>
      </c>
      <c r="I29" s="8">
        <v>4</v>
      </c>
      <c r="J29" s="8">
        <v>7</v>
      </c>
      <c r="K29" s="8">
        <v>9</v>
      </c>
      <c r="M29" s="43">
        <v>4</v>
      </c>
      <c r="N29" s="43">
        <v>8</v>
      </c>
      <c r="O29" s="22">
        <v>10</v>
      </c>
      <c r="AH29" s="8" t="s">
        <v>4</v>
      </c>
      <c r="AI29" s="8">
        <v>1</v>
      </c>
      <c r="AJ29" s="8">
        <v>3</v>
      </c>
      <c r="AM29" s="8">
        <v>8.08</v>
      </c>
    </row>
    <row r="30" spans="1:41" ht="15" thickBot="1" x14ac:dyDescent="0.35">
      <c r="A30" s="43">
        <v>4</v>
      </c>
      <c r="B30" s="43">
        <v>5</v>
      </c>
      <c r="C30" s="43">
        <v>8</v>
      </c>
      <c r="E30" s="43">
        <v>4</v>
      </c>
      <c r="F30" s="43">
        <v>6</v>
      </c>
      <c r="G30" s="8">
        <v>9</v>
      </c>
      <c r="I30" s="63">
        <v>4</v>
      </c>
      <c r="J30" s="64">
        <v>7</v>
      </c>
      <c r="K30" s="65">
        <v>10</v>
      </c>
      <c r="AH30" s="8" t="s">
        <v>4</v>
      </c>
      <c r="AI30" s="8">
        <v>1</v>
      </c>
      <c r="AJ30" s="8">
        <v>2</v>
      </c>
      <c r="AM30" s="8">
        <v>2.58</v>
      </c>
    </row>
    <row r="31" spans="1:41" x14ac:dyDescent="0.3">
      <c r="A31" s="43">
        <v>4</v>
      </c>
      <c r="B31" s="43">
        <v>5</v>
      </c>
      <c r="C31" s="8">
        <v>9</v>
      </c>
      <c r="E31" s="43">
        <v>4</v>
      </c>
      <c r="F31" s="43">
        <v>6</v>
      </c>
      <c r="G31" s="22">
        <v>10</v>
      </c>
      <c r="AH31" s="8" t="s">
        <v>4</v>
      </c>
      <c r="AI31" s="8">
        <v>2</v>
      </c>
      <c r="AK31" s="8">
        <v>7</v>
      </c>
      <c r="AN31" s="8">
        <v>19.350000000000001</v>
      </c>
    </row>
    <row r="32" spans="1:41" x14ac:dyDescent="0.3">
      <c r="A32" s="43">
        <v>4</v>
      </c>
      <c r="B32" s="43">
        <v>5</v>
      </c>
      <c r="C32" s="22">
        <v>10</v>
      </c>
      <c r="AH32" s="8" t="s">
        <v>4</v>
      </c>
      <c r="AI32" s="8">
        <v>2</v>
      </c>
      <c r="AK32" s="8">
        <v>7</v>
      </c>
      <c r="AN32" s="8">
        <v>2.92</v>
      </c>
    </row>
    <row r="33" spans="1:43" x14ac:dyDescent="0.3">
      <c r="AH33" s="8" t="s">
        <v>4</v>
      </c>
      <c r="AI33" s="8">
        <v>1</v>
      </c>
      <c r="AJ33" s="8">
        <v>2</v>
      </c>
      <c r="AM33" s="8">
        <v>1.46</v>
      </c>
    </row>
    <row r="34" spans="1:43" ht="15" thickBot="1" x14ac:dyDescent="0.35">
      <c r="AH34" s="8" t="s">
        <v>4</v>
      </c>
      <c r="AI34" s="8">
        <v>1</v>
      </c>
      <c r="AJ34" s="8">
        <v>2</v>
      </c>
      <c r="AM34" s="8">
        <v>3.95</v>
      </c>
    </row>
    <row r="35" spans="1:43" x14ac:dyDescent="0.3">
      <c r="A35" s="66">
        <v>5</v>
      </c>
      <c r="B35" s="45">
        <v>6</v>
      </c>
      <c r="C35" s="8">
        <v>7</v>
      </c>
      <c r="E35" s="43">
        <v>5</v>
      </c>
      <c r="F35" s="8">
        <v>7</v>
      </c>
      <c r="G35" s="43">
        <v>8</v>
      </c>
      <c r="I35" s="43">
        <v>5</v>
      </c>
      <c r="J35" s="43">
        <v>8</v>
      </c>
      <c r="K35" s="8">
        <v>9</v>
      </c>
      <c r="M35" s="8">
        <v>5</v>
      </c>
      <c r="N35" s="8">
        <v>9</v>
      </c>
      <c r="O35" s="8">
        <v>10</v>
      </c>
      <c r="AH35" s="8" t="s">
        <v>5</v>
      </c>
      <c r="AI35" s="8">
        <v>2</v>
      </c>
      <c r="AK35" s="8">
        <v>7</v>
      </c>
      <c r="AN35" s="8">
        <v>7.13</v>
      </c>
    </row>
    <row r="36" spans="1:43" x14ac:dyDescent="0.3">
      <c r="A36" s="67">
        <v>5</v>
      </c>
      <c r="B36" s="51">
        <v>6</v>
      </c>
      <c r="C36" s="43">
        <v>8</v>
      </c>
      <c r="E36" s="8">
        <v>5</v>
      </c>
      <c r="F36" s="8">
        <v>7</v>
      </c>
      <c r="G36" s="8">
        <v>9</v>
      </c>
      <c r="I36" s="43">
        <v>5</v>
      </c>
      <c r="J36" s="43">
        <v>8</v>
      </c>
      <c r="K36" s="8">
        <v>10</v>
      </c>
      <c r="AH36" s="8" t="s">
        <v>5</v>
      </c>
      <c r="AI36" s="8">
        <v>3</v>
      </c>
      <c r="AL36" s="8">
        <v>9</v>
      </c>
      <c r="AO36" s="8">
        <v>31.82</v>
      </c>
    </row>
    <row r="37" spans="1:43" x14ac:dyDescent="0.3">
      <c r="A37" s="67">
        <v>5</v>
      </c>
      <c r="B37" s="51">
        <v>6</v>
      </c>
      <c r="C37" s="8">
        <v>9</v>
      </c>
      <c r="E37" s="8">
        <v>5</v>
      </c>
      <c r="F37" s="22">
        <v>7</v>
      </c>
      <c r="G37" s="22">
        <v>10</v>
      </c>
      <c r="AH37" s="8" t="s">
        <v>5</v>
      </c>
      <c r="AI37" s="8">
        <v>2</v>
      </c>
      <c r="AK37" s="8">
        <v>7</v>
      </c>
      <c r="AN37" s="8">
        <v>17.28</v>
      </c>
      <c r="AQ37" s="8">
        <v>119.15</v>
      </c>
    </row>
    <row r="38" spans="1:43" ht="15" thickBot="1" x14ac:dyDescent="0.35">
      <c r="A38" s="68">
        <v>5</v>
      </c>
      <c r="B38" s="69">
        <v>6</v>
      </c>
      <c r="C38" s="8">
        <v>10</v>
      </c>
      <c r="AH38" s="8" t="s">
        <v>7</v>
      </c>
      <c r="AI38" s="8">
        <v>2</v>
      </c>
      <c r="AK38" s="8">
        <v>7</v>
      </c>
      <c r="AN38" s="8">
        <v>3.78</v>
      </c>
    </row>
    <row r="39" spans="1:43" x14ac:dyDescent="0.3">
      <c r="AH39" s="8" t="s">
        <v>4</v>
      </c>
      <c r="AI39" s="8">
        <v>2</v>
      </c>
      <c r="AK39" s="8">
        <v>7</v>
      </c>
      <c r="AN39" s="8">
        <v>18.57</v>
      </c>
    </row>
    <row r="40" spans="1:43" x14ac:dyDescent="0.3">
      <c r="AH40" s="8" t="s">
        <v>4</v>
      </c>
      <c r="AI40" s="8">
        <v>2</v>
      </c>
      <c r="AK40" s="8">
        <v>6</v>
      </c>
      <c r="AN40" s="8">
        <v>5.76</v>
      </c>
    </row>
    <row r="41" spans="1:43" x14ac:dyDescent="0.3">
      <c r="A41" s="43">
        <v>6</v>
      </c>
      <c r="B41" s="8">
        <v>7</v>
      </c>
      <c r="C41" s="43">
        <v>8</v>
      </c>
      <c r="E41" s="43">
        <v>6</v>
      </c>
      <c r="F41" s="43">
        <v>8</v>
      </c>
      <c r="G41" s="8">
        <v>9</v>
      </c>
      <c r="I41" s="8">
        <v>6</v>
      </c>
      <c r="J41" s="8">
        <v>9</v>
      </c>
      <c r="K41" s="8">
        <v>10</v>
      </c>
      <c r="AH41" s="8" t="s">
        <v>4</v>
      </c>
      <c r="AI41" s="8">
        <v>1</v>
      </c>
      <c r="AJ41" s="8">
        <v>3</v>
      </c>
      <c r="AM41" s="8">
        <v>2.15</v>
      </c>
    </row>
    <row r="42" spans="1:43" x14ac:dyDescent="0.3">
      <c r="A42" s="8">
        <v>6</v>
      </c>
      <c r="B42" s="8">
        <v>7</v>
      </c>
      <c r="C42" s="8">
        <v>9</v>
      </c>
      <c r="E42" s="43">
        <v>6</v>
      </c>
      <c r="F42" s="43">
        <v>8</v>
      </c>
      <c r="G42" s="8">
        <v>10</v>
      </c>
      <c r="AH42" s="8" t="s">
        <v>4</v>
      </c>
      <c r="AI42" s="8">
        <v>2</v>
      </c>
      <c r="AK42" s="8">
        <v>7</v>
      </c>
      <c r="AN42" s="8">
        <v>4.04</v>
      </c>
    </row>
    <row r="43" spans="1:43" x14ac:dyDescent="0.3">
      <c r="A43" s="8">
        <v>6</v>
      </c>
      <c r="B43" s="22">
        <v>7</v>
      </c>
      <c r="C43" s="22">
        <v>10</v>
      </c>
      <c r="AH43" s="8" t="s">
        <v>7</v>
      </c>
      <c r="AI43" s="8">
        <v>1</v>
      </c>
      <c r="AK43" s="8">
        <v>7</v>
      </c>
      <c r="AN43" s="8">
        <v>3.78</v>
      </c>
    </row>
    <row r="44" spans="1:43" x14ac:dyDescent="0.3">
      <c r="B44" s="22"/>
      <c r="C44" s="22"/>
      <c r="AH44" s="8" t="s">
        <v>4</v>
      </c>
      <c r="AI44" s="8">
        <v>2</v>
      </c>
      <c r="AK44" s="8">
        <v>7</v>
      </c>
      <c r="AN44" s="8">
        <v>18.57</v>
      </c>
    </row>
    <row r="45" spans="1:43" x14ac:dyDescent="0.3">
      <c r="AH45" s="8" t="s">
        <v>4</v>
      </c>
      <c r="AI45" s="8">
        <v>2</v>
      </c>
      <c r="AK45" s="8">
        <v>6</v>
      </c>
      <c r="AN45" s="8">
        <v>3.76</v>
      </c>
    </row>
    <row r="46" spans="1:43" x14ac:dyDescent="0.3">
      <c r="AH46" s="8" t="s">
        <v>4</v>
      </c>
      <c r="AI46" s="8">
        <v>1</v>
      </c>
      <c r="AK46" s="8">
        <v>2</v>
      </c>
      <c r="AM46" s="8">
        <v>2.15</v>
      </c>
    </row>
    <row r="47" spans="1:43" x14ac:dyDescent="0.3">
      <c r="AH47" s="8" t="s">
        <v>4</v>
      </c>
      <c r="AI47" s="8">
        <v>1</v>
      </c>
      <c r="AJ47" s="8">
        <v>3</v>
      </c>
      <c r="AM47" s="8">
        <v>4.12</v>
      </c>
    </row>
    <row r="48" spans="1:43" x14ac:dyDescent="0.3">
      <c r="AH48" s="8" t="s">
        <v>4</v>
      </c>
      <c r="AI48" s="8">
        <v>3</v>
      </c>
      <c r="AL48" s="8">
        <v>8</v>
      </c>
      <c r="AO48" s="8">
        <v>57.68</v>
      </c>
    </row>
    <row r="49" spans="1:51" x14ac:dyDescent="0.3">
      <c r="AH49" s="8" t="s">
        <v>4</v>
      </c>
      <c r="AI49" s="8">
        <v>2</v>
      </c>
      <c r="AK49" s="8">
        <v>7</v>
      </c>
      <c r="AN49" s="8">
        <v>5.33</v>
      </c>
    </row>
    <row r="50" spans="1:51" x14ac:dyDescent="0.3">
      <c r="A50" s="8">
        <v>7</v>
      </c>
      <c r="B50" s="8">
        <v>8</v>
      </c>
      <c r="C50" s="8">
        <v>9</v>
      </c>
      <c r="E50" s="22">
        <v>7</v>
      </c>
      <c r="F50" s="8">
        <v>9</v>
      </c>
      <c r="G50" s="22">
        <v>10</v>
      </c>
      <c r="AH50" s="8" t="s">
        <v>5</v>
      </c>
      <c r="AI50" s="8">
        <v>2</v>
      </c>
      <c r="AK50" s="8">
        <v>7</v>
      </c>
      <c r="AN50" s="8">
        <v>19.690000000000001</v>
      </c>
    </row>
    <row r="51" spans="1:51" x14ac:dyDescent="0.3">
      <c r="A51" s="22">
        <v>7</v>
      </c>
      <c r="B51" s="8">
        <v>8</v>
      </c>
      <c r="C51" s="22">
        <v>10</v>
      </c>
      <c r="AH51" s="8" t="s">
        <v>5</v>
      </c>
      <c r="AI51" s="8">
        <v>1</v>
      </c>
      <c r="AJ51" s="8">
        <v>3</v>
      </c>
      <c r="AM51" s="8">
        <v>3.87</v>
      </c>
    </row>
    <row r="52" spans="1:51" x14ac:dyDescent="0.3">
      <c r="AH52" s="8" t="s">
        <v>5</v>
      </c>
      <c r="AI52" s="8">
        <v>2</v>
      </c>
      <c r="AK52" s="8">
        <v>8</v>
      </c>
      <c r="AN52" s="8">
        <v>16.420000000000002</v>
      </c>
    </row>
    <row r="53" spans="1:51" x14ac:dyDescent="0.3">
      <c r="A53" s="8">
        <v>8</v>
      </c>
      <c r="B53" s="8">
        <v>9</v>
      </c>
      <c r="C53" s="8">
        <v>10</v>
      </c>
      <c r="AH53" s="8" t="s">
        <v>5</v>
      </c>
      <c r="AI53" s="8">
        <v>2</v>
      </c>
      <c r="AK53" s="8">
        <v>7</v>
      </c>
      <c r="AN53" s="8">
        <v>7.99</v>
      </c>
    </row>
    <row r="54" spans="1:51" x14ac:dyDescent="0.3">
      <c r="AH54" s="8" t="s">
        <v>5</v>
      </c>
      <c r="AI54" s="8">
        <v>2</v>
      </c>
      <c r="AK54" s="8">
        <v>7</v>
      </c>
      <c r="AN54" s="8">
        <v>27.09</v>
      </c>
    </row>
    <row r="55" spans="1:51" x14ac:dyDescent="0.3">
      <c r="AG55" s="27">
        <v>41796</v>
      </c>
      <c r="AH55" s="8" t="s">
        <v>4</v>
      </c>
      <c r="AI55" s="8">
        <v>1</v>
      </c>
    </row>
    <row r="56" spans="1:51" x14ac:dyDescent="0.3">
      <c r="AH56" s="8" t="s">
        <v>4</v>
      </c>
      <c r="AI56" s="8">
        <v>2</v>
      </c>
    </row>
    <row r="57" spans="1:51" x14ac:dyDescent="0.3">
      <c r="AH57" s="8" t="s">
        <v>4</v>
      </c>
      <c r="AI57" s="8">
        <v>1</v>
      </c>
    </row>
    <row r="58" spans="1:51" x14ac:dyDescent="0.3">
      <c r="A58" s="15">
        <v>1</v>
      </c>
      <c r="B58" s="15">
        <v>2</v>
      </c>
      <c r="D58" s="15">
        <v>2</v>
      </c>
      <c r="E58" s="15">
        <v>3</v>
      </c>
      <c r="G58" s="15">
        <v>3</v>
      </c>
      <c r="H58" s="15">
        <v>4</v>
      </c>
      <c r="J58" s="8">
        <v>4</v>
      </c>
      <c r="K58" s="8">
        <v>5</v>
      </c>
      <c r="M58" s="8">
        <v>5</v>
      </c>
      <c r="N58" s="8">
        <v>6</v>
      </c>
      <c r="AH58" s="8" t="s">
        <v>4</v>
      </c>
      <c r="AI58" s="8">
        <v>2</v>
      </c>
    </row>
    <row r="59" spans="1:51" x14ac:dyDescent="0.3">
      <c r="A59" s="15">
        <v>1</v>
      </c>
      <c r="B59" s="15">
        <v>3</v>
      </c>
      <c r="D59" s="15">
        <v>2</v>
      </c>
      <c r="E59" s="15">
        <v>4</v>
      </c>
      <c r="G59" s="8">
        <v>3</v>
      </c>
      <c r="H59" s="8">
        <v>5</v>
      </c>
      <c r="J59" s="8">
        <v>4</v>
      </c>
      <c r="K59" s="8">
        <v>6</v>
      </c>
      <c r="M59" s="8">
        <v>5</v>
      </c>
      <c r="N59" s="8">
        <v>7</v>
      </c>
      <c r="AH59" s="8" t="s">
        <v>4</v>
      </c>
      <c r="AI59" s="8">
        <v>1</v>
      </c>
    </row>
    <row r="60" spans="1:51" x14ac:dyDescent="0.3">
      <c r="A60" s="15">
        <v>1</v>
      </c>
      <c r="B60" s="15">
        <v>4</v>
      </c>
      <c r="D60" s="8">
        <v>2</v>
      </c>
      <c r="E60" s="8">
        <v>5</v>
      </c>
      <c r="G60" s="8">
        <v>3</v>
      </c>
      <c r="H60" s="8">
        <v>6</v>
      </c>
      <c r="J60" s="8">
        <v>4</v>
      </c>
      <c r="K60" s="8">
        <v>7</v>
      </c>
      <c r="M60" s="8">
        <v>5</v>
      </c>
      <c r="N60" s="8">
        <v>8</v>
      </c>
      <c r="AH60" s="8" t="s">
        <v>4</v>
      </c>
      <c r="AI60" s="8">
        <v>1</v>
      </c>
    </row>
    <row r="61" spans="1:51" x14ac:dyDescent="0.3">
      <c r="A61" s="8">
        <v>1</v>
      </c>
      <c r="B61" s="8">
        <v>5</v>
      </c>
      <c r="D61" s="8">
        <v>2</v>
      </c>
      <c r="E61" s="8">
        <v>6</v>
      </c>
      <c r="G61" s="8">
        <v>3</v>
      </c>
      <c r="H61" s="8">
        <v>7</v>
      </c>
      <c r="J61" s="8">
        <v>4</v>
      </c>
      <c r="K61" s="8">
        <v>8</v>
      </c>
      <c r="M61" s="8">
        <v>5</v>
      </c>
      <c r="N61" s="8">
        <v>9</v>
      </c>
      <c r="AH61" s="8" t="s">
        <v>4</v>
      </c>
      <c r="AI61" s="8">
        <v>1</v>
      </c>
    </row>
    <row r="62" spans="1:51" x14ac:dyDescent="0.3">
      <c r="A62" s="8">
        <v>1</v>
      </c>
      <c r="B62" s="8">
        <v>6</v>
      </c>
      <c r="D62" s="8">
        <v>2</v>
      </c>
      <c r="E62" s="8">
        <v>7</v>
      </c>
      <c r="G62" s="8">
        <v>3</v>
      </c>
      <c r="H62" s="8">
        <v>8</v>
      </c>
      <c r="J62" s="8">
        <v>4</v>
      </c>
      <c r="K62" s="8">
        <v>9</v>
      </c>
      <c r="M62" s="8">
        <v>5</v>
      </c>
      <c r="N62" s="8">
        <v>10</v>
      </c>
      <c r="AH62" s="8" t="s">
        <v>4</v>
      </c>
      <c r="AI62" s="8">
        <v>2</v>
      </c>
    </row>
    <row r="63" spans="1:51" x14ac:dyDescent="0.3">
      <c r="A63" s="8">
        <v>1</v>
      </c>
      <c r="B63" s="8">
        <v>7</v>
      </c>
      <c r="D63" s="8">
        <v>2</v>
      </c>
      <c r="E63" s="8">
        <v>8</v>
      </c>
      <c r="G63" s="8">
        <v>3</v>
      </c>
      <c r="H63" s="8">
        <v>9</v>
      </c>
      <c r="J63" s="8">
        <v>4</v>
      </c>
      <c r="K63" s="8">
        <v>10</v>
      </c>
      <c r="AH63" s="8" t="s">
        <v>4</v>
      </c>
      <c r="AI63" s="8">
        <v>1</v>
      </c>
    </row>
    <row r="64" spans="1:51" x14ac:dyDescent="0.3">
      <c r="A64" s="8">
        <v>1</v>
      </c>
      <c r="B64" s="8">
        <v>8</v>
      </c>
      <c r="D64" s="8">
        <v>2</v>
      </c>
      <c r="E64" s="8">
        <v>9</v>
      </c>
      <c r="G64" s="8">
        <v>3</v>
      </c>
      <c r="H64" s="8">
        <v>10</v>
      </c>
      <c r="AH64" s="8" t="s">
        <v>4</v>
      </c>
      <c r="AI64" s="8">
        <v>2</v>
      </c>
      <c r="AR64" s="8">
        <v>1</v>
      </c>
      <c r="AS64" s="8">
        <v>2</v>
      </c>
      <c r="AT64" s="8">
        <v>3</v>
      </c>
      <c r="AU64" s="8">
        <v>4</v>
      </c>
      <c r="AV64" s="8">
        <v>5</v>
      </c>
      <c r="AW64" s="8">
        <v>6</v>
      </c>
      <c r="AX64" s="8">
        <v>7</v>
      </c>
      <c r="AY64" s="8">
        <v>8</v>
      </c>
    </row>
    <row r="65" spans="1:48" x14ac:dyDescent="0.3">
      <c r="A65" s="8">
        <v>1</v>
      </c>
      <c r="B65" s="8">
        <v>9</v>
      </c>
      <c r="D65" s="8">
        <v>2</v>
      </c>
      <c r="E65" s="8">
        <v>10</v>
      </c>
      <c r="AH65" s="8" t="s">
        <v>4</v>
      </c>
      <c r="AI65" s="8">
        <v>2</v>
      </c>
      <c r="AV65" s="8">
        <v>1.19</v>
      </c>
    </row>
    <row r="66" spans="1:48" x14ac:dyDescent="0.3">
      <c r="A66" s="8">
        <v>1</v>
      </c>
      <c r="B66" s="8">
        <v>10</v>
      </c>
      <c r="AH66" s="8" t="s">
        <v>4</v>
      </c>
      <c r="AI66" s="8">
        <v>2</v>
      </c>
    </row>
    <row r="67" spans="1:48" x14ac:dyDescent="0.3">
      <c r="AH67" s="8" t="s">
        <v>7</v>
      </c>
      <c r="AI67" s="8">
        <v>3</v>
      </c>
    </row>
    <row r="68" spans="1:48" x14ac:dyDescent="0.3">
      <c r="P68" s="8">
        <v>24</v>
      </c>
      <c r="AH68" s="8" t="s">
        <v>4</v>
      </c>
      <c r="AI68" s="8">
        <v>1</v>
      </c>
    </row>
    <row r="69" spans="1:48" x14ac:dyDescent="0.3">
      <c r="A69" s="8">
        <v>6</v>
      </c>
      <c r="B69" s="8">
        <v>7</v>
      </c>
      <c r="D69" s="8">
        <v>7</v>
      </c>
      <c r="E69" s="8">
        <v>8</v>
      </c>
      <c r="G69" s="8">
        <v>8</v>
      </c>
      <c r="H69" s="8">
        <v>9</v>
      </c>
      <c r="J69" s="8">
        <v>9</v>
      </c>
      <c r="K69" s="8">
        <v>10</v>
      </c>
      <c r="M69" s="70">
        <v>45</v>
      </c>
      <c r="O69" s="8">
        <v>347.6</v>
      </c>
      <c r="P69" s="8">
        <v>48</v>
      </c>
      <c r="AH69" s="8" t="s">
        <v>4</v>
      </c>
      <c r="AI69" s="8">
        <v>1</v>
      </c>
    </row>
    <row r="70" spans="1:48" x14ac:dyDescent="0.3">
      <c r="A70" s="8">
        <v>6</v>
      </c>
      <c r="B70" s="8">
        <v>8</v>
      </c>
      <c r="D70" s="8">
        <v>7</v>
      </c>
      <c r="E70" s="8">
        <v>9</v>
      </c>
      <c r="G70" s="8">
        <v>8</v>
      </c>
      <c r="H70" s="8">
        <v>10</v>
      </c>
      <c r="M70" s="8">
        <v>45</v>
      </c>
      <c r="O70" s="8">
        <v>48.4</v>
      </c>
      <c r="P70" s="8">
        <v>48</v>
      </c>
      <c r="AH70" s="8" t="s">
        <v>4</v>
      </c>
      <c r="AI70" s="8">
        <v>1</v>
      </c>
    </row>
    <row r="71" spans="1:48" x14ac:dyDescent="0.3">
      <c r="A71" s="8">
        <v>6</v>
      </c>
      <c r="B71" s="8">
        <v>9</v>
      </c>
      <c r="D71" s="8">
        <v>7</v>
      </c>
      <c r="E71" s="8">
        <v>10</v>
      </c>
      <c r="M71" s="8">
        <v>45</v>
      </c>
      <c r="O71" s="8">
        <v>39.200000000000003</v>
      </c>
      <c r="P71" s="8">
        <v>8</v>
      </c>
      <c r="AH71" s="8" t="s">
        <v>4</v>
      </c>
      <c r="AI71" s="8">
        <v>2</v>
      </c>
    </row>
    <row r="72" spans="1:48" x14ac:dyDescent="0.3">
      <c r="A72" s="8">
        <v>6</v>
      </c>
      <c r="B72" s="8">
        <v>10</v>
      </c>
      <c r="M72" s="8">
        <v>45</v>
      </c>
      <c r="O72" s="8">
        <v>57.2</v>
      </c>
      <c r="P72" s="8">
        <v>48</v>
      </c>
      <c r="AH72" s="8" t="s">
        <v>4</v>
      </c>
      <c r="AI72" s="8">
        <v>2</v>
      </c>
    </row>
    <row r="73" spans="1:48" x14ac:dyDescent="0.3">
      <c r="M73" s="8">
        <v>45</v>
      </c>
      <c r="O73" s="8">
        <v>404.8</v>
      </c>
      <c r="P73" s="8">
        <v>48</v>
      </c>
      <c r="AH73" s="8" t="s">
        <v>4</v>
      </c>
      <c r="AI73" s="8">
        <v>1</v>
      </c>
    </row>
    <row r="74" spans="1:48" x14ac:dyDescent="0.3">
      <c r="M74" s="8">
        <v>45</v>
      </c>
      <c r="O74" s="8">
        <v>92.4</v>
      </c>
      <c r="P74" s="8">
        <v>48</v>
      </c>
      <c r="AH74" s="8" t="s">
        <v>4</v>
      </c>
      <c r="AI74" s="8">
        <v>1</v>
      </c>
    </row>
    <row r="75" spans="1:48" x14ac:dyDescent="0.3">
      <c r="M75" s="8">
        <v>45</v>
      </c>
      <c r="O75" s="8">
        <v>308</v>
      </c>
      <c r="P75" s="8">
        <v>48</v>
      </c>
      <c r="AH75" s="8" t="s">
        <v>4</v>
      </c>
      <c r="AI75" s="8">
        <v>1</v>
      </c>
    </row>
    <row r="76" spans="1:48" x14ac:dyDescent="0.3">
      <c r="M76" s="8">
        <v>45</v>
      </c>
      <c r="O76" s="8">
        <v>513.6</v>
      </c>
      <c r="P76" s="8">
        <v>48</v>
      </c>
      <c r="AH76" s="8" t="s">
        <v>4</v>
      </c>
      <c r="AI76" s="8">
        <v>1</v>
      </c>
    </row>
    <row r="77" spans="1:48" x14ac:dyDescent="0.3">
      <c r="M77" s="8">
        <v>45</v>
      </c>
      <c r="N77" s="15">
        <v>2.2999999999999998</v>
      </c>
      <c r="O77" s="8">
        <v>55.2</v>
      </c>
      <c r="P77" s="8">
        <v>24</v>
      </c>
      <c r="AH77" s="8" t="s">
        <v>4</v>
      </c>
      <c r="AI77" s="8">
        <v>1</v>
      </c>
    </row>
    <row r="78" spans="1:48" x14ac:dyDescent="0.3">
      <c r="A78" s="8">
        <v>1</v>
      </c>
      <c r="B78" s="8">
        <v>2</v>
      </c>
      <c r="C78" s="8">
        <v>1</v>
      </c>
      <c r="D78" s="8">
        <v>3</v>
      </c>
      <c r="E78" s="8">
        <v>1</v>
      </c>
      <c r="F78" s="8">
        <v>4</v>
      </c>
      <c r="M78" s="8">
        <v>45</v>
      </c>
      <c r="N78" s="8">
        <v>3.1</v>
      </c>
      <c r="O78" s="8">
        <v>146.4</v>
      </c>
      <c r="P78" s="8">
        <v>24</v>
      </c>
      <c r="AH78" s="8" t="s">
        <v>4</v>
      </c>
      <c r="AI78" s="8">
        <v>2</v>
      </c>
    </row>
    <row r="79" spans="1:48" x14ac:dyDescent="0.3">
      <c r="A79" s="8">
        <v>1</v>
      </c>
      <c r="B79" s="8">
        <v>2</v>
      </c>
      <c r="C79" s="8">
        <v>1</v>
      </c>
      <c r="D79" s="8">
        <v>3</v>
      </c>
      <c r="E79" s="8">
        <v>1</v>
      </c>
      <c r="F79" s="8">
        <v>4</v>
      </c>
      <c r="N79" s="8">
        <v>15.8</v>
      </c>
      <c r="O79" s="8">
        <v>126.4</v>
      </c>
      <c r="P79" s="8">
        <v>8</v>
      </c>
      <c r="AH79" s="8" t="s">
        <v>4</v>
      </c>
      <c r="AI79" s="8">
        <v>1</v>
      </c>
    </row>
    <row r="80" spans="1:48" x14ac:dyDescent="0.3">
      <c r="A80" s="8">
        <v>1</v>
      </c>
      <c r="B80" s="8">
        <v>2</v>
      </c>
      <c r="C80" s="8">
        <v>1</v>
      </c>
      <c r="D80" s="8">
        <v>3</v>
      </c>
      <c r="E80" s="8">
        <v>1</v>
      </c>
      <c r="F80" s="8">
        <v>4</v>
      </c>
      <c r="AH80" s="8" t="s">
        <v>4</v>
      </c>
      <c r="AI80" s="8">
        <v>1</v>
      </c>
    </row>
    <row r="81" spans="1:41" x14ac:dyDescent="0.3">
      <c r="A81" s="8">
        <v>1</v>
      </c>
      <c r="B81" s="8">
        <v>2</v>
      </c>
      <c r="C81" s="8">
        <v>1</v>
      </c>
      <c r="D81" s="8">
        <v>3</v>
      </c>
      <c r="E81" s="8">
        <v>1</v>
      </c>
      <c r="F81" s="8">
        <v>4</v>
      </c>
      <c r="AH81" s="8" t="s">
        <v>5</v>
      </c>
      <c r="AI81" s="8">
        <v>3</v>
      </c>
      <c r="AL81" s="8">
        <v>7</v>
      </c>
      <c r="AO81" s="8">
        <v>76.790000000000006</v>
      </c>
    </row>
    <row r="82" spans="1:41" x14ac:dyDescent="0.3">
      <c r="A82" s="8">
        <v>1</v>
      </c>
      <c r="B82" s="8">
        <v>2</v>
      </c>
      <c r="C82" s="8">
        <v>1</v>
      </c>
      <c r="D82" s="8">
        <v>3</v>
      </c>
      <c r="E82" s="8">
        <v>1</v>
      </c>
      <c r="F82" s="8">
        <v>4</v>
      </c>
      <c r="AH82" s="8" t="s">
        <v>6</v>
      </c>
      <c r="AI82" s="8">
        <v>1</v>
      </c>
      <c r="AJ82" s="8">
        <v>2</v>
      </c>
      <c r="AM82" s="8">
        <v>4.9800000000000004</v>
      </c>
    </row>
    <row r="83" spans="1:41" x14ac:dyDescent="0.3">
      <c r="A83" s="8">
        <v>1</v>
      </c>
      <c r="B83" s="8">
        <v>2</v>
      </c>
      <c r="C83" s="8">
        <v>1</v>
      </c>
      <c r="D83" s="8">
        <v>3</v>
      </c>
      <c r="E83" s="8">
        <v>1</v>
      </c>
      <c r="F83" s="8">
        <v>4</v>
      </c>
      <c r="AH83" s="8" t="s">
        <v>6</v>
      </c>
      <c r="AI83" s="8">
        <v>1</v>
      </c>
      <c r="AJ83" s="8">
        <v>2</v>
      </c>
      <c r="AM83" s="8">
        <v>2.23</v>
      </c>
    </row>
    <row r="84" spans="1:41" x14ac:dyDescent="0.3">
      <c r="A84" s="8">
        <v>1</v>
      </c>
      <c r="B84" s="8">
        <v>2</v>
      </c>
      <c r="C84" s="8">
        <v>1</v>
      </c>
      <c r="D84" s="8">
        <v>3</v>
      </c>
      <c r="E84" s="8">
        <v>1</v>
      </c>
      <c r="F84" s="8">
        <v>4</v>
      </c>
      <c r="AH84" s="8" t="s">
        <v>4</v>
      </c>
      <c r="AI84" s="8">
        <v>2</v>
      </c>
    </row>
    <row r="85" spans="1:41" x14ac:dyDescent="0.3">
      <c r="A85" s="8">
        <v>1</v>
      </c>
      <c r="B85" s="8">
        <v>2</v>
      </c>
      <c r="C85" s="8">
        <v>1</v>
      </c>
      <c r="D85" s="8">
        <v>3</v>
      </c>
      <c r="E85" s="8">
        <v>1</v>
      </c>
      <c r="F85" s="8">
        <v>4</v>
      </c>
      <c r="AH85" s="8" t="s">
        <v>4</v>
      </c>
      <c r="AI85" s="8">
        <v>2</v>
      </c>
    </row>
    <row r="86" spans="1:41" x14ac:dyDescent="0.3">
      <c r="AH86" s="8" t="s">
        <v>4</v>
      </c>
      <c r="AI86" s="8">
        <v>3</v>
      </c>
    </row>
    <row r="87" spans="1:41" x14ac:dyDescent="0.3">
      <c r="A87" s="8">
        <v>2</v>
      </c>
      <c r="B87" s="8">
        <v>3</v>
      </c>
      <c r="D87" s="8">
        <v>3</v>
      </c>
      <c r="E87" s="8">
        <v>4</v>
      </c>
      <c r="G87" s="8">
        <v>2</v>
      </c>
      <c r="H87" s="8">
        <v>4</v>
      </c>
      <c r="AH87" s="8" t="s">
        <v>4</v>
      </c>
      <c r="AI87" s="8">
        <v>2</v>
      </c>
    </row>
    <row r="88" spans="1:41" x14ac:dyDescent="0.3">
      <c r="A88" s="8">
        <v>2</v>
      </c>
      <c r="B88" s="8">
        <v>3</v>
      </c>
      <c r="D88" s="8">
        <v>3</v>
      </c>
      <c r="E88" s="8">
        <v>4</v>
      </c>
      <c r="G88" s="8">
        <v>2</v>
      </c>
      <c r="H88" s="8">
        <v>4</v>
      </c>
      <c r="AH88" s="8" t="s">
        <v>4</v>
      </c>
      <c r="AI88" s="8">
        <v>2</v>
      </c>
    </row>
    <row r="89" spans="1:41" x14ac:dyDescent="0.3">
      <c r="A89" s="8">
        <v>2</v>
      </c>
      <c r="B89" s="8">
        <v>3</v>
      </c>
      <c r="D89" s="8">
        <v>3</v>
      </c>
      <c r="E89" s="8">
        <v>4</v>
      </c>
      <c r="G89" s="8">
        <v>2</v>
      </c>
      <c r="H89" s="8">
        <v>4</v>
      </c>
      <c r="AH89" s="8" t="s">
        <v>4</v>
      </c>
      <c r="AI89" s="8">
        <v>1</v>
      </c>
    </row>
    <row r="90" spans="1:41" x14ac:dyDescent="0.3">
      <c r="A90" s="8">
        <v>2</v>
      </c>
      <c r="B90" s="8">
        <v>3</v>
      </c>
      <c r="D90" s="8">
        <v>3</v>
      </c>
      <c r="E90" s="8">
        <v>4</v>
      </c>
      <c r="G90" s="8">
        <v>2</v>
      </c>
      <c r="H90" s="8">
        <v>4</v>
      </c>
      <c r="J90" s="8">
        <v>-328</v>
      </c>
      <c r="K90" s="8">
        <v>800</v>
      </c>
      <c r="AH90" s="8" t="s">
        <v>5</v>
      </c>
      <c r="AI90" s="8">
        <v>2</v>
      </c>
      <c r="AK90" s="8">
        <v>6</v>
      </c>
      <c r="AN90" s="8">
        <v>11.18</v>
      </c>
    </row>
    <row r="91" spans="1:41" x14ac:dyDescent="0.3">
      <c r="A91" s="8">
        <v>2</v>
      </c>
      <c r="B91" s="8">
        <v>3</v>
      </c>
      <c r="D91" s="8">
        <v>3</v>
      </c>
      <c r="E91" s="8">
        <v>4</v>
      </c>
      <c r="G91" s="8">
        <v>2</v>
      </c>
      <c r="H91" s="8">
        <v>4</v>
      </c>
      <c r="K91" s="8">
        <v>472</v>
      </c>
      <c r="AH91" s="8" t="s">
        <v>5</v>
      </c>
      <c r="AI91" s="8">
        <v>1</v>
      </c>
      <c r="AJ91" s="8">
        <v>3</v>
      </c>
      <c r="AM91" s="8">
        <v>7.22</v>
      </c>
    </row>
    <row r="92" spans="1:41" x14ac:dyDescent="0.3">
      <c r="A92" s="8">
        <v>2</v>
      </c>
      <c r="B92" s="8">
        <v>3</v>
      </c>
      <c r="D92" s="8">
        <v>3</v>
      </c>
      <c r="E92" s="8">
        <v>4</v>
      </c>
      <c r="G92" s="8">
        <v>2</v>
      </c>
      <c r="H92" s="8">
        <v>4</v>
      </c>
      <c r="K92" s="8">
        <v>250</v>
      </c>
      <c r="AH92" s="8" t="s">
        <v>4</v>
      </c>
      <c r="AI92" s="8">
        <v>2</v>
      </c>
    </row>
    <row r="93" spans="1:41" x14ac:dyDescent="0.3">
      <c r="A93" s="8">
        <v>2</v>
      </c>
      <c r="B93" s="8">
        <v>3</v>
      </c>
      <c r="D93" s="8">
        <v>3</v>
      </c>
      <c r="E93" s="8">
        <v>4</v>
      </c>
      <c r="G93" s="8">
        <v>2</v>
      </c>
      <c r="H93" s="8">
        <v>4</v>
      </c>
      <c r="AH93" s="8" t="s">
        <v>4</v>
      </c>
      <c r="AI93" s="8">
        <v>2</v>
      </c>
    </row>
    <row r="94" spans="1:41" x14ac:dyDescent="0.3">
      <c r="A94" s="8">
        <v>2</v>
      </c>
      <c r="B94" s="8">
        <v>3</v>
      </c>
      <c r="D94" s="8">
        <v>3</v>
      </c>
      <c r="E94" s="8">
        <v>4</v>
      </c>
      <c r="G94" s="8">
        <v>2</v>
      </c>
      <c r="H94" s="8">
        <v>4</v>
      </c>
      <c r="AH94" s="8" t="s">
        <v>4</v>
      </c>
      <c r="AI94" s="8">
        <v>1</v>
      </c>
    </row>
    <row r="95" spans="1:41" x14ac:dyDescent="0.3">
      <c r="AH95" s="8" t="s">
        <v>4</v>
      </c>
      <c r="AI95" s="8">
        <v>1</v>
      </c>
    </row>
    <row r="96" spans="1:41" x14ac:dyDescent="0.3">
      <c r="AH96" s="8" t="s">
        <v>5</v>
      </c>
      <c r="AI96" s="8">
        <v>2</v>
      </c>
      <c r="AK96" s="8">
        <v>6</v>
      </c>
      <c r="AN96" s="8">
        <v>6.27</v>
      </c>
    </row>
    <row r="97" spans="1:41" x14ac:dyDescent="0.3">
      <c r="AH97" s="8" t="s">
        <v>5</v>
      </c>
      <c r="AI97" s="8">
        <v>3</v>
      </c>
      <c r="AL97" s="8">
        <v>6</v>
      </c>
      <c r="AO97" s="8">
        <v>12.98</v>
      </c>
    </row>
    <row r="98" spans="1:41" x14ac:dyDescent="0.3">
      <c r="A98" s="8" t="s">
        <v>46</v>
      </c>
      <c r="B98" s="8" t="s">
        <v>45</v>
      </c>
      <c r="C98" s="8" t="s">
        <v>47</v>
      </c>
      <c r="G98" s="8" t="s">
        <v>52</v>
      </c>
      <c r="H98" s="8" t="s">
        <v>48</v>
      </c>
      <c r="I98" s="8" t="s">
        <v>49</v>
      </c>
      <c r="J98" s="8" t="s">
        <v>50</v>
      </c>
      <c r="L98" s="8" t="s">
        <v>51</v>
      </c>
      <c r="AH98" s="8" t="s">
        <v>5</v>
      </c>
      <c r="AI98" s="8">
        <v>2</v>
      </c>
    </row>
    <row r="99" spans="1:41" x14ac:dyDescent="0.3">
      <c r="A99" s="8">
        <v>1000</v>
      </c>
      <c r="B99" s="8">
        <v>250</v>
      </c>
      <c r="C99" s="8">
        <v>1951</v>
      </c>
      <c r="D99" s="8">
        <v>1960</v>
      </c>
      <c r="E99" s="71">
        <v>41986</v>
      </c>
      <c r="F99" s="8">
        <f>D99-C99</f>
        <v>9</v>
      </c>
      <c r="H99" s="8">
        <f>SUM(A99:A10000)</f>
        <v>1562</v>
      </c>
      <c r="I99" s="8">
        <f>SUM(B99:B10000)</f>
        <v>429</v>
      </c>
      <c r="J99" s="24">
        <f>H99+I99</f>
        <v>1991</v>
      </c>
      <c r="AH99" s="8" t="s">
        <v>5</v>
      </c>
      <c r="AI99" s="8">
        <v>2</v>
      </c>
    </row>
    <row r="100" spans="1:41" x14ac:dyDescent="0.3">
      <c r="A100" s="8">
        <v>300</v>
      </c>
      <c r="B100" s="8">
        <v>10</v>
      </c>
      <c r="C100" s="8">
        <v>1951</v>
      </c>
      <c r="D100" s="8">
        <v>1950</v>
      </c>
      <c r="E100" s="71">
        <v>41987</v>
      </c>
      <c r="F100" s="8">
        <f t="shared" ref="F100:F163" si="0">D100-C100</f>
        <v>-1</v>
      </c>
      <c r="AH100" s="8" t="s">
        <v>5</v>
      </c>
      <c r="AI100" s="8">
        <v>1</v>
      </c>
    </row>
    <row r="101" spans="1:41" x14ac:dyDescent="0.3">
      <c r="A101" s="8">
        <v>-578</v>
      </c>
      <c r="B101" s="8">
        <v>45</v>
      </c>
      <c r="C101" s="8">
        <v>1971</v>
      </c>
      <c r="D101" s="8">
        <v>1944.52</v>
      </c>
      <c r="E101" s="71">
        <v>41988</v>
      </c>
      <c r="F101" s="8">
        <f t="shared" si="0"/>
        <v>-26.480000000000018</v>
      </c>
      <c r="AH101" s="8" t="s">
        <v>5</v>
      </c>
      <c r="AI101" s="8">
        <v>3</v>
      </c>
    </row>
    <row r="102" spans="1:41" x14ac:dyDescent="0.3">
      <c r="A102" s="8">
        <v>800</v>
      </c>
      <c r="B102" s="8">
        <v>120</v>
      </c>
      <c r="C102" s="8">
        <v>1991</v>
      </c>
      <c r="D102" s="8">
        <v>1960</v>
      </c>
      <c r="E102" s="71">
        <v>41989</v>
      </c>
      <c r="F102" s="8">
        <f t="shared" si="0"/>
        <v>-31</v>
      </c>
      <c r="L102" s="8">
        <v>452</v>
      </c>
      <c r="AH102" s="8" t="s">
        <v>5</v>
      </c>
      <c r="AI102" s="8">
        <v>3</v>
      </c>
    </row>
    <row r="103" spans="1:41" x14ac:dyDescent="0.3">
      <c r="A103" s="8">
        <v>20</v>
      </c>
      <c r="B103" s="8">
        <v>4</v>
      </c>
      <c r="C103" s="8">
        <v>1991</v>
      </c>
      <c r="E103" s="71">
        <v>41990</v>
      </c>
      <c r="F103" s="8">
        <f t="shared" si="0"/>
        <v>-1991</v>
      </c>
      <c r="G103" s="8">
        <v>31</v>
      </c>
      <c r="AH103" s="8" t="s">
        <v>5</v>
      </c>
      <c r="AI103" s="8">
        <v>2</v>
      </c>
    </row>
    <row r="104" spans="1:41" x14ac:dyDescent="0.3">
      <c r="A104" s="8">
        <v>20</v>
      </c>
      <c r="C104" s="8">
        <v>1991</v>
      </c>
      <c r="E104" s="71">
        <v>41991</v>
      </c>
      <c r="F104" s="8">
        <f t="shared" si="0"/>
        <v>-1991</v>
      </c>
      <c r="AH104" s="8" t="s">
        <v>4</v>
      </c>
      <c r="AI104" s="8">
        <v>1</v>
      </c>
    </row>
    <row r="105" spans="1:41" x14ac:dyDescent="0.3">
      <c r="E105" s="71">
        <v>41992</v>
      </c>
      <c r="F105" s="8">
        <f t="shared" si="0"/>
        <v>0</v>
      </c>
      <c r="AH105" s="8" t="s">
        <v>4</v>
      </c>
      <c r="AI105" s="8">
        <v>1</v>
      </c>
    </row>
    <row r="106" spans="1:41" x14ac:dyDescent="0.3">
      <c r="E106" s="71">
        <v>41993</v>
      </c>
      <c r="F106" s="8">
        <f t="shared" si="0"/>
        <v>0</v>
      </c>
      <c r="AH106" s="8" t="s">
        <v>4</v>
      </c>
      <c r="AI106" s="8">
        <v>1</v>
      </c>
    </row>
    <row r="107" spans="1:41" x14ac:dyDescent="0.3">
      <c r="E107" s="71">
        <v>41994</v>
      </c>
      <c r="F107" s="8">
        <f t="shared" si="0"/>
        <v>0</v>
      </c>
      <c r="AH107" s="8" t="s">
        <v>4</v>
      </c>
      <c r="AI107" s="8">
        <v>1</v>
      </c>
    </row>
    <row r="108" spans="1:41" x14ac:dyDescent="0.3">
      <c r="E108" s="71">
        <v>41995</v>
      </c>
      <c r="F108" s="8">
        <f t="shared" si="0"/>
        <v>0</v>
      </c>
      <c r="AH108" s="8" t="s">
        <v>6</v>
      </c>
      <c r="AI108" s="8">
        <v>3</v>
      </c>
    </row>
    <row r="109" spans="1:41" x14ac:dyDescent="0.3">
      <c r="E109" s="71">
        <v>41996</v>
      </c>
      <c r="F109" s="8">
        <f t="shared" si="0"/>
        <v>0</v>
      </c>
      <c r="AH109" s="8" t="s">
        <v>6</v>
      </c>
      <c r="AI109" s="8">
        <v>3</v>
      </c>
    </row>
    <row r="110" spans="1:41" x14ac:dyDescent="0.3">
      <c r="E110" s="71">
        <v>41997</v>
      </c>
      <c r="F110" s="8">
        <f t="shared" si="0"/>
        <v>0</v>
      </c>
      <c r="AH110" s="8" t="s">
        <v>4</v>
      </c>
      <c r="AI110" s="8">
        <v>2</v>
      </c>
    </row>
    <row r="111" spans="1:41" x14ac:dyDescent="0.3">
      <c r="E111" s="71">
        <v>41998</v>
      </c>
      <c r="F111" s="8">
        <f t="shared" si="0"/>
        <v>0</v>
      </c>
      <c r="AH111" s="8" t="s">
        <v>4</v>
      </c>
      <c r="AI111" s="8">
        <v>3</v>
      </c>
    </row>
    <row r="112" spans="1:41" x14ac:dyDescent="0.3">
      <c r="E112" s="71">
        <v>41999</v>
      </c>
      <c r="F112" s="8">
        <f t="shared" si="0"/>
        <v>0</v>
      </c>
      <c r="AH112" s="8" t="s">
        <v>4</v>
      </c>
      <c r="AI112" s="8">
        <v>2</v>
      </c>
    </row>
    <row r="113" spans="5:35" x14ac:dyDescent="0.3">
      <c r="E113" s="71">
        <v>42000</v>
      </c>
      <c r="F113" s="8">
        <f t="shared" si="0"/>
        <v>0</v>
      </c>
      <c r="AH113" s="8" t="s">
        <v>5</v>
      </c>
      <c r="AI113" s="8">
        <v>2</v>
      </c>
    </row>
    <row r="114" spans="5:35" x14ac:dyDescent="0.3">
      <c r="E114" s="71">
        <v>42001</v>
      </c>
      <c r="F114" s="8">
        <f t="shared" si="0"/>
        <v>0</v>
      </c>
      <c r="AH114" s="8" t="s">
        <v>5</v>
      </c>
      <c r="AI114" s="8">
        <v>3</v>
      </c>
    </row>
    <row r="115" spans="5:35" x14ac:dyDescent="0.3">
      <c r="E115" s="71">
        <v>42002</v>
      </c>
      <c r="F115" s="8">
        <f t="shared" si="0"/>
        <v>0</v>
      </c>
      <c r="AH115" s="8" t="s">
        <v>5</v>
      </c>
      <c r="AI115" s="8">
        <v>2</v>
      </c>
    </row>
    <row r="116" spans="5:35" x14ac:dyDescent="0.3">
      <c r="E116" s="71">
        <v>42003</v>
      </c>
      <c r="F116" s="8">
        <f t="shared" si="0"/>
        <v>0</v>
      </c>
      <c r="AH116" s="8" t="s">
        <v>7</v>
      </c>
      <c r="AI116" s="8">
        <v>2</v>
      </c>
    </row>
    <row r="117" spans="5:35" x14ac:dyDescent="0.3">
      <c r="E117" s="71">
        <v>42004</v>
      </c>
      <c r="F117" s="8">
        <f t="shared" si="0"/>
        <v>0</v>
      </c>
      <c r="AH117" s="8" t="s">
        <v>4</v>
      </c>
      <c r="AI117" s="8">
        <v>3</v>
      </c>
    </row>
    <row r="118" spans="5:35" x14ac:dyDescent="0.3">
      <c r="E118" s="71">
        <v>42005</v>
      </c>
      <c r="F118" s="8">
        <f t="shared" si="0"/>
        <v>0</v>
      </c>
      <c r="AH118" s="8" t="s">
        <v>4</v>
      </c>
      <c r="AI118" s="8">
        <v>2</v>
      </c>
    </row>
    <row r="119" spans="5:35" x14ac:dyDescent="0.3">
      <c r="E119" s="71">
        <v>42006</v>
      </c>
      <c r="F119" s="8">
        <f t="shared" si="0"/>
        <v>0</v>
      </c>
      <c r="AH119" s="8" t="s">
        <v>4</v>
      </c>
      <c r="AI119" s="8">
        <v>3</v>
      </c>
    </row>
    <row r="120" spans="5:35" x14ac:dyDescent="0.3">
      <c r="E120" s="71">
        <v>42007</v>
      </c>
      <c r="F120" s="8">
        <f t="shared" si="0"/>
        <v>0</v>
      </c>
      <c r="AH120" s="8" t="s">
        <v>5</v>
      </c>
      <c r="AI120" s="8">
        <v>2</v>
      </c>
    </row>
    <row r="121" spans="5:35" x14ac:dyDescent="0.3">
      <c r="E121" s="71">
        <v>42008</v>
      </c>
      <c r="F121" s="8">
        <f t="shared" si="0"/>
        <v>0</v>
      </c>
      <c r="AH121" s="8" t="s">
        <v>4</v>
      </c>
      <c r="AI121" s="8">
        <v>2</v>
      </c>
    </row>
    <row r="122" spans="5:35" x14ac:dyDescent="0.3">
      <c r="E122" s="71">
        <v>42009</v>
      </c>
      <c r="F122" s="8">
        <f t="shared" si="0"/>
        <v>0</v>
      </c>
      <c r="AH122" s="8" t="s">
        <v>5</v>
      </c>
      <c r="AI122" s="8">
        <v>1</v>
      </c>
    </row>
    <row r="123" spans="5:35" x14ac:dyDescent="0.3">
      <c r="E123" s="71">
        <v>42010</v>
      </c>
      <c r="F123" s="8">
        <f t="shared" si="0"/>
        <v>0</v>
      </c>
      <c r="AH123" s="8" t="s">
        <v>5</v>
      </c>
      <c r="AI123" s="8">
        <v>1</v>
      </c>
    </row>
    <row r="124" spans="5:35" x14ac:dyDescent="0.3">
      <c r="E124" s="71">
        <v>42011</v>
      </c>
      <c r="F124" s="8">
        <f t="shared" si="0"/>
        <v>0</v>
      </c>
      <c r="AH124" s="8" t="s">
        <v>4</v>
      </c>
      <c r="AI124" s="8">
        <v>1</v>
      </c>
    </row>
    <row r="125" spans="5:35" x14ac:dyDescent="0.3">
      <c r="E125" s="71">
        <v>42012</v>
      </c>
      <c r="F125" s="8">
        <f t="shared" si="0"/>
        <v>0</v>
      </c>
      <c r="AH125" s="8" t="s">
        <v>4</v>
      </c>
      <c r="AI125" s="8">
        <v>1</v>
      </c>
    </row>
    <row r="126" spans="5:35" x14ac:dyDescent="0.3">
      <c r="E126" s="71">
        <v>42013</v>
      </c>
      <c r="F126" s="8">
        <f t="shared" si="0"/>
        <v>0</v>
      </c>
      <c r="AH126" s="8" t="s">
        <v>4</v>
      </c>
      <c r="AI126" s="8">
        <v>2</v>
      </c>
    </row>
    <row r="127" spans="5:35" x14ac:dyDescent="0.3">
      <c r="E127" s="71">
        <v>42014</v>
      </c>
      <c r="F127" s="8">
        <f t="shared" si="0"/>
        <v>0</v>
      </c>
      <c r="AH127" s="8" t="s">
        <v>4</v>
      </c>
      <c r="AI127" s="8">
        <v>1</v>
      </c>
    </row>
    <row r="128" spans="5:35" x14ac:dyDescent="0.3">
      <c r="E128" s="71">
        <v>42015</v>
      </c>
      <c r="F128" s="8">
        <f t="shared" si="0"/>
        <v>0</v>
      </c>
      <c r="AH128" s="8" t="s">
        <v>7</v>
      </c>
      <c r="AI128" s="8">
        <v>2</v>
      </c>
    </row>
    <row r="129" spans="5:35" x14ac:dyDescent="0.3">
      <c r="E129" s="71">
        <v>42016</v>
      </c>
      <c r="F129" s="8">
        <f t="shared" si="0"/>
        <v>0</v>
      </c>
      <c r="AH129" s="8" t="s">
        <v>4</v>
      </c>
      <c r="AI129" s="8">
        <v>1</v>
      </c>
    </row>
    <row r="130" spans="5:35" x14ac:dyDescent="0.3">
      <c r="E130" s="71">
        <v>42017</v>
      </c>
      <c r="F130" s="8">
        <f t="shared" si="0"/>
        <v>0</v>
      </c>
      <c r="AH130" s="8" t="s">
        <v>7</v>
      </c>
      <c r="AI130" s="8">
        <v>1</v>
      </c>
    </row>
    <row r="131" spans="5:35" x14ac:dyDescent="0.3">
      <c r="E131" s="71">
        <v>42018</v>
      </c>
      <c r="F131" s="8">
        <f t="shared" si="0"/>
        <v>0</v>
      </c>
      <c r="AH131" s="8" t="s">
        <v>4</v>
      </c>
      <c r="AI131" s="8">
        <v>3</v>
      </c>
    </row>
    <row r="132" spans="5:35" x14ac:dyDescent="0.3">
      <c r="E132" s="71">
        <v>42019</v>
      </c>
      <c r="F132" s="8">
        <f t="shared" si="0"/>
        <v>0</v>
      </c>
      <c r="AH132" s="8" t="s">
        <v>4</v>
      </c>
      <c r="AI132" s="8">
        <v>1</v>
      </c>
    </row>
    <row r="133" spans="5:35" x14ac:dyDescent="0.3">
      <c r="E133" s="71">
        <v>42020</v>
      </c>
      <c r="F133" s="8">
        <f t="shared" si="0"/>
        <v>0</v>
      </c>
      <c r="AH133" s="8" t="s">
        <v>7</v>
      </c>
      <c r="AI133" s="8">
        <v>1</v>
      </c>
    </row>
    <row r="134" spans="5:35" x14ac:dyDescent="0.3">
      <c r="E134" s="71">
        <v>42021</v>
      </c>
      <c r="F134" s="8">
        <f t="shared" si="0"/>
        <v>0</v>
      </c>
      <c r="AH134" s="8" t="s">
        <v>4</v>
      </c>
      <c r="AI134" s="8">
        <v>2</v>
      </c>
    </row>
    <row r="135" spans="5:35" x14ac:dyDescent="0.3">
      <c r="E135" s="71">
        <v>42022</v>
      </c>
      <c r="F135" s="8">
        <f t="shared" si="0"/>
        <v>0</v>
      </c>
      <c r="AH135" s="8" t="s">
        <v>4</v>
      </c>
      <c r="AI135" s="8">
        <v>1</v>
      </c>
    </row>
    <row r="136" spans="5:35" x14ac:dyDescent="0.3">
      <c r="E136" s="71">
        <v>42023</v>
      </c>
      <c r="F136" s="8">
        <f t="shared" si="0"/>
        <v>0</v>
      </c>
      <c r="AH136" s="8" t="s">
        <v>4</v>
      </c>
      <c r="AI136" s="8">
        <v>2</v>
      </c>
    </row>
    <row r="137" spans="5:35" x14ac:dyDescent="0.3">
      <c r="E137" s="71">
        <v>42024</v>
      </c>
      <c r="F137" s="8">
        <f t="shared" si="0"/>
        <v>0</v>
      </c>
      <c r="AH137" s="8" t="s">
        <v>7</v>
      </c>
      <c r="AI137" s="8">
        <v>2</v>
      </c>
    </row>
    <row r="138" spans="5:35" x14ac:dyDescent="0.3">
      <c r="E138" s="71">
        <v>42025</v>
      </c>
      <c r="F138" s="8">
        <f t="shared" si="0"/>
        <v>0</v>
      </c>
      <c r="AH138" s="8" t="s">
        <v>4</v>
      </c>
      <c r="AI138" s="8">
        <v>2</v>
      </c>
    </row>
    <row r="139" spans="5:35" x14ac:dyDescent="0.3">
      <c r="E139" s="71">
        <v>42026</v>
      </c>
      <c r="F139" s="8">
        <f t="shared" si="0"/>
        <v>0</v>
      </c>
      <c r="AH139" s="8" t="s">
        <v>4</v>
      </c>
      <c r="AI139" s="8">
        <v>3</v>
      </c>
    </row>
    <row r="140" spans="5:35" x14ac:dyDescent="0.3">
      <c r="E140" s="71">
        <v>42027</v>
      </c>
      <c r="F140" s="8">
        <f t="shared" si="0"/>
        <v>0</v>
      </c>
      <c r="AH140" s="8" t="s">
        <v>4</v>
      </c>
      <c r="AI140" s="8">
        <v>2</v>
      </c>
    </row>
    <row r="141" spans="5:35" x14ac:dyDescent="0.3">
      <c r="E141" s="71">
        <v>42028</v>
      </c>
      <c r="F141" s="8">
        <f t="shared" si="0"/>
        <v>0</v>
      </c>
      <c r="AH141" s="8" t="s">
        <v>7</v>
      </c>
      <c r="AI141" s="8">
        <v>1</v>
      </c>
    </row>
    <row r="142" spans="5:35" x14ac:dyDescent="0.3">
      <c r="E142" s="71">
        <v>42029</v>
      </c>
      <c r="F142" s="8">
        <f t="shared" si="0"/>
        <v>0</v>
      </c>
      <c r="AH142" s="8" t="s">
        <v>4</v>
      </c>
      <c r="AI142" s="8">
        <v>1</v>
      </c>
    </row>
    <row r="143" spans="5:35" x14ac:dyDescent="0.3">
      <c r="E143" s="71">
        <v>42030</v>
      </c>
      <c r="F143" s="8">
        <f t="shared" si="0"/>
        <v>0</v>
      </c>
      <c r="AH143" s="8" t="s">
        <v>4</v>
      </c>
      <c r="AI143" s="8">
        <v>3</v>
      </c>
    </row>
    <row r="144" spans="5:35" x14ac:dyDescent="0.3">
      <c r="E144" s="71">
        <v>42031</v>
      </c>
      <c r="F144" s="8">
        <f t="shared" si="0"/>
        <v>0</v>
      </c>
      <c r="AH144" s="8" t="s">
        <v>4</v>
      </c>
      <c r="AI144" s="8">
        <v>1</v>
      </c>
    </row>
    <row r="145" spans="5:35" x14ac:dyDescent="0.3">
      <c r="E145" s="71">
        <v>42032</v>
      </c>
      <c r="F145" s="8">
        <f t="shared" si="0"/>
        <v>0</v>
      </c>
      <c r="AH145" s="8" t="s">
        <v>7</v>
      </c>
      <c r="AI145" s="8">
        <v>2</v>
      </c>
    </row>
    <row r="146" spans="5:35" x14ac:dyDescent="0.3">
      <c r="E146" s="71">
        <v>42033</v>
      </c>
      <c r="F146" s="8">
        <f t="shared" si="0"/>
        <v>0</v>
      </c>
      <c r="AH146" s="8" t="s">
        <v>4</v>
      </c>
      <c r="AI146" s="8">
        <v>3</v>
      </c>
    </row>
    <row r="147" spans="5:35" x14ac:dyDescent="0.3">
      <c r="E147" s="71">
        <v>42034</v>
      </c>
      <c r="F147" s="8">
        <f t="shared" si="0"/>
        <v>0</v>
      </c>
      <c r="AH147" s="8" t="s">
        <v>4</v>
      </c>
      <c r="AI147" s="8">
        <v>2</v>
      </c>
    </row>
    <row r="148" spans="5:35" x14ac:dyDescent="0.3">
      <c r="E148" s="71">
        <v>42035</v>
      </c>
      <c r="F148" s="8">
        <f t="shared" si="0"/>
        <v>0</v>
      </c>
      <c r="AH148" s="8" t="s">
        <v>5</v>
      </c>
      <c r="AI148" s="8">
        <v>2</v>
      </c>
    </row>
    <row r="149" spans="5:35" x14ac:dyDescent="0.3">
      <c r="E149" s="71">
        <v>42036</v>
      </c>
      <c r="F149" s="8">
        <f t="shared" si="0"/>
        <v>0</v>
      </c>
      <c r="AH149" s="8" t="s">
        <v>5</v>
      </c>
      <c r="AI149" s="8">
        <v>2</v>
      </c>
    </row>
    <row r="150" spans="5:35" x14ac:dyDescent="0.3">
      <c r="E150" s="71">
        <v>42037</v>
      </c>
      <c r="F150" s="8">
        <f t="shared" si="0"/>
        <v>0</v>
      </c>
      <c r="AH150" s="8" t="s">
        <v>5</v>
      </c>
      <c r="AI150" s="8">
        <v>1</v>
      </c>
    </row>
    <row r="151" spans="5:35" x14ac:dyDescent="0.3">
      <c r="E151" s="71">
        <v>42038</v>
      </c>
      <c r="F151" s="8">
        <f t="shared" si="0"/>
        <v>0</v>
      </c>
      <c r="AH151" s="8" t="s">
        <v>5</v>
      </c>
      <c r="AI151" s="8">
        <v>1</v>
      </c>
    </row>
    <row r="152" spans="5:35" x14ac:dyDescent="0.3">
      <c r="E152" s="71">
        <v>42039</v>
      </c>
      <c r="F152" s="8">
        <f t="shared" si="0"/>
        <v>0</v>
      </c>
      <c r="AH152" s="8" t="s">
        <v>5</v>
      </c>
      <c r="AI152" s="8">
        <v>1</v>
      </c>
    </row>
    <row r="153" spans="5:35" x14ac:dyDescent="0.3">
      <c r="E153" s="71">
        <v>42040</v>
      </c>
      <c r="F153" s="8">
        <f t="shared" si="0"/>
        <v>0</v>
      </c>
      <c r="AH153" s="8" t="s">
        <v>4</v>
      </c>
      <c r="AI153" s="8">
        <v>2</v>
      </c>
    </row>
    <row r="154" spans="5:35" x14ac:dyDescent="0.3">
      <c r="E154" s="71">
        <v>42041</v>
      </c>
      <c r="F154" s="8">
        <f t="shared" si="0"/>
        <v>0</v>
      </c>
      <c r="AH154" s="8" t="s">
        <v>4</v>
      </c>
      <c r="AI154" s="8">
        <v>1</v>
      </c>
    </row>
    <row r="155" spans="5:35" x14ac:dyDescent="0.3">
      <c r="E155" s="71">
        <v>42042</v>
      </c>
      <c r="F155" s="8">
        <f t="shared" si="0"/>
        <v>0</v>
      </c>
      <c r="AH155" s="8" t="s">
        <v>4</v>
      </c>
      <c r="AI155" s="8">
        <v>1</v>
      </c>
    </row>
    <row r="156" spans="5:35" x14ac:dyDescent="0.3">
      <c r="E156" s="71">
        <v>42043</v>
      </c>
      <c r="F156" s="8">
        <f t="shared" si="0"/>
        <v>0</v>
      </c>
      <c r="AH156" s="8" t="s">
        <v>4</v>
      </c>
      <c r="AI156" s="8">
        <v>2</v>
      </c>
    </row>
    <row r="157" spans="5:35" x14ac:dyDescent="0.3">
      <c r="E157" s="71">
        <v>42044</v>
      </c>
      <c r="F157" s="8">
        <f t="shared" si="0"/>
        <v>0</v>
      </c>
      <c r="AH157" s="8" t="s">
        <v>4</v>
      </c>
      <c r="AI157" s="8">
        <v>1</v>
      </c>
    </row>
    <row r="158" spans="5:35" x14ac:dyDescent="0.3">
      <c r="E158" s="71">
        <v>42045</v>
      </c>
      <c r="F158" s="8">
        <f t="shared" si="0"/>
        <v>0</v>
      </c>
      <c r="AH158" s="8" t="s">
        <v>4</v>
      </c>
      <c r="AI158" s="8">
        <v>2</v>
      </c>
    </row>
    <row r="159" spans="5:35" x14ac:dyDescent="0.3">
      <c r="E159" s="71">
        <v>42046</v>
      </c>
      <c r="F159" s="8">
        <f t="shared" si="0"/>
        <v>0</v>
      </c>
      <c r="AH159" s="8" t="s">
        <v>4</v>
      </c>
      <c r="AI159" s="8">
        <v>1</v>
      </c>
    </row>
    <row r="160" spans="5:35" x14ac:dyDescent="0.3">
      <c r="E160" s="71">
        <v>42047</v>
      </c>
      <c r="F160" s="8">
        <f t="shared" si="0"/>
        <v>0</v>
      </c>
      <c r="AH160" s="8" t="s">
        <v>4</v>
      </c>
      <c r="AI160" s="8">
        <v>3</v>
      </c>
    </row>
    <row r="161" spans="5:35" x14ac:dyDescent="0.3">
      <c r="E161" s="71">
        <v>42048</v>
      </c>
      <c r="F161" s="8">
        <f t="shared" si="0"/>
        <v>0</v>
      </c>
      <c r="AH161" s="8" t="s">
        <v>5</v>
      </c>
      <c r="AI161" s="8">
        <v>1</v>
      </c>
    </row>
    <row r="162" spans="5:35" x14ac:dyDescent="0.3">
      <c r="E162" s="71">
        <v>42049</v>
      </c>
      <c r="F162" s="8">
        <f t="shared" si="0"/>
        <v>0</v>
      </c>
      <c r="AH162" s="8" t="s">
        <v>5</v>
      </c>
      <c r="AI162" s="8">
        <v>2</v>
      </c>
    </row>
    <row r="163" spans="5:35" x14ac:dyDescent="0.3">
      <c r="E163" s="71">
        <v>42050</v>
      </c>
      <c r="F163" s="8">
        <f t="shared" si="0"/>
        <v>0</v>
      </c>
      <c r="AH163" s="8" t="s">
        <v>4</v>
      </c>
      <c r="AI163" s="8">
        <v>2</v>
      </c>
    </row>
    <row r="164" spans="5:35" x14ac:dyDescent="0.3">
      <c r="E164" s="71">
        <v>42051</v>
      </c>
      <c r="F164" s="8">
        <f t="shared" ref="F164:F207" si="1">D164-C164</f>
        <v>0</v>
      </c>
      <c r="AH164" s="8" t="s">
        <v>4</v>
      </c>
      <c r="AI164" s="8">
        <v>2</v>
      </c>
    </row>
    <row r="165" spans="5:35" x14ac:dyDescent="0.3">
      <c r="E165" s="71">
        <v>42052</v>
      </c>
      <c r="F165" s="8">
        <f t="shared" si="1"/>
        <v>0</v>
      </c>
      <c r="AH165" s="8" t="s">
        <v>4</v>
      </c>
      <c r="AI165" s="8">
        <v>2</v>
      </c>
    </row>
    <row r="166" spans="5:35" x14ac:dyDescent="0.3">
      <c r="E166" s="71">
        <v>42053</v>
      </c>
      <c r="F166" s="8">
        <f t="shared" si="1"/>
        <v>0</v>
      </c>
      <c r="AH166" s="8" t="s">
        <v>4</v>
      </c>
      <c r="AI166" s="8">
        <v>2</v>
      </c>
    </row>
    <row r="167" spans="5:35" x14ac:dyDescent="0.3">
      <c r="E167" s="71">
        <v>42054</v>
      </c>
      <c r="F167" s="8">
        <f t="shared" si="1"/>
        <v>0</v>
      </c>
      <c r="AH167" s="8" t="s">
        <v>6</v>
      </c>
      <c r="AI167" s="8">
        <v>1</v>
      </c>
    </row>
    <row r="168" spans="5:35" x14ac:dyDescent="0.3">
      <c r="E168" s="71">
        <v>42055</v>
      </c>
      <c r="F168" s="8">
        <f t="shared" si="1"/>
        <v>0</v>
      </c>
      <c r="AH168" s="8" t="s">
        <v>6</v>
      </c>
      <c r="AI168" s="8">
        <v>1</v>
      </c>
    </row>
    <row r="169" spans="5:35" x14ac:dyDescent="0.3">
      <c r="E169" s="71">
        <v>42056</v>
      </c>
      <c r="F169" s="8">
        <f t="shared" si="1"/>
        <v>0</v>
      </c>
      <c r="AH169" s="8" t="s">
        <v>6</v>
      </c>
      <c r="AI169" s="8">
        <v>2</v>
      </c>
    </row>
    <row r="170" spans="5:35" x14ac:dyDescent="0.3">
      <c r="E170" s="71">
        <v>42057</v>
      </c>
      <c r="F170" s="8">
        <f t="shared" si="1"/>
        <v>0</v>
      </c>
      <c r="AH170" s="8" t="s">
        <v>4</v>
      </c>
      <c r="AI170" s="8">
        <v>2</v>
      </c>
    </row>
    <row r="171" spans="5:35" x14ac:dyDescent="0.3">
      <c r="E171" s="71">
        <v>42058</v>
      </c>
      <c r="F171" s="8">
        <f t="shared" si="1"/>
        <v>0</v>
      </c>
      <c r="AH171" s="8" t="s">
        <v>4</v>
      </c>
      <c r="AI171" s="8">
        <v>3</v>
      </c>
    </row>
    <row r="172" spans="5:35" x14ac:dyDescent="0.3">
      <c r="E172" s="71">
        <v>42059</v>
      </c>
      <c r="F172" s="8">
        <f t="shared" si="1"/>
        <v>0</v>
      </c>
      <c r="AH172" s="8" t="s">
        <v>4</v>
      </c>
      <c r="AI172" s="8">
        <v>3</v>
      </c>
    </row>
    <row r="173" spans="5:35" x14ac:dyDescent="0.3">
      <c r="E173" s="71">
        <v>42060</v>
      </c>
      <c r="F173" s="8">
        <f t="shared" si="1"/>
        <v>0</v>
      </c>
      <c r="AH173" s="8" t="s">
        <v>6</v>
      </c>
      <c r="AI173" s="8">
        <v>2</v>
      </c>
    </row>
    <row r="174" spans="5:35" x14ac:dyDescent="0.3">
      <c r="E174" s="71">
        <v>42061</v>
      </c>
      <c r="F174" s="8">
        <f t="shared" si="1"/>
        <v>0</v>
      </c>
      <c r="AH174" s="8" t="s">
        <v>5</v>
      </c>
      <c r="AI174" s="8">
        <v>2</v>
      </c>
    </row>
    <row r="175" spans="5:35" x14ac:dyDescent="0.3">
      <c r="E175" s="71">
        <v>42062</v>
      </c>
      <c r="F175" s="8">
        <f t="shared" si="1"/>
        <v>0</v>
      </c>
      <c r="AH175" s="8" t="s">
        <v>5</v>
      </c>
      <c r="AI175" s="8">
        <v>2</v>
      </c>
    </row>
    <row r="176" spans="5:35" x14ac:dyDescent="0.3">
      <c r="E176" s="71">
        <v>42063</v>
      </c>
      <c r="F176" s="8">
        <f t="shared" si="1"/>
        <v>0</v>
      </c>
      <c r="AH176" s="8" t="s">
        <v>6</v>
      </c>
      <c r="AI176" s="8">
        <v>2</v>
      </c>
    </row>
    <row r="177" spans="5:35" x14ac:dyDescent="0.3">
      <c r="E177" s="71">
        <v>42064</v>
      </c>
      <c r="F177" s="8">
        <f t="shared" si="1"/>
        <v>0</v>
      </c>
      <c r="AH177" s="8" t="s">
        <v>5</v>
      </c>
      <c r="AI177" s="8">
        <v>2</v>
      </c>
    </row>
    <row r="178" spans="5:35" x14ac:dyDescent="0.3">
      <c r="E178" s="71">
        <v>42065</v>
      </c>
      <c r="F178" s="8">
        <f t="shared" si="1"/>
        <v>0</v>
      </c>
      <c r="AH178" s="8" t="s">
        <v>5</v>
      </c>
      <c r="AI178" s="8">
        <v>2</v>
      </c>
    </row>
    <row r="179" spans="5:35" x14ac:dyDescent="0.3">
      <c r="E179" s="71">
        <v>42066</v>
      </c>
      <c r="F179" s="8">
        <f t="shared" si="1"/>
        <v>0</v>
      </c>
      <c r="AH179" s="8" t="s">
        <v>4</v>
      </c>
      <c r="AI179" s="8">
        <v>1</v>
      </c>
    </row>
    <row r="180" spans="5:35" x14ac:dyDescent="0.3">
      <c r="E180" s="71">
        <v>42067</v>
      </c>
      <c r="F180" s="8">
        <f t="shared" si="1"/>
        <v>0</v>
      </c>
      <c r="AH180" s="8" t="s">
        <v>4</v>
      </c>
      <c r="AI180" s="8">
        <v>2</v>
      </c>
    </row>
    <row r="181" spans="5:35" x14ac:dyDescent="0.3">
      <c r="E181" s="71">
        <v>42068</v>
      </c>
      <c r="F181" s="8">
        <f t="shared" si="1"/>
        <v>0</v>
      </c>
      <c r="AH181" s="8" t="s">
        <v>7</v>
      </c>
      <c r="AI181" s="8">
        <v>1</v>
      </c>
    </row>
    <row r="182" spans="5:35" x14ac:dyDescent="0.3">
      <c r="E182" s="71">
        <v>42069</v>
      </c>
      <c r="F182" s="8">
        <f t="shared" si="1"/>
        <v>0</v>
      </c>
      <c r="AH182" s="8" t="s">
        <v>4</v>
      </c>
      <c r="AI182" s="8">
        <v>1</v>
      </c>
    </row>
    <row r="183" spans="5:35" x14ac:dyDescent="0.3">
      <c r="E183" s="71">
        <v>42070</v>
      </c>
      <c r="F183" s="8">
        <f t="shared" si="1"/>
        <v>0</v>
      </c>
      <c r="AH183" s="8" t="s">
        <v>5</v>
      </c>
      <c r="AI183" s="8">
        <v>2</v>
      </c>
    </row>
    <row r="184" spans="5:35" x14ac:dyDescent="0.3">
      <c r="E184" s="71">
        <v>42071</v>
      </c>
      <c r="F184" s="8">
        <f t="shared" si="1"/>
        <v>0</v>
      </c>
      <c r="AH184" s="8" t="s">
        <v>5</v>
      </c>
      <c r="AI184" s="8">
        <v>1</v>
      </c>
    </row>
    <row r="185" spans="5:35" x14ac:dyDescent="0.3">
      <c r="E185" s="71">
        <v>42072</v>
      </c>
      <c r="F185" s="8">
        <f t="shared" si="1"/>
        <v>0</v>
      </c>
      <c r="AH185" s="8" t="s">
        <v>5</v>
      </c>
      <c r="AI185" s="8">
        <v>3</v>
      </c>
    </row>
    <row r="186" spans="5:35" x14ac:dyDescent="0.3">
      <c r="E186" s="71">
        <v>42073</v>
      </c>
      <c r="F186" s="8">
        <f t="shared" si="1"/>
        <v>0</v>
      </c>
      <c r="AH186" s="8" t="s">
        <v>5</v>
      </c>
      <c r="AI186" s="8">
        <v>1</v>
      </c>
    </row>
    <row r="187" spans="5:35" x14ac:dyDescent="0.3">
      <c r="E187" s="71">
        <v>42074</v>
      </c>
      <c r="F187" s="8">
        <f t="shared" si="1"/>
        <v>0</v>
      </c>
      <c r="AH187" s="8" t="s">
        <v>4</v>
      </c>
      <c r="AI187" s="8">
        <v>1</v>
      </c>
    </row>
    <row r="188" spans="5:35" x14ac:dyDescent="0.3">
      <c r="E188" s="71">
        <v>42075</v>
      </c>
      <c r="F188" s="8">
        <f t="shared" si="1"/>
        <v>0</v>
      </c>
      <c r="AH188" s="8" t="s">
        <v>4</v>
      </c>
      <c r="AI188" s="8">
        <v>2</v>
      </c>
    </row>
    <row r="189" spans="5:35" x14ac:dyDescent="0.3">
      <c r="E189" s="71">
        <v>42076</v>
      </c>
      <c r="F189" s="8">
        <f t="shared" si="1"/>
        <v>0</v>
      </c>
      <c r="AH189" s="8" t="s">
        <v>4</v>
      </c>
      <c r="AI189" s="8">
        <v>2</v>
      </c>
    </row>
    <row r="190" spans="5:35" x14ac:dyDescent="0.3">
      <c r="E190" s="71">
        <v>42077</v>
      </c>
      <c r="F190" s="8">
        <f t="shared" si="1"/>
        <v>0</v>
      </c>
      <c r="AH190" s="8" t="s">
        <v>4</v>
      </c>
      <c r="AI190" s="8">
        <v>2</v>
      </c>
    </row>
    <row r="191" spans="5:35" x14ac:dyDescent="0.3">
      <c r="E191" s="71">
        <v>42078</v>
      </c>
      <c r="F191" s="8">
        <f t="shared" si="1"/>
        <v>0</v>
      </c>
      <c r="AH191" s="8" t="s">
        <v>5</v>
      </c>
      <c r="AI191" s="8">
        <v>1</v>
      </c>
    </row>
    <row r="192" spans="5:35" x14ac:dyDescent="0.3">
      <c r="E192" s="71">
        <v>42079</v>
      </c>
      <c r="F192" s="8">
        <f t="shared" si="1"/>
        <v>0</v>
      </c>
      <c r="AH192" s="8" t="s">
        <v>5</v>
      </c>
      <c r="AI192" s="8">
        <v>1</v>
      </c>
    </row>
    <row r="193" spans="5:35" x14ac:dyDescent="0.3">
      <c r="E193" s="71">
        <v>42080</v>
      </c>
      <c r="F193" s="8">
        <f t="shared" si="1"/>
        <v>0</v>
      </c>
      <c r="AH193" s="8" t="s">
        <v>5</v>
      </c>
      <c r="AI193" s="8">
        <v>2</v>
      </c>
    </row>
    <row r="194" spans="5:35" x14ac:dyDescent="0.3">
      <c r="E194" s="71">
        <v>42081</v>
      </c>
      <c r="F194" s="8">
        <f t="shared" si="1"/>
        <v>0</v>
      </c>
      <c r="AH194" s="8" t="s">
        <v>5</v>
      </c>
      <c r="AI194" s="8">
        <v>3</v>
      </c>
    </row>
    <row r="195" spans="5:35" x14ac:dyDescent="0.3">
      <c r="E195" s="71">
        <v>42082</v>
      </c>
      <c r="F195" s="8">
        <f t="shared" si="1"/>
        <v>0</v>
      </c>
      <c r="AH195" s="8" t="s">
        <v>5</v>
      </c>
      <c r="AI195" s="8">
        <v>1</v>
      </c>
    </row>
    <row r="196" spans="5:35" x14ac:dyDescent="0.3">
      <c r="E196" s="71">
        <v>42083</v>
      </c>
      <c r="F196" s="8">
        <f t="shared" si="1"/>
        <v>0</v>
      </c>
      <c r="AH196" s="8" t="s">
        <v>5</v>
      </c>
      <c r="AI196" s="8">
        <v>2</v>
      </c>
    </row>
    <row r="197" spans="5:35" x14ac:dyDescent="0.3">
      <c r="E197" s="71">
        <v>42084</v>
      </c>
      <c r="F197" s="8">
        <f t="shared" si="1"/>
        <v>0</v>
      </c>
      <c r="AH197" s="8" t="s">
        <v>5</v>
      </c>
      <c r="AI197" s="8">
        <v>1</v>
      </c>
    </row>
    <row r="198" spans="5:35" x14ac:dyDescent="0.3">
      <c r="E198" s="71">
        <v>42085</v>
      </c>
      <c r="F198" s="8">
        <f t="shared" si="1"/>
        <v>0</v>
      </c>
      <c r="AH198" s="8" t="s">
        <v>5</v>
      </c>
      <c r="AI198" s="8">
        <v>1</v>
      </c>
    </row>
    <row r="199" spans="5:35" x14ac:dyDescent="0.3">
      <c r="E199" s="71">
        <v>42086</v>
      </c>
      <c r="F199" s="8">
        <f t="shared" si="1"/>
        <v>0</v>
      </c>
      <c r="AH199" s="8" t="s">
        <v>5</v>
      </c>
      <c r="AI199" s="8">
        <v>1</v>
      </c>
    </row>
    <row r="200" spans="5:35" x14ac:dyDescent="0.3">
      <c r="E200" s="71">
        <v>42087</v>
      </c>
      <c r="F200" s="8">
        <f t="shared" si="1"/>
        <v>0</v>
      </c>
      <c r="AH200" s="8" t="s">
        <v>5</v>
      </c>
      <c r="AI200" s="8">
        <v>2</v>
      </c>
    </row>
    <row r="201" spans="5:35" x14ac:dyDescent="0.3">
      <c r="E201" s="71">
        <v>42088</v>
      </c>
      <c r="F201" s="8">
        <f t="shared" si="1"/>
        <v>0</v>
      </c>
      <c r="AH201" s="8" t="s">
        <v>5</v>
      </c>
      <c r="AI201" s="8">
        <v>2</v>
      </c>
    </row>
    <row r="202" spans="5:35" x14ac:dyDescent="0.3">
      <c r="E202" s="71">
        <v>42089</v>
      </c>
      <c r="F202" s="8">
        <f t="shared" si="1"/>
        <v>0</v>
      </c>
      <c r="AH202" s="8" t="s">
        <v>5</v>
      </c>
      <c r="AI202" s="8">
        <v>1</v>
      </c>
    </row>
    <row r="203" spans="5:35" x14ac:dyDescent="0.3">
      <c r="E203" s="71">
        <v>42090</v>
      </c>
      <c r="F203" s="8">
        <f t="shared" si="1"/>
        <v>0</v>
      </c>
      <c r="AH203" s="8" t="s">
        <v>5</v>
      </c>
      <c r="AI203" s="8">
        <v>2</v>
      </c>
    </row>
    <row r="204" spans="5:35" x14ac:dyDescent="0.3">
      <c r="E204" s="71">
        <v>42091</v>
      </c>
      <c r="F204" s="8">
        <f t="shared" si="1"/>
        <v>0</v>
      </c>
      <c r="AH204" s="8" t="s">
        <v>5</v>
      </c>
      <c r="AI204" s="8">
        <v>1</v>
      </c>
    </row>
    <row r="205" spans="5:35" x14ac:dyDescent="0.3">
      <c r="E205" s="71">
        <v>42092</v>
      </c>
      <c r="F205" s="8">
        <f t="shared" si="1"/>
        <v>0</v>
      </c>
      <c r="AH205" s="8" t="s">
        <v>4</v>
      </c>
      <c r="AI205" s="8">
        <v>1</v>
      </c>
    </row>
    <row r="206" spans="5:35" x14ac:dyDescent="0.3">
      <c r="E206" s="71">
        <v>42093</v>
      </c>
      <c r="F206" s="8">
        <f t="shared" si="1"/>
        <v>0</v>
      </c>
      <c r="AH206" s="8" t="s">
        <v>4</v>
      </c>
      <c r="AI206" s="8">
        <v>3</v>
      </c>
    </row>
    <row r="207" spans="5:35" x14ac:dyDescent="0.3">
      <c r="E207" s="71">
        <v>42094</v>
      </c>
      <c r="F207" s="8">
        <f t="shared" si="1"/>
        <v>0</v>
      </c>
      <c r="AH207" s="8" t="s">
        <v>4</v>
      </c>
      <c r="AI207" s="8">
        <v>2</v>
      </c>
    </row>
    <row r="208" spans="5:35" x14ac:dyDescent="0.3">
      <c r="AH208" s="8" t="s">
        <v>5</v>
      </c>
      <c r="AI208" s="8">
        <v>2</v>
      </c>
    </row>
    <row r="209" spans="34:35" x14ac:dyDescent="0.3">
      <c r="AH209" s="8" t="s">
        <v>5</v>
      </c>
      <c r="AI209" s="8">
        <v>1</v>
      </c>
    </row>
    <row r="210" spans="34:35" x14ac:dyDescent="0.3">
      <c r="AH210" s="8" t="s">
        <v>5</v>
      </c>
      <c r="AI210" s="8">
        <v>2</v>
      </c>
    </row>
    <row r="211" spans="34:35" x14ac:dyDescent="0.3">
      <c r="AH211" s="8" t="s">
        <v>5</v>
      </c>
      <c r="AI211" s="8">
        <v>2</v>
      </c>
    </row>
    <row r="212" spans="34:35" x14ac:dyDescent="0.3">
      <c r="AH212" s="8" t="s">
        <v>5</v>
      </c>
      <c r="AI212" s="8">
        <v>2</v>
      </c>
    </row>
    <row r="213" spans="34:35" x14ac:dyDescent="0.3">
      <c r="AH213" s="8" t="s">
        <v>5</v>
      </c>
      <c r="AI213" s="8">
        <v>2</v>
      </c>
    </row>
    <row r="214" spans="34:35" x14ac:dyDescent="0.3">
      <c r="AH214" s="8" t="s">
        <v>5</v>
      </c>
      <c r="AI214" s="8">
        <v>1</v>
      </c>
    </row>
    <row r="215" spans="34:35" x14ac:dyDescent="0.3">
      <c r="AH215" s="8" t="s">
        <v>5</v>
      </c>
      <c r="AI215" s="8">
        <v>1</v>
      </c>
    </row>
    <row r="216" spans="34:35" x14ac:dyDescent="0.3">
      <c r="AH216" s="8" t="s">
        <v>4</v>
      </c>
      <c r="AI216" s="8">
        <v>1</v>
      </c>
    </row>
    <row r="217" spans="34:35" x14ac:dyDescent="0.3">
      <c r="AH217" s="8" t="s">
        <v>4</v>
      </c>
      <c r="AI217" s="8">
        <v>1</v>
      </c>
    </row>
    <row r="218" spans="34:35" x14ac:dyDescent="0.3">
      <c r="AH218" s="8" t="s">
        <v>4</v>
      </c>
      <c r="AI218" s="8">
        <v>2</v>
      </c>
    </row>
    <row r="219" spans="34:35" x14ac:dyDescent="0.3">
      <c r="AH219" s="8" t="s">
        <v>4</v>
      </c>
      <c r="AI219" s="8">
        <v>2</v>
      </c>
    </row>
    <row r="220" spans="34:35" x14ac:dyDescent="0.3">
      <c r="AH220" s="8" t="s">
        <v>6</v>
      </c>
      <c r="AI220" s="8">
        <v>2</v>
      </c>
    </row>
    <row r="221" spans="34:35" x14ac:dyDescent="0.3">
      <c r="AH221" s="8" t="s">
        <v>5</v>
      </c>
      <c r="AI221" s="8">
        <v>1</v>
      </c>
    </row>
    <row r="222" spans="34:35" x14ac:dyDescent="0.3">
      <c r="AH222" s="8" t="s">
        <v>5</v>
      </c>
      <c r="AI222" s="8">
        <v>1</v>
      </c>
    </row>
    <row r="223" spans="34:35" x14ac:dyDescent="0.3">
      <c r="AH223" s="8" t="s">
        <v>5</v>
      </c>
      <c r="AI223" s="8">
        <v>2</v>
      </c>
    </row>
    <row r="224" spans="34:35" x14ac:dyDescent="0.3">
      <c r="AH224" s="8" t="s">
        <v>6</v>
      </c>
      <c r="AI224" s="8">
        <v>2</v>
      </c>
    </row>
    <row r="225" spans="34:35" x14ac:dyDescent="0.3">
      <c r="AH225" s="8" t="s">
        <v>6</v>
      </c>
      <c r="AI225" s="8">
        <v>1</v>
      </c>
    </row>
    <row r="226" spans="34:35" x14ac:dyDescent="0.3">
      <c r="AH226" s="8" t="s">
        <v>5</v>
      </c>
      <c r="AI226" s="8">
        <v>2</v>
      </c>
    </row>
    <row r="227" spans="34:35" x14ac:dyDescent="0.3">
      <c r="AH227" s="8" t="s">
        <v>5</v>
      </c>
      <c r="AI227" s="8">
        <v>2</v>
      </c>
    </row>
    <row r="228" spans="34:35" x14ac:dyDescent="0.3">
      <c r="AH228" s="8" t="s">
        <v>5</v>
      </c>
      <c r="AI228" s="8">
        <v>1</v>
      </c>
    </row>
    <row r="229" spans="34:35" x14ac:dyDescent="0.3">
      <c r="AH229" s="8" t="s">
        <v>4</v>
      </c>
      <c r="AI229" s="8">
        <v>2</v>
      </c>
    </row>
    <row r="230" spans="34:35" x14ac:dyDescent="0.3">
      <c r="AH230" s="8" t="s">
        <v>4</v>
      </c>
      <c r="AI230" s="8">
        <v>3</v>
      </c>
    </row>
    <row r="231" spans="34:35" x14ac:dyDescent="0.3">
      <c r="AH231" s="8" t="s">
        <v>4</v>
      </c>
      <c r="AI231" s="8">
        <v>1</v>
      </c>
    </row>
    <row r="232" spans="34:35" x14ac:dyDescent="0.3">
      <c r="AH232" s="8" t="s">
        <v>5</v>
      </c>
      <c r="AI232" s="8">
        <v>2</v>
      </c>
    </row>
    <row r="233" spans="34:35" x14ac:dyDescent="0.3">
      <c r="AH233" s="8" t="s">
        <v>5</v>
      </c>
      <c r="AI233" s="8">
        <v>1</v>
      </c>
    </row>
    <row r="234" spans="34:35" x14ac:dyDescent="0.3">
      <c r="AH234" s="8" t="s">
        <v>5</v>
      </c>
      <c r="AI234" s="8">
        <v>1</v>
      </c>
    </row>
    <row r="235" spans="34:35" x14ac:dyDescent="0.3">
      <c r="AH235" s="8" t="s">
        <v>4</v>
      </c>
      <c r="AI235" s="8">
        <v>2</v>
      </c>
    </row>
    <row r="236" spans="34:35" x14ac:dyDescent="0.3">
      <c r="AH236" s="8" t="s">
        <v>4</v>
      </c>
      <c r="AI236" s="8">
        <v>1</v>
      </c>
    </row>
    <row r="237" spans="34:35" x14ac:dyDescent="0.3">
      <c r="AH237" s="8" t="s">
        <v>4</v>
      </c>
      <c r="AI237" s="8">
        <v>2</v>
      </c>
    </row>
    <row r="238" spans="34:35" x14ac:dyDescent="0.3">
      <c r="AH238" s="8" t="s">
        <v>4</v>
      </c>
      <c r="AI238" s="8">
        <v>1</v>
      </c>
    </row>
    <row r="239" spans="34:35" x14ac:dyDescent="0.3">
      <c r="AH239" s="8" t="s">
        <v>7</v>
      </c>
      <c r="AI239" s="8">
        <v>1</v>
      </c>
    </row>
    <row r="240" spans="34:35" x14ac:dyDescent="0.3">
      <c r="AH240" s="8" t="s">
        <v>4</v>
      </c>
      <c r="AI240" s="8">
        <v>2</v>
      </c>
    </row>
    <row r="241" spans="34:35" x14ac:dyDescent="0.3">
      <c r="AH241" s="8" t="s">
        <v>4</v>
      </c>
      <c r="AI241" s="8">
        <v>2</v>
      </c>
    </row>
    <row r="242" spans="34:35" x14ac:dyDescent="0.3">
      <c r="AH242" s="8" t="s">
        <v>7</v>
      </c>
      <c r="AI242" s="8">
        <v>1</v>
      </c>
    </row>
    <row r="243" spans="34:35" x14ac:dyDescent="0.3">
      <c r="AH243" s="8" t="s">
        <v>7</v>
      </c>
      <c r="AI243" s="8">
        <v>1</v>
      </c>
    </row>
    <row r="244" spans="34:35" x14ac:dyDescent="0.3">
      <c r="AH244" s="8" t="s">
        <v>7</v>
      </c>
      <c r="AI244" s="8">
        <v>3</v>
      </c>
    </row>
    <row r="245" spans="34:35" x14ac:dyDescent="0.3">
      <c r="AH245" s="8" t="s">
        <v>4</v>
      </c>
      <c r="AI245" s="8">
        <v>2</v>
      </c>
    </row>
    <row r="246" spans="34:35" x14ac:dyDescent="0.3">
      <c r="AH246" s="8" t="s">
        <v>4</v>
      </c>
      <c r="AI246" s="8">
        <v>2</v>
      </c>
    </row>
    <row r="247" spans="34:35" x14ac:dyDescent="0.3">
      <c r="AH247" s="8" t="s">
        <v>4</v>
      </c>
      <c r="AI247" s="8">
        <v>2</v>
      </c>
    </row>
    <row r="248" spans="34:35" x14ac:dyDescent="0.3">
      <c r="AH248" s="8" t="s">
        <v>4</v>
      </c>
      <c r="AI248" s="8">
        <v>2</v>
      </c>
    </row>
    <row r="249" spans="34:35" x14ac:dyDescent="0.3">
      <c r="AH249" s="8" t="s">
        <v>4</v>
      </c>
      <c r="AI249" s="8">
        <v>1</v>
      </c>
    </row>
    <row r="250" spans="34:35" x14ac:dyDescent="0.3">
      <c r="AH250" s="8" t="s">
        <v>4</v>
      </c>
      <c r="AI250" s="8">
        <v>2</v>
      </c>
    </row>
    <row r="251" spans="34:35" x14ac:dyDescent="0.3">
      <c r="AH251" s="8" t="s">
        <v>4</v>
      </c>
      <c r="AI251" s="8">
        <v>1</v>
      </c>
    </row>
    <row r="252" spans="34:35" x14ac:dyDescent="0.3">
      <c r="AH252" s="8" t="s">
        <v>4</v>
      </c>
      <c r="AI252" s="8">
        <v>2</v>
      </c>
    </row>
    <row r="253" spans="34:35" x14ac:dyDescent="0.3">
      <c r="AH253" s="8" t="s">
        <v>5</v>
      </c>
      <c r="AI253" s="8">
        <v>2</v>
      </c>
    </row>
    <row r="254" spans="34:35" x14ac:dyDescent="0.3">
      <c r="AH254" s="8" t="s">
        <v>5</v>
      </c>
      <c r="AI254" s="8">
        <v>1</v>
      </c>
    </row>
    <row r="255" spans="34:35" x14ac:dyDescent="0.3">
      <c r="AH255" s="8" t="s">
        <v>7</v>
      </c>
      <c r="AI255" s="8">
        <v>2</v>
      </c>
    </row>
    <row r="256" spans="34:35" x14ac:dyDescent="0.3">
      <c r="AH256" s="8" t="s">
        <v>4</v>
      </c>
      <c r="AI256" s="8">
        <v>1</v>
      </c>
    </row>
    <row r="257" spans="34:35" x14ac:dyDescent="0.3">
      <c r="AH257" s="8" t="s">
        <v>4</v>
      </c>
      <c r="AI257" s="8">
        <v>2</v>
      </c>
    </row>
    <row r="258" spans="34:35" x14ac:dyDescent="0.3">
      <c r="AH258" s="8" t="s">
        <v>4</v>
      </c>
      <c r="AI258" s="8">
        <v>1</v>
      </c>
    </row>
    <row r="259" spans="34:35" x14ac:dyDescent="0.3">
      <c r="AH259" s="8" t="s">
        <v>4</v>
      </c>
      <c r="AI259" s="8">
        <v>1</v>
      </c>
    </row>
    <row r="260" spans="34:35" x14ac:dyDescent="0.3">
      <c r="AH260" s="8" t="s">
        <v>7</v>
      </c>
      <c r="AI260" s="8">
        <v>2</v>
      </c>
    </row>
    <row r="261" spans="34:35" x14ac:dyDescent="0.3">
      <c r="AH261" s="8" t="s">
        <v>4</v>
      </c>
      <c r="AI261" s="8">
        <v>2</v>
      </c>
    </row>
    <row r="262" spans="34:35" x14ac:dyDescent="0.3">
      <c r="AH262" s="8" t="s">
        <v>4</v>
      </c>
      <c r="AI262" s="8">
        <v>2</v>
      </c>
    </row>
    <row r="263" spans="34:35" x14ac:dyDescent="0.3">
      <c r="AH263" s="8" t="s">
        <v>4</v>
      </c>
      <c r="AI263" s="8">
        <v>1</v>
      </c>
    </row>
    <row r="264" spans="34:35" x14ac:dyDescent="0.3">
      <c r="AH264" s="8" t="s">
        <v>4</v>
      </c>
      <c r="AI264" s="8">
        <v>1</v>
      </c>
    </row>
    <row r="265" spans="34:35" x14ac:dyDescent="0.3">
      <c r="AH265" s="8" t="s">
        <v>4</v>
      </c>
      <c r="AI265" s="8">
        <v>2</v>
      </c>
    </row>
    <row r="266" spans="34:35" x14ac:dyDescent="0.3">
      <c r="AH266" s="8" t="s">
        <v>4</v>
      </c>
      <c r="AI266" s="8">
        <v>1</v>
      </c>
    </row>
    <row r="267" spans="34:35" x14ac:dyDescent="0.3">
      <c r="AH267" s="8" t="s">
        <v>4</v>
      </c>
      <c r="AI267" s="8">
        <v>1</v>
      </c>
    </row>
    <row r="268" spans="34:35" x14ac:dyDescent="0.3">
      <c r="AH268" s="8" t="s">
        <v>7</v>
      </c>
      <c r="AI268" s="8">
        <v>2</v>
      </c>
    </row>
    <row r="269" spans="34:35" x14ac:dyDescent="0.3">
      <c r="AH269" s="8" t="s">
        <v>4</v>
      </c>
      <c r="AI269" s="8">
        <v>2</v>
      </c>
    </row>
    <row r="270" spans="34:35" x14ac:dyDescent="0.3">
      <c r="AH270" s="8" t="s">
        <v>5</v>
      </c>
      <c r="AI270" s="8">
        <v>1</v>
      </c>
    </row>
    <row r="271" spans="34:35" x14ac:dyDescent="0.3">
      <c r="AH271" s="8" t="s">
        <v>5</v>
      </c>
      <c r="AI271" s="8">
        <v>2</v>
      </c>
    </row>
    <row r="272" spans="34:35" x14ac:dyDescent="0.3">
      <c r="AH272" s="8" t="s">
        <v>5</v>
      </c>
      <c r="AI272" s="8">
        <v>3</v>
      </c>
    </row>
    <row r="273" spans="34:35" x14ac:dyDescent="0.3">
      <c r="AH273" s="8" t="s">
        <v>4</v>
      </c>
      <c r="AI273" s="8">
        <v>2</v>
      </c>
    </row>
    <row r="274" spans="34:35" x14ac:dyDescent="0.3">
      <c r="AH274" s="8" t="s">
        <v>4</v>
      </c>
      <c r="AI274" s="8">
        <v>1</v>
      </c>
    </row>
    <row r="275" spans="34:35" x14ac:dyDescent="0.3">
      <c r="AH275" s="8" t="s">
        <v>7</v>
      </c>
      <c r="AI275" s="8">
        <v>1</v>
      </c>
    </row>
    <row r="276" spans="34:35" x14ac:dyDescent="0.3">
      <c r="AH276" s="8" t="s">
        <v>4</v>
      </c>
      <c r="AI276" s="8">
        <v>1</v>
      </c>
    </row>
    <row r="277" spans="34:35" x14ac:dyDescent="0.3">
      <c r="AH277" s="8" t="s">
        <v>4</v>
      </c>
      <c r="AI277" s="8">
        <v>1</v>
      </c>
    </row>
    <row r="278" spans="34:35" x14ac:dyDescent="0.3">
      <c r="AH278" s="8" t="s">
        <v>4</v>
      </c>
      <c r="AI278" s="8">
        <v>1</v>
      </c>
    </row>
    <row r="279" spans="34:35" x14ac:dyDescent="0.3">
      <c r="AH279" s="8" t="s">
        <v>4</v>
      </c>
      <c r="AI279" s="8">
        <v>1</v>
      </c>
    </row>
    <row r="280" spans="34:35" x14ac:dyDescent="0.3">
      <c r="AH280" s="8" t="s">
        <v>4</v>
      </c>
      <c r="AI280" s="8">
        <v>1</v>
      </c>
    </row>
    <row r="281" spans="34:35" x14ac:dyDescent="0.3">
      <c r="AH281" s="8" t="s">
        <v>4</v>
      </c>
      <c r="AI281" s="8">
        <v>2</v>
      </c>
    </row>
    <row r="282" spans="34:35" x14ac:dyDescent="0.3">
      <c r="AH282" s="8" t="s">
        <v>7</v>
      </c>
      <c r="AI282" s="8">
        <v>1</v>
      </c>
    </row>
    <row r="283" spans="34:35" x14ac:dyDescent="0.3">
      <c r="AH283" s="8" t="s">
        <v>4</v>
      </c>
      <c r="AI283" s="8">
        <v>2</v>
      </c>
    </row>
    <row r="284" spans="34:35" x14ac:dyDescent="0.3">
      <c r="AH284" s="8" t="s">
        <v>7</v>
      </c>
      <c r="AI284" s="8">
        <v>3</v>
      </c>
    </row>
    <row r="285" spans="34:35" x14ac:dyDescent="0.3">
      <c r="AH285" s="8" t="s">
        <v>4</v>
      </c>
      <c r="AI285" s="8">
        <v>1</v>
      </c>
    </row>
    <row r="286" spans="34:35" x14ac:dyDescent="0.3">
      <c r="AH286" s="8" t="s">
        <v>4</v>
      </c>
      <c r="AI286" s="8">
        <v>1</v>
      </c>
    </row>
    <row r="287" spans="34:35" x14ac:dyDescent="0.3">
      <c r="AH287" s="8" t="s">
        <v>5</v>
      </c>
      <c r="AI287" s="8">
        <v>2</v>
      </c>
    </row>
    <row r="288" spans="34:35" x14ac:dyDescent="0.3">
      <c r="AH288" s="8" t="s">
        <v>5</v>
      </c>
      <c r="AI288" s="8">
        <v>1</v>
      </c>
    </row>
    <row r="289" spans="34:35" x14ac:dyDescent="0.3">
      <c r="AH289" s="8" t="s">
        <v>5</v>
      </c>
      <c r="AI289" s="8">
        <v>2</v>
      </c>
    </row>
    <row r="290" spans="34:35" x14ac:dyDescent="0.3">
      <c r="AH290" s="8" t="s">
        <v>4</v>
      </c>
      <c r="AI290" s="8">
        <v>2</v>
      </c>
    </row>
    <row r="291" spans="34:35" x14ac:dyDescent="0.3">
      <c r="AH291" s="8" t="s">
        <v>7</v>
      </c>
      <c r="AI291" s="8">
        <v>2</v>
      </c>
    </row>
    <row r="292" spans="34:35" x14ac:dyDescent="0.3">
      <c r="AH292" s="8" t="s">
        <v>4</v>
      </c>
      <c r="AI292" s="8">
        <v>2</v>
      </c>
    </row>
    <row r="293" spans="34:35" x14ac:dyDescent="0.3">
      <c r="AH293" s="8" t="s">
        <v>4</v>
      </c>
      <c r="AI293" s="8">
        <v>2</v>
      </c>
    </row>
    <row r="294" spans="34:35" x14ac:dyDescent="0.3">
      <c r="AH294" s="8" t="s">
        <v>4</v>
      </c>
      <c r="AI294" s="8">
        <v>2</v>
      </c>
    </row>
    <row r="295" spans="34:35" x14ac:dyDescent="0.3">
      <c r="AH295" s="8" t="s">
        <v>7</v>
      </c>
      <c r="AI295" s="8">
        <v>1</v>
      </c>
    </row>
    <row r="296" spans="34:35" x14ac:dyDescent="0.3">
      <c r="AH296" s="8" t="s">
        <v>4</v>
      </c>
      <c r="AI296" s="8">
        <v>2</v>
      </c>
    </row>
    <row r="297" spans="34:35" x14ac:dyDescent="0.3">
      <c r="AH297" s="8" t="s">
        <v>4</v>
      </c>
      <c r="AI297" s="8">
        <v>1</v>
      </c>
    </row>
    <row r="298" spans="34:35" x14ac:dyDescent="0.3">
      <c r="AH298" s="8" t="s">
        <v>4</v>
      </c>
      <c r="AI298" s="8">
        <v>2</v>
      </c>
    </row>
    <row r="299" spans="34:35" x14ac:dyDescent="0.3">
      <c r="AH299" s="8" t="s">
        <v>4</v>
      </c>
      <c r="AI299" s="8">
        <v>2</v>
      </c>
    </row>
    <row r="300" spans="34:35" x14ac:dyDescent="0.3">
      <c r="AH300" s="8" t="s">
        <v>4</v>
      </c>
      <c r="AI300" s="8">
        <v>1</v>
      </c>
    </row>
    <row r="301" spans="34:35" x14ac:dyDescent="0.3">
      <c r="AH301" s="8" t="s">
        <v>5</v>
      </c>
      <c r="AI301" s="8">
        <v>2</v>
      </c>
    </row>
    <row r="302" spans="34:35" x14ac:dyDescent="0.3">
      <c r="AH302" s="8" t="s">
        <v>7</v>
      </c>
      <c r="AI302" s="8">
        <v>2</v>
      </c>
    </row>
    <row r="303" spans="34:35" x14ac:dyDescent="0.3">
      <c r="AH303" s="8" t="s">
        <v>4</v>
      </c>
      <c r="AI303" s="8">
        <v>2</v>
      </c>
    </row>
    <row r="304" spans="34:35" x14ac:dyDescent="0.3">
      <c r="AH304" s="8" t="s">
        <v>4</v>
      </c>
      <c r="AI304" s="8">
        <v>2</v>
      </c>
    </row>
    <row r="305" spans="34:35" x14ac:dyDescent="0.3">
      <c r="AH305" s="8" t="s">
        <v>4</v>
      </c>
      <c r="AI305" s="8">
        <v>1</v>
      </c>
    </row>
    <row r="306" spans="34:35" x14ac:dyDescent="0.3">
      <c r="AH306" s="8" t="s">
        <v>4</v>
      </c>
      <c r="AI306" s="8">
        <v>3</v>
      </c>
    </row>
    <row r="307" spans="34:35" x14ac:dyDescent="0.3">
      <c r="AH307" s="8" t="s">
        <v>5</v>
      </c>
      <c r="AI307" s="8">
        <v>1</v>
      </c>
    </row>
    <row r="308" spans="34:35" x14ac:dyDescent="0.3">
      <c r="AH308" s="8" t="s">
        <v>5</v>
      </c>
      <c r="AI308" s="8">
        <v>1</v>
      </c>
    </row>
    <row r="309" spans="34:35" x14ac:dyDescent="0.3">
      <c r="AH309" s="8" t="s">
        <v>5</v>
      </c>
      <c r="AI309" s="8">
        <v>3</v>
      </c>
    </row>
    <row r="310" spans="34:35" x14ac:dyDescent="0.3">
      <c r="AH310" s="8" t="s">
        <v>5</v>
      </c>
      <c r="AI310" s="8">
        <v>2</v>
      </c>
    </row>
    <row r="311" spans="34:35" x14ac:dyDescent="0.3">
      <c r="AH311" s="8" t="s">
        <v>6</v>
      </c>
      <c r="AI311" s="8">
        <v>2</v>
      </c>
    </row>
    <row r="312" spans="34:35" x14ac:dyDescent="0.3">
      <c r="AH312" s="8" t="s">
        <v>6</v>
      </c>
      <c r="AI312" s="8">
        <v>1</v>
      </c>
    </row>
    <row r="313" spans="34:35" x14ac:dyDescent="0.3">
      <c r="AH313" s="8" t="s">
        <v>4</v>
      </c>
      <c r="AI313" s="8">
        <v>1</v>
      </c>
    </row>
    <row r="314" spans="34:35" x14ac:dyDescent="0.3">
      <c r="AH314" s="8" t="s">
        <v>4</v>
      </c>
      <c r="AI314" s="8">
        <v>2</v>
      </c>
    </row>
    <row r="315" spans="34:35" x14ac:dyDescent="0.3">
      <c r="AH315" s="8" t="s">
        <v>4</v>
      </c>
      <c r="AI315" s="8">
        <v>2</v>
      </c>
    </row>
    <row r="316" spans="34:35" x14ac:dyDescent="0.3">
      <c r="AH316" s="8" t="s">
        <v>4</v>
      </c>
      <c r="AI316" s="8">
        <v>1</v>
      </c>
    </row>
    <row r="317" spans="34:35" x14ac:dyDescent="0.3">
      <c r="AH317" s="8" t="s">
        <v>4</v>
      </c>
      <c r="AI317" s="8">
        <v>1</v>
      </c>
    </row>
    <row r="318" spans="34:35" x14ac:dyDescent="0.3">
      <c r="AH318" s="8" t="s">
        <v>4</v>
      </c>
      <c r="AI318" s="8">
        <v>3</v>
      </c>
    </row>
    <row r="319" spans="34:35" x14ac:dyDescent="0.3">
      <c r="AH319" s="8" t="s">
        <v>4</v>
      </c>
      <c r="AI319" s="8">
        <v>2</v>
      </c>
    </row>
    <row r="320" spans="34:35" x14ac:dyDescent="0.3">
      <c r="AH320" s="8" t="s">
        <v>4</v>
      </c>
      <c r="AI320" s="8">
        <v>2</v>
      </c>
    </row>
    <row r="321" spans="34:35" x14ac:dyDescent="0.3">
      <c r="AH321" s="8" t="s">
        <v>4</v>
      </c>
      <c r="AI321" s="8">
        <v>1</v>
      </c>
    </row>
    <row r="322" spans="34:35" x14ac:dyDescent="0.3">
      <c r="AH322" s="8" t="s">
        <v>4</v>
      </c>
      <c r="AI322" s="8">
        <v>3</v>
      </c>
    </row>
    <row r="323" spans="34:35" x14ac:dyDescent="0.3">
      <c r="AH323" s="8" t="s">
        <v>4</v>
      </c>
      <c r="AI323" s="8">
        <v>3</v>
      </c>
    </row>
    <row r="324" spans="34:35" x14ac:dyDescent="0.3">
      <c r="AH324" s="8" t="s">
        <v>4</v>
      </c>
      <c r="AI324" s="8">
        <v>2</v>
      </c>
    </row>
    <row r="325" spans="34:35" x14ac:dyDescent="0.3">
      <c r="AH325" s="8" t="s">
        <v>4</v>
      </c>
      <c r="AI325" s="8">
        <v>2</v>
      </c>
    </row>
    <row r="326" spans="34:35" x14ac:dyDescent="0.3">
      <c r="AH326" s="8" t="s">
        <v>4</v>
      </c>
      <c r="AI326" s="8">
        <v>2</v>
      </c>
    </row>
    <row r="327" spans="34:35" x14ac:dyDescent="0.3">
      <c r="AH327" s="8" t="s">
        <v>4</v>
      </c>
      <c r="AI327" s="8">
        <v>2</v>
      </c>
    </row>
    <row r="328" spans="34:35" x14ac:dyDescent="0.3">
      <c r="AH328" s="8" t="s">
        <v>4</v>
      </c>
      <c r="AI328" s="8">
        <v>2</v>
      </c>
    </row>
    <row r="329" spans="34:35" x14ac:dyDescent="0.3">
      <c r="AH329" s="8" t="s">
        <v>4</v>
      </c>
      <c r="AI329" s="8">
        <v>1</v>
      </c>
    </row>
    <row r="330" spans="34:35" x14ac:dyDescent="0.3">
      <c r="AH330" s="8" t="s">
        <v>7</v>
      </c>
      <c r="AI330" s="8">
        <v>1</v>
      </c>
    </row>
    <row r="331" spans="34:35" x14ac:dyDescent="0.3">
      <c r="AH331" s="8" t="s">
        <v>4</v>
      </c>
      <c r="AI331" s="8">
        <v>2</v>
      </c>
    </row>
    <row r="332" spans="34:35" x14ac:dyDescent="0.3">
      <c r="AH332" s="8" t="s">
        <v>4</v>
      </c>
      <c r="AI332" s="8">
        <v>2</v>
      </c>
    </row>
    <row r="333" spans="34:35" x14ac:dyDescent="0.3">
      <c r="AH333" s="8" t="s">
        <v>4</v>
      </c>
      <c r="AI333" s="8">
        <v>1</v>
      </c>
    </row>
    <row r="334" spans="34:35" x14ac:dyDescent="0.3">
      <c r="AH334" s="8" t="s">
        <v>4</v>
      </c>
      <c r="AI334" s="8">
        <v>2</v>
      </c>
    </row>
    <row r="335" spans="34:35" x14ac:dyDescent="0.3">
      <c r="AH335" s="8" t="s">
        <v>4</v>
      </c>
      <c r="AI335" s="8">
        <v>1</v>
      </c>
    </row>
    <row r="336" spans="34:35" x14ac:dyDescent="0.3">
      <c r="AH336" s="8" t="s">
        <v>5</v>
      </c>
      <c r="AI336" s="8">
        <v>3</v>
      </c>
    </row>
    <row r="337" spans="34:35" x14ac:dyDescent="0.3">
      <c r="AH337" s="8" t="s">
        <v>5</v>
      </c>
      <c r="AI337" s="8">
        <v>1</v>
      </c>
    </row>
    <row r="338" spans="34:35" x14ac:dyDescent="0.3">
      <c r="AH338" s="8" t="s">
        <v>4</v>
      </c>
      <c r="AI338" s="8">
        <v>2</v>
      </c>
    </row>
    <row r="339" spans="34:35" x14ac:dyDescent="0.3">
      <c r="AH339" s="8" t="s">
        <v>4</v>
      </c>
      <c r="AI339" s="8">
        <v>1</v>
      </c>
    </row>
    <row r="340" spans="34:35" x14ac:dyDescent="0.3">
      <c r="AH340" s="8" t="s">
        <v>7</v>
      </c>
      <c r="AI340" s="8">
        <v>1</v>
      </c>
    </row>
    <row r="341" spans="34:35" x14ac:dyDescent="0.3">
      <c r="AH341" s="8" t="s">
        <v>4</v>
      </c>
      <c r="AI341" s="8">
        <v>1</v>
      </c>
    </row>
    <row r="342" spans="34:35" x14ac:dyDescent="0.3">
      <c r="AH342" s="8" t="s">
        <v>4</v>
      </c>
      <c r="AI342" s="8">
        <v>1</v>
      </c>
    </row>
    <row r="343" spans="34:35" x14ac:dyDescent="0.3">
      <c r="AH343" s="8" t="s">
        <v>7</v>
      </c>
      <c r="AI343" s="8">
        <v>1</v>
      </c>
    </row>
    <row r="344" spans="34:35" x14ac:dyDescent="0.3">
      <c r="AH344" s="8" t="s">
        <v>4</v>
      </c>
      <c r="AI344" s="8">
        <v>1</v>
      </c>
    </row>
    <row r="345" spans="34:35" x14ac:dyDescent="0.3">
      <c r="AH345" s="8" t="s">
        <v>4</v>
      </c>
      <c r="AI345" s="8">
        <v>1</v>
      </c>
    </row>
    <row r="346" spans="34:35" x14ac:dyDescent="0.3">
      <c r="AH346" s="8" t="s">
        <v>4</v>
      </c>
      <c r="AI346" s="8">
        <v>2</v>
      </c>
    </row>
    <row r="347" spans="34:35" x14ac:dyDescent="0.3">
      <c r="AH347" s="8" t="s">
        <v>5</v>
      </c>
      <c r="AI347" s="8">
        <v>2</v>
      </c>
    </row>
    <row r="348" spans="34:35" x14ac:dyDescent="0.3">
      <c r="AH348" s="8" t="s">
        <v>5</v>
      </c>
      <c r="AI348" s="8">
        <v>1</v>
      </c>
    </row>
    <row r="349" spans="34:35" x14ac:dyDescent="0.3">
      <c r="AH349" s="8" t="s">
        <v>5</v>
      </c>
      <c r="AI349" s="8">
        <v>2</v>
      </c>
    </row>
    <row r="350" spans="34:35" x14ac:dyDescent="0.3">
      <c r="AH350" s="8" t="s">
        <v>5</v>
      </c>
      <c r="AI350" s="8">
        <v>1</v>
      </c>
    </row>
    <row r="351" spans="34:35" x14ac:dyDescent="0.3">
      <c r="AH351" s="8" t="s">
        <v>5</v>
      </c>
      <c r="AI351" s="8">
        <v>1</v>
      </c>
    </row>
    <row r="352" spans="34:35" x14ac:dyDescent="0.3">
      <c r="AH352" s="8" t="s">
        <v>7</v>
      </c>
      <c r="AI352" s="8">
        <v>2</v>
      </c>
    </row>
    <row r="353" spans="34:35" x14ac:dyDescent="0.3">
      <c r="AH353" s="8" t="s">
        <v>4</v>
      </c>
      <c r="AI353" s="8">
        <v>1</v>
      </c>
    </row>
    <row r="354" spans="34:35" x14ac:dyDescent="0.3">
      <c r="AH354" s="8" t="s">
        <v>4</v>
      </c>
      <c r="AI354" s="8">
        <v>2</v>
      </c>
    </row>
    <row r="355" spans="34:35" x14ac:dyDescent="0.3">
      <c r="AH355" s="8" t="s">
        <v>4</v>
      </c>
      <c r="AI355" s="8">
        <v>1</v>
      </c>
    </row>
    <row r="356" spans="34:35" x14ac:dyDescent="0.3">
      <c r="AH356" s="8" t="s">
        <v>4</v>
      </c>
      <c r="AI356" s="8">
        <v>2</v>
      </c>
    </row>
    <row r="357" spans="34:35" x14ac:dyDescent="0.3">
      <c r="AH357" s="8" t="s">
        <v>4</v>
      </c>
      <c r="AI357" s="8">
        <v>2</v>
      </c>
    </row>
    <row r="358" spans="34:35" x14ac:dyDescent="0.3">
      <c r="AH358" s="8" t="s">
        <v>4</v>
      </c>
      <c r="AI358" s="8">
        <v>2</v>
      </c>
    </row>
    <row r="359" spans="34:35" x14ac:dyDescent="0.3">
      <c r="AH359" s="8" t="s">
        <v>5</v>
      </c>
      <c r="AI359" s="8">
        <v>1</v>
      </c>
    </row>
    <row r="360" spans="34:35" x14ac:dyDescent="0.3">
      <c r="AH360" s="8" t="s">
        <v>5</v>
      </c>
      <c r="AI360" s="8">
        <v>1</v>
      </c>
    </row>
    <row r="361" spans="34:35" x14ac:dyDescent="0.3">
      <c r="AH361" s="8" t="s">
        <v>4</v>
      </c>
      <c r="AI361" s="8">
        <v>1</v>
      </c>
    </row>
    <row r="362" spans="34:35" ht="15" thickBot="1" x14ac:dyDescent="0.35">
      <c r="AH362" s="8" t="s">
        <v>4</v>
      </c>
      <c r="AI362" s="8">
        <v>2</v>
      </c>
    </row>
    <row r="363" spans="34:35" ht="15" thickBot="1" x14ac:dyDescent="0.35">
      <c r="AH363" s="9" t="s">
        <v>5</v>
      </c>
      <c r="AI363" s="23">
        <v>2</v>
      </c>
    </row>
    <row r="364" spans="34:35" x14ac:dyDescent="0.3">
      <c r="AH364" s="8" t="s">
        <v>6</v>
      </c>
      <c r="AI364" s="8">
        <v>3</v>
      </c>
    </row>
    <row r="365" spans="34:35" x14ac:dyDescent="0.3">
      <c r="AH365" s="8" t="s">
        <v>6</v>
      </c>
      <c r="AI365" s="8">
        <v>2</v>
      </c>
    </row>
    <row r="366" spans="34:35" x14ac:dyDescent="0.3">
      <c r="AH366" s="8" t="s">
        <v>6</v>
      </c>
      <c r="AI366" s="8">
        <v>1</v>
      </c>
    </row>
    <row r="367" spans="34:35" x14ac:dyDescent="0.3">
      <c r="AH367" s="8" t="s">
        <v>6</v>
      </c>
      <c r="AI367" s="8">
        <v>2</v>
      </c>
    </row>
    <row r="368" spans="34:35" x14ac:dyDescent="0.3">
      <c r="AH368" s="8" t="s">
        <v>5</v>
      </c>
      <c r="AI368" s="8">
        <v>2</v>
      </c>
    </row>
    <row r="369" spans="34:35" x14ac:dyDescent="0.3">
      <c r="AH369" s="8" t="s">
        <v>5</v>
      </c>
      <c r="AI369" s="8">
        <v>2</v>
      </c>
    </row>
    <row r="370" spans="34:35" x14ac:dyDescent="0.3">
      <c r="AH370" s="8" t="s">
        <v>4</v>
      </c>
      <c r="AI370" s="8">
        <v>3</v>
      </c>
    </row>
    <row r="371" spans="34:35" x14ac:dyDescent="0.3">
      <c r="AH371" s="8" t="s">
        <v>4</v>
      </c>
      <c r="AI371" s="8">
        <v>3</v>
      </c>
    </row>
    <row r="372" spans="34:35" x14ac:dyDescent="0.3">
      <c r="AH372" s="8" t="s">
        <v>4</v>
      </c>
      <c r="AI372" s="8">
        <v>2</v>
      </c>
    </row>
    <row r="373" spans="34:35" x14ac:dyDescent="0.3">
      <c r="AH373" s="8" t="s">
        <v>4</v>
      </c>
      <c r="AI373" s="8">
        <v>2</v>
      </c>
    </row>
    <row r="374" spans="34:35" x14ac:dyDescent="0.3">
      <c r="AH374" s="8" t="s">
        <v>4</v>
      </c>
      <c r="AI374" s="8">
        <v>3</v>
      </c>
    </row>
    <row r="375" spans="34:35" x14ac:dyDescent="0.3">
      <c r="AH375" s="8" t="s">
        <v>4</v>
      </c>
      <c r="AI375" s="8">
        <v>1</v>
      </c>
    </row>
    <row r="376" spans="34:35" x14ac:dyDescent="0.3">
      <c r="AH376" s="8" t="s">
        <v>4</v>
      </c>
      <c r="AI376" s="8">
        <v>2</v>
      </c>
    </row>
    <row r="377" spans="34:35" x14ac:dyDescent="0.3">
      <c r="AH377" s="8" t="s">
        <v>4</v>
      </c>
      <c r="AI377" s="8">
        <v>1</v>
      </c>
    </row>
    <row r="378" spans="34:35" x14ac:dyDescent="0.3">
      <c r="AH378" s="8" t="s">
        <v>4</v>
      </c>
      <c r="AI378" s="8">
        <v>3</v>
      </c>
    </row>
    <row r="379" spans="34:35" x14ac:dyDescent="0.3">
      <c r="AH379" s="8" t="s">
        <v>4</v>
      </c>
      <c r="AI379" s="8">
        <v>1</v>
      </c>
    </row>
    <row r="380" spans="34:35" x14ac:dyDescent="0.3">
      <c r="AH380" s="8" t="s">
        <v>4</v>
      </c>
      <c r="AI380" s="8">
        <v>2</v>
      </c>
    </row>
    <row r="381" spans="34:35" x14ac:dyDescent="0.3">
      <c r="AH381" s="8" t="s">
        <v>4</v>
      </c>
      <c r="AI381" s="8">
        <v>2</v>
      </c>
    </row>
    <row r="382" spans="34:35" x14ac:dyDescent="0.3">
      <c r="AH382" s="8" t="s">
        <v>4</v>
      </c>
      <c r="AI382" s="8">
        <v>1</v>
      </c>
    </row>
    <row r="383" spans="34:35" x14ac:dyDescent="0.3">
      <c r="AH383" s="8" t="s">
        <v>4</v>
      </c>
      <c r="AI383" s="8">
        <v>1</v>
      </c>
    </row>
    <row r="384" spans="34:35" x14ac:dyDescent="0.3">
      <c r="AH384" s="8" t="s">
        <v>5</v>
      </c>
      <c r="AI384" s="8">
        <v>2</v>
      </c>
    </row>
    <row r="385" spans="34:35" x14ac:dyDescent="0.3">
      <c r="AH385" s="8" t="s">
        <v>4</v>
      </c>
      <c r="AI385" s="8">
        <v>1</v>
      </c>
    </row>
    <row r="386" spans="34:35" x14ac:dyDescent="0.3">
      <c r="AH386" s="8" t="s">
        <v>7</v>
      </c>
      <c r="AI386" s="8">
        <v>1</v>
      </c>
    </row>
    <row r="387" spans="34:35" x14ac:dyDescent="0.3">
      <c r="AH387" s="8" t="s">
        <v>4</v>
      </c>
      <c r="AI387" s="8">
        <v>1</v>
      </c>
    </row>
    <row r="388" spans="34:35" x14ac:dyDescent="0.3">
      <c r="AH388" s="8" t="s">
        <v>4</v>
      </c>
      <c r="AI388" s="8">
        <v>2</v>
      </c>
    </row>
    <row r="389" spans="34:35" x14ac:dyDescent="0.3">
      <c r="AH389" s="8" t="s">
        <v>4</v>
      </c>
      <c r="AI389" s="8">
        <v>2</v>
      </c>
    </row>
    <row r="390" spans="34:35" x14ac:dyDescent="0.3">
      <c r="AH390" s="8" t="s">
        <v>4</v>
      </c>
      <c r="AI390" s="8">
        <v>1</v>
      </c>
    </row>
    <row r="391" spans="34:35" x14ac:dyDescent="0.3">
      <c r="AH391" s="8" t="s">
        <v>4</v>
      </c>
      <c r="AI391" s="8">
        <v>1</v>
      </c>
    </row>
    <row r="392" spans="34:35" x14ac:dyDescent="0.3">
      <c r="AH392" s="8" t="s">
        <v>5</v>
      </c>
      <c r="AI392" s="8">
        <v>3</v>
      </c>
    </row>
    <row r="393" spans="34:35" x14ac:dyDescent="0.3">
      <c r="AH393" s="8" t="s">
        <v>5</v>
      </c>
      <c r="AI393" s="8">
        <v>2</v>
      </c>
    </row>
    <row r="394" spans="34:35" x14ac:dyDescent="0.3">
      <c r="AH394" s="8" t="s">
        <v>4</v>
      </c>
      <c r="AI394" s="8">
        <v>1</v>
      </c>
    </row>
    <row r="395" spans="34:35" x14ac:dyDescent="0.3">
      <c r="AH395" s="8" t="s">
        <v>4</v>
      </c>
      <c r="AI395" s="8">
        <v>3</v>
      </c>
    </row>
    <row r="396" spans="34:35" x14ac:dyDescent="0.3">
      <c r="AH396" s="8" t="s">
        <v>4</v>
      </c>
      <c r="AI396" s="8">
        <v>2</v>
      </c>
    </row>
    <row r="397" spans="34:35" x14ac:dyDescent="0.3">
      <c r="AH397" s="8" t="s">
        <v>4</v>
      </c>
      <c r="AI397" s="8">
        <v>1</v>
      </c>
    </row>
    <row r="398" spans="34:35" x14ac:dyDescent="0.3">
      <c r="AH398" s="8" t="s">
        <v>5</v>
      </c>
      <c r="AI398" s="8">
        <v>3</v>
      </c>
    </row>
    <row r="399" spans="34:35" x14ac:dyDescent="0.3">
      <c r="AH399" s="8" t="s">
        <v>4</v>
      </c>
      <c r="AI399" s="8">
        <v>2</v>
      </c>
    </row>
    <row r="400" spans="34:35" x14ac:dyDescent="0.3">
      <c r="AH400" s="8" t="s">
        <v>4</v>
      </c>
      <c r="AI400" s="8">
        <v>1</v>
      </c>
    </row>
    <row r="401" spans="34:35" x14ac:dyDescent="0.3">
      <c r="AH401" s="8" t="s">
        <v>4</v>
      </c>
      <c r="AI401" s="8">
        <v>1</v>
      </c>
    </row>
    <row r="402" spans="34:35" x14ac:dyDescent="0.3">
      <c r="AH402" s="8" t="s">
        <v>7</v>
      </c>
      <c r="AI402" s="8">
        <v>1</v>
      </c>
    </row>
    <row r="403" spans="34:35" x14ac:dyDescent="0.3">
      <c r="AH403" s="8" t="s">
        <v>4</v>
      </c>
      <c r="AI403" s="8">
        <v>2</v>
      </c>
    </row>
    <row r="404" spans="34:35" x14ac:dyDescent="0.3">
      <c r="AH404" s="8" t="s">
        <v>4</v>
      </c>
      <c r="AI404" s="8">
        <v>2</v>
      </c>
    </row>
    <row r="405" spans="34:35" x14ac:dyDescent="0.3">
      <c r="AH405" s="8" t="s">
        <v>7</v>
      </c>
      <c r="AI405" s="8">
        <v>2</v>
      </c>
    </row>
    <row r="406" spans="34:35" x14ac:dyDescent="0.3">
      <c r="AH406" s="8" t="s">
        <v>4</v>
      </c>
      <c r="AI406" s="8">
        <v>2</v>
      </c>
    </row>
    <row r="407" spans="34:35" x14ac:dyDescent="0.3">
      <c r="AH407" s="8" t="s">
        <v>5</v>
      </c>
      <c r="AI407" s="8">
        <v>2</v>
      </c>
    </row>
    <row r="408" spans="34:35" x14ac:dyDescent="0.3">
      <c r="AH408" s="8" t="s">
        <v>5</v>
      </c>
      <c r="AI408" s="8">
        <v>2</v>
      </c>
    </row>
    <row r="409" spans="34:35" x14ac:dyDescent="0.3">
      <c r="AH409" s="8" t="s">
        <v>5</v>
      </c>
      <c r="AI409" s="8">
        <v>2</v>
      </c>
    </row>
    <row r="410" spans="34:35" x14ac:dyDescent="0.3">
      <c r="AH410" s="8" t="s">
        <v>7</v>
      </c>
      <c r="AI410" s="8">
        <v>2</v>
      </c>
    </row>
    <row r="411" spans="34:35" x14ac:dyDescent="0.3">
      <c r="AH411" s="8" t="s">
        <v>4</v>
      </c>
      <c r="AI411" s="8">
        <v>1</v>
      </c>
    </row>
    <row r="412" spans="34:35" x14ac:dyDescent="0.3">
      <c r="AH412" s="8" t="s">
        <v>5</v>
      </c>
      <c r="AI412" s="8">
        <v>1</v>
      </c>
    </row>
    <row r="413" spans="34:35" x14ac:dyDescent="0.3">
      <c r="AH413" s="8" t="s">
        <v>5</v>
      </c>
      <c r="AI413" s="8">
        <v>3</v>
      </c>
    </row>
    <row r="414" spans="34:35" x14ac:dyDescent="0.3">
      <c r="AH414" s="8" t="s">
        <v>5</v>
      </c>
      <c r="AI414" s="8">
        <v>3</v>
      </c>
    </row>
    <row r="415" spans="34:35" x14ac:dyDescent="0.3">
      <c r="AH415" s="8" t="s">
        <v>5</v>
      </c>
      <c r="AI415" s="8">
        <v>3</v>
      </c>
    </row>
    <row r="416" spans="34:35" x14ac:dyDescent="0.3">
      <c r="AH416" s="8" t="s">
        <v>4</v>
      </c>
      <c r="AI416" s="8">
        <v>1</v>
      </c>
    </row>
    <row r="417" spans="34:35" x14ac:dyDescent="0.3">
      <c r="AH417" s="8" t="s">
        <v>4</v>
      </c>
      <c r="AI417" s="8">
        <v>1</v>
      </c>
    </row>
    <row r="418" spans="34:35" x14ac:dyDescent="0.3">
      <c r="AH418" s="8" t="s">
        <v>4</v>
      </c>
      <c r="AI418" s="8">
        <v>2</v>
      </c>
    </row>
    <row r="419" spans="34:35" x14ac:dyDescent="0.3">
      <c r="AH419" s="8" t="s">
        <v>4</v>
      </c>
      <c r="AI419" s="8">
        <v>2</v>
      </c>
    </row>
    <row r="420" spans="34:35" x14ac:dyDescent="0.3">
      <c r="AH420" s="8" t="s">
        <v>4</v>
      </c>
      <c r="AI420" s="8">
        <v>1</v>
      </c>
    </row>
    <row r="421" spans="34:35" x14ac:dyDescent="0.3">
      <c r="AH421" s="8" t="s">
        <v>7</v>
      </c>
      <c r="AI421" s="8">
        <v>2</v>
      </c>
    </row>
    <row r="422" spans="34:35" x14ac:dyDescent="0.3">
      <c r="AH422" s="8" t="s">
        <v>4</v>
      </c>
      <c r="AI422" s="8">
        <v>3</v>
      </c>
    </row>
    <row r="423" spans="34:35" x14ac:dyDescent="0.3">
      <c r="AH423" s="8" t="s">
        <v>4</v>
      </c>
      <c r="AI423" s="8">
        <v>2</v>
      </c>
    </row>
    <row r="424" spans="34:35" x14ac:dyDescent="0.3">
      <c r="AH424" s="8" t="s">
        <v>4</v>
      </c>
      <c r="AI424" s="8">
        <v>1</v>
      </c>
    </row>
    <row r="425" spans="34:35" x14ac:dyDescent="0.3">
      <c r="AH425" s="8" t="s">
        <v>7</v>
      </c>
      <c r="AI425" s="8">
        <v>1</v>
      </c>
    </row>
    <row r="426" spans="34:35" x14ac:dyDescent="0.3">
      <c r="AH426" s="8" t="s">
        <v>4</v>
      </c>
      <c r="AI426" s="8">
        <v>1</v>
      </c>
    </row>
    <row r="427" spans="34:35" x14ac:dyDescent="0.3">
      <c r="AH427" s="8" t="s">
        <v>4</v>
      </c>
      <c r="AI427" s="8">
        <v>2</v>
      </c>
    </row>
    <row r="428" spans="34:35" x14ac:dyDescent="0.3">
      <c r="AH428" s="8" t="s">
        <v>4</v>
      </c>
      <c r="AI428" s="8">
        <v>2</v>
      </c>
    </row>
    <row r="429" spans="34:35" x14ac:dyDescent="0.3">
      <c r="AH429" s="8" t="s">
        <v>7</v>
      </c>
      <c r="AI429" s="8">
        <v>2</v>
      </c>
    </row>
    <row r="430" spans="34:35" x14ac:dyDescent="0.3">
      <c r="AH430" s="8" t="s">
        <v>4</v>
      </c>
      <c r="AI430" s="8">
        <v>2</v>
      </c>
    </row>
    <row r="431" spans="34:35" x14ac:dyDescent="0.3">
      <c r="AH431" s="8" t="s">
        <v>4</v>
      </c>
      <c r="AI431" s="8">
        <v>2</v>
      </c>
    </row>
    <row r="432" spans="34:35" x14ac:dyDescent="0.3">
      <c r="AH432" s="8" t="s">
        <v>4</v>
      </c>
      <c r="AI432" s="8">
        <v>1</v>
      </c>
    </row>
    <row r="433" spans="34:35" x14ac:dyDescent="0.3">
      <c r="AH433" s="8" t="s">
        <v>4</v>
      </c>
      <c r="AI433" s="8">
        <v>1</v>
      </c>
    </row>
    <row r="434" spans="34:35" x14ac:dyDescent="0.3">
      <c r="AH434" s="8" t="s">
        <v>4</v>
      </c>
      <c r="AI434" s="8">
        <v>1</v>
      </c>
    </row>
    <row r="435" spans="34:35" x14ac:dyDescent="0.3">
      <c r="AH435" s="8" t="s">
        <v>4</v>
      </c>
      <c r="AI435" s="8">
        <v>2</v>
      </c>
    </row>
    <row r="436" spans="34:35" x14ac:dyDescent="0.3">
      <c r="AH436" s="8" t="s">
        <v>4</v>
      </c>
      <c r="AI436" s="8">
        <v>2</v>
      </c>
    </row>
    <row r="437" spans="34:35" x14ac:dyDescent="0.3">
      <c r="AH437" s="8" t="s">
        <v>4</v>
      </c>
      <c r="AI437" s="8">
        <v>1</v>
      </c>
    </row>
    <row r="438" spans="34:35" x14ac:dyDescent="0.3">
      <c r="AH438" s="8" t="s">
        <v>4</v>
      </c>
      <c r="AI438" s="8">
        <v>1</v>
      </c>
    </row>
    <row r="439" spans="34:35" x14ac:dyDescent="0.3">
      <c r="AH439" s="8" t="s">
        <v>4</v>
      </c>
      <c r="AI439" s="8">
        <v>3</v>
      </c>
    </row>
    <row r="440" spans="34:35" x14ac:dyDescent="0.3">
      <c r="AH440" s="8" t="s">
        <v>4</v>
      </c>
      <c r="AI440" s="8">
        <v>2</v>
      </c>
    </row>
    <row r="441" spans="34:35" x14ac:dyDescent="0.3">
      <c r="AH441" s="8" t="s">
        <v>4</v>
      </c>
      <c r="AI441" s="8">
        <v>2</v>
      </c>
    </row>
    <row r="442" spans="34:35" x14ac:dyDescent="0.3">
      <c r="AH442" s="8" t="s">
        <v>4</v>
      </c>
      <c r="AI442" s="8">
        <v>3</v>
      </c>
    </row>
    <row r="443" spans="34:35" x14ac:dyDescent="0.3">
      <c r="AH443" s="8" t="s">
        <v>4</v>
      </c>
      <c r="AI443" s="8">
        <v>2</v>
      </c>
    </row>
    <row r="444" spans="34:35" x14ac:dyDescent="0.3">
      <c r="AH444" s="8" t="s">
        <v>4</v>
      </c>
      <c r="AI444" s="8">
        <v>2</v>
      </c>
    </row>
    <row r="445" spans="34:35" x14ac:dyDescent="0.3">
      <c r="AH445" s="8" t="s">
        <v>4</v>
      </c>
      <c r="AI445" s="8">
        <v>1</v>
      </c>
    </row>
    <row r="446" spans="34:35" x14ac:dyDescent="0.3">
      <c r="AH446" s="8" t="s">
        <v>7</v>
      </c>
      <c r="AI446" s="8">
        <v>2</v>
      </c>
    </row>
    <row r="447" spans="34:35" x14ac:dyDescent="0.3">
      <c r="AH447" s="8" t="s">
        <v>4</v>
      </c>
      <c r="AI447" s="8">
        <v>2</v>
      </c>
    </row>
    <row r="448" spans="34:35" x14ac:dyDescent="0.3">
      <c r="AH448" s="8" t="s">
        <v>4</v>
      </c>
      <c r="AI448" s="8">
        <v>2</v>
      </c>
    </row>
    <row r="449" spans="34:35" x14ac:dyDescent="0.3">
      <c r="AH449" s="8" t="s">
        <v>4</v>
      </c>
      <c r="AI449" s="8">
        <v>1</v>
      </c>
    </row>
    <row r="450" spans="34:35" x14ac:dyDescent="0.3">
      <c r="AH450" s="8" t="s">
        <v>4</v>
      </c>
      <c r="AI450" s="8">
        <v>2</v>
      </c>
    </row>
    <row r="451" spans="34:35" x14ac:dyDescent="0.3">
      <c r="AH451" s="8" t="s">
        <v>4</v>
      </c>
      <c r="AI451" s="8">
        <v>1</v>
      </c>
    </row>
    <row r="452" spans="34:35" x14ac:dyDescent="0.3">
      <c r="AH452" s="8" t="s">
        <v>4</v>
      </c>
      <c r="AI452" s="8">
        <v>1</v>
      </c>
    </row>
    <row r="453" spans="34:35" x14ac:dyDescent="0.3">
      <c r="AH453" s="8" t="s">
        <v>7</v>
      </c>
      <c r="AI453" s="8">
        <v>1</v>
      </c>
    </row>
    <row r="454" spans="34:35" x14ac:dyDescent="0.3">
      <c r="AH454" s="8" t="s">
        <v>5</v>
      </c>
      <c r="AI454" s="8">
        <v>1</v>
      </c>
    </row>
    <row r="455" spans="34:35" x14ac:dyDescent="0.3">
      <c r="AH455" s="8" t="s">
        <v>5</v>
      </c>
      <c r="AI455" s="8">
        <v>2</v>
      </c>
    </row>
    <row r="456" spans="34:35" x14ac:dyDescent="0.3">
      <c r="AH456" s="8" t="s">
        <v>4</v>
      </c>
      <c r="AI456" s="8">
        <v>2</v>
      </c>
    </row>
    <row r="457" spans="34:35" x14ac:dyDescent="0.3">
      <c r="AH457" s="8" t="s">
        <v>7</v>
      </c>
      <c r="AI457" s="8">
        <v>2</v>
      </c>
    </row>
    <row r="458" spans="34:35" x14ac:dyDescent="0.3">
      <c r="AH458" s="8" t="s">
        <v>4</v>
      </c>
      <c r="AI458" s="8">
        <v>2</v>
      </c>
    </row>
    <row r="459" spans="34:35" x14ac:dyDescent="0.3">
      <c r="AH459" s="8" t="s">
        <v>4</v>
      </c>
      <c r="AI459" s="8">
        <v>1</v>
      </c>
    </row>
    <row r="460" spans="34:35" x14ac:dyDescent="0.3">
      <c r="AH460" s="8" t="s">
        <v>4</v>
      </c>
      <c r="AI460" s="8">
        <v>1</v>
      </c>
    </row>
    <row r="461" spans="34:35" x14ac:dyDescent="0.3">
      <c r="AH461" s="8" t="s">
        <v>4</v>
      </c>
      <c r="AI461" s="8">
        <v>2</v>
      </c>
    </row>
    <row r="462" spans="34:35" x14ac:dyDescent="0.3">
      <c r="AH462" s="8" t="s">
        <v>4</v>
      </c>
      <c r="AI462" s="8">
        <v>1</v>
      </c>
    </row>
    <row r="463" spans="34:35" x14ac:dyDescent="0.3">
      <c r="AH463" s="8" t="s">
        <v>4</v>
      </c>
      <c r="AI463" s="8">
        <v>2</v>
      </c>
    </row>
    <row r="464" spans="34:35" x14ac:dyDescent="0.3">
      <c r="AH464" s="8" t="s">
        <v>5</v>
      </c>
      <c r="AI464" s="8">
        <v>3</v>
      </c>
    </row>
    <row r="465" spans="34:35" x14ac:dyDescent="0.3">
      <c r="AH465" s="8" t="s">
        <v>5</v>
      </c>
      <c r="AI465" s="8">
        <v>2</v>
      </c>
    </row>
    <row r="466" spans="34:35" x14ac:dyDescent="0.3">
      <c r="AH466" s="8" t="s">
        <v>5</v>
      </c>
      <c r="AI466" s="8">
        <v>2</v>
      </c>
    </row>
    <row r="467" spans="34:35" x14ac:dyDescent="0.3">
      <c r="AH467" s="8" t="s">
        <v>4</v>
      </c>
      <c r="AI467" s="8">
        <v>2</v>
      </c>
    </row>
    <row r="468" spans="34:35" x14ac:dyDescent="0.3">
      <c r="AH468" s="8" t="s">
        <v>4</v>
      </c>
      <c r="AI468" s="8">
        <v>2</v>
      </c>
    </row>
    <row r="469" spans="34:35" x14ac:dyDescent="0.3">
      <c r="AH469" s="8" t="s">
        <v>4</v>
      </c>
      <c r="AI469" s="8">
        <v>1</v>
      </c>
    </row>
    <row r="470" spans="34:35" x14ac:dyDescent="0.3">
      <c r="AH470" s="8" t="s">
        <v>4</v>
      </c>
      <c r="AI470" s="8">
        <v>2</v>
      </c>
    </row>
    <row r="471" spans="34:35" x14ac:dyDescent="0.3">
      <c r="AH471" s="8" t="s">
        <v>4</v>
      </c>
      <c r="AI471" s="8">
        <v>2</v>
      </c>
    </row>
    <row r="472" spans="34:35" x14ac:dyDescent="0.3">
      <c r="AH472" s="8" t="s">
        <v>4</v>
      </c>
      <c r="AI472" s="8">
        <v>2</v>
      </c>
    </row>
    <row r="473" spans="34:35" x14ac:dyDescent="0.3">
      <c r="AH473" s="8" t="s">
        <v>7</v>
      </c>
      <c r="AI473" s="8">
        <v>2</v>
      </c>
    </row>
    <row r="474" spans="34:35" x14ac:dyDescent="0.3">
      <c r="AH474" s="8" t="s">
        <v>4</v>
      </c>
      <c r="AI474" s="8">
        <v>2</v>
      </c>
    </row>
    <row r="475" spans="34:35" x14ac:dyDescent="0.3">
      <c r="AH475" s="8" t="s">
        <v>4</v>
      </c>
      <c r="AI475" s="8">
        <v>1</v>
      </c>
    </row>
    <row r="476" spans="34:35" x14ac:dyDescent="0.3">
      <c r="AH476" s="8" t="s">
        <v>4</v>
      </c>
      <c r="AI476" s="8">
        <v>2</v>
      </c>
    </row>
    <row r="477" spans="34:35" x14ac:dyDescent="0.3">
      <c r="AH477" s="8" t="s">
        <v>4</v>
      </c>
      <c r="AI477" s="8">
        <v>2</v>
      </c>
    </row>
    <row r="478" spans="34:35" x14ac:dyDescent="0.3">
      <c r="AH478" s="8" t="s">
        <v>4</v>
      </c>
      <c r="AI478" s="8">
        <v>2</v>
      </c>
    </row>
    <row r="479" spans="34:35" x14ac:dyDescent="0.3">
      <c r="AH479" s="8" t="s">
        <v>4</v>
      </c>
      <c r="AI479" s="8">
        <v>1</v>
      </c>
    </row>
    <row r="480" spans="34:35" x14ac:dyDescent="0.3">
      <c r="AH480" s="8" t="s">
        <v>5</v>
      </c>
      <c r="AI480" s="8">
        <v>2</v>
      </c>
    </row>
    <row r="481" spans="34:35" x14ac:dyDescent="0.3">
      <c r="AH481" s="8" t="s">
        <v>5</v>
      </c>
      <c r="AI481" s="8">
        <v>2</v>
      </c>
    </row>
    <row r="482" spans="34:35" x14ac:dyDescent="0.3">
      <c r="AH482" s="8" t="s">
        <v>5</v>
      </c>
      <c r="AI482" s="8">
        <v>1</v>
      </c>
    </row>
    <row r="483" spans="34:35" x14ac:dyDescent="0.3">
      <c r="AH483" s="8" t="s">
        <v>5</v>
      </c>
      <c r="AI483" s="8">
        <v>2</v>
      </c>
    </row>
    <row r="484" spans="34:35" x14ac:dyDescent="0.3">
      <c r="AH484" s="8" t="s">
        <v>5</v>
      </c>
      <c r="AI484" s="8">
        <v>3</v>
      </c>
    </row>
    <row r="485" spans="34:35" x14ac:dyDescent="0.3">
      <c r="AH485" s="8" t="s">
        <v>7</v>
      </c>
      <c r="AI485" s="8">
        <v>1</v>
      </c>
    </row>
    <row r="486" spans="34:35" x14ac:dyDescent="0.3">
      <c r="AH486" s="8" t="s">
        <v>4</v>
      </c>
      <c r="AI486" s="8">
        <v>2</v>
      </c>
    </row>
    <row r="487" spans="34:35" x14ac:dyDescent="0.3">
      <c r="AH487" s="8" t="s">
        <v>4</v>
      </c>
      <c r="AI487" s="8">
        <v>2</v>
      </c>
    </row>
    <row r="488" spans="34:35" x14ac:dyDescent="0.3">
      <c r="AH488" s="8" t="s">
        <v>4</v>
      </c>
      <c r="AI488" s="8">
        <v>1</v>
      </c>
    </row>
    <row r="489" spans="34:35" x14ac:dyDescent="0.3">
      <c r="AH489" s="8" t="s">
        <v>4</v>
      </c>
      <c r="AI489" s="8">
        <v>1</v>
      </c>
    </row>
    <row r="490" spans="34:35" x14ac:dyDescent="0.3">
      <c r="AH490" s="8" t="s">
        <v>4</v>
      </c>
      <c r="AI490" s="8">
        <v>1</v>
      </c>
    </row>
    <row r="491" spans="34:35" x14ac:dyDescent="0.3">
      <c r="AH491" s="8" t="s">
        <v>7</v>
      </c>
      <c r="AI491" s="8">
        <v>2</v>
      </c>
    </row>
    <row r="492" spans="34:35" x14ac:dyDescent="0.3">
      <c r="AH492" s="8" t="s">
        <v>4</v>
      </c>
      <c r="AI492" s="8">
        <v>2</v>
      </c>
    </row>
    <row r="493" spans="34:35" x14ac:dyDescent="0.3">
      <c r="AH493" s="8" t="s">
        <v>4</v>
      </c>
      <c r="AI493" s="8">
        <v>1</v>
      </c>
    </row>
    <row r="494" spans="34:35" x14ac:dyDescent="0.3">
      <c r="AH494" s="8" t="s">
        <v>4</v>
      </c>
      <c r="AI494" s="8">
        <v>1</v>
      </c>
    </row>
    <row r="495" spans="34:35" x14ac:dyDescent="0.3">
      <c r="AH495" s="8" t="s">
        <v>4</v>
      </c>
      <c r="AI495" s="8">
        <v>2</v>
      </c>
    </row>
    <row r="496" spans="34:35" x14ac:dyDescent="0.3">
      <c r="AH496" s="8" t="s">
        <v>4</v>
      </c>
      <c r="AI496" s="8">
        <v>1</v>
      </c>
    </row>
    <row r="497" spans="34:35" x14ac:dyDescent="0.3">
      <c r="AH497" s="8" t="s">
        <v>4</v>
      </c>
      <c r="AI497" s="8">
        <v>3</v>
      </c>
    </row>
    <row r="498" spans="34:35" x14ac:dyDescent="0.3">
      <c r="AH498" s="8" t="s">
        <v>7</v>
      </c>
      <c r="AI498" s="8">
        <v>2</v>
      </c>
    </row>
    <row r="499" spans="34:35" x14ac:dyDescent="0.3">
      <c r="AH499" s="8" t="s">
        <v>4</v>
      </c>
      <c r="AI499" s="8">
        <v>1</v>
      </c>
    </row>
    <row r="500" spans="34:35" x14ac:dyDescent="0.3">
      <c r="AH500" s="8" t="s">
        <v>4</v>
      </c>
      <c r="AI500" s="8">
        <v>2</v>
      </c>
    </row>
    <row r="501" spans="34:35" x14ac:dyDescent="0.3">
      <c r="AH501" s="8" t="s">
        <v>4</v>
      </c>
      <c r="AI501" s="8">
        <v>1</v>
      </c>
    </row>
    <row r="502" spans="34:35" x14ac:dyDescent="0.3">
      <c r="AH502" s="8" t="s">
        <v>4</v>
      </c>
      <c r="AI502" s="8">
        <v>2</v>
      </c>
    </row>
    <row r="503" spans="34:35" x14ac:dyDescent="0.3">
      <c r="AH503" s="8" t="s">
        <v>4</v>
      </c>
      <c r="AI503" s="8">
        <v>3</v>
      </c>
    </row>
    <row r="504" spans="34:35" x14ac:dyDescent="0.3">
      <c r="AH504" s="8" t="s">
        <v>4</v>
      </c>
      <c r="AI504" s="8">
        <v>3</v>
      </c>
    </row>
    <row r="505" spans="34:35" x14ac:dyDescent="0.3">
      <c r="AH505" s="8" t="s">
        <v>4</v>
      </c>
      <c r="AI505" s="8">
        <v>2</v>
      </c>
    </row>
    <row r="506" spans="34:35" x14ac:dyDescent="0.3">
      <c r="AH506" s="8" t="s">
        <v>4</v>
      </c>
      <c r="AI506" s="8">
        <v>2</v>
      </c>
    </row>
    <row r="507" spans="34:35" x14ac:dyDescent="0.3">
      <c r="AH507" s="8" t="s">
        <v>4</v>
      </c>
      <c r="AI507" s="8">
        <v>2</v>
      </c>
    </row>
    <row r="508" spans="34:35" x14ac:dyDescent="0.3">
      <c r="AH508" s="8" t="s">
        <v>4</v>
      </c>
      <c r="AI508" s="8">
        <v>2</v>
      </c>
    </row>
    <row r="509" spans="34:35" x14ac:dyDescent="0.3">
      <c r="AH509" s="8" t="s">
        <v>4</v>
      </c>
      <c r="AI509" s="8">
        <v>1</v>
      </c>
    </row>
    <row r="510" spans="34:35" x14ac:dyDescent="0.3">
      <c r="AH510" s="8" t="s">
        <v>5</v>
      </c>
      <c r="AI510" s="8">
        <v>2</v>
      </c>
    </row>
    <row r="511" spans="34:35" x14ac:dyDescent="0.3">
      <c r="AH511" s="8" t="s">
        <v>5</v>
      </c>
      <c r="AI511" s="8">
        <v>1</v>
      </c>
    </row>
    <row r="512" spans="34:35" x14ac:dyDescent="0.3">
      <c r="AH512" s="8" t="s">
        <v>5</v>
      </c>
      <c r="AI512" s="8">
        <v>2</v>
      </c>
    </row>
    <row r="513" spans="34:35" x14ac:dyDescent="0.3">
      <c r="AH513" s="8" t="s">
        <v>5</v>
      </c>
      <c r="AI513" s="8">
        <v>3</v>
      </c>
    </row>
    <row r="514" spans="34:35" x14ac:dyDescent="0.3">
      <c r="AH514" s="8" t="s">
        <v>5</v>
      </c>
      <c r="AI514" s="8">
        <v>1</v>
      </c>
    </row>
    <row r="515" spans="34:35" x14ac:dyDescent="0.3">
      <c r="AH515" s="8" t="s">
        <v>6</v>
      </c>
      <c r="AI515" s="8">
        <v>1</v>
      </c>
    </row>
    <row r="516" spans="34:35" x14ac:dyDescent="0.3">
      <c r="AH516" s="8" t="s">
        <v>4</v>
      </c>
      <c r="AI516" s="8">
        <v>1</v>
      </c>
    </row>
    <row r="517" spans="34:35" x14ac:dyDescent="0.3">
      <c r="AH517" s="8" t="s">
        <v>4</v>
      </c>
      <c r="AI517" s="8">
        <v>2</v>
      </c>
    </row>
    <row r="518" spans="34:35" x14ac:dyDescent="0.3">
      <c r="AH518" s="8" t="s">
        <v>4</v>
      </c>
      <c r="AI518" s="8">
        <v>1</v>
      </c>
    </row>
    <row r="519" spans="34:35" x14ac:dyDescent="0.3">
      <c r="AH519" s="8" t="s">
        <v>4</v>
      </c>
      <c r="AI519" s="8">
        <v>1</v>
      </c>
    </row>
    <row r="520" spans="34:35" x14ac:dyDescent="0.3">
      <c r="AH520" s="8" t="s">
        <v>4</v>
      </c>
      <c r="AI520" s="8">
        <v>1</v>
      </c>
    </row>
    <row r="521" spans="34:35" x14ac:dyDescent="0.3">
      <c r="AH521" s="8" t="s">
        <v>4</v>
      </c>
      <c r="AI521" s="8">
        <v>2</v>
      </c>
    </row>
    <row r="522" spans="34:35" x14ac:dyDescent="0.3">
      <c r="AH522" s="8" t="s">
        <v>4</v>
      </c>
      <c r="AI522" s="8">
        <v>2</v>
      </c>
    </row>
    <row r="523" spans="34:35" x14ac:dyDescent="0.3">
      <c r="AH523" s="8" t="s">
        <v>5</v>
      </c>
      <c r="AI523" s="8">
        <v>3</v>
      </c>
    </row>
    <row r="524" spans="34:35" x14ac:dyDescent="0.3">
      <c r="AH524" s="8" t="s">
        <v>5</v>
      </c>
      <c r="AI524" s="8">
        <v>2</v>
      </c>
    </row>
    <row r="525" spans="34:35" x14ac:dyDescent="0.3">
      <c r="AH525" s="8" t="s">
        <v>4</v>
      </c>
      <c r="AI525" s="8">
        <v>1</v>
      </c>
    </row>
    <row r="526" spans="34:35" x14ac:dyDescent="0.3">
      <c r="AH526" s="8" t="s">
        <v>4</v>
      </c>
      <c r="AI526" s="8">
        <v>1</v>
      </c>
    </row>
    <row r="527" spans="34:35" x14ac:dyDescent="0.3">
      <c r="AH527" s="8" t="s">
        <v>4</v>
      </c>
      <c r="AI527" s="8">
        <v>2</v>
      </c>
    </row>
    <row r="528" spans="34:35" x14ac:dyDescent="0.3">
      <c r="AH528" s="8" t="s">
        <v>4</v>
      </c>
      <c r="AI528" s="8">
        <v>3</v>
      </c>
    </row>
    <row r="529" spans="34:35" x14ac:dyDescent="0.3">
      <c r="AH529" s="8" t="s">
        <v>4</v>
      </c>
      <c r="AI529" s="8">
        <v>2</v>
      </c>
    </row>
    <row r="530" spans="34:35" x14ac:dyDescent="0.3">
      <c r="AH530" s="8" t="s">
        <v>5</v>
      </c>
      <c r="AI530" s="8">
        <v>2</v>
      </c>
    </row>
    <row r="531" spans="34:35" x14ac:dyDescent="0.3">
      <c r="AH531" s="8" t="s">
        <v>5</v>
      </c>
      <c r="AI531" s="8">
        <v>1</v>
      </c>
    </row>
    <row r="532" spans="34:35" x14ac:dyDescent="0.3">
      <c r="AH532" s="8" t="s">
        <v>4</v>
      </c>
      <c r="AI532" s="8">
        <v>2</v>
      </c>
    </row>
    <row r="533" spans="34:35" x14ac:dyDescent="0.3">
      <c r="AH533" s="8" t="s">
        <v>4</v>
      </c>
      <c r="AI533" s="8">
        <v>1</v>
      </c>
    </row>
    <row r="534" spans="34:35" x14ac:dyDescent="0.3">
      <c r="AH534" s="8" t="s">
        <v>4</v>
      </c>
      <c r="AI534" s="8">
        <v>2</v>
      </c>
    </row>
    <row r="535" spans="34:35" x14ac:dyDescent="0.3">
      <c r="AH535" s="8" t="s">
        <v>4</v>
      </c>
      <c r="AI535" s="8">
        <v>1</v>
      </c>
    </row>
    <row r="536" spans="34:35" x14ac:dyDescent="0.3">
      <c r="AH536" s="8" t="s">
        <v>4</v>
      </c>
      <c r="AI536" s="8">
        <v>2</v>
      </c>
    </row>
    <row r="537" spans="34:35" x14ac:dyDescent="0.3">
      <c r="AH537" s="8" t="s">
        <v>4</v>
      </c>
      <c r="AI537" s="8">
        <v>2</v>
      </c>
    </row>
    <row r="538" spans="34:35" x14ac:dyDescent="0.3">
      <c r="AH538" s="8" t="s">
        <v>7</v>
      </c>
      <c r="AI538" s="8">
        <v>1</v>
      </c>
    </row>
    <row r="539" spans="34:35" x14ac:dyDescent="0.3">
      <c r="AH539" s="8" t="s">
        <v>4</v>
      </c>
      <c r="AI539" s="8">
        <v>2</v>
      </c>
    </row>
    <row r="540" spans="34:35" x14ac:dyDescent="0.3">
      <c r="AH540" s="8" t="s">
        <v>4</v>
      </c>
      <c r="AI540" s="8">
        <v>1</v>
      </c>
    </row>
    <row r="541" spans="34:35" x14ac:dyDescent="0.3">
      <c r="AH541" s="8" t="s">
        <v>5</v>
      </c>
      <c r="AI541" s="8">
        <v>2</v>
      </c>
    </row>
    <row r="542" spans="34:35" x14ac:dyDescent="0.3">
      <c r="AH542" s="8" t="s">
        <v>5</v>
      </c>
      <c r="AI542" s="8">
        <v>2</v>
      </c>
    </row>
    <row r="543" spans="34:35" x14ac:dyDescent="0.3">
      <c r="AH543" s="8" t="s">
        <v>5</v>
      </c>
      <c r="AI543" s="8">
        <v>2</v>
      </c>
    </row>
    <row r="544" spans="34:35" x14ac:dyDescent="0.3">
      <c r="AH544" s="8" t="s">
        <v>5</v>
      </c>
      <c r="AI544" s="8">
        <v>1</v>
      </c>
    </row>
    <row r="545" spans="34:35" x14ac:dyDescent="0.3">
      <c r="AH545" s="8" t="s">
        <v>5</v>
      </c>
      <c r="AI545" s="8">
        <v>1</v>
      </c>
    </row>
    <row r="546" spans="34:35" x14ac:dyDescent="0.3">
      <c r="AH546" s="8" t="s">
        <v>5</v>
      </c>
      <c r="AI546" s="8">
        <v>3</v>
      </c>
    </row>
    <row r="547" spans="34:35" x14ac:dyDescent="0.3">
      <c r="AH547" s="8" t="s">
        <v>5</v>
      </c>
      <c r="AI547" s="8">
        <v>3</v>
      </c>
    </row>
    <row r="548" spans="34:35" x14ac:dyDescent="0.3">
      <c r="AH548" s="8" t="s">
        <v>5</v>
      </c>
      <c r="AI548" s="8">
        <v>3</v>
      </c>
    </row>
    <row r="549" spans="34:35" x14ac:dyDescent="0.3">
      <c r="AH549" s="8" t="s">
        <v>6</v>
      </c>
      <c r="AI549" s="8">
        <v>1</v>
      </c>
    </row>
    <row r="550" spans="34:35" x14ac:dyDescent="0.3">
      <c r="AH550" s="8" t="s">
        <v>7</v>
      </c>
      <c r="AI550" s="8">
        <v>1</v>
      </c>
    </row>
    <row r="551" spans="34:35" x14ac:dyDescent="0.3">
      <c r="AH551" s="8" t="s">
        <v>4</v>
      </c>
      <c r="AI551" s="8">
        <v>1</v>
      </c>
    </row>
    <row r="552" spans="34:35" x14ac:dyDescent="0.3">
      <c r="AH552" s="8" t="s">
        <v>4</v>
      </c>
      <c r="AI552" s="8">
        <v>3</v>
      </c>
    </row>
    <row r="553" spans="34:35" x14ac:dyDescent="0.3">
      <c r="AH553" s="8" t="s">
        <v>4</v>
      </c>
      <c r="AI553" s="8">
        <v>1</v>
      </c>
    </row>
    <row r="554" spans="34:35" x14ac:dyDescent="0.3">
      <c r="AH554" s="8" t="s">
        <v>4</v>
      </c>
      <c r="AI554" s="8">
        <v>2</v>
      </c>
    </row>
    <row r="555" spans="34:35" x14ac:dyDescent="0.3">
      <c r="AH555" s="8" t="s">
        <v>7</v>
      </c>
      <c r="AI555" s="8">
        <v>1</v>
      </c>
    </row>
    <row r="556" spans="34:35" x14ac:dyDescent="0.3">
      <c r="AH556" s="8" t="s">
        <v>4</v>
      </c>
      <c r="AI556" s="8">
        <v>2</v>
      </c>
    </row>
    <row r="557" spans="34:35" x14ac:dyDescent="0.3">
      <c r="AH557" s="8" t="s">
        <v>4</v>
      </c>
      <c r="AI557" s="8">
        <v>2</v>
      </c>
    </row>
    <row r="558" spans="34:35" x14ac:dyDescent="0.3">
      <c r="AH558" s="8" t="s">
        <v>4</v>
      </c>
      <c r="AI558" s="8">
        <v>1</v>
      </c>
    </row>
    <row r="559" spans="34:35" x14ac:dyDescent="0.3">
      <c r="AH559" s="8" t="s">
        <v>4</v>
      </c>
      <c r="AI559" s="8">
        <v>1</v>
      </c>
    </row>
    <row r="560" spans="34:35" x14ac:dyDescent="0.3">
      <c r="AH560" s="8" t="s">
        <v>7</v>
      </c>
      <c r="AI560" s="8">
        <v>1</v>
      </c>
    </row>
    <row r="561" spans="34:35" x14ac:dyDescent="0.3">
      <c r="AH561" s="8" t="s">
        <v>4</v>
      </c>
      <c r="AI561" s="8">
        <v>2</v>
      </c>
    </row>
    <row r="562" spans="34:35" x14ac:dyDescent="0.3">
      <c r="AH562" s="8" t="s">
        <v>4</v>
      </c>
      <c r="AI562" s="8">
        <v>1</v>
      </c>
    </row>
    <row r="563" spans="34:35" x14ac:dyDescent="0.3">
      <c r="AH563" s="8" t="s">
        <v>7</v>
      </c>
      <c r="AI563" s="8">
        <v>2</v>
      </c>
    </row>
    <row r="564" spans="34:35" x14ac:dyDescent="0.3">
      <c r="AH564" s="8" t="s">
        <v>4</v>
      </c>
      <c r="AI564" s="8">
        <v>2</v>
      </c>
    </row>
    <row r="565" spans="34:35" x14ac:dyDescent="0.3">
      <c r="AH565" s="8" t="s">
        <v>4</v>
      </c>
      <c r="AI565" s="8">
        <v>2</v>
      </c>
    </row>
    <row r="566" spans="34:35" x14ac:dyDescent="0.3">
      <c r="AH566" s="8" t="s">
        <v>7</v>
      </c>
      <c r="AI566" s="8">
        <v>1</v>
      </c>
    </row>
    <row r="567" spans="34:35" x14ac:dyDescent="0.3">
      <c r="AH567" s="8" t="s">
        <v>4</v>
      </c>
      <c r="AI567" s="8">
        <v>2</v>
      </c>
    </row>
    <row r="568" spans="34:35" x14ac:dyDescent="0.3">
      <c r="AH568" s="8" t="s">
        <v>4</v>
      </c>
      <c r="AI568" s="8">
        <v>1</v>
      </c>
    </row>
    <row r="569" spans="34:35" x14ac:dyDescent="0.3">
      <c r="AH569" s="8" t="s">
        <v>4</v>
      </c>
      <c r="AI569" s="8">
        <v>1</v>
      </c>
    </row>
    <row r="570" spans="34:35" x14ac:dyDescent="0.3">
      <c r="AH570" s="8" t="s">
        <v>4</v>
      </c>
      <c r="AI570" s="8">
        <v>1</v>
      </c>
    </row>
    <row r="571" spans="34:35" x14ac:dyDescent="0.3">
      <c r="AH571" s="8" t="s">
        <v>4</v>
      </c>
      <c r="AI571" s="8">
        <v>1</v>
      </c>
    </row>
    <row r="572" spans="34:35" x14ac:dyDescent="0.3">
      <c r="AH572" s="8" t="s">
        <v>7</v>
      </c>
      <c r="AI572" s="8">
        <v>1</v>
      </c>
    </row>
    <row r="573" spans="34:35" x14ac:dyDescent="0.3">
      <c r="AH573" s="8" t="s">
        <v>6</v>
      </c>
      <c r="AI573" s="8">
        <v>1</v>
      </c>
    </row>
    <row r="574" spans="34:35" x14ac:dyDescent="0.3">
      <c r="AH574" s="8" t="s">
        <v>6</v>
      </c>
      <c r="AI574" s="8">
        <v>1</v>
      </c>
    </row>
    <row r="575" spans="34:35" x14ac:dyDescent="0.3">
      <c r="AH575" s="8" t="s">
        <v>6</v>
      </c>
      <c r="AI575" s="8">
        <v>1</v>
      </c>
    </row>
    <row r="576" spans="34:35" x14ac:dyDescent="0.3">
      <c r="AH576" s="8" t="s">
        <v>6</v>
      </c>
      <c r="AI576" s="8">
        <v>1</v>
      </c>
    </row>
    <row r="577" spans="34:35" x14ac:dyDescent="0.3">
      <c r="AH577" s="8" t="s">
        <v>5</v>
      </c>
      <c r="AI577" s="8">
        <v>1</v>
      </c>
    </row>
    <row r="578" spans="34:35" x14ac:dyDescent="0.3">
      <c r="AH578" s="8" t="s">
        <v>5</v>
      </c>
      <c r="AI578" s="8">
        <v>2</v>
      </c>
    </row>
    <row r="579" spans="34:35" x14ac:dyDescent="0.3">
      <c r="AH579" s="8" t="s">
        <v>5</v>
      </c>
      <c r="AI579" s="8">
        <v>2</v>
      </c>
    </row>
    <row r="580" spans="34:35" x14ac:dyDescent="0.3">
      <c r="AH580" s="8" t="s">
        <v>4</v>
      </c>
      <c r="AI580" s="8">
        <v>1</v>
      </c>
    </row>
    <row r="581" spans="34:35" x14ac:dyDescent="0.3">
      <c r="AH581" s="8" t="s">
        <v>7</v>
      </c>
      <c r="AI581" s="8">
        <v>2</v>
      </c>
    </row>
    <row r="582" spans="34:35" x14ac:dyDescent="0.3">
      <c r="AH582" s="8" t="s">
        <v>4</v>
      </c>
      <c r="AI582" s="8">
        <v>1</v>
      </c>
    </row>
    <row r="583" spans="34:35" x14ac:dyDescent="0.3">
      <c r="AH583" s="8" t="s">
        <v>4</v>
      </c>
      <c r="AI583" s="8">
        <v>2</v>
      </c>
    </row>
    <row r="584" spans="34:35" x14ac:dyDescent="0.3">
      <c r="AH584" s="8" t="s">
        <v>4</v>
      </c>
      <c r="AI584" s="8">
        <v>2</v>
      </c>
    </row>
    <row r="585" spans="34:35" x14ac:dyDescent="0.3">
      <c r="AH585" s="8" t="s">
        <v>4</v>
      </c>
      <c r="AI585" s="8">
        <v>2</v>
      </c>
    </row>
    <row r="586" spans="34:35" x14ac:dyDescent="0.3">
      <c r="AH586" s="8" t="s">
        <v>4</v>
      </c>
      <c r="AI586" s="8">
        <v>3</v>
      </c>
    </row>
    <row r="587" spans="34:35" x14ac:dyDescent="0.3">
      <c r="AH587" s="8" t="s">
        <v>4</v>
      </c>
      <c r="AI587" s="8">
        <v>1</v>
      </c>
    </row>
    <row r="588" spans="34:35" x14ac:dyDescent="0.3">
      <c r="AH588" s="8" t="s">
        <v>4</v>
      </c>
      <c r="AI588" s="8">
        <v>2</v>
      </c>
    </row>
    <row r="589" spans="34:35" x14ac:dyDescent="0.3">
      <c r="AH589" s="8" t="s">
        <v>4</v>
      </c>
      <c r="AI589" s="8">
        <v>1</v>
      </c>
    </row>
    <row r="590" spans="34:35" x14ac:dyDescent="0.3">
      <c r="AH590" s="8" t="s">
        <v>4</v>
      </c>
      <c r="AI590" s="8">
        <v>2</v>
      </c>
    </row>
    <row r="591" spans="34:35" x14ac:dyDescent="0.3">
      <c r="AH591" s="8" t="s">
        <v>4</v>
      </c>
      <c r="AI591" s="8">
        <v>3</v>
      </c>
    </row>
    <row r="592" spans="34:35" x14ac:dyDescent="0.3">
      <c r="AH592" s="8" t="s">
        <v>4</v>
      </c>
      <c r="AI592" s="8">
        <v>1</v>
      </c>
    </row>
    <row r="593" spans="34:35" x14ac:dyDescent="0.3">
      <c r="AH593" s="8" t="s">
        <v>4</v>
      </c>
      <c r="AI593" s="8">
        <v>1</v>
      </c>
    </row>
    <row r="594" spans="34:35" x14ac:dyDescent="0.3">
      <c r="AH594" s="8" t="s">
        <v>5</v>
      </c>
      <c r="AI594" s="8">
        <v>1</v>
      </c>
    </row>
    <row r="595" spans="34:35" x14ac:dyDescent="0.3">
      <c r="AH595" s="8" t="s">
        <v>5</v>
      </c>
      <c r="AI595" s="8">
        <v>3</v>
      </c>
    </row>
    <row r="596" spans="34:35" x14ac:dyDescent="0.3">
      <c r="AH596" s="8" t="s">
        <v>5</v>
      </c>
      <c r="AI596" s="8">
        <v>3</v>
      </c>
    </row>
    <row r="597" spans="34:35" x14ac:dyDescent="0.3">
      <c r="AH597" s="8" t="s">
        <v>4</v>
      </c>
      <c r="AI597" s="8">
        <v>1</v>
      </c>
    </row>
    <row r="598" spans="34:35" x14ac:dyDescent="0.3">
      <c r="AH598" s="8" t="s">
        <v>4</v>
      </c>
      <c r="AI598" s="8">
        <v>2</v>
      </c>
    </row>
    <row r="599" spans="34:35" x14ac:dyDescent="0.3">
      <c r="AH599" s="8" t="s">
        <v>4</v>
      </c>
      <c r="AI599" s="8">
        <v>2</v>
      </c>
    </row>
    <row r="600" spans="34:35" x14ac:dyDescent="0.3">
      <c r="AH600" s="8" t="s">
        <v>4</v>
      </c>
      <c r="AI600" s="8">
        <v>2</v>
      </c>
    </row>
    <row r="601" spans="34:35" x14ac:dyDescent="0.3">
      <c r="AH601" s="8" t="s">
        <v>5</v>
      </c>
      <c r="AI601" s="8">
        <v>1</v>
      </c>
    </row>
    <row r="602" spans="34:35" x14ac:dyDescent="0.3">
      <c r="AH602" s="8" t="s">
        <v>5</v>
      </c>
      <c r="AI602" s="8">
        <v>2</v>
      </c>
    </row>
    <row r="603" spans="34:35" x14ac:dyDescent="0.3">
      <c r="AH603" s="8" t="s">
        <v>6</v>
      </c>
      <c r="AI603" s="8">
        <v>1</v>
      </c>
    </row>
    <row r="604" spans="34:35" x14ac:dyDescent="0.3">
      <c r="AH604" s="8" t="s">
        <v>6</v>
      </c>
      <c r="AI604" s="8">
        <v>2</v>
      </c>
    </row>
    <row r="605" spans="34:35" x14ac:dyDescent="0.3">
      <c r="AH605" s="8" t="s">
        <v>4</v>
      </c>
      <c r="AI605" s="8">
        <v>2</v>
      </c>
    </row>
    <row r="606" spans="34:35" x14ac:dyDescent="0.3">
      <c r="AH606" s="8" t="s">
        <v>4</v>
      </c>
      <c r="AI606" s="8">
        <v>1</v>
      </c>
    </row>
    <row r="607" spans="34:35" x14ac:dyDescent="0.3">
      <c r="AH607" s="8" t="s">
        <v>4</v>
      </c>
      <c r="AI607" s="8">
        <v>1</v>
      </c>
    </row>
    <row r="608" spans="34:35" x14ac:dyDescent="0.3">
      <c r="AH608" s="8" t="s">
        <v>4</v>
      </c>
      <c r="AI608" s="8">
        <v>1</v>
      </c>
    </row>
    <row r="609" spans="34:35" x14ac:dyDescent="0.3">
      <c r="AH609" s="8" t="s">
        <v>4</v>
      </c>
      <c r="AI609" s="8">
        <v>1</v>
      </c>
    </row>
    <row r="610" spans="34:35" x14ac:dyDescent="0.3">
      <c r="AH610" s="8" t="s">
        <v>5</v>
      </c>
      <c r="AI610" s="8">
        <v>3</v>
      </c>
    </row>
    <row r="611" spans="34:35" x14ac:dyDescent="0.3">
      <c r="AH611" s="8" t="s">
        <v>5</v>
      </c>
      <c r="AI611" s="8">
        <v>2</v>
      </c>
    </row>
    <row r="612" spans="34:35" x14ac:dyDescent="0.3">
      <c r="AH612" s="8" t="s">
        <v>5</v>
      </c>
      <c r="AI612" s="8">
        <v>1</v>
      </c>
    </row>
    <row r="613" spans="34:35" x14ac:dyDescent="0.3">
      <c r="AH613" s="8" t="s">
        <v>5</v>
      </c>
      <c r="AI613" s="8">
        <v>2</v>
      </c>
    </row>
    <row r="614" spans="34:35" x14ac:dyDescent="0.3">
      <c r="AH614" s="8" t="s">
        <v>5</v>
      </c>
      <c r="AI614" s="8">
        <v>2</v>
      </c>
    </row>
    <row r="615" spans="34:35" x14ac:dyDescent="0.3">
      <c r="AH615" s="8" t="s">
        <v>5</v>
      </c>
      <c r="AI615" s="8">
        <v>2</v>
      </c>
    </row>
    <row r="616" spans="34:35" x14ac:dyDescent="0.3">
      <c r="AH616" s="8" t="s">
        <v>5</v>
      </c>
      <c r="AI616" s="8">
        <v>1</v>
      </c>
    </row>
    <row r="617" spans="34:35" x14ac:dyDescent="0.3">
      <c r="AH617" s="8" t="s">
        <v>5</v>
      </c>
      <c r="AI617" s="8">
        <v>2</v>
      </c>
    </row>
    <row r="618" spans="34:35" x14ac:dyDescent="0.3">
      <c r="AH618" s="8" t="s">
        <v>4</v>
      </c>
      <c r="AI618" s="8">
        <v>1</v>
      </c>
    </row>
    <row r="619" spans="34:35" x14ac:dyDescent="0.3">
      <c r="AH619" s="8" t="s">
        <v>5</v>
      </c>
      <c r="AI619" s="8">
        <v>2</v>
      </c>
    </row>
    <row r="620" spans="34:35" x14ac:dyDescent="0.3">
      <c r="AH620" s="8" t="s">
        <v>5</v>
      </c>
      <c r="AI620" s="8">
        <v>1</v>
      </c>
    </row>
    <row r="621" spans="34:35" x14ac:dyDescent="0.3">
      <c r="AH621" s="8" t="s">
        <v>4</v>
      </c>
      <c r="AI621" s="8">
        <v>1</v>
      </c>
    </row>
    <row r="622" spans="34:35" x14ac:dyDescent="0.3">
      <c r="AH622" s="8" t="s">
        <v>5</v>
      </c>
      <c r="AI622" s="8">
        <v>2</v>
      </c>
    </row>
    <row r="623" spans="34:35" x14ac:dyDescent="0.3">
      <c r="AH623" s="8" t="s">
        <v>5</v>
      </c>
    </row>
    <row r="624" spans="34:35" x14ac:dyDescent="0.3">
      <c r="AH624" s="8" t="s">
        <v>4</v>
      </c>
      <c r="AI624" s="8">
        <v>1</v>
      </c>
    </row>
    <row r="625" spans="34:35" x14ac:dyDescent="0.3">
      <c r="AH625" s="8" t="s">
        <v>4</v>
      </c>
      <c r="AI625" s="8">
        <v>1</v>
      </c>
    </row>
    <row r="626" spans="34:35" x14ac:dyDescent="0.3">
      <c r="AH626" s="8" t="s">
        <v>4</v>
      </c>
      <c r="AI626" s="8">
        <v>1</v>
      </c>
    </row>
    <row r="627" spans="34:35" x14ac:dyDescent="0.3">
      <c r="AH627" s="8" t="s">
        <v>4</v>
      </c>
      <c r="AI627" s="8">
        <v>2</v>
      </c>
    </row>
    <row r="628" spans="34:35" x14ac:dyDescent="0.3">
      <c r="AH628" s="8" t="s">
        <v>4</v>
      </c>
      <c r="AI628" s="8">
        <v>1</v>
      </c>
    </row>
    <row r="629" spans="34:35" x14ac:dyDescent="0.3">
      <c r="AH629" s="8" t="s">
        <v>4</v>
      </c>
      <c r="AI629" s="8">
        <v>2</v>
      </c>
    </row>
    <row r="630" spans="34:35" x14ac:dyDescent="0.3">
      <c r="AH630" s="8" t="s">
        <v>4</v>
      </c>
      <c r="AI630" s="8">
        <v>2</v>
      </c>
    </row>
    <row r="631" spans="34:35" x14ac:dyDescent="0.3">
      <c r="AH631" s="8" t="s">
        <v>4</v>
      </c>
      <c r="AI631" s="8">
        <v>2</v>
      </c>
    </row>
    <row r="632" spans="34:35" x14ac:dyDescent="0.3">
      <c r="AH632" s="8" t="s">
        <v>4</v>
      </c>
      <c r="AI632" s="8">
        <v>3</v>
      </c>
    </row>
    <row r="633" spans="34:35" x14ac:dyDescent="0.3">
      <c r="AH633" s="8" t="s">
        <v>7</v>
      </c>
      <c r="AI633" s="8">
        <v>3</v>
      </c>
    </row>
    <row r="634" spans="34:35" x14ac:dyDescent="0.3">
      <c r="AH634" s="8" t="s">
        <v>4</v>
      </c>
      <c r="AI634" s="8">
        <v>1</v>
      </c>
    </row>
    <row r="635" spans="34:35" x14ac:dyDescent="0.3">
      <c r="AH635" s="8" t="s">
        <v>4</v>
      </c>
      <c r="AI635" s="8">
        <v>2</v>
      </c>
    </row>
    <row r="636" spans="34:35" x14ac:dyDescent="0.3">
      <c r="AH636" s="8" t="s">
        <v>4</v>
      </c>
      <c r="AI636" s="8">
        <v>1</v>
      </c>
    </row>
    <row r="637" spans="34:35" x14ac:dyDescent="0.3">
      <c r="AH637" s="8" t="s">
        <v>4</v>
      </c>
      <c r="AI637" s="8">
        <v>2</v>
      </c>
    </row>
    <row r="638" spans="34:35" x14ac:dyDescent="0.3">
      <c r="AH638" s="8" t="s">
        <v>4</v>
      </c>
      <c r="AI638" s="8">
        <v>2</v>
      </c>
    </row>
    <row r="639" spans="34:35" x14ac:dyDescent="0.3">
      <c r="AH639" s="8" t="s">
        <v>4</v>
      </c>
      <c r="AI639" s="8">
        <v>1</v>
      </c>
    </row>
    <row r="640" spans="34:35" x14ac:dyDescent="0.3">
      <c r="AH640" s="8" t="s">
        <v>4</v>
      </c>
      <c r="AI640" s="8">
        <v>2</v>
      </c>
    </row>
    <row r="641" spans="34:35" x14ac:dyDescent="0.3">
      <c r="AH641" s="8" t="s">
        <v>5</v>
      </c>
      <c r="AI641" s="8">
        <v>3</v>
      </c>
    </row>
    <row r="642" spans="34:35" x14ac:dyDescent="0.3">
      <c r="AH642" s="8" t="s">
        <v>5</v>
      </c>
      <c r="AI642" s="8">
        <v>1</v>
      </c>
    </row>
    <row r="643" spans="34:35" x14ac:dyDescent="0.3">
      <c r="AH643" s="8" t="s">
        <v>5</v>
      </c>
      <c r="AI643" s="8">
        <v>2</v>
      </c>
    </row>
    <row r="644" spans="34:35" x14ac:dyDescent="0.3">
      <c r="AH644" s="8" t="s">
        <v>5</v>
      </c>
      <c r="AI644" s="8">
        <v>3</v>
      </c>
    </row>
    <row r="645" spans="34:35" x14ac:dyDescent="0.3">
      <c r="AH645" s="8" t="s">
        <v>5</v>
      </c>
      <c r="AI645" s="8">
        <v>2</v>
      </c>
    </row>
    <row r="646" spans="34:35" x14ac:dyDescent="0.3">
      <c r="AH646" s="8" t="s">
        <v>4</v>
      </c>
      <c r="AI646" s="8">
        <v>2</v>
      </c>
    </row>
    <row r="647" spans="34:35" x14ac:dyDescent="0.3">
      <c r="AH647" s="8" t="s">
        <v>4</v>
      </c>
      <c r="AI647" s="8">
        <v>1</v>
      </c>
    </row>
    <row r="648" spans="34:35" x14ac:dyDescent="0.3">
      <c r="AH648" s="8" t="s">
        <v>4</v>
      </c>
      <c r="AI648" s="8">
        <v>2</v>
      </c>
    </row>
    <row r="649" spans="34:35" x14ac:dyDescent="0.3">
      <c r="AH649" s="8" t="s">
        <v>4</v>
      </c>
      <c r="AI649" s="8">
        <v>3</v>
      </c>
    </row>
    <row r="650" spans="34:35" x14ac:dyDescent="0.3">
      <c r="AH650" s="8" t="s">
        <v>4</v>
      </c>
      <c r="AI650" s="8">
        <v>1</v>
      </c>
    </row>
    <row r="651" spans="34:35" x14ac:dyDescent="0.3">
      <c r="AH651" s="8" t="s">
        <v>7</v>
      </c>
      <c r="AI651" s="8">
        <v>1</v>
      </c>
    </row>
    <row r="652" spans="34:35" x14ac:dyDescent="0.3">
      <c r="AH652" s="8" t="s">
        <v>7</v>
      </c>
      <c r="AI652" s="8">
        <v>2</v>
      </c>
    </row>
    <row r="653" spans="34:35" x14ac:dyDescent="0.3">
      <c r="AH653" s="8" t="s">
        <v>4</v>
      </c>
      <c r="AI653" s="8">
        <v>3</v>
      </c>
    </row>
    <row r="654" spans="34:35" x14ac:dyDescent="0.3">
      <c r="AH654" s="8" t="s">
        <v>4</v>
      </c>
      <c r="AI654" s="8">
        <v>1</v>
      </c>
    </row>
    <row r="655" spans="34:35" x14ac:dyDescent="0.3">
      <c r="AH655" s="8" t="s">
        <v>5</v>
      </c>
      <c r="AI655" s="8">
        <v>2</v>
      </c>
    </row>
    <row r="656" spans="34:35" x14ac:dyDescent="0.3">
      <c r="AH656" s="8" t="s">
        <v>5</v>
      </c>
      <c r="AI656" s="8">
        <v>3</v>
      </c>
    </row>
    <row r="657" spans="34:35" x14ac:dyDescent="0.3">
      <c r="AH657" s="8" t="s">
        <v>5</v>
      </c>
      <c r="AI657" s="8">
        <v>1</v>
      </c>
    </row>
    <row r="658" spans="34:35" x14ac:dyDescent="0.3">
      <c r="AH658" s="8" t="s">
        <v>5</v>
      </c>
      <c r="AI658" s="8">
        <v>2</v>
      </c>
    </row>
    <row r="659" spans="34:35" x14ac:dyDescent="0.3">
      <c r="AH659" s="8" t="s">
        <v>5</v>
      </c>
      <c r="AI659" s="8">
        <v>1</v>
      </c>
    </row>
    <row r="660" spans="34:35" x14ac:dyDescent="0.3">
      <c r="AH660" s="8" t="s">
        <v>4</v>
      </c>
      <c r="AI660" s="8">
        <v>2</v>
      </c>
    </row>
    <row r="661" spans="34:35" x14ac:dyDescent="0.3">
      <c r="AH661" s="8" t="s">
        <v>7</v>
      </c>
      <c r="AI661" s="8">
        <v>2</v>
      </c>
    </row>
    <row r="662" spans="34:35" x14ac:dyDescent="0.3">
      <c r="AH662" s="8" t="s">
        <v>4</v>
      </c>
      <c r="AI662" s="8">
        <v>2</v>
      </c>
    </row>
    <row r="663" spans="34:35" x14ac:dyDescent="0.3">
      <c r="AH663" s="8" t="s">
        <v>4</v>
      </c>
      <c r="AI663" s="8">
        <v>2</v>
      </c>
    </row>
    <row r="664" spans="34:35" x14ac:dyDescent="0.3">
      <c r="AH664" s="8" t="s">
        <v>4</v>
      </c>
      <c r="AI664" s="8">
        <v>1</v>
      </c>
    </row>
    <row r="665" spans="34:35" x14ac:dyDescent="0.3">
      <c r="AH665" s="8" t="s">
        <v>4</v>
      </c>
      <c r="AI665" s="8">
        <v>1</v>
      </c>
    </row>
    <row r="666" spans="34:35" x14ac:dyDescent="0.3">
      <c r="AH666" s="8" t="s">
        <v>4</v>
      </c>
      <c r="AI666" s="8">
        <v>1</v>
      </c>
    </row>
    <row r="667" spans="34:35" x14ac:dyDescent="0.3">
      <c r="AH667" s="8" t="s">
        <v>4</v>
      </c>
      <c r="AI667" s="8">
        <v>1</v>
      </c>
    </row>
    <row r="668" spans="34:35" x14ac:dyDescent="0.3">
      <c r="AH668" s="8" t="s">
        <v>4</v>
      </c>
      <c r="AI668" s="8">
        <v>1</v>
      </c>
    </row>
    <row r="669" spans="34:35" x14ac:dyDescent="0.3">
      <c r="AH669" s="8" t="s">
        <v>4</v>
      </c>
      <c r="AI669" s="8">
        <v>1</v>
      </c>
    </row>
    <row r="670" spans="34:35" x14ac:dyDescent="0.3">
      <c r="AH670" s="8" t="s">
        <v>4</v>
      </c>
      <c r="AI670" s="8">
        <v>2</v>
      </c>
    </row>
    <row r="671" spans="34:35" x14ac:dyDescent="0.3">
      <c r="AH671" s="8" t="s">
        <v>7</v>
      </c>
      <c r="AI671" s="8">
        <v>1</v>
      </c>
    </row>
    <row r="672" spans="34:35" x14ac:dyDescent="0.3">
      <c r="AH672" s="8" t="s">
        <v>4</v>
      </c>
      <c r="AI672" s="8">
        <v>1</v>
      </c>
    </row>
    <row r="673" spans="34:35" x14ac:dyDescent="0.3">
      <c r="AH673" s="8" t="s">
        <v>4</v>
      </c>
      <c r="AI673" s="8">
        <v>1</v>
      </c>
    </row>
    <row r="674" spans="34:35" x14ac:dyDescent="0.3">
      <c r="AH674" s="8" t="s">
        <v>7</v>
      </c>
      <c r="AI674" s="8">
        <v>1</v>
      </c>
    </row>
    <row r="675" spans="34:35" x14ac:dyDescent="0.3">
      <c r="AH675" s="8" t="s">
        <v>4</v>
      </c>
      <c r="AI675" s="8">
        <v>2</v>
      </c>
    </row>
    <row r="676" spans="34:35" x14ac:dyDescent="0.3">
      <c r="AH676" s="8" t="s">
        <v>4</v>
      </c>
      <c r="AI676" s="8">
        <v>1</v>
      </c>
    </row>
    <row r="677" spans="34:35" x14ac:dyDescent="0.3">
      <c r="AH677" s="8" t="s">
        <v>4</v>
      </c>
      <c r="AI677" s="8">
        <v>2</v>
      </c>
    </row>
    <row r="678" spans="34:35" x14ac:dyDescent="0.3">
      <c r="AH678" s="8" t="s">
        <v>7</v>
      </c>
      <c r="AI678" s="8">
        <v>2</v>
      </c>
    </row>
    <row r="679" spans="34:35" x14ac:dyDescent="0.3">
      <c r="AH679" s="8" t="s">
        <v>4</v>
      </c>
      <c r="AI679" s="8">
        <v>2</v>
      </c>
    </row>
    <row r="680" spans="34:35" x14ac:dyDescent="0.3">
      <c r="AH680" s="8" t="s">
        <v>4</v>
      </c>
      <c r="AI680" s="8">
        <v>2</v>
      </c>
    </row>
    <row r="681" spans="34:35" x14ac:dyDescent="0.3">
      <c r="AH681" s="8" t="s">
        <v>4</v>
      </c>
      <c r="AI681" s="8">
        <v>2</v>
      </c>
    </row>
    <row r="682" spans="34:35" x14ac:dyDescent="0.3">
      <c r="AH682" s="8" t="s">
        <v>4</v>
      </c>
      <c r="AI682" s="8">
        <v>3</v>
      </c>
    </row>
    <row r="683" spans="34:35" x14ac:dyDescent="0.3">
      <c r="AH683" s="8" t="s">
        <v>4</v>
      </c>
      <c r="AI683" s="8">
        <v>1</v>
      </c>
    </row>
    <row r="684" spans="34:35" x14ac:dyDescent="0.3">
      <c r="AH684" s="8" t="s">
        <v>5</v>
      </c>
      <c r="AI684" s="8">
        <v>1</v>
      </c>
    </row>
    <row r="685" spans="34:35" x14ac:dyDescent="0.3">
      <c r="AH685" s="8" t="s">
        <v>5</v>
      </c>
      <c r="AI685" s="8">
        <v>1</v>
      </c>
    </row>
    <row r="686" spans="34:35" x14ac:dyDescent="0.3">
      <c r="AH686" s="8" t="s">
        <v>5</v>
      </c>
      <c r="AI686" s="8">
        <v>3</v>
      </c>
    </row>
    <row r="687" spans="34:35" x14ac:dyDescent="0.3">
      <c r="AH687" s="8" t="s">
        <v>5</v>
      </c>
      <c r="AI687" s="8">
        <v>3</v>
      </c>
    </row>
    <row r="688" spans="34:35" x14ac:dyDescent="0.3">
      <c r="AH688" s="8" t="s">
        <v>5</v>
      </c>
      <c r="AI688" s="8">
        <v>1</v>
      </c>
    </row>
    <row r="689" spans="34:35" x14ac:dyDescent="0.3">
      <c r="AH689" s="8" t="s">
        <v>5</v>
      </c>
      <c r="AI689" s="8">
        <v>2</v>
      </c>
    </row>
    <row r="690" spans="34:35" x14ac:dyDescent="0.3">
      <c r="AH690" s="8" t="s">
        <v>5</v>
      </c>
      <c r="AI690" s="8">
        <v>1</v>
      </c>
    </row>
    <row r="691" spans="34:35" x14ac:dyDescent="0.3">
      <c r="AH691" s="8" t="s">
        <v>4</v>
      </c>
      <c r="AI691" s="8">
        <v>2</v>
      </c>
    </row>
    <row r="692" spans="34:35" x14ac:dyDescent="0.3">
      <c r="AH692" s="8" t="s">
        <v>4</v>
      </c>
      <c r="AI692" s="8">
        <v>2</v>
      </c>
    </row>
    <row r="693" spans="34:35" x14ac:dyDescent="0.3">
      <c r="AH693" s="8" t="s">
        <v>4</v>
      </c>
      <c r="AI693" s="8">
        <v>1</v>
      </c>
    </row>
    <row r="694" spans="34:35" x14ac:dyDescent="0.3">
      <c r="AH694" s="8" t="s">
        <v>4</v>
      </c>
      <c r="AI694" s="8">
        <v>1</v>
      </c>
    </row>
    <row r="695" spans="34:35" x14ac:dyDescent="0.3">
      <c r="AH695" s="8" t="s">
        <v>4</v>
      </c>
      <c r="AI695" s="8">
        <v>1</v>
      </c>
    </row>
    <row r="696" spans="34:35" x14ac:dyDescent="0.3">
      <c r="AH696" s="8" t="s">
        <v>4</v>
      </c>
      <c r="AI696" s="8">
        <v>1</v>
      </c>
    </row>
    <row r="697" spans="34:35" x14ac:dyDescent="0.3">
      <c r="AH697" s="8" t="s">
        <v>4</v>
      </c>
      <c r="AI697" s="8">
        <v>1</v>
      </c>
    </row>
    <row r="698" spans="34:35" x14ac:dyDescent="0.3">
      <c r="AH698" s="8" t="s">
        <v>4</v>
      </c>
      <c r="AI698" s="8">
        <v>2</v>
      </c>
    </row>
    <row r="699" spans="34:35" x14ac:dyDescent="0.3">
      <c r="AH699" s="8" t="s">
        <v>4</v>
      </c>
      <c r="AI699" s="8">
        <v>3</v>
      </c>
    </row>
    <row r="700" spans="34:35" x14ac:dyDescent="0.3">
      <c r="AH700" s="8" t="s">
        <v>4</v>
      </c>
      <c r="AI700" s="8">
        <v>2</v>
      </c>
    </row>
    <row r="701" spans="34:35" x14ac:dyDescent="0.3">
      <c r="AH701" s="8" t="s">
        <v>5</v>
      </c>
      <c r="AI701" s="8">
        <v>3</v>
      </c>
    </row>
    <row r="702" spans="34:35" x14ac:dyDescent="0.3">
      <c r="AH702" s="8" t="s">
        <v>5</v>
      </c>
      <c r="AI702" s="8">
        <v>1</v>
      </c>
    </row>
    <row r="703" spans="34:35" x14ac:dyDescent="0.3">
      <c r="AH703" s="8" t="s">
        <v>5</v>
      </c>
      <c r="AI703" s="8">
        <v>1</v>
      </c>
    </row>
    <row r="704" spans="34:35" ht="15" thickBot="1" x14ac:dyDescent="0.35">
      <c r="AH704" s="8" t="s">
        <v>5</v>
      </c>
      <c r="AI704" s="8">
        <v>2</v>
      </c>
    </row>
    <row r="705" spans="34:35" ht="15" thickBot="1" x14ac:dyDescent="0.35">
      <c r="AH705" s="9" t="s">
        <v>4</v>
      </c>
      <c r="AI705" s="23">
        <v>2</v>
      </c>
    </row>
    <row r="706" spans="34:35" x14ac:dyDescent="0.3">
      <c r="AH706" s="8" t="s">
        <v>7</v>
      </c>
      <c r="AI706" s="8">
        <v>1</v>
      </c>
    </row>
    <row r="707" spans="34:35" x14ac:dyDescent="0.3">
      <c r="AH707" s="8" t="s">
        <v>4</v>
      </c>
      <c r="AI707" s="8">
        <v>3</v>
      </c>
    </row>
    <row r="708" spans="34:35" x14ac:dyDescent="0.3">
      <c r="AH708" s="8" t="s">
        <v>4</v>
      </c>
      <c r="AI708" s="8">
        <v>1</v>
      </c>
    </row>
    <row r="709" spans="34:35" x14ac:dyDescent="0.3">
      <c r="AH709" s="8" t="s">
        <v>4</v>
      </c>
      <c r="AI709" s="8">
        <v>2</v>
      </c>
    </row>
    <row r="710" spans="34:35" x14ac:dyDescent="0.3">
      <c r="AH710" s="8" t="s">
        <v>4</v>
      </c>
      <c r="AI710" s="8">
        <v>1</v>
      </c>
    </row>
    <row r="711" spans="34:35" x14ac:dyDescent="0.3">
      <c r="AH711" s="8" t="s">
        <v>4</v>
      </c>
      <c r="AI711" s="8">
        <v>2</v>
      </c>
    </row>
    <row r="712" spans="34:35" x14ac:dyDescent="0.3">
      <c r="AH712" s="8" t="s">
        <v>4</v>
      </c>
      <c r="AI712" s="8">
        <v>1</v>
      </c>
    </row>
    <row r="713" spans="34:35" x14ac:dyDescent="0.3">
      <c r="AH713" s="8" t="s">
        <v>5</v>
      </c>
      <c r="AI713" s="8">
        <v>3</v>
      </c>
    </row>
    <row r="714" spans="34:35" x14ac:dyDescent="0.3">
      <c r="AH714" s="8" t="s">
        <v>5</v>
      </c>
      <c r="AI714" s="8">
        <v>1</v>
      </c>
    </row>
    <row r="715" spans="34:35" x14ac:dyDescent="0.3">
      <c r="AH715" s="8" t="s">
        <v>5</v>
      </c>
      <c r="AI715" s="8">
        <v>2</v>
      </c>
    </row>
    <row r="716" spans="34:35" x14ac:dyDescent="0.3">
      <c r="AH716" s="8" t="s">
        <v>5</v>
      </c>
      <c r="AI716" s="8">
        <v>2</v>
      </c>
    </row>
    <row r="717" spans="34:35" x14ac:dyDescent="0.3">
      <c r="AH717" s="8" t="s">
        <v>5</v>
      </c>
      <c r="AI717" s="8">
        <v>3</v>
      </c>
    </row>
    <row r="718" spans="34:35" x14ac:dyDescent="0.3">
      <c r="AH718" s="8" t="s">
        <v>5</v>
      </c>
      <c r="AI718" s="8">
        <v>2</v>
      </c>
    </row>
    <row r="719" spans="34:35" x14ac:dyDescent="0.3">
      <c r="AH719" s="8" t="s">
        <v>4</v>
      </c>
      <c r="AI719" s="8">
        <v>2</v>
      </c>
    </row>
    <row r="720" spans="34:35" x14ac:dyDescent="0.3">
      <c r="AH720" s="8" t="s">
        <v>4</v>
      </c>
      <c r="AI720" s="8">
        <v>1</v>
      </c>
    </row>
    <row r="721" spans="34:35" x14ac:dyDescent="0.3">
      <c r="AH721" s="8" t="s">
        <v>4</v>
      </c>
      <c r="AI721" s="8">
        <v>1</v>
      </c>
    </row>
    <row r="722" spans="34:35" x14ac:dyDescent="0.3">
      <c r="AH722" s="8" t="s">
        <v>4</v>
      </c>
      <c r="AI722" s="8">
        <v>2</v>
      </c>
    </row>
    <row r="723" spans="34:35" x14ac:dyDescent="0.3">
      <c r="AH723" s="8" t="s">
        <v>4</v>
      </c>
      <c r="AI723" s="8">
        <v>1</v>
      </c>
    </row>
    <row r="724" spans="34:35" x14ac:dyDescent="0.3">
      <c r="AH724" s="8" t="s">
        <v>4</v>
      </c>
      <c r="AI724" s="8">
        <v>1</v>
      </c>
    </row>
    <row r="725" spans="34:35" x14ac:dyDescent="0.3">
      <c r="AH725" s="8" t="s">
        <v>4</v>
      </c>
      <c r="AI725" s="8">
        <v>2</v>
      </c>
    </row>
    <row r="726" spans="34:35" x14ac:dyDescent="0.3">
      <c r="AH726" s="8" t="s">
        <v>4</v>
      </c>
      <c r="AI726" s="8">
        <v>2</v>
      </c>
    </row>
    <row r="727" spans="34:35" x14ac:dyDescent="0.3">
      <c r="AH727" s="8" t="s">
        <v>5</v>
      </c>
      <c r="AI727" s="8">
        <v>1</v>
      </c>
    </row>
    <row r="728" spans="34:35" x14ac:dyDescent="0.3">
      <c r="AH728" s="8" t="s">
        <v>5</v>
      </c>
      <c r="AI728" s="8">
        <v>3</v>
      </c>
    </row>
    <row r="729" spans="34:35" x14ac:dyDescent="0.3">
      <c r="AH729" s="8" t="s">
        <v>5</v>
      </c>
      <c r="AI729" s="8">
        <v>3</v>
      </c>
    </row>
    <row r="730" spans="34:35" x14ac:dyDescent="0.3">
      <c r="AH730" s="8" t="s">
        <v>5</v>
      </c>
      <c r="AI730" s="8">
        <v>3</v>
      </c>
    </row>
    <row r="731" spans="34:35" x14ac:dyDescent="0.3">
      <c r="AH731" s="8" t="s">
        <v>4</v>
      </c>
      <c r="AI731" s="8">
        <v>1</v>
      </c>
    </row>
    <row r="732" spans="34:35" x14ac:dyDescent="0.3">
      <c r="AH732" s="8" t="s">
        <v>4</v>
      </c>
      <c r="AI732" s="8">
        <v>1</v>
      </c>
    </row>
    <row r="733" spans="34:35" x14ac:dyDescent="0.3">
      <c r="AH733" s="8" t="s">
        <v>4</v>
      </c>
      <c r="AI733" s="8">
        <v>2</v>
      </c>
    </row>
    <row r="734" spans="34:35" x14ac:dyDescent="0.3">
      <c r="AH734" s="8" t="s">
        <v>4</v>
      </c>
      <c r="AI734" s="8">
        <v>1</v>
      </c>
    </row>
    <row r="735" spans="34:35" x14ac:dyDescent="0.3">
      <c r="AH735" s="8" t="s">
        <v>4</v>
      </c>
      <c r="AI735" s="8">
        <v>1</v>
      </c>
    </row>
    <row r="736" spans="34:35" x14ac:dyDescent="0.3">
      <c r="AH736" s="8" t="s">
        <v>4</v>
      </c>
      <c r="AI736" s="8">
        <v>3</v>
      </c>
    </row>
    <row r="737" spans="34:35" x14ac:dyDescent="0.3">
      <c r="AH737" s="8" t="s">
        <v>4</v>
      </c>
      <c r="AI737" s="8">
        <v>1</v>
      </c>
    </row>
    <row r="738" spans="34:35" x14ac:dyDescent="0.3">
      <c r="AH738" s="8" t="s">
        <v>5</v>
      </c>
      <c r="AI738" s="8">
        <v>3</v>
      </c>
    </row>
    <row r="739" spans="34:35" x14ac:dyDescent="0.3">
      <c r="AH739" s="8" t="s">
        <v>5</v>
      </c>
      <c r="AI739" s="8">
        <v>2</v>
      </c>
    </row>
    <row r="740" spans="34:35" x14ac:dyDescent="0.3">
      <c r="AH740" s="8" t="s">
        <v>5</v>
      </c>
      <c r="AI740" s="8">
        <v>3</v>
      </c>
    </row>
    <row r="741" spans="34:35" x14ac:dyDescent="0.3">
      <c r="AH741" s="8" t="s">
        <v>5</v>
      </c>
      <c r="AI741" s="8">
        <v>2</v>
      </c>
    </row>
    <row r="742" spans="34:35" x14ac:dyDescent="0.3">
      <c r="AH742" s="8" t="s">
        <v>5</v>
      </c>
      <c r="AI742" s="8">
        <v>3</v>
      </c>
    </row>
    <row r="743" spans="34:35" x14ac:dyDescent="0.3">
      <c r="AH743" s="8" t="s">
        <v>5</v>
      </c>
      <c r="AI743" s="8">
        <v>1</v>
      </c>
    </row>
    <row r="744" spans="34:35" x14ac:dyDescent="0.3">
      <c r="AH744" s="8" t="s">
        <v>5</v>
      </c>
      <c r="AI744" s="8">
        <v>2</v>
      </c>
    </row>
    <row r="745" spans="34:35" x14ac:dyDescent="0.3">
      <c r="AH745" s="8" t="s">
        <v>5</v>
      </c>
      <c r="AI745" s="8">
        <v>1</v>
      </c>
    </row>
    <row r="746" spans="34:35" x14ac:dyDescent="0.3">
      <c r="AH746" s="8" t="s">
        <v>5</v>
      </c>
      <c r="AI746" s="8">
        <v>3</v>
      </c>
    </row>
    <row r="747" spans="34:35" x14ac:dyDescent="0.3">
      <c r="AH747" s="8" t="s">
        <v>6</v>
      </c>
      <c r="AI747" s="8">
        <v>1</v>
      </c>
    </row>
    <row r="748" spans="34:35" x14ac:dyDescent="0.3">
      <c r="AH748" s="8" t="s">
        <v>5</v>
      </c>
      <c r="AI748" s="8">
        <v>2</v>
      </c>
    </row>
    <row r="749" spans="34:35" x14ac:dyDescent="0.3">
      <c r="AH749" s="8" t="s">
        <v>4</v>
      </c>
      <c r="AI749" s="8">
        <v>1</v>
      </c>
    </row>
    <row r="750" spans="34:35" x14ac:dyDescent="0.3">
      <c r="AH750" s="8" t="s">
        <v>4</v>
      </c>
      <c r="AI750" s="8">
        <v>1</v>
      </c>
    </row>
    <row r="751" spans="34:35" x14ac:dyDescent="0.3">
      <c r="AH751" s="8" t="s">
        <v>7</v>
      </c>
      <c r="AI751" s="8">
        <v>1</v>
      </c>
    </row>
    <row r="752" spans="34:35" x14ac:dyDescent="0.3">
      <c r="AH752" s="8" t="s">
        <v>4</v>
      </c>
      <c r="AI752" s="8">
        <v>2</v>
      </c>
    </row>
    <row r="753" spans="34:35" x14ac:dyDescent="0.3">
      <c r="AH753" s="8" t="s">
        <v>4</v>
      </c>
      <c r="AI753" s="8">
        <v>3</v>
      </c>
    </row>
    <row r="754" spans="34:35" x14ac:dyDescent="0.3">
      <c r="AH754" s="8" t="s">
        <v>7</v>
      </c>
      <c r="AI754" s="8">
        <v>1</v>
      </c>
    </row>
    <row r="755" spans="34:35" x14ac:dyDescent="0.3">
      <c r="AH755" s="8" t="s">
        <v>4</v>
      </c>
      <c r="AI755" s="8">
        <v>1</v>
      </c>
    </row>
    <row r="756" spans="34:35" x14ac:dyDescent="0.3">
      <c r="AH756" s="8" t="s">
        <v>4</v>
      </c>
      <c r="AI756" s="8">
        <v>2</v>
      </c>
    </row>
    <row r="757" spans="34:35" x14ac:dyDescent="0.3">
      <c r="AH757" s="8" t="s">
        <v>5</v>
      </c>
      <c r="AI757" s="8">
        <v>2</v>
      </c>
    </row>
    <row r="758" spans="34:35" x14ac:dyDescent="0.3">
      <c r="AH758" s="8" t="s">
        <v>5</v>
      </c>
      <c r="AI758" s="8">
        <v>1</v>
      </c>
    </row>
    <row r="759" spans="34:35" x14ac:dyDescent="0.3">
      <c r="AH759" s="8" t="s">
        <v>5</v>
      </c>
      <c r="AI759" s="8">
        <v>2</v>
      </c>
    </row>
  </sheetData>
  <conditionalFormatting sqref="AH1:AH1048576">
    <cfRule type="cellIs" dxfId="1759" priority="4" operator="equal">
      <formula>"H"</formula>
    </cfRule>
    <cfRule type="cellIs" dxfId="1758" priority="5" operator="equal">
      <formula>"P"</formula>
    </cfRule>
    <cfRule type="cellIs" dxfId="1757" priority="6" operator="equal">
      <formula>"A"</formula>
    </cfRule>
  </conditionalFormatting>
  <conditionalFormatting sqref="AI1:AI1048576">
    <cfRule type="cellIs" dxfId="1756" priority="1" operator="equal">
      <formula>3</formula>
    </cfRule>
    <cfRule type="cellIs" dxfId="1755" priority="2" operator="equal">
      <formula>2</formula>
    </cfRule>
    <cfRule type="cellIs" dxfId="1754" priority="3" operator="equal">
      <formula>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03"/>
  <sheetViews>
    <sheetView topLeftCell="H1" workbookViewId="0">
      <selection activeCell="N1" sqref="N1:N1048576"/>
    </sheetView>
  </sheetViews>
  <sheetFormatPr baseColWidth="10" defaultRowHeight="14.4" x14ac:dyDescent="0.3"/>
  <cols>
    <col min="1" max="1" width="11.5546875" style="8"/>
    <col min="2" max="2" width="11.5546875" style="16"/>
    <col min="3" max="3" width="14.77734375" style="16" customWidth="1"/>
    <col min="4" max="11" width="14.77734375" style="8" customWidth="1"/>
    <col min="12" max="14" width="11.5546875" style="8"/>
    <col min="15" max="15" width="11.5546875" style="16"/>
    <col min="16" max="18" width="11.5546875" style="8"/>
    <col min="19" max="22" width="11.5546875" style="1"/>
    <col min="23" max="24" width="11.5546875" style="33"/>
    <col min="25" max="16384" width="11.5546875" style="1"/>
  </cols>
  <sheetData>
    <row r="1" spans="2:31" x14ac:dyDescent="0.3">
      <c r="C1" s="16" t="s">
        <v>0</v>
      </c>
      <c r="D1" s="8" t="s">
        <v>1</v>
      </c>
      <c r="E1" s="8" t="s">
        <v>2</v>
      </c>
      <c r="F1" s="8">
        <v>2</v>
      </c>
      <c r="I1" s="8">
        <v>3.32</v>
      </c>
      <c r="J1" s="8">
        <v>2</v>
      </c>
      <c r="K1" s="8">
        <v>1</v>
      </c>
      <c r="L1" s="8" t="s">
        <v>5</v>
      </c>
      <c r="M1" s="8">
        <v>2</v>
      </c>
      <c r="O1" s="16">
        <f>N1/2</f>
        <v>0</v>
      </c>
      <c r="P1" s="20">
        <v>3.32</v>
      </c>
      <c r="Q1" s="20">
        <f>P1/2</f>
        <v>1.66</v>
      </c>
      <c r="S1" s="1">
        <f>R1/2</f>
        <v>0</v>
      </c>
      <c r="U1" s="1">
        <v>2</v>
      </c>
      <c r="V1" s="1">
        <f>U:U*2</f>
        <v>4</v>
      </c>
      <c r="W1" s="33">
        <f>Q1*U1</f>
        <v>3.32</v>
      </c>
      <c r="X1" s="33">
        <f>W1-V1</f>
        <v>-0.68000000000000016</v>
      </c>
      <c r="Y1" s="1">
        <v>-0.68</v>
      </c>
      <c r="AE1" s="1">
        <v>2</v>
      </c>
    </row>
    <row r="2" spans="2:31" x14ac:dyDescent="0.3">
      <c r="B2" s="16">
        <v>41968</v>
      </c>
      <c r="F2" s="8">
        <v>2</v>
      </c>
      <c r="G2" s="8">
        <v>3</v>
      </c>
      <c r="H2" s="8">
        <v>-1</v>
      </c>
      <c r="J2" s="8">
        <v>3</v>
      </c>
      <c r="L2" s="8" t="s">
        <v>5</v>
      </c>
      <c r="M2" s="8">
        <v>3</v>
      </c>
      <c r="O2" s="16">
        <f t="shared" ref="O2:O65" si="0">N2/2</f>
        <v>0</v>
      </c>
      <c r="Q2" s="8">
        <f t="shared" ref="Q2:Q65" si="1">P2/2</f>
        <v>0</v>
      </c>
      <c r="R2" s="8">
        <v>7.42</v>
      </c>
      <c r="S2" s="1">
        <f t="shared" ref="S2:S65" si="2">R2/2</f>
        <v>3.71</v>
      </c>
      <c r="V2" s="1">
        <f t="shared" ref="V2:V65" si="3">U:U*2</f>
        <v>0</v>
      </c>
      <c r="W2" s="33">
        <f t="shared" ref="W2:W65" si="4">Q2*U2</f>
        <v>0</v>
      </c>
      <c r="X2" s="33">
        <v>-4</v>
      </c>
      <c r="Y2" s="1">
        <v>-4.68</v>
      </c>
      <c r="AE2" s="1">
        <v>4</v>
      </c>
    </row>
    <row r="3" spans="2:31" x14ac:dyDescent="0.3">
      <c r="B3" s="16" t="s">
        <v>3</v>
      </c>
      <c r="C3" s="16">
        <v>1.35</v>
      </c>
      <c r="D3" s="8">
        <v>5.55</v>
      </c>
      <c r="E3" s="8">
        <v>14.28</v>
      </c>
      <c r="F3" s="8">
        <v>4</v>
      </c>
      <c r="G3" s="8">
        <v>6</v>
      </c>
      <c r="H3" s="8">
        <v>-2</v>
      </c>
      <c r="K3" s="8">
        <v>1</v>
      </c>
      <c r="L3" s="8" t="s">
        <v>4</v>
      </c>
      <c r="M3" s="8">
        <v>1</v>
      </c>
      <c r="N3" s="20">
        <v>3.26</v>
      </c>
      <c r="O3" s="16">
        <f t="shared" si="0"/>
        <v>1.63</v>
      </c>
      <c r="Q3" s="8">
        <f t="shared" si="1"/>
        <v>0</v>
      </c>
      <c r="S3" s="1">
        <f t="shared" si="2"/>
        <v>0</v>
      </c>
      <c r="U3" s="1">
        <v>11.7</v>
      </c>
      <c r="V3" s="1">
        <f t="shared" si="3"/>
        <v>23.4</v>
      </c>
      <c r="W3" s="33">
        <f>O3*U3</f>
        <v>19.070999999999998</v>
      </c>
      <c r="X3" s="33">
        <f t="shared" ref="X3:X65" si="5">W3-V3</f>
        <v>-4.3290000000000006</v>
      </c>
      <c r="Y3" s="1">
        <v>-9.01</v>
      </c>
      <c r="Z3" s="1">
        <v>2</v>
      </c>
      <c r="AA3" s="1">
        <v>1</v>
      </c>
      <c r="AE3" s="1">
        <v>8</v>
      </c>
    </row>
    <row r="4" spans="2:31" x14ac:dyDescent="0.3">
      <c r="C4" s="16">
        <v>1.88</v>
      </c>
      <c r="D4" s="8">
        <v>3.22</v>
      </c>
      <c r="E4" s="8">
        <v>6.25</v>
      </c>
      <c r="F4" s="8">
        <v>4</v>
      </c>
      <c r="G4" s="8">
        <v>6</v>
      </c>
      <c r="H4" s="8">
        <v>-2</v>
      </c>
      <c r="K4" s="8">
        <v>1</v>
      </c>
      <c r="L4" s="8" t="s">
        <v>4</v>
      </c>
      <c r="M4" s="8">
        <v>2</v>
      </c>
      <c r="O4" s="16">
        <f t="shared" si="0"/>
        <v>0</v>
      </c>
      <c r="P4" s="20">
        <v>3.76</v>
      </c>
      <c r="Q4" s="20">
        <f t="shared" si="1"/>
        <v>1.88</v>
      </c>
      <c r="S4" s="1">
        <f t="shared" si="2"/>
        <v>0</v>
      </c>
      <c r="U4" s="1">
        <v>22.25</v>
      </c>
      <c r="V4" s="1">
        <f t="shared" si="3"/>
        <v>44.5</v>
      </c>
      <c r="W4" s="33">
        <f t="shared" si="4"/>
        <v>41.83</v>
      </c>
      <c r="X4" s="33">
        <f t="shared" si="5"/>
        <v>-2.6700000000000017</v>
      </c>
      <c r="Y4" s="1">
        <v>-11.68</v>
      </c>
      <c r="Z4" s="1">
        <v>4</v>
      </c>
      <c r="AA4" s="1">
        <v>2</v>
      </c>
      <c r="AE4" s="1">
        <v>16</v>
      </c>
    </row>
    <row r="5" spans="2:31" x14ac:dyDescent="0.3">
      <c r="C5" s="16">
        <v>1.56</v>
      </c>
      <c r="D5" s="8">
        <v>4.16</v>
      </c>
      <c r="E5" s="8">
        <v>8.33</v>
      </c>
      <c r="F5" s="8">
        <v>8</v>
      </c>
      <c r="K5" s="8">
        <v>1</v>
      </c>
      <c r="L5" s="8" t="s">
        <v>4</v>
      </c>
      <c r="M5" s="8">
        <v>2</v>
      </c>
      <c r="O5" s="16">
        <f t="shared" si="0"/>
        <v>0</v>
      </c>
      <c r="P5" s="20">
        <v>2.58</v>
      </c>
      <c r="Q5" s="20">
        <f t="shared" si="1"/>
        <v>1.29</v>
      </c>
      <c r="S5" s="1">
        <f t="shared" si="2"/>
        <v>0</v>
      </c>
      <c r="U5" s="1">
        <v>29.2</v>
      </c>
      <c r="V5" s="1">
        <f t="shared" si="3"/>
        <v>58.4</v>
      </c>
      <c r="W5" s="33">
        <f t="shared" si="4"/>
        <v>37.667999999999999</v>
      </c>
      <c r="X5" s="33">
        <f t="shared" si="5"/>
        <v>-20.731999999999999</v>
      </c>
      <c r="Y5" s="1">
        <v>-32.409999999999997</v>
      </c>
      <c r="Z5" s="1">
        <v>8</v>
      </c>
      <c r="AA5" s="1">
        <v>4</v>
      </c>
      <c r="AE5" s="1">
        <v>32</v>
      </c>
    </row>
    <row r="6" spans="2:31" x14ac:dyDescent="0.3">
      <c r="C6" s="16">
        <v>1.51</v>
      </c>
      <c r="D6" s="8">
        <v>6.25</v>
      </c>
      <c r="E6" s="8">
        <v>5.55</v>
      </c>
      <c r="F6" s="8">
        <v>8</v>
      </c>
      <c r="I6" s="8">
        <v>3.96</v>
      </c>
      <c r="J6" s="8">
        <v>2</v>
      </c>
      <c r="K6" s="8">
        <v>1</v>
      </c>
      <c r="L6" s="8" t="s">
        <v>5</v>
      </c>
      <c r="M6" s="8">
        <v>2</v>
      </c>
      <c r="O6" s="16">
        <f t="shared" si="0"/>
        <v>0</v>
      </c>
      <c r="P6" s="20">
        <v>3.96</v>
      </c>
      <c r="Q6" s="20">
        <f t="shared" si="1"/>
        <v>1.98</v>
      </c>
      <c r="S6" s="1">
        <f t="shared" si="2"/>
        <v>0</v>
      </c>
      <c r="U6" s="1">
        <v>81.25</v>
      </c>
      <c r="V6" s="1">
        <f t="shared" si="3"/>
        <v>162.5</v>
      </c>
      <c r="W6" s="33">
        <f t="shared" si="4"/>
        <v>160.875</v>
      </c>
      <c r="X6" s="33">
        <f t="shared" si="5"/>
        <v>-1.625</v>
      </c>
      <c r="Y6" s="1">
        <v>34.04</v>
      </c>
      <c r="Z6" s="1">
        <v>12</v>
      </c>
      <c r="AA6" s="1">
        <v>6</v>
      </c>
      <c r="AC6" s="1">
        <v>2534</v>
      </c>
      <c r="AE6" s="1">
        <v>64</v>
      </c>
    </row>
    <row r="7" spans="2:31" x14ac:dyDescent="0.3">
      <c r="C7" s="16">
        <v>1.88</v>
      </c>
      <c r="D7" s="8">
        <v>3.22</v>
      </c>
      <c r="E7" s="8">
        <v>6.25</v>
      </c>
      <c r="F7" s="8">
        <v>16</v>
      </c>
      <c r="I7" s="8">
        <v>3.44</v>
      </c>
      <c r="J7" s="8">
        <v>2</v>
      </c>
      <c r="K7" s="8">
        <v>1</v>
      </c>
      <c r="L7" s="8" t="s">
        <v>5</v>
      </c>
      <c r="M7" s="8">
        <v>2</v>
      </c>
      <c r="O7" s="16">
        <f t="shared" si="0"/>
        <v>0</v>
      </c>
      <c r="P7" s="20">
        <v>3.44</v>
      </c>
      <c r="Q7" s="20">
        <f t="shared" si="1"/>
        <v>1.72</v>
      </c>
      <c r="S7" s="1">
        <f t="shared" si="2"/>
        <v>0</v>
      </c>
      <c r="U7" s="1">
        <v>85.1</v>
      </c>
      <c r="V7" s="1">
        <f t="shared" si="3"/>
        <v>170.2</v>
      </c>
      <c r="W7" s="33">
        <f t="shared" si="4"/>
        <v>146.37199999999999</v>
      </c>
      <c r="X7" s="33">
        <f t="shared" si="5"/>
        <v>-23.828000000000003</v>
      </c>
      <c r="Y7" s="1">
        <v>-57.87</v>
      </c>
      <c r="Z7" s="1">
        <v>16</v>
      </c>
      <c r="AA7" s="1">
        <v>8</v>
      </c>
      <c r="AC7" s="1">
        <v>1148</v>
      </c>
      <c r="AE7" s="1">
        <v>128</v>
      </c>
    </row>
    <row r="8" spans="2:31" x14ac:dyDescent="0.3">
      <c r="C8" s="16">
        <v>1.81</v>
      </c>
      <c r="D8" s="8">
        <v>3.22</v>
      </c>
      <c r="E8" s="8">
        <v>7.14</v>
      </c>
      <c r="F8" s="8">
        <v>16</v>
      </c>
      <c r="K8" s="8">
        <v>1</v>
      </c>
      <c r="L8" s="8" t="s">
        <v>6</v>
      </c>
      <c r="M8" s="8">
        <v>2</v>
      </c>
      <c r="O8" s="16">
        <f t="shared" si="0"/>
        <v>0</v>
      </c>
      <c r="P8" s="20">
        <v>3.18</v>
      </c>
      <c r="Q8" s="20">
        <f t="shared" si="1"/>
        <v>1.59</v>
      </c>
      <c r="S8" s="1">
        <f t="shared" si="2"/>
        <v>0</v>
      </c>
      <c r="U8" s="1">
        <v>144.66999999999999</v>
      </c>
      <c r="V8" s="1">
        <f t="shared" si="3"/>
        <v>289.33999999999997</v>
      </c>
      <c r="W8" s="33">
        <f t="shared" si="4"/>
        <v>230.02529999999999</v>
      </c>
      <c r="X8" s="33">
        <f t="shared" si="5"/>
        <v>-59.314699999999988</v>
      </c>
      <c r="Y8" s="1">
        <v>-117.18</v>
      </c>
      <c r="Z8" s="1">
        <v>20</v>
      </c>
      <c r="AA8" s="1">
        <v>10</v>
      </c>
      <c r="AC8" s="1">
        <v>3682</v>
      </c>
      <c r="AD8" s="1">
        <v>3708</v>
      </c>
      <c r="AE8" s="1">
        <v>256</v>
      </c>
    </row>
    <row r="9" spans="2:31" x14ac:dyDescent="0.3">
      <c r="L9" s="8" t="s">
        <v>6</v>
      </c>
      <c r="M9" s="8">
        <v>3</v>
      </c>
      <c r="O9" s="16">
        <f t="shared" si="0"/>
        <v>0</v>
      </c>
      <c r="Q9" s="8">
        <f t="shared" si="1"/>
        <v>0</v>
      </c>
      <c r="R9" s="8">
        <v>11.48</v>
      </c>
      <c r="S9" s="1">
        <f t="shared" si="2"/>
        <v>5.74</v>
      </c>
      <c r="U9" s="1">
        <v>292.95</v>
      </c>
      <c r="V9" s="1">
        <f t="shared" si="3"/>
        <v>585.9</v>
      </c>
      <c r="W9" s="33">
        <f t="shared" si="4"/>
        <v>0</v>
      </c>
      <c r="X9" s="33">
        <v>-585.9</v>
      </c>
      <c r="Y9" s="1">
        <v>-703.8</v>
      </c>
      <c r="Z9" s="1">
        <v>24</v>
      </c>
      <c r="AA9" s="1">
        <v>12</v>
      </c>
      <c r="AE9" s="1">
        <v>512</v>
      </c>
    </row>
    <row r="10" spans="2:31" ht="15" thickBot="1" x14ac:dyDescent="0.35">
      <c r="K10" s="8">
        <v>2</v>
      </c>
      <c r="L10" s="8" t="s">
        <v>6</v>
      </c>
      <c r="M10" s="8">
        <v>1</v>
      </c>
      <c r="N10" s="21">
        <v>7.12</v>
      </c>
      <c r="O10" s="16">
        <v>3.56</v>
      </c>
      <c r="Q10" s="8">
        <f t="shared" si="1"/>
        <v>0</v>
      </c>
      <c r="S10" s="1">
        <f t="shared" si="2"/>
        <v>0</v>
      </c>
      <c r="T10" s="6">
        <v>44.56</v>
      </c>
      <c r="U10" s="1">
        <v>1759.5</v>
      </c>
      <c r="V10" s="1">
        <f t="shared" si="3"/>
        <v>3519</v>
      </c>
      <c r="W10" s="33">
        <f>O10*U10</f>
        <v>6263.82</v>
      </c>
      <c r="X10" s="33">
        <f>W10-V10</f>
        <v>2744.8199999999997</v>
      </c>
      <c r="Y10" s="6">
        <v>44.56</v>
      </c>
      <c r="Z10" s="1">
        <v>28</v>
      </c>
      <c r="AA10" s="1">
        <v>14</v>
      </c>
      <c r="AE10" s="1">
        <v>1024</v>
      </c>
    </row>
    <row r="11" spans="2:31" ht="15" thickBot="1" x14ac:dyDescent="0.35">
      <c r="C11" s="16">
        <v>2.77</v>
      </c>
      <c r="D11" s="8">
        <v>1.58</v>
      </c>
      <c r="E11" s="8">
        <v>5.55</v>
      </c>
      <c r="H11" s="8">
        <v>6.04</v>
      </c>
      <c r="K11" s="8">
        <v>2</v>
      </c>
      <c r="L11" s="8" t="s">
        <v>4</v>
      </c>
      <c r="M11" s="8">
        <v>1</v>
      </c>
      <c r="N11" s="28">
        <v>6.04</v>
      </c>
      <c r="O11" s="16">
        <f t="shared" si="0"/>
        <v>3.02</v>
      </c>
      <c r="Q11" s="8">
        <f t="shared" si="1"/>
        <v>0</v>
      </c>
      <c r="S11" s="1">
        <f t="shared" si="2"/>
        <v>0</v>
      </c>
      <c r="T11" s="6">
        <v>2.04</v>
      </c>
      <c r="U11" s="1">
        <v>2</v>
      </c>
      <c r="V11" s="1">
        <f t="shared" si="3"/>
        <v>4</v>
      </c>
      <c r="W11" s="33">
        <f t="shared" si="4"/>
        <v>0</v>
      </c>
      <c r="X11" s="33">
        <v>2.04</v>
      </c>
      <c r="Y11" s="6">
        <v>2.04</v>
      </c>
      <c r="Z11" s="1">
        <v>32</v>
      </c>
      <c r="AA11" s="1">
        <v>16</v>
      </c>
      <c r="AB11" s="1">
        <v>264</v>
      </c>
      <c r="AC11" s="1">
        <v>3801</v>
      </c>
    </row>
    <row r="12" spans="2:31" x14ac:dyDescent="0.3">
      <c r="C12" s="16">
        <v>4.9400000000000004</v>
      </c>
      <c r="D12" s="8">
        <v>1.41</v>
      </c>
      <c r="E12" s="8">
        <v>3.76</v>
      </c>
      <c r="H12" s="8">
        <v>2.94</v>
      </c>
      <c r="K12" s="8">
        <v>1</v>
      </c>
      <c r="L12" s="8" t="s">
        <v>4</v>
      </c>
      <c r="M12" s="8">
        <v>1</v>
      </c>
      <c r="N12" s="20">
        <v>2.94</v>
      </c>
      <c r="O12" s="16">
        <f t="shared" si="0"/>
        <v>1.47</v>
      </c>
      <c r="Q12" s="8">
        <f t="shared" si="1"/>
        <v>0</v>
      </c>
      <c r="S12" s="1">
        <f t="shared" si="2"/>
        <v>0</v>
      </c>
      <c r="U12" s="1">
        <v>2</v>
      </c>
      <c r="V12" s="1">
        <f t="shared" si="3"/>
        <v>4</v>
      </c>
      <c r="W12" s="33">
        <f t="shared" si="4"/>
        <v>0</v>
      </c>
      <c r="X12" s="33">
        <f t="shared" si="5"/>
        <v>-4</v>
      </c>
      <c r="Y12" s="1">
        <v>-1.06</v>
      </c>
      <c r="Z12" s="1">
        <v>36</v>
      </c>
      <c r="AA12" s="1">
        <v>18</v>
      </c>
      <c r="AB12" s="1">
        <v>287</v>
      </c>
      <c r="AC12" s="1">
        <v>1148</v>
      </c>
    </row>
    <row r="13" spans="2:31" x14ac:dyDescent="0.3">
      <c r="C13" s="16">
        <v>3.98</v>
      </c>
      <c r="D13" s="8">
        <v>1.49</v>
      </c>
      <c r="E13" s="8">
        <v>3.98</v>
      </c>
      <c r="H13" s="8">
        <v>2.38</v>
      </c>
      <c r="K13" s="8">
        <v>1</v>
      </c>
      <c r="L13" s="8" t="s">
        <v>4</v>
      </c>
      <c r="M13" s="8">
        <v>1</v>
      </c>
      <c r="N13" s="20">
        <v>2.38</v>
      </c>
      <c r="O13" s="16">
        <f t="shared" si="0"/>
        <v>1.19</v>
      </c>
      <c r="Q13" s="8">
        <f t="shared" si="1"/>
        <v>0</v>
      </c>
      <c r="S13" s="1">
        <f t="shared" si="2"/>
        <v>0</v>
      </c>
      <c r="U13" s="1">
        <v>2</v>
      </c>
      <c r="V13" s="1">
        <f t="shared" si="3"/>
        <v>4</v>
      </c>
      <c r="W13" s="33">
        <f t="shared" si="4"/>
        <v>0</v>
      </c>
      <c r="X13" s="33">
        <f t="shared" si="5"/>
        <v>-4</v>
      </c>
      <c r="Y13" s="1">
        <v>-2.68</v>
      </c>
      <c r="Z13" s="1">
        <v>40</v>
      </c>
      <c r="AA13" s="1">
        <v>20</v>
      </c>
      <c r="AC13" s="1">
        <v>4949</v>
      </c>
      <c r="AD13" s="1">
        <v>4944</v>
      </c>
    </row>
    <row r="14" spans="2:31" x14ac:dyDescent="0.3">
      <c r="C14" s="16">
        <v>1.51</v>
      </c>
      <c r="D14" s="8">
        <v>6.25</v>
      </c>
      <c r="E14" s="8">
        <v>5.55</v>
      </c>
      <c r="K14" s="8">
        <v>1</v>
      </c>
      <c r="L14" s="8" t="s">
        <v>4</v>
      </c>
      <c r="M14" s="8">
        <v>2</v>
      </c>
      <c r="O14" s="16">
        <f t="shared" si="0"/>
        <v>0</v>
      </c>
      <c r="P14" s="20">
        <v>3.68</v>
      </c>
      <c r="Q14" s="20">
        <f t="shared" si="1"/>
        <v>1.84</v>
      </c>
      <c r="S14" s="1">
        <f t="shared" si="2"/>
        <v>0</v>
      </c>
      <c r="U14" s="1">
        <v>4</v>
      </c>
      <c r="V14" s="1">
        <f t="shared" si="3"/>
        <v>8</v>
      </c>
      <c r="W14" s="33">
        <f t="shared" si="4"/>
        <v>7.36</v>
      </c>
      <c r="X14" s="33">
        <f t="shared" si="5"/>
        <v>-0.63999999999999968</v>
      </c>
      <c r="Y14" s="1">
        <v>-3.32</v>
      </c>
      <c r="Z14" s="1">
        <v>44</v>
      </c>
      <c r="AA14" s="1">
        <v>22</v>
      </c>
    </row>
    <row r="15" spans="2:31" x14ac:dyDescent="0.3">
      <c r="C15" s="16">
        <v>1.88</v>
      </c>
      <c r="D15" s="8">
        <v>3.22</v>
      </c>
      <c r="E15" s="8">
        <v>6.25</v>
      </c>
      <c r="H15" s="8">
        <v>5.5</v>
      </c>
      <c r="K15" s="8">
        <v>2</v>
      </c>
      <c r="L15" s="8" t="s">
        <v>4</v>
      </c>
      <c r="M15" s="8">
        <v>1</v>
      </c>
      <c r="N15" s="21">
        <v>5.5</v>
      </c>
      <c r="O15" s="16">
        <f t="shared" si="0"/>
        <v>2.75</v>
      </c>
      <c r="Q15" s="8">
        <f t="shared" si="1"/>
        <v>0</v>
      </c>
      <c r="S15" s="1">
        <f t="shared" si="2"/>
        <v>0</v>
      </c>
      <c r="T15" s="30"/>
      <c r="U15" s="1">
        <v>4</v>
      </c>
      <c r="V15" s="1">
        <f t="shared" si="3"/>
        <v>8</v>
      </c>
      <c r="W15" s="33">
        <f t="shared" si="4"/>
        <v>0</v>
      </c>
      <c r="X15" s="33">
        <f t="shared" si="5"/>
        <v>-8</v>
      </c>
      <c r="Y15" s="1">
        <v>-0.32</v>
      </c>
      <c r="Z15" s="1">
        <v>48</v>
      </c>
      <c r="AA15" s="1">
        <v>24</v>
      </c>
    </row>
    <row r="16" spans="2:31" x14ac:dyDescent="0.3">
      <c r="C16" s="16">
        <v>1.81</v>
      </c>
      <c r="D16" s="8">
        <v>3.22</v>
      </c>
      <c r="E16" s="8">
        <v>7.14</v>
      </c>
      <c r="K16" s="8">
        <v>2</v>
      </c>
      <c r="L16" s="8" t="s">
        <v>4</v>
      </c>
      <c r="M16" s="8">
        <v>2</v>
      </c>
      <c r="O16" s="16">
        <f t="shared" si="0"/>
        <v>0</v>
      </c>
      <c r="P16" s="21">
        <v>4.16</v>
      </c>
      <c r="Q16" s="8">
        <f t="shared" si="1"/>
        <v>2.08</v>
      </c>
      <c r="S16" s="1">
        <f t="shared" si="2"/>
        <v>0</v>
      </c>
      <c r="T16" s="30"/>
      <c r="U16" s="1">
        <v>2</v>
      </c>
      <c r="V16" s="1">
        <f t="shared" si="3"/>
        <v>4</v>
      </c>
      <c r="W16" s="33">
        <f t="shared" si="4"/>
        <v>4.16</v>
      </c>
      <c r="X16" s="33">
        <f t="shared" si="5"/>
        <v>0.16000000000000014</v>
      </c>
      <c r="Y16" s="1">
        <v>-0.16</v>
      </c>
      <c r="Z16" s="1">
        <v>52</v>
      </c>
      <c r="AA16" s="1">
        <v>26</v>
      </c>
      <c r="AB16" s="1">
        <v>264</v>
      </c>
      <c r="AC16" s="1">
        <v>28.8</v>
      </c>
      <c r="AD16" s="1">
        <v>7603</v>
      </c>
    </row>
    <row r="17" spans="3:32" x14ac:dyDescent="0.3">
      <c r="I17" s="8">
        <v>2.7</v>
      </c>
      <c r="J17" s="8">
        <v>2</v>
      </c>
      <c r="K17" s="8">
        <v>1</v>
      </c>
      <c r="L17" s="8" t="s">
        <v>5</v>
      </c>
      <c r="M17" s="8">
        <v>2</v>
      </c>
      <c r="O17" s="16">
        <f t="shared" si="0"/>
        <v>0</v>
      </c>
      <c r="P17" s="20">
        <v>2.7</v>
      </c>
      <c r="Q17" s="20">
        <f t="shared" si="1"/>
        <v>1.35</v>
      </c>
      <c r="S17" s="1">
        <f t="shared" si="2"/>
        <v>0</v>
      </c>
      <c r="U17" s="1">
        <v>2</v>
      </c>
      <c r="V17" s="1">
        <f t="shared" si="3"/>
        <v>4</v>
      </c>
      <c r="W17" s="33">
        <f t="shared" si="4"/>
        <v>2.7</v>
      </c>
      <c r="X17" s="33">
        <f t="shared" si="5"/>
        <v>-1.2999999999999998</v>
      </c>
      <c r="Y17" s="1">
        <v>-1.46</v>
      </c>
      <c r="Z17" s="1">
        <v>56</v>
      </c>
      <c r="AA17" s="1">
        <v>28</v>
      </c>
      <c r="AB17" s="1">
        <v>287</v>
      </c>
      <c r="AC17" s="1">
        <v>1148</v>
      </c>
      <c r="AD17" s="1">
        <v>1148</v>
      </c>
    </row>
    <row r="18" spans="3:32" ht="15" thickBot="1" x14ac:dyDescent="0.35">
      <c r="I18" s="8">
        <v>2.82</v>
      </c>
      <c r="J18" s="8">
        <v>2</v>
      </c>
      <c r="K18" s="8">
        <v>1</v>
      </c>
      <c r="L18" s="8" t="s">
        <v>5</v>
      </c>
      <c r="M18" s="8">
        <v>2</v>
      </c>
      <c r="O18" s="16">
        <f t="shared" si="0"/>
        <v>0</v>
      </c>
      <c r="P18" s="20">
        <v>2.82</v>
      </c>
      <c r="Q18" s="20">
        <f t="shared" si="1"/>
        <v>1.41</v>
      </c>
      <c r="S18" s="1">
        <f t="shared" si="2"/>
        <v>0</v>
      </c>
      <c r="U18" s="1">
        <v>2</v>
      </c>
      <c r="V18" s="1">
        <f t="shared" si="3"/>
        <v>4</v>
      </c>
      <c r="W18" s="33">
        <f t="shared" si="4"/>
        <v>2.82</v>
      </c>
      <c r="X18" s="33">
        <f t="shared" si="5"/>
        <v>-1.1800000000000002</v>
      </c>
      <c r="Y18" s="1">
        <v>-2.64</v>
      </c>
      <c r="Z18" s="1">
        <v>60</v>
      </c>
      <c r="AA18" s="1">
        <v>30</v>
      </c>
      <c r="AD18" s="1">
        <v>8751</v>
      </c>
      <c r="AE18" s="1">
        <v>8652</v>
      </c>
    </row>
    <row r="19" spans="3:32" ht="15" thickBot="1" x14ac:dyDescent="0.35">
      <c r="C19" s="16">
        <v>6.84</v>
      </c>
      <c r="J19" s="8">
        <v>1</v>
      </c>
      <c r="K19" s="8">
        <v>2</v>
      </c>
      <c r="L19" s="8" t="s">
        <v>5</v>
      </c>
      <c r="M19" s="8">
        <v>1</v>
      </c>
      <c r="N19" s="29">
        <v>6.2</v>
      </c>
      <c r="O19" s="16">
        <f t="shared" si="0"/>
        <v>3.1</v>
      </c>
      <c r="Q19" s="8">
        <f t="shared" si="1"/>
        <v>0</v>
      </c>
      <c r="S19" s="1">
        <f t="shared" si="2"/>
        <v>0</v>
      </c>
      <c r="T19" s="6">
        <v>1.76</v>
      </c>
      <c r="U19" s="1">
        <v>4</v>
      </c>
      <c r="V19" s="1">
        <f t="shared" si="3"/>
        <v>8</v>
      </c>
      <c r="W19" s="33">
        <f t="shared" si="4"/>
        <v>0</v>
      </c>
      <c r="X19" s="33">
        <f t="shared" si="5"/>
        <v>-8</v>
      </c>
      <c r="Y19" s="6">
        <v>1.76</v>
      </c>
      <c r="Z19" s="1">
        <v>64</v>
      </c>
      <c r="AA19" s="1">
        <v>32</v>
      </c>
    </row>
    <row r="20" spans="3:32" ht="15" thickBot="1" x14ac:dyDescent="0.35">
      <c r="K20" s="8">
        <v>1</v>
      </c>
      <c r="L20" s="8" t="s">
        <v>6</v>
      </c>
      <c r="M20" s="8">
        <v>2</v>
      </c>
      <c r="O20" s="16">
        <f>N2/2</f>
        <v>0</v>
      </c>
      <c r="P20" s="20">
        <v>2.72</v>
      </c>
      <c r="Q20" s="20">
        <f t="shared" si="1"/>
        <v>1.36</v>
      </c>
      <c r="S20" s="1">
        <f t="shared" si="2"/>
        <v>0</v>
      </c>
      <c r="U20" s="1">
        <v>2</v>
      </c>
      <c r="V20" s="1">
        <f t="shared" si="3"/>
        <v>4</v>
      </c>
      <c r="W20" s="33">
        <f t="shared" si="4"/>
        <v>2.72</v>
      </c>
      <c r="X20" s="33">
        <f t="shared" si="5"/>
        <v>-1.2799999999999998</v>
      </c>
      <c r="Y20" s="1">
        <v>-1.28</v>
      </c>
      <c r="Z20" s="1">
        <v>68</v>
      </c>
      <c r="AA20" s="1">
        <v>34</v>
      </c>
    </row>
    <row r="21" spans="3:32" ht="15" thickBot="1" x14ac:dyDescent="0.35">
      <c r="K21" s="8">
        <v>2</v>
      </c>
      <c r="L21" s="8" t="s">
        <v>4</v>
      </c>
      <c r="M21" s="8">
        <v>2</v>
      </c>
      <c r="O21" s="16">
        <f t="shared" si="0"/>
        <v>0</v>
      </c>
      <c r="P21" s="29">
        <v>10.06</v>
      </c>
      <c r="Q21" s="8">
        <f t="shared" si="1"/>
        <v>5.03</v>
      </c>
      <c r="S21" s="1">
        <f t="shared" si="2"/>
        <v>0</v>
      </c>
      <c r="T21" s="6">
        <v>5.32</v>
      </c>
      <c r="U21" s="1">
        <v>2</v>
      </c>
      <c r="V21" s="1">
        <f t="shared" si="3"/>
        <v>4</v>
      </c>
      <c r="W21" s="33">
        <f t="shared" si="4"/>
        <v>10.06</v>
      </c>
      <c r="X21" s="33">
        <f t="shared" si="5"/>
        <v>6.0600000000000005</v>
      </c>
      <c r="Y21" s="6">
        <v>5.32</v>
      </c>
      <c r="Z21" s="1">
        <v>72</v>
      </c>
      <c r="AA21" s="1">
        <v>36</v>
      </c>
    </row>
    <row r="22" spans="3:32" x14ac:dyDescent="0.3">
      <c r="L22" s="8" t="s">
        <v>4</v>
      </c>
      <c r="M22" s="8">
        <v>3</v>
      </c>
      <c r="O22" s="16">
        <f t="shared" si="0"/>
        <v>0</v>
      </c>
      <c r="Q22" s="8">
        <f t="shared" si="1"/>
        <v>0</v>
      </c>
      <c r="R22" s="8">
        <v>17.079999999999998</v>
      </c>
      <c r="S22" s="1">
        <f t="shared" si="2"/>
        <v>8.5399999999999991</v>
      </c>
      <c r="U22" s="1">
        <v>2</v>
      </c>
      <c r="V22" s="1">
        <f t="shared" si="3"/>
        <v>4</v>
      </c>
      <c r="W22" s="33">
        <f t="shared" si="4"/>
        <v>0</v>
      </c>
      <c r="X22" s="33">
        <f t="shared" si="5"/>
        <v>-4</v>
      </c>
      <c r="Y22" s="1">
        <v>-4</v>
      </c>
      <c r="Z22" s="1">
        <v>76</v>
      </c>
      <c r="AA22" s="1">
        <v>38</v>
      </c>
    </row>
    <row r="23" spans="3:32" x14ac:dyDescent="0.3">
      <c r="K23" s="8">
        <v>2</v>
      </c>
      <c r="L23" s="8" t="s">
        <v>4</v>
      </c>
      <c r="M23" s="8">
        <v>2</v>
      </c>
      <c r="O23" s="16">
        <f t="shared" si="0"/>
        <v>0</v>
      </c>
      <c r="P23" s="21">
        <v>4.66</v>
      </c>
      <c r="Q23" s="8">
        <f t="shared" si="1"/>
        <v>2.33</v>
      </c>
      <c r="S23" s="1">
        <f t="shared" si="2"/>
        <v>0</v>
      </c>
      <c r="T23" s="30"/>
      <c r="U23" s="1">
        <v>4</v>
      </c>
      <c r="V23" s="1">
        <f t="shared" si="3"/>
        <v>8</v>
      </c>
      <c r="W23" s="33">
        <f t="shared" si="4"/>
        <v>9.32</v>
      </c>
      <c r="X23" s="33">
        <f t="shared" si="5"/>
        <v>1.3200000000000003</v>
      </c>
      <c r="Y23" s="1">
        <v>-2.68</v>
      </c>
      <c r="Z23" s="1">
        <v>80</v>
      </c>
      <c r="AA23" s="1">
        <v>40</v>
      </c>
      <c r="AB23" s="1">
        <v>264</v>
      </c>
      <c r="AC23" s="1">
        <v>2.4</v>
      </c>
      <c r="AD23" s="1">
        <v>633</v>
      </c>
    </row>
    <row r="24" spans="3:32" ht="15" thickBot="1" x14ac:dyDescent="0.35">
      <c r="K24" s="8">
        <v>2</v>
      </c>
      <c r="L24" s="8" t="s">
        <v>4</v>
      </c>
      <c r="M24" s="8">
        <v>2</v>
      </c>
      <c r="O24" s="16">
        <f t="shared" si="0"/>
        <v>0</v>
      </c>
      <c r="P24" s="21">
        <v>4.9400000000000004</v>
      </c>
      <c r="Q24" s="8">
        <f t="shared" si="1"/>
        <v>2.4700000000000002</v>
      </c>
      <c r="S24" s="1">
        <f t="shared" si="2"/>
        <v>0</v>
      </c>
      <c r="T24" s="30"/>
      <c r="U24" s="1">
        <v>4</v>
      </c>
      <c r="V24" s="1">
        <f t="shared" si="3"/>
        <v>8</v>
      </c>
      <c r="W24" s="33">
        <f t="shared" si="4"/>
        <v>9.8800000000000008</v>
      </c>
      <c r="X24" s="33">
        <f t="shared" si="5"/>
        <v>1.8800000000000008</v>
      </c>
      <c r="Y24" s="1">
        <v>-0.8</v>
      </c>
      <c r="Z24" s="1">
        <v>84</v>
      </c>
      <c r="AA24" s="1">
        <v>42</v>
      </c>
      <c r="AB24" s="1">
        <v>287</v>
      </c>
      <c r="AC24" s="1">
        <v>2</v>
      </c>
      <c r="AD24" s="1">
        <v>574</v>
      </c>
    </row>
    <row r="25" spans="3:32" ht="15" thickBot="1" x14ac:dyDescent="0.35">
      <c r="K25" s="8">
        <v>2</v>
      </c>
      <c r="L25" s="8" t="s">
        <v>4</v>
      </c>
      <c r="M25" s="8">
        <v>2</v>
      </c>
      <c r="O25" s="16">
        <f t="shared" si="0"/>
        <v>0</v>
      </c>
      <c r="P25" s="29">
        <v>6.8</v>
      </c>
      <c r="Q25" s="8">
        <f t="shared" si="1"/>
        <v>3.4</v>
      </c>
      <c r="S25" s="1">
        <f t="shared" si="2"/>
        <v>0</v>
      </c>
      <c r="T25" s="6">
        <v>2</v>
      </c>
      <c r="U25" s="1">
        <v>2</v>
      </c>
      <c r="V25" s="1">
        <f t="shared" si="3"/>
        <v>4</v>
      </c>
      <c r="W25" s="33">
        <f t="shared" si="4"/>
        <v>6.8</v>
      </c>
      <c r="X25" s="33">
        <f t="shared" si="5"/>
        <v>2.8</v>
      </c>
      <c r="Y25" s="6">
        <v>2</v>
      </c>
      <c r="Z25" s="1">
        <v>88</v>
      </c>
      <c r="AA25" s="1">
        <v>44</v>
      </c>
    </row>
    <row r="26" spans="3:32" x14ac:dyDescent="0.3">
      <c r="H26" s="8">
        <v>3.44</v>
      </c>
      <c r="K26" s="8">
        <v>1</v>
      </c>
      <c r="L26" s="8" t="s">
        <v>4</v>
      </c>
      <c r="M26" s="8">
        <v>1</v>
      </c>
      <c r="N26" s="20">
        <v>3.44</v>
      </c>
      <c r="O26" s="16">
        <f t="shared" si="0"/>
        <v>1.72</v>
      </c>
      <c r="Q26" s="8">
        <f t="shared" si="1"/>
        <v>0</v>
      </c>
      <c r="S26" s="1">
        <f t="shared" si="2"/>
        <v>0</v>
      </c>
      <c r="U26" s="1">
        <v>2</v>
      </c>
      <c r="V26" s="1">
        <f t="shared" si="3"/>
        <v>4</v>
      </c>
      <c r="W26" s="33">
        <f t="shared" si="4"/>
        <v>0</v>
      </c>
      <c r="X26" s="33">
        <v>-0.28000000000000003</v>
      </c>
      <c r="Y26" s="1">
        <v>-0.28000000000000003</v>
      </c>
      <c r="AB26" s="1">
        <v>618</v>
      </c>
    </row>
    <row r="27" spans="3:32" x14ac:dyDescent="0.3">
      <c r="H27" s="8">
        <v>2.56</v>
      </c>
      <c r="K27" s="8">
        <v>1</v>
      </c>
      <c r="L27" s="8" t="s">
        <v>4</v>
      </c>
      <c r="M27" s="8">
        <v>1</v>
      </c>
      <c r="N27" s="20">
        <v>2.56</v>
      </c>
      <c r="O27" s="16">
        <f t="shared" si="0"/>
        <v>1.28</v>
      </c>
      <c r="Q27" s="8">
        <f t="shared" si="1"/>
        <v>0</v>
      </c>
      <c r="S27" s="1">
        <f t="shared" si="2"/>
        <v>0</v>
      </c>
      <c r="U27" s="1">
        <v>2</v>
      </c>
      <c r="V27" s="1">
        <f t="shared" si="3"/>
        <v>4</v>
      </c>
      <c r="W27" s="33">
        <f t="shared" si="4"/>
        <v>0</v>
      </c>
      <c r="X27" s="33">
        <f t="shared" si="5"/>
        <v>-4</v>
      </c>
      <c r="Y27" s="1">
        <v>-1.72</v>
      </c>
      <c r="AB27" s="1">
        <v>618</v>
      </c>
    </row>
    <row r="28" spans="3:32" x14ac:dyDescent="0.3">
      <c r="H28" s="8">
        <v>3</v>
      </c>
      <c r="K28" s="8">
        <v>1</v>
      </c>
      <c r="L28" s="8" t="s">
        <v>4</v>
      </c>
      <c r="M28" s="8">
        <v>1</v>
      </c>
      <c r="N28" s="20">
        <v>3</v>
      </c>
      <c r="O28" s="16">
        <f t="shared" si="0"/>
        <v>1.5</v>
      </c>
      <c r="Q28" s="8">
        <f t="shared" si="1"/>
        <v>0</v>
      </c>
      <c r="S28" s="1">
        <f t="shared" si="2"/>
        <v>0</v>
      </c>
      <c r="U28" s="1">
        <v>2</v>
      </c>
      <c r="V28" s="1">
        <f t="shared" si="3"/>
        <v>4</v>
      </c>
      <c r="W28" s="33">
        <f t="shared" si="4"/>
        <v>0</v>
      </c>
      <c r="X28" s="33">
        <f t="shared" si="5"/>
        <v>-4</v>
      </c>
      <c r="Y28" s="1">
        <v>-2.72</v>
      </c>
      <c r="AB28" s="1">
        <v>1236</v>
      </c>
    </row>
    <row r="29" spans="3:32" x14ac:dyDescent="0.3">
      <c r="H29" s="8">
        <v>3.04</v>
      </c>
      <c r="K29" s="8">
        <v>1</v>
      </c>
      <c r="L29" s="8" t="s">
        <v>4</v>
      </c>
      <c r="M29" s="8">
        <v>1</v>
      </c>
      <c r="N29" s="20">
        <v>3.04</v>
      </c>
      <c r="O29" s="16">
        <f t="shared" si="0"/>
        <v>1.52</v>
      </c>
      <c r="Q29" s="8">
        <f t="shared" si="1"/>
        <v>0</v>
      </c>
      <c r="S29" s="1">
        <f t="shared" si="2"/>
        <v>0</v>
      </c>
      <c r="U29" s="1">
        <v>4</v>
      </c>
      <c r="V29" s="1">
        <f t="shared" si="3"/>
        <v>8</v>
      </c>
      <c r="W29" s="33">
        <f t="shared" si="4"/>
        <v>0</v>
      </c>
      <c r="X29" s="33">
        <f t="shared" si="5"/>
        <v>-8</v>
      </c>
      <c r="Y29" s="1">
        <v>-4.6399999999999997</v>
      </c>
      <c r="AB29" s="1">
        <v>1207</v>
      </c>
    </row>
    <row r="30" spans="3:32" x14ac:dyDescent="0.3">
      <c r="H30" s="8">
        <v>4.1399999999999997</v>
      </c>
      <c r="K30" s="8">
        <v>2</v>
      </c>
      <c r="L30" s="8" t="s">
        <v>4</v>
      </c>
      <c r="M30" s="8">
        <v>1.34</v>
      </c>
      <c r="N30" s="21">
        <v>4.1399999999999997</v>
      </c>
      <c r="O30" s="16">
        <v>2.0699999999999998</v>
      </c>
      <c r="Q30" s="8">
        <f t="shared" si="1"/>
        <v>0</v>
      </c>
      <c r="S30" s="1">
        <f t="shared" si="2"/>
        <v>0</v>
      </c>
      <c r="U30" s="1">
        <v>6</v>
      </c>
      <c r="V30" s="1">
        <f t="shared" si="3"/>
        <v>12</v>
      </c>
      <c r="W30" s="33">
        <f t="shared" si="4"/>
        <v>0</v>
      </c>
      <c r="X30" s="33">
        <f t="shared" si="5"/>
        <v>-12</v>
      </c>
      <c r="Y30" s="1">
        <v>-4.22</v>
      </c>
    </row>
    <row r="31" spans="3:32" x14ac:dyDescent="0.3">
      <c r="K31" s="8">
        <v>1</v>
      </c>
      <c r="L31" s="8" t="s">
        <v>4</v>
      </c>
      <c r="M31" s="8">
        <v>2</v>
      </c>
      <c r="O31" s="16">
        <f t="shared" si="0"/>
        <v>0</v>
      </c>
      <c r="P31" s="8">
        <v>2.88</v>
      </c>
      <c r="Q31" s="8">
        <f t="shared" si="1"/>
        <v>1.44</v>
      </c>
      <c r="S31" s="1">
        <f t="shared" si="2"/>
        <v>0</v>
      </c>
      <c r="U31" s="1">
        <v>6</v>
      </c>
      <c r="V31" s="1">
        <f t="shared" si="3"/>
        <v>12</v>
      </c>
      <c r="W31" s="33">
        <f t="shared" si="4"/>
        <v>8.64</v>
      </c>
      <c r="X31" s="33">
        <f t="shared" si="5"/>
        <v>-3.3599999999999994</v>
      </c>
      <c r="Y31" s="1">
        <v>-7.58</v>
      </c>
      <c r="AC31" s="1">
        <v>56</v>
      </c>
    </row>
    <row r="32" spans="3:32" x14ac:dyDescent="0.3">
      <c r="K32" s="8">
        <v>2</v>
      </c>
      <c r="L32" s="8" t="s">
        <v>4</v>
      </c>
      <c r="M32" s="8">
        <v>2</v>
      </c>
      <c r="O32" s="16">
        <f t="shared" si="0"/>
        <v>0</v>
      </c>
      <c r="P32" s="21">
        <v>4.0199999999999996</v>
      </c>
      <c r="Q32" s="8">
        <f t="shared" si="1"/>
        <v>2.0099999999999998</v>
      </c>
      <c r="S32" s="1">
        <f t="shared" si="2"/>
        <v>0</v>
      </c>
      <c r="U32" s="1">
        <v>8</v>
      </c>
      <c r="V32" s="1">
        <f t="shared" si="3"/>
        <v>16</v>
      </c>
      <c r="W32" s="33">
        <f t="shared" si="4"/>
        <v>16.079999999999998</v>
      </c>
      <c r="X32" s="33">
        <f t="shared" si="5"/>
        <v>7.9999999999998295E-2</v>
      </c>
      <c r="Y32" s="1">
        <v>-7.5</v>
      </c>
      <c r="AB32" s="1">
        <v>264</v>
      </c>
      <c r="AC32" s="1">
        <v>2.4</v>
      </c>
      <c r="AD32" s="1">
        <v>35481</v>
      </c>
      <c r="AF32" s="1">
        <v>35481</v>
      </c>
    </row>
    <row r="33" spans="8:32" x14ac:dyDescent="0.3">
      <c r="H33" s="8">
        <v>3.36</v>
      </c>
      <c r="K33" s="8">
        <v>1</v>
      </c>
      <c r="L33" s="8" t="s">
        <v>4</v>
      </c>
      <c r="M33" s="8">
        <v>1</v>
      </c>
      <c r="N33" s="20">
        <v>3.36</v>
      </c>
      <c r="O33" s="16">
        <f t="shared" si="0"/>
        <v>1.68</v>
      </c>
      <c r="Q33" s="8">
        <f t="shared" si="1"/>
        <v>0</v>
      </c>
      <c r="S33" s="1">
        <f t="shared" si="2"/>
        <v>0</v>
      </c>
      <c r="U33" s="1">
        <v>8</v>
      </c>
      <c r="V33" s="1">
        <f t="shared" si="3"/>
        <v>16</v>
      </c>
      <c r="W33" s="33">
        <f t="shared" si="4"/>
        <v>0</v>
      </c>
      <c r="X33" s="33">
        <f t="shared" si="5"/>
        <v>-16</v>
      </c>
      <c r="Y33" s="1">
        <v>-10.06</v>
      </c>
      <c r="AE33" s="1">
        <v>618</v>
      </c>
      <c r="AF33" s="1">
        <v>-34608</v>
      </c>
    </row>
    <row r="34" spans="8:32" x14ac:dyDescent="0.3">
      <c r="H34" s="8">
        <v>3.5</v>
      </c>
      <c r="K34" s="8">
        <v>1</v>
      </c>
      <c r="L34" s="8" t="s">
        <v>4</v>
      </c>
      <c r="M34" s="8">
        <v>1</v>
      </c>
      <c r="N34" s="20">
        <v>3.5</v>
      </c>
      <c r="O34" s="16">
        <f t="shared" si="0"/>
        <v>1.75</v>
      </c>
      <c r="Q34" s="8">
        <f t="shared" si="1"/>
        <v>0</v>
      </c>
      <c r="S34" s="1">
        <f t="shared" si="2"/>
        <v>0</v>
      </c>
      <c r="U34" s="1">
        <v>10</v>
      </c>
      <c r="V34" s="1">
        <f t="shared" si="3"/>
        <v>20</v>
      </c>
      <c r="W34" s="33">
        <f t="shared" si="4"/>
        <v>0</v>
      </c>
      <c r="X34" s="33">
        <f t="shared" si="5"/>
        <v>-20</v>
      </c>
      <c r="Y34" s="1">
        <v>-12.56</v>
      </c>
    </row>
    <row r="35" spans="8:32" x14ac:dyDescent="0.3">
      <c r="I35" s="8">
        <v>4.16</v>
      </c>
      <c r="J35" s="8">
        <v>2</v>
      </c>
      <c r="K35" s="8">
        <v>2</v>
      </c>
      <c r="L35" s="8" t="s">
        <v>5</v>
      </c>
      <c r="M35" s="8">
        <v>2</v>
      </c>
      <c r="O35" s="16">
        <f t="shared" si="0"/>
        <v>0</v>
      </c>
      <c r="P35" s="21">
        <v>4.16</v>
      </c>
      <c r="Q35" s="8">
        <f t="shared" si="1"/>
        <v>2.08</v>
      </c>
      <c r="S35" s="1">
        <f t="shared" si="2"/>
        <v>0</v>
      </c>
      <c r="U35" s="1">
        <v>12</v>
      </c>
      <c r="V35" s="1">
        <f t="shared" si="3"/>
        <v>24</v>
      </c>
      <c r="W35" s="33">
        <f t="shared" si="4"/>
        <v>24.96</v>
      </c>
      <c r="X35" s="33">
        <f t="shared" si="5"/>
        <v>0.96000000000000085</v>
      </c>
      <c r="Y35" s="1">
        <v>-11.6</v>
      </c>
      <c r="AB35" s="1">
        <v>287</v>
      </c>
      <c r="AC35" s="1">
        <v>2</v>
      </c>
      <c r="AD35" s="1">
        <v>574</v>
      </c>
    </row>
    <row r="36" spans="8:32" x14ac:dyDescent="0.3">
      <c r="J36" s="8">
        <v>3</v>
      </c>
      <c r="L36" s="8" t="s">
        <v>5</v>
      </c>
      <c r="M36" s="8">
        <v>3</v>
      </c>
      <c r="O36" s="16">
        <f t="shared" si="0"/>
        <v>0</v>
      </c>
      <c r="Q36" s="8">
        <f t="shared" si="1"/>
        <v>0</v>
      </c>
      <c r="R36" s="8">
        <v>8.64</v>
      </c>
      <c r="S36" s="1">
        <f t="shared" si="2"/>
        <v>4.32</v>
      </c>
      <c r="U36" s="1">
        <v>12</v>
      </c>
      <c r="V36" s="1">
        <f t="shared" si="3"/>
        <v>24</v>
      </c>
      <c r="W36" s="33">
        <f t="shared" si="4"/>
        <v>0</v>
      </c>
      <c r="X36" s="33">
        <f t="shared" si="5"/>
        <v>-24</v>
      </c>
      <c r="Y36" s="1">
        <v>-33.6</v>
      </c>
      <c r="AD36" s="1">
        <v>36062</v>
      </c>
      <c r="AF36" s="1">
        <v>35844</v>
      </c>
    </row>
    <row r="37" spans="8:32" x14ac:dyDescent="0.3">
      <c r="I37" s="8">
        <v>4.32</v>
      </c>
      <c r="J37" s="8">
        <v>2</v>
      </c>
      <c r="K37" s="8">
        <v>2</v>
      </c>
      <c r="L37" s="8" t="s">
        <v>5</v>
      </c>
      <c r="M37" s="8">
        <v>2</v>
      </c>
      <c r="O37" s="16">
        <f t="shared" si="0"/>
        <v>0</v>
      </c>
      <c r="P37" s="21">
        <v>4.32</v>
      </c>
      <c r="Q37" s="8">
        <f t="shared" si="1"/>
        <v>2.16</v>
      </c>
      <c r="S37" s="1">
        <f t="shared" si="2"/>
        <v>0</v>
      </c>
      <c r="U37" s="1">
        <v>34</v>
      </c>
      <c r="V37" s="1">
        <f t="shared" si="3"/>
        <v>68</v>
      </c>
      <c r="W37" s="33">
        <f t="shared" si="4"/>
        <v>73.44</v>
      </c>
      <c r="X37" s="33">
        <f t="shared" si="5"/>
        <v>5.4399999999999977</v>
      </c>
      <c r="Y37" s="1">
        <v>-28.16</v>
      </c>
    </row>
    <row r="38" spans="8:32" ht="15" thickBot="1" x14ac:dyDescent="0.35">
      <c r="K38" s="8">
        <v>2</v>
      </c>
      <c r="L38" s="8" t="s">
        <v>7</v>
      </c>
      <c r="M38" s="8">
        <v>2</v>
      </c>
      <c r="O38" s="16">
        <f t="shared" si="0"/>
        <v>0</v>
      </c>
      <c r="P38" s="21">
        <v>4.66</v>
      </c>
      <c r="Q38" s="8">
        <f t="shared" si="1"/>
        <v>2.33</v>
      </c>
      <c r="S38" s="1">
        <f t="shared" si="2"/>
        <v>0</v>
      </c>
      <c r="U38" s="1">
        <v>30</v>
      </c>
      <c r="V38" s="1">
        <f t="shared" si="3"/>
        <v>60</v>
      </c>
      <c r="W38" s="33">
        <f t="shared" si="4"/>
        <v>69.900000000000006</v>
      </c>
      <c r="X38" s="33">
        <f t="shared" si="5"/>
        <v>9.9000000000000057</v>
      </c>
      <c r="Y38" s="1">
        <v>-18.059999999999999</v>
      </c>
      <c r="AB38" s="1">
        <v>264</v>
      </c>
      <c r="AC38" s="1">
        <v>28.8</v>
      </c>
      <c r="AD38" s="1">
        <v>7603</v>
      </c>
      <c r="AF38" s="1">
        <v>355</v>
      </c>
    </row>
    <row r="39" spans="8:32" ht="15" thickBot="1" x14ac:dyDescent="0.35">
      <c r="K39" s="8">
        <v>2</v>
      </c>
      <c r="L39" s="8" t="s">
        <v>4</v>
      </c>
      <c r="M39" s="8">
        <v>2</v>
      </c>
      <c r="O39" s="16">
        <f t="shared" si="0"/>
        <v>0</v>
      </c>
      <c r="P39" s="29">
        <v>6.18</v>
      </c>
      <c r="Q39" s="8">
        <f t="shared" si="1"/>
        <v>3.09</v>
      </c>
      <c r="S39" s="1">
        <f t="shared" si="2"/>
        <v>0</v>
      </c>
      <c r="T39" s="6">
        <v>3.74</v>
      </c>
      <c r="U39" s="1">
        <v>20</v>
      </c>
      <c r="V39" s="1">
        <f t="shared" si="3"/>
        <v>40</v>
      </c>
      <c r="W39" s="33">
        <f t="shared" si="4"/>
        <v>61.8</v>
      </c>
      <c r="X39" s="33">
        <f t="shared" si="5"/>
        <v>21.799999999999997</v>
      </c>
      <c r="Y39" s="6">
        <v>3.74</v>
      </c>
      <c r="AD39" s="1">
        <v>-1584</v>
      </c>
      <c r="AF39" s="1">
        <v>7416</v>
      </c>
    </row>
    <row r="40" spans="8:32" ht="15" thickBot="1" x14ac:dyDescent="0.35">
      <c r="K40" s="8">
        <v>2</v>
      </c>
      <c r="L40" s="8" t="s">
        <v>4</v>
      </c>
      <c r="M40" s="8">
        <v>2</v>
      </c>
      <c r="O40" s="16">
        <f>N4/2</f>
        <v>0</v>
      </c>
      <c r="P40" s="29">
        <v>7.6</v>
      </c>
      <c r="Q40" s="8">
        <f t="shared" si="1"/>
        <v>3.8</v>
      </c>
      <c r="S40" s="1">
        <f t="shared" si="2"/>
        <v>0</v>
      </c>
      <c r="T40" s="6">
        <v>3.6</v>
      </c>
      <c r="V40" s="1">
        <f t="shared" si="3"/>
        <v>0</v>
      </c>
      <c r="W40" s="33">
        <f t="shared" si="4"/>
        <v>0</v>
      </c>
      <c r="X40" s="33">
        <f t="shared" si="5"/>
        <v>0</v>
      </c>
    </row>
    <row r="41" spans="8:32" x14ac:dyDescent="0.3">
      <c r="H41" s="8">
        <v>2.94</v>
      </c>
      <c r="K41" s="8">
        <v>1</v>
      </c>
      <c r="L41" s="8" t="s">
        <v>4</v>
      </c>
      <c r="M41" s="8">
        <v>1</v>
      </c>
      <c r="N41" s="20">
        <v>2.94</v>
      </c>
      <c r="O41" s="16">
        <f t="shared" si="0"/>
        <v>1.47</v>
      </c>
      <c r="Q41" s="8">
        <f t="shared" si="1"/>
        <v>0</v>
      </c>
      <c r="S41" s="1">
        <f t="shared" si="2"/>
        <v>0</v>
      </c>
      <c r="U41" s="1">
        <v>1</v>
      </c>
      <c r="V41" s="1">
        <f t="shared" si="3"/>
        <v>2</v>
      </c>
      <c r="W41" s="33">
        <f t="shared" si="4"/>
        <v>0</v>
      </c>
      <c r="X41" s="33">
        <f t="shared" si="5"/>
        <v>-2</v>
      </c>
      <c r="Y41" s="1">
        <v>-0.53</v>
      </c>
      <c r="AD41" s="1">
        <v>6019</v>
      </c>
    </row>
    <row r="42" spans="8:32" x14ac:dyDescent="0.3">
      <c r="H42" s="8">
        <v>2.86</v>
      </c>
      <c r="K42" s="8">
        <v>2</v>
      </c>
      <c r="L42" s="8" t="s">
        <v>4</v>
      </c>
      <c r="M42" s="8">
        <v>2</v>
      </c>
      <c r="O42" s="16">
        <f t="shared" si="0"/>
        <v>0</v>
      </c>
      <c r="P42" s="21">
        <v>4.54</v>
      </c>
      <c r="Q42" s="8">
        <f t="shared" si="1"/>
        <v>2.27</v>
      </c>
      <c r="S42" s="1">
        <f t="shared" si="2"/>
        <v>0</v>
      </c>
      <c r="U42" s="1">
        <v>1.53</v>
      </c>
      <c r="V42" s="1">
        <f t="shared" si="3"/>
        <v>3.06</v>
      </c>
      <c r="W42" s="33">
        <f t="shared" si="4"/>
        <v>3.4731000000000001</v>
      </c>
      <c r="X42" s="33">
        <f t="shared" si="5"/>
        <v>0.41310000000000002</v>
      </c>
      <c r="Y42" s="1">
        <v>-0.65</v>
      </c>
    </row>
    <row r="43" spans="8:32" x14ac:dyDescent="0.3">
      <c r="K43" s="8">
        <v>1</v>
      </c>
      <c r="L43" s="8" t="s">
        <v>7</v>
      </c>
      <c r="M43" s="8">
        <v>1</v>
      </c>
      <c r="N43" s="20">
        <v>2.86</v>
      </c>
      <c r="O43" s="16">
        <f t="shared" si="0"/>
        <v>1.43</v>
      </c>
      <c r="Q43" s="8">
        <f t="shared" si="1"/>
        <v>0</v>
      </c>
      <c r="S43" s="1">
        <f t="shared" si="2"/>
        <v>0</v>
      </c>
      <c r="U43" s="1">
        <v>1.65</v>
      </c>
      <c r="V43" s="1">
        <f t="shared" si="3"/>
        <v>3.3</v>
      </c>
      <c r="W43" s="33">
        <f t="shared" si="4"/>
        <v>0</v>
      </c>
      <c r="X43" s="33">
        <f t="shared" si="5"/>
        <v>-3.3</v>
      </c>
      <c r="Y43" s="1">
        <v>-1.59</v>
      </c>
      <c r="AB43" s="1">
        <v>264</v>
      </c>
      <c r="AC43" s="1">
        <v>57.6</v>
      </c>
      <c r="AD43" s="1">
        <v>15206</v>
      </c>
      <c r="AF43" s="1">
        <v>15206</v>
      </c>
    </row>
    <row r="44" spans="8:32" x14ac:dyDescent="0.3">
      <c r="L44" s="8" t="s">
        <v>7</v>
      </c>
      <c r="M44" s="8">
        <v>3</v>
      </c>
      <c r="O44" s="16">
        <f t="shared" si="0"/>
        <v>0</v>
      </c>
      <c r="Q44" s="8">
        <f t="shared" si="1"/>
        <v>0</v>
      </c>
      <c r="R44" s="8">
        <v>23.48</v>
      </c>
      <c r="S44" s="1">
        <f t="shared" si="2"/>
        <v>11.74</v>
      </c>
      <c r="T44" s="1">
        <v>-2</v>
      </c>
      <c r="V44" s="1">
        <f t="shared" si="3"/>
        <v>0</v>
      </c>
      <c r="W44" s="33">
        <f t="shared" si="4"/>
        <v>0</v>
      </c>
      <c r="X44" s="33">
        <f t="shared" si="5"/>
        <v>0</v>
      </c>
      <c r="AE44" s="1">
        <v>618</v>
      </c>
      <c r="AF44" s="1">
        <v>-14832</v>
      </c>
    </row>
    <row r="45" spans="8:32" x14ac:dyDescent="0.3">
      <c r="K45" s="8">
        <v>2</v>
      </c>
      <c r="L45" s="8" t="s">
        <v>4</v>
      </c>
      <c r="M45" s="8">
        <v>2</v>
      </c>
      <c r="O45" s="16">
        <f t="shared" si="0"/>
        <v>0</v>
      </c>
      <c r="P45" s="21">
        <v>4.42</v>
      </c>
      <c r="Q45" s="8">
        <f t="shared" si="1"/>
        <v>2.21</v>
      </c>
      <c r="S45" s="1">
        <f t="shared" si="2"/>
        <v>0</v>
      </c>
      <c r="U45" s="1">
        <v>2.59</v>
      </c>
      <c r="V45" s="1">
        <f t="shared" si="3"/>
        <v>5.18</v>
      </c>
      <c r="W45" s="33">
        <f t="shared" si="4"/>
        <v>5.7238999999999995</v>
      </c>
      <c r="X45" s="33">
        <f t="shared" si="5"/>
        <v>0.54389999999999983</v>
      </c>
      <c r="Y45" s="1">
        <v>-1.05</v>
      </c>
      <c r="AF45" s="1">
        <v>374</v>
      </c>
    </row>
    <row r="46" spans="8:32" x14ac:dyDescent="0.3">
      <c r="I46" s="8">
        <v>3.68</v>
      </c>
      <c r="J46" s="8">
        <v>2</v>
      </c>
      <c r="K46" s="8">
        <v>1</v>
      </c>
      <c r="L46" s="8" t="s">
        <v>5</v>
      </c>
      <c r="M46" s="8">
        <v>2</v>
      </c>
      <c r="O46" s="16">
        <f t="shared" si="0"/>
        <v>0</v>
      </c>
      <c r="P46" s="20">
        <v>3.68</v>
      </c>
      <c r="Q46" s="20">
        <f t="shared" si="1"/>
        <v>1.84</v>
      </c>
      <c r="S46" s="1">
        <f t="shared" si="2"/>
        <v>0</v>
      </c>
      <c r="U46" s="1">
        <v>2.0499999999999998</v>
      </c>
      <c r="V46" s="1">
        <f t="shared" si="3"/>
        <v>4.0999999999999996</v>
      </c>
      <c r="W46" s="33">
        <f t="shared" si="4"/>
        <v>3.7719999999999998</v>
      </c>
      <c r="X46" s="33">
        <f t="shared" si="5"/>
        <v>-0.32799999999999985</v>
      </c>
      <c r="Y46" s="1">
        <v>-1.37</v>
      </c>
      <c r="AB46" s="1">
        <v>287</v>
      </c>
      <c r="AC46" s="1">
        <v>24</v>
      </c>
      <c r="AD46" s="1">
        <v>6888</v>
      </c>
    </row>
    <row r="47" spans="8:32" x14ac:dyDescent="0.3">
      <c r="J47" s="8">
        <v>1</v>
      </c>
      <c r="K47" s="8">
        <v>2</v>
      </c>
      <c r="L47" s="8" t="s">
        <v>5</v>
      </c>
      <c r="M47" s="8">
        <v>1</v>
      </c>
      <c r="N47" s="21">
        <v>5.46</v>
      </c>
      <c r="O47" s="16">
        <f t="shared" si="0"/>
        <v>2.73</v>
      </c>
      <c r="Q47" s="8">
        <f t="shared" si="1"/>
        <v>0</v>
      </c>
      <c r="S47" s="1">
        <f t="shared" si="2"/>
        <v>0</v>
      </c>
      <c r="U47" s="1">
        <v>-2.37</v>
      </c>
      <c r="V47" s="1">
        <f t="shared" si="3"/>
        <v>-4.74</v>
      </c>
      <c r="W47" s="33">
        <f t="shared" si="4"/>
        <v>0</v>
      </c>
      <c r="X47" s="33">
        <f t="shared" si="5"/>
        <v>4.74</v>
      </c>
      <c r="AF47" s="1">
        <v>-22248</v>
      </c>
    </row>
    <row r="48" spans="8:32" x14ac:dyDescent="0.3">
      <c r="I48" s="8">
        <v>2.98</v>
      </c>
      <c r="J48" s="8">
        <v>2</v>
      </c>
      <c r="K48" s="8">
        <v>1</v>
      </c>
      <c r="L48" s="8" t="s">
        <v>5</v>
      </c>
      <c r="M48" s="8">
        <v>2</v>
      </c>
      <c r="O48" s="16">
        <f t="shared" si="0"/>
        <v>0</v>
      </c>
      <c r="P48" s="20">
        <v>2.98</v>
      </c>
      <c r="Q48" s="20">
        <f t="shared" si="1"/>
        <v>1.49</v>
      </c>
      <c r="S48" s="1">
        <f t="shared" si="2"/>
        <v>0</v>
      </c>
      <c r="T48" s="7">
        <v>0.36</v>
      </c>
      <c r="U48" s="1">
        <v>1</v>
      </c>
      <c r="V48" s="1">
        <f t="shared" si="3"/>
        <v>2</v>
      </c>
      <c r="W48" s="33">
        <f t="shared" si="4"/>
        <v>1.49</v>
      </c>
      <c r="X48" s="33">
        <f t="shared" si="5"/>
        <v>-0.51</v>
      </c>
      <c r="Y48" s="1">
        <v>-0.49</v>
      </c>
    </row>
    <row r="49" spans="8:25" x14ac:dyDescent="0.3">
      <c r="I49" s="8">
        <v>4.4800000000000004</v>
      </c>
      <c r="J49" s="8">
        <v>2</v>
      </c>
      <c r="K49" s="8">
        <v>2</v>
      </c>
      <c r="L49" s="8" t="s">
        <v>5</v>
      </c>
      <c r="M49" s="8">
        <v>2</v>
      </c>
      <c r="O49" s="16">
        <f t="shared" si="0"/>
        <v>0</v>
      </c>
      <c r="P49" s="21">
        <v>4.4800000000000004</v>
      </c>
      <c r="Q49" s="8">
        <f t="shared" si="1"/>
        <v>2.2400000000000002</v>
      </c>
      <c r="S49" s="1">
        <f t="shared" si="2"/>
        <v>0</v>
      </c>
      <c r="U49" s="1">
        <v>1.49</v>
      </c>
      <c r="V49" s="1">
        <f t="shared" si="3"/>
        <v>2.98</v>
      </c>
      <c r="W49" s="33">
        <f t="shared" si="4"/>
        <v>3.3376000000000001</v>
      </c>
      <c r="X49" s="33">
        <f t="shared" si="5"/>
        <v>0.35760000000000014</v>
      </c>
      <c r="Y49" s="1">
        <v>-0.62</v>
      </c>
    </row>
    <row r="50" spans="8:25" x14ac:dyDescent="0.3">
      <c r="I50" s="8">
        <v>5.38</v>
      </c>
      <c r="J50" s="8">
        <v>2</v>
      </c>
      <c r="K50" s="8">
        <v>2</v>
      </c>
      <c r="L50" s="8" t="s">
        <v>5</v>
      </c>
      <c r="M50" s="8">
        <v>2</v>
      </c>
      <c r="O50" s="16">
        <f>N5/2</f>
        <v>0</v>
      </c>
      <c r="P50" s="21">
        <v>5.38</v>
      </c>
      <c r="Q50" s="8">
        <f t="shared" si="1"/>
        <v>2.69</v>
      </c>
      <c r="S50" s="1">
        <f t="shared" si="2"/>
        <v>0</v>
      </c>
      <c r="U50" s="1">
        <v>1.62</v>
      </c>
      <c r="V50" s="1">
        <f t="shared" si="3"/>
        <v>3.24</v>
      </c>
      <c r="W50" s="33">
        <f t="shared" si="4"/>
        <v>4.3578000000000001</v>
      </c>
      <c r="X50" s="33">
        <f t="shared" si="5"/>
        <v>1.1177999999999999</v>
      </c>
    </row>
    <row r="51" spans="8:25" x14ac:dyDescent="0.3">
      <c r="H51" s="8">
        <v>5.94</v>
      </c>
      <c r="K51" s="8">
        <v>2</v>
      </c>
      <c r="L51" s="8" t="s">
        <v>4</v>
      </c>
      <c r="M51" s="8">
        <v>1</v>
      </c>
      <c r="N51" s="21">
        <v>5.94</v>
      </c>
      <c r="O51" s="16">
        <f t="shared" si="0"/>
        <v>2.97</v>
      </c>
      <c r="Q51" s="8">
        <f t="shared" si="1"/>
        <v>0</v>
      </c>
      <c r="S51" s="1">
        <f t="shared" si="2"/>
        <v>0</v>
      </c>
      <c r="T51" s="7">
        <v>0.49</v>
      </c>
      <c r="V51" s="1">
        <f t="shared" si="3"/>
        <v>0</v>
      </c>
      <c r="W51" s="33">
        <f t="shared" si="4"/>
        <v>0</v>
      </c>
      <c r="X51" s="33">
        <f t="shared" si="5"/>
        <v>0</v>
      </c>
    </row>
    <row r="52" spans="8:25" x14ac:dyDescent="0.3">
      <c r="K52" s="8">
        <v>1</v>
      </c>
      <c r="L52" s="8" t="s">
        <v>4</v>
      </c>
      <c r="M52" s="8">
        <v>2</v>
      </c>
      <c r="O52" s="16">
        <f t="shared" si="0"/>
        <v>0</v>
      </c>
      <c r="P52" s="20">
        <v>2.52</v>
      </c>
      <c r="Q52" s="20">
        <f t="shared" si="1"/>
        <v>1.26</v>
      </c>
      <c r="S52" s="1">
        <f t="shared" si="2"/>
        <v>0</v>
      </c>
      <c r="T52" s="7">
        <v>0.97</v>
      </c>
      <c r="U52" s="1">
        <v>1</v>
      </c>
      <c r="V52" s="1">
        <f t="shared" si="3"/>
        <v>2</v>
      </c>
      <c r="W52" s="33">
        <f t="shared" si="4"/>
        <v>1.26</v>
      </c>
      <c r="X52" s="33">
        <f t="shared" si="5"/>
        <v>-0.74</v>
      </c>
      <c r="Y52" s="1">
        <v>-0.74</v>
      </c>
    </row>
    <row r="53" spans="8:25" x14ac:dyDescent="0.3">
      <c r="H53" s="8">
        <v>3.38</v>
      </c>
      <c r="K53" s="8">
        <v>1</v>
      </c>
      <c r="L53" s="8" t="s">
        <v>4</v>
      </c>
      <c r="M53" s="8">
        <v>1</v>
      </c>
      <c r="N53" s="8">
        <v>3.38</v>
      </c>
      <c r="O53" s="16">
        <f t="shared" si="0"/>
        <v>1.69</v>
      </c>
      <c r="Q53" s="8">
        <f t="shared" si="1"/>
        <v>0</v>
      </c>
      <c r="S53" s="1">
        <f t="shared" si="2"/>
        <v>0</v>
      </c>
      <c r="U53" s="1">
        <v>1.26</v>
      </c>
      <c r="V53" s="1">
        <f t="shared" si="3"/>
        <v>2.52</v>
      </c>
      <c r="W53" s="33">
        <f t="shared" si="4"/>
        <v>0</v>
      </c>
      <c r="X53" s="33">
        <f t="shared" si="5"/>
        <v>-2.52</v>
      </c>
      <c r="Y53" s="1">
        <v>-1.1399999999999999</v>
      </c>
    </row>
    <row r="54" spans="8:25" x14ac:dyDescent="0.3">
      <c r="K54" s="8">
        <v>1</v>
      </c>
      <c r="L54" s="8" t="s">
        <v>4</v>
      </c>
      <c r="M54" s="8">
        <v>2</v>
      </c>
      <c r="O54" s="16">
        <f t="shared" si="0"/>
        <v>0</v>
      </c>
      <c r="P54" s="20">
        <v>3.44</v>
      </c>
      <c r="Q54" s="20">
        <f t="shared" si="1"/>
        <v>1.72</v>
      </c>
      <c r="S54" s="1">
        <f t="shared" si="2"/>
        <v>0</v>
      </c>
      <c r="U54" s="1">
        <v>2.14</v>
      </c>
      <c r="V54" s="1">
        <f t="shared" si="3"/>
        <v>4.28</v>
      </c>
      <c r="W54" s="33">
        <f t="shared" si="4"/>
        <v>3.6808000000000001</v>
      </c>
      <c r="X54" s="33">
        <f t="shared" si="5"/>
        <v>-0.59920000000000018</v>
      </c>
      <c r="Y54" s="1">
        <v>-1.73</v>
      </c>
    </row>
    <row r="55" spans="8:25" x14ac:dyDescent="0.3">
      <c r="H55" s="8">
        <v>3.82</v>
      </c>
      <c r="K55" s="8">
        <v>1</v>
      </c>
      <c r="L55" s="8" t="s">
        <v>4</v>
      </c>
      <c r="M55" s="8">
        <v>1</v>
      </c>
      <c r="N55" s="8">
        <v>3.82</v>
      </c>
      <c r="O55" s="16">
        <f t="shared" si="0"/>
        <v>1.91</v>
      </c>
      <c r="Q55" s="8">
        <f t="shared" si="1"/>
        <v>0</v>
      </c>
      <c r="S55" s="1">
        <f t="shared" si="2"/>
        <v>0</v>
      </c>
      <c r="U55" s="1">
        <v>2.73</v>
      </c>
      <c r="V55" s="1">
        <f t="shared" si="3"/>
        <v>5.46</v>
      </c>
      <c r="W55" s="33">
        <f t="shared" si="4"/>
        <v>0</v>
      </c>
      <c r="X55" s="33">
        <f t="shared" si="5"/>
        <v>-5.46</v>
      </c>
      <c r="Y55" s="1">
        <v>-1.97</v>
      </c>
    </row>
    <row r="56" spans="8:25" x14ac:dyDescent="0.3">
      <c r="H56" s="8">
        <v>3.74</v>
      </c>
      <c r="K56" s="8">
        <v>1</v>
      </c>
      <c r="L56" s="8" t="s">
        <v>4</v>
      </c>
      <c r="M56" s="8">
        <v>1</v>
      </c>
      <c r="N56" s="8">
        <v>3.74</v>
      </c>
      <c r="O56" s="16">
        <f t="shared" si="0"/>
        <v>1.87</v>
      </c>
      <c r="Q56" s="8">
        <f t="shared" si="1"/>
        <v>0</v>
      </c>
      <c r="S56" s="1">
        <f t="shared" si="2"/>
        <v>0</v>
      </c>
      <c r="U56" s="1">
        <v>2.97</v>
      </c>
      <c r="V56" s="1">
        <f t="shared" si="3"/>
        <v>5.94</v>
      </c>
      <c r="W56" s="33">
        <f t="shared" si="4"/>
        <v>0</v>
      </c>
      <c r="X56" s="33">
        <f t="shared" si="5"/>
        <v>-5.94</v>
      </c>
      <c r="Y56" s="1">
        <v>-2.35</v>
      </c>
    </row>
    <row r="57" spans="8:25" x14ac:dyDescent="0.3">
      <c r="H57" s="8">
        <v>3.94</v>
      </c>
      <c r="K57" s="8">
        <v>1</v>
      </c>
      <c r="L57" s="8" t="s">
        <v>4</v>
      </c>
      <c r="M57" s="8">
        <v>1</v>
      </c>
      <c r="N57" s="8">
        <v>3.94</v>
      </c>
      <c r="O57" s="16">
        <f t="shared" si="0"/>
        <v>1.97</v>
      </c>
      <c r="Q57" s="8">
        <f t="shared" si="1"/>
        <v>0</v>
      </c>
      <c r="S57" s="1">
        <f t="shared" si="2"/>
        <v>0</v>
      </c>
      <c r="U57" s="1">
        <v>3.35</v>
      </c>
      <c r="V57" s="1">
        <f t="shared" si="3"/>
        <v>6.7</v>
      </c>
      <c r="W57" s="33">
        <f t="shared" si="4"/>
        <v>0</v>
      </c>
      <c r="X57" s="33">
        <f t="shared" si="5"/>
        <v>-6.7</v>
      </c>
      <c r="Y57" s="1">
        <v>-2.4500000000000002</v>
      </c>
    </row>
    <row r="58" spans="8:25" x14ac:dyDescent="0.3">
      <c r="K58" s="8">
        <v>2</v>
      </c>
      <c r="L58" s="8" t="s">
        <v>4</v>
      </c>
      <c r="M58" s="8">
        <v>2</v>
      </c>
      <c r="O58" s="16">
        <f t="shared" si="0"/>
        <v>0</v>
      </c>
      <c r="P58" s="21">
        <v>5.0599999999999996</v>
      </c>
      <c r="Q58" s="8">
        <f t="shared" si="1"/>
        <v>2.5299999999999998</v>
      </c>
      <c r="S58" s="1">
        <f t="shared" si="2"/>
        <v>0</v>
      </c>
      <c r="U58" s="1">
        <v>3.45</v>
      </c>
      <c r="V58" s="1">
        <f t="shared" si="3"/>
        <v>6.9</v>
      </c>
      <c r="W58" s="33">
        <f t="shared" si="4"/>
        <v>8.7285000000000004</v>
      </c>
      <c r="X58" s="33">
        <f t="shared" si="5"/>
        <v>1.8285</v>
      </c>
      <c r="Y58" s="1">
        <v>-0.62</v>
      </c>
    </row>
    <row r="59" spans="8:25" x14ac:dyDescent="0.3">
      <c r="H59" s="8">
        <v>5.52</v>
      </c>
      <c r="K59" s="8">
        <v>2</v>
      </c>
      <c r="L59" s="8" t="s">
        <v>4</v>
      </c>
      <c r="M59" s="8">
        <v>1</v>
      </c>
      <c r="N59" s="21">
        <v>5.52</v>
      </c>
      <c r="O59" s="16">
        <f t="shared" si="0"/>
        <v>2.76</v>
      </c>
      <c r="Q59" s="8">
        <f t="shared" si="1"/>
        <v>0</v>
      </c>
      <c r="S59" s="1">
        <f t="shared" si="2"/>
        <v>0</v>
      </c>
      <c r="U59" s="1">
        <v>1.62</v>
      </c>
      <c r="V59" s="1">
        <f t="shared" si="3"/>
        <v>3.24</v>
      </c>
      <c r="W59" s="33">
        <f t="shared" si="4"/>
        <v>0</v>
      </c>
      <c r="X59" s="33">
        <f t="shared" si="5"/>
        <v>-3.24</v>
      </c>
    </row>
    <row r="60" spans="8:25" x14ac:dyDescent="0.3">
      <c r="K60" s="8">
        <v>1</v>
      </c>
      <c r="L60" s="8" t="s">
        <v>4</v>
      </c>
      <c r="M60" s="8">
        <v>2</v>
      </c>
      <c r="O60" s="16">
        <f>N6/2</f>
        <v>0</v>
      </c>
      <c r="P60" s="20">
        <v>3.84</v>
      </c>
      <c r="Q60" s="20">
        <f t="shared" si="1"/>
        <v>1.92</v>
      </c>
      <c r="S60" s="1">
        <f t="shared" si="2"/>
        <v>0</v>
      </c>
      <c r="T60" s="7">
        <v>0.61</v>
      </c>
      <c r="U60" s="1">
        <v>1</v>
      </c>
      <c r="V60" s="1">
        <f t="shared" si="3"/>
        <v>2</v>
      </c>
      <c r="W60" s="33">
        <f t="shared" si="4"/>
        <v>1.92</v>
      </c>
      <c r="X60" s="33">
        <f t="shared" si="5"/>
        <v>-8.0000000000000071E-2</v>
      </c>
      <c r="Y60" s="1">
        <v>-0.08</v>
      </c>
    </row>
    <row r="61" spans="8:25" x14ac:dyDescent="0.3">
      <c r="K61" s="8">
        <v>1</v>
      </c>
      <c r="L61" s="8" t="s">
        <v>4</v>
      </c>
      <c r="M61" s="8">
        <v>2</v>
      </c>
      <c r="O61" s="16">
        <f t="shared" si="0"/>
        <v>0</v>
      </c>
      <c r="P61" s="20">
        <v>3.94</v>
      </c>
      <c r="Q61" s="20">
        <f t="shared" si="1"/>
        <v>1.97</v>
      </c>
      <c r="S61" s="1">
        <f t="shared" si="2"/>
        <v>0</v>
      </c>
      <c r="U61" s="1">
        <v>1.08</v>
      </c>
      <c r="V61" s="1">
        <f t="shared" si="3"/>
        <v>2.16</v>
      </c>
      <c r="W61" s="33">
        <f t="shared" si="4"/>
        <v>2.1276000000000002</v>
      </c>
      <c r="X61" s="33">
        <f t="shared" si="5"/>
        <v>-3.2399999999999984E-2</v>
      </c>
      <c r="Y61" s="1">
        <v>-0.12</v>
      </c>
    </row>
    <row r="62" spans="8:25" x14ac:dyDescent="0.3">
      <c r="K62" s="8">
        <v>2</v>
      </c>
      <c r="L62" s="8" t="s">
        <v>4</v>
      </c>
      <c r="M62" s="8">
        <v>2</v>
      </c>
      <c r="O62" s="16">
        <f t="shared" si="0"/>
        <v>0</v>
      </c>
      <c r="P62" s="21">
        <v>4.4000000000000004</v>
      </c>
      <c r="Q62" s="8">
        <f t="shared" si="1"/>
        <v>2.2000000000000002</v>
      </c>
      <c r="S62" s="1">
        <f t="shared" si="2"/>
        <v>0</v>
      </c>
      <c r="T62" s="7">
        <v>0.1</v>
      </c>
      <c r="U62" s="1">
        <v>1.1200000000000001</v>
      </c>
      <c r="V62" s="1">
        <f t="shared" si="3"/>
        <v>2.2400000000000002</v>
      </c>
      <c r="W62" s="33">
        <f t="shared" si="4"/>
        <v>2.4640000000000004</v>
      </c>
      <c r="X62" s="33">
        <f t="shared" si="5"/>
        <v>0.2240000000000002</v>
      </c>
    </row>
    <row r="63" spans="8:25" x14ac:dyDescent="0.3">
      <c r="H63" s="8">
        <v>2.84</v>
      </c>
      <c r="L63" s="8" t="s">
        <v>7</v>
      </c>
      <c r="M63" s="8">
        <v>3</v>
      </c>
      <c r="O63" s="16">
        <f t="shared" si="0"/>
        <v>0</v>
      </c>
      <c r="Q63" s="8">
        <f t="shared" si="1"/>
        <v>0</v>
      </c>
      <c r="R63" s="8">
        <v>7.16</v>
      </c>
      <c r="S63" s="1">
        <f t="shared" si="2"/>
        <v>3.58</v>
      </c>
      <c r="T63" s="1">
        <v>-2</v>
      </c>
      <c r="V63" s="1">
        <f t="shared" si="3"/>
        <v>0</v>
      </c>
      <c r="W63" s="33">
        <f t="shared" si="4"/>
        <v>0</v>
      </c>
      <c r="X63" s="33">
        <f t="shared" si="5"/>
        <v>0</v>
      </c>
    </row>
    <row r="64" spans="8:25" x14ac:dyDescent="0.3">
      <c r="H64" s="8">
        <v>2.56</v>
      </c>
      <c r="K64" s="8">
        <v>1</v>
      </c>
      <c r="L64" s="8" t="s">
        <v>4</v>
      </c>
      <c r="M64" s="8">
        <v>1</v>
      </c>
      <c r="N64" s="8">
        <v>2.84</v>
      </c>
      <c r="O64" s="16">
        <f t="shared" si="0"/>
        <v>1.42</v>
      </c>
      <c r="Q64" s="8">
        <f t="shared" si="1"/>
        <v>0</v>
      </c>
      <c r="S64" s="1">
        <f t="shared" si="2"/>
        <v>0</v>
      </c>
      <c r="U64" s="1">
        <v>1</v>
      </c>
      <c r="V64" s="1">
        <f t="shared" si="3"/>
        <v>2</v>
      </c>
      <c r="W64" s="33">
        <f t="shared" si="4"/>
        <v>0</v>
      </c>
      <c r="X64" s="33">
        <f t="shared" si="5"/>
        <v>-2</v>
      </c>
      <c r="Y64" s="1">
        <v>-0.42</v>
      </c>
    </row>
    <row r="65" spans="8:25" x14ac:dyDescent="0.3">
      <c r="H65" s="8">
        <v>4.72</v>
      </c>
      <c r="K65" s="8">
        <v>1</v>
      </c>
      <c r="L65" s="8" t="s">
        <v>4</v>
      </c>
      <c r="M65" s="8">
        <v>1</v>
      </c>
      <c r="N65" s="8">
        <v>2.56</v>
      </c>
      <c r="O65" s="16">
        <f t="shared" si="0"/>
        <v>1.28</v>
      </c>
      <c r="Q65" s="8">
        <f t="shared" si="1"/>
        <v>0</v>
      </c>
      <c r="S65" s="1">
        <f t="shared" si="2"/>
        <v>0</v>
      </c>
      <c r="U65" s="1">
        <v>1.42</v>
      </c>
      <c r="V65" s="1">
        <f t="shared" si="3"/>
        <v>2.84</v>
      </c>
      <c r="W65" s="33">
        <f t="shared" si="4"/>
        <v>0</v>
      </c>
      <c r="X65" s="33">
        <f t="shared" si="5"/>
        <v>-2.84</v>
      </c>
      <c r="Y65" s="1">
        <v>-1.45</v>
      </c>
    </row>
    <row r="66" spans="8:25" x14ac:dyDescent="0.3">
      <c r="K66" s="8">
        <v>2</v>
      </c>
      <c r="L66" s="8" t="s">
        <v>4</v>
      </c>
      <c r="M66" s="8">
        <v>1</v>
      </c>
      <c r="N66" s="21">
        <v>4.72</v>
      </c>
      <c r="O66" s="16">
        <f t="shared" ref="O66:O129" si="6">N66/2</f>
        <v>2.36</v>
      </c>
      <c r="Q66" s="8">
        <f t="shared" ref="Q66:Q129" si="7">P66/2</f>
        <v>0</v>
      </c>
      <c r="S66" s="1">
        <f t="shared" ref="S66:S129" si="8">R66/2</f>
        <v>0</v>
      </c>
      <c r="U66" s="1">
        <v>2.4500000000000002</v>
      </c>
      <c r="V66" s="1">
        <f t="shared" ref="V66:V129" si="9">U:U*2</f>
        <v>4.9000000000000004</v>
      </c>
      <c r="W66" s="33">
        <f t="shared" ref="W66:W129" si="10">Q66*U66</f>
        <v>0</v>
      </c>
      <c r="X66" s="33">
        <f t="shared" ref="X66:X129" si="11">W66-V66</f>
        <v>-4.9000000000000004</v>
      </c>
      <c r="Y66" s="1">
        <v>-0.56999999999999995</v>
      </c>
    </row>
    <row r="67" spans="8:25" ht="15" thickBot="1" x14ac:dyDescent="0.35">
      <c r="K67" s="8">
        <v>1</v>
      </c>
      <c r="L67" s="8" t="s">
        <v>4</v>
      </c>
      <c r="M67" s="8">
        <v>2</v>
      </c>
      <c r="O67" s="16">
        <f t="shared" si="6"/>
        <v>0</v>
      </c>
      <c r="P67" s="20">
        <v>3.78</v>
      </c>
      <c r="Q67" s="20">
        <f t="shared" si="7"/>
        <v>1.89</v>
      </c>
      <c r="S67" s="1">
        <f t="shared" si="8"/>
        <v>0</v>
      </c>
      <c r="U67" s="1">
        <v>1.57</v>
      </c>
      <c r="V67" s="1">
        <f t="shared" si="9"/>
        <v>3.14</v>
      </c>
      <c r="W67" s="33">
        <f t="shared" si="10"/>
        <v>2.9672999999999998</v>
      </c>
      <c r="X67" s="33">
        <f t="shared" si="11"/>
        <v>-0.1727000000000003</v>
      </c>
      <c r="Y67" s="1">
        <v>-0.74</v>
      </c>
    </row>
    <row r="68" spans="8:25" ht="15" thickBot="1" x14ac:dyDescent="0.35">
      <c r="K68" s="8">
        <v>2</v>
      </c>
      <c r="L68" s="8" t="s">
        <v>4</v>
      </c>
      <c r="M68" s="8">
        <v>2</v>
      </c>
      <c r="O68" s="16">
        <f t="shared" si="6"/>
        <v>0</v>
      </c>
      <c r="P68" s="29">
        <v>7.74</v>
      </c>
      <c r="Q68" s="8">
        <f t="shared" si="7"/>
        <v>3.87</v>
      </c>
      <c r="S68" s="1">
        <f t="shared" si="8"/>
        <v>0</v>
      </c>
      <c r="T68" s="7">
        <v>2.5099999999999998</v>
      </c>
      <c r="U68" s="1">
        <v>1.74</v>
      </c>
      <c r="V68" s="1">
        <f t="shared" si="9"/>
        <v>3.48</v>
      </c>
      <c r="W68" s="33">
        <f t="shared" si="10"/>
        <v>6.7338000000000005</v>
      </c>
      <c r="X68" s="33">
        <f t="shared" si="11"/>
        <v>3.2538000000000005</v>
      </c>
    </row>
    <row r="69" spans="8:25" ht="15" thickBot="1" x14ac:dyDescent="0.35">
      <c r="H69" s="8">
        <v>8.06</v>
      </c>
      <c r="K69" s="8">
        <v>2</v>
      </c>
      <c r="L69" s="8" t="s">
        <v>4</v>
      </c>
      <c r="M69" s="8">
        <v>1</v>
      </c>
      <c r="N69" s="29">
        <v>8.06</v>
      </c>
      <c r="O69" s="16">
        <f t="shared" si="6"/>
        <v>4.03</v>
      </c>
      <c r="Q69" s="8">
        <f t="shared" si="7"/>
        <v>0</v>
      </c>
      <c r="S69" s="1">
        <f t="shared" si="8"/>
        <v>0</v>
      </c>
      <c r="T69" s="7">
        <v>2.0299999999999998</v>
      </c>
      <c r="V69" s="1">
        <f t="shared" si="9"/>
        <v>0</v>
      </c>
      <c r="W69" s="33">
        <f t="shared" si="10"/>
        <v>0</v>
      </c>
      <c r="X69" s="33">
        <f t="shared" si="11"/>
        <v>0</v>
      </c>
    </row>
    <row r="70" spans="8:25" x14ac:dyDescent="0.3">
      <c r="H70" s="8">
        <v>4.34</v>
      </c>
      <c r="K70" s="8">
        <v>2</v>
      </c>
      <c r="L70" s="8" t="s">
        <v>4</v>
      </c>
      <c r="M70" s="8">
        <v>1</v>
      </c>
      <c r="N70" s="21">
        <v>4.34</v>
      </c>
      <c r="O70" s="16">
        <v>2.3199999999999998</v>
      </c>
      <c r="Q70" s="8">
        <f t="shared" si="7"/>
        <v>0</v>
      </c>
      <c r="S70" s="1">
        <f t="shared" si="8"/>
        <v>0</v>
      </c>
      <c r="T70" s="7">
        <v>0.3</v>
      </c>
      <c r="V70" s="1">
        <f t="shared" si="9"/>
        <v>0</v>
      </c>
      <c r="W70" s="33">
        <f t="shared" si="10"/>
        <v>0</v>
      </c>
      <c r="X70" s="33">
        <f t="shared" si="11"/>
        <v>0</v>
      </c>
    </row>
    <row r="71" spans="8:25" x14ac:dyDescent="0.3">
      <c r="H71" s="8">
        <v>3.26</v>
      </c>
      <c r="K71" s="8">
        <v>1</v>
      </c>
      <c r="L71" s="8" t="s">
        <v>4</v>
      </c>
      <c r="M71" s="8">
        <v>1</v>
      </c>
      <c r="N71" s="8">
        <v>3.26</v>
      </c>
      <c r="O71" s="16">
        <f t="shared" si="6"/>
        <v>1.63</v>
      </c>
      <c r="Q71" s="8">
        <f t="shared" si="7"/>
        <v>0</v>
      </c>
      <c r="S71" s="1">
        <f t="shared" si="8"/>
        <v>0</v>
      </c>
      <c r="U71" s="1">
        <v>1</v>
      </c>
      <c r="V71" s="1">
        <f t="shared" si="9"/>
        <v>2</v>
      </c>
      <c r="W71" s="33">
        <f t="shared" si="10"/>
        <v>0</v>
      </c>
      <c r="X71" s="33">
        <f t="shared" si="11"/>
        <v>-2</v>
      </c>
      <c r="Y71" s="1">
        <v>-0.64</v>
      </c>
    </row>
    <row r="72" spans="8:25" x14ac:dyDescent="0.3">
      <c r="H72" s="8">
        <v>7.3</v>
      </c>
      <c r="K72" s="8">
        <v>2</v>
      </c>
      <c r="L72" s="8" t="s">
        <v>4</v>
      </c>
      <c r="M72" s="8">
        <v>1</v>
      </c>
      <c r="N72" s="21">
        <v>7.3</v>
      </c>
      <c r="O72" s="16">
        <f t="shared" si="6"/>
        <v>3.65</v>
      </c>
      <c r="Q72" s="8">
        <f t="shared" si="7"/>
        <v>0</v>
      </c>
      <c r="S72" s="1">
        <f t="shared" si="8"/>
        <v>0</v>
      </c>
      <c r="T72" s="7">
        <v>2.06</v>
      </c>
      <c r="U72" s="1">
        <v>1.64</v>
      </c>
      <c r="V72" s="1">
        <f t="shared" si="9"/>
        <v>3.28</v>
      </c>
      <c r="W72" s="33">
        <f t="shared" si="10"/>
        <v>0</v>
      </c>
      <c r="X72" s="33">
        <f t="shared" si="11"/>
        <v>-3.28</v>
      </c>
    </row>
    <row r="73" spans="8:25" x14ac:dyDescent="0.3">
      <c r="H73" s="8">
        <v>3.78</v>
      </c>
      <c r="K73" s="8">
        <v>1</v>
      </c>
      <c r="L73" s="8" t="s">
        <v>4</v>
      </c>
      <c r="M73" s="8">
        <v>1</v>
      </c>
      <c r="N73" s="8">
        <v>3.78</v>
      </c>
      <c r="O73" s="16">
        <f t="shared" si="6"/>
        <v>1.89</v>
      </c>
      <c r="Q73" s="8">
        <f t="shared" si="7"/>
        <v>0</v>
      </c>
      <c r="S73" s="1">
        <f t="shared" si="8"/>
        <v>0</v>
      </c>
      <c r="U73" s="1">
        <v>1</v>
      </c>
      <c r="V73" s="1">
        <f t="shared" si="9"/>
        <v>2</v>
      </c>
      <c r="W73" s="33">
        <f t="shared" si="10"/>
        <v>0</v>
      </c>
      <c r="X73" s="33">
        <f t="shared" si="11"/>
        <v>-2</v>
      </c>
      <c r="Y73" s="1">
        <v>-0.11</v>
      </c>
    </row>
    <row r="74" spans="8:25" x14ac:dyDescent="0.3">
      <c r="K74" s="8">
        <v>2</v>
      </c>
      <c r="L74" s="8" t="s">
        <v>4</v>
      </c>
      <c r="M74" s="8">
        <v>2</v>
      </c>
      <c r="O74" s="16">
        <f t="shared" si="6"/>
        <v>0</v>
      </c>
      <c r="P74" s="21">
        <v>4.3600000000000003</v>
      </c>
      <c r="Q74" s="8">
        <f t="shared" si="7"/>
        <v>2.1800000000000002</v>
      </c>
      <c r="S74" s="1">
        <f t="shared" si="8"/>
        <v>0</v>
      </c>
      <c r="T74" s="7">
        <v>0.08</v>
      </c>
      <c r="U74" s="1">
        <v>1.1100000000000001</v>
      </c>
      <c r="V74" s="1">
        <f t="shared" si="9"/>
        <v>2.2200000000000002</v>
      </c>
      <c r="W74" s="33">
        <f t="shared" si="10"/>
        <v>2.4198000000000004</v>
      </c>
      <c r="X74" s="33">
        <f t="shared" si="11"/>
        <v>0.1998000000000002</v>
      </c>
    </row>
    <row r="75" spans="8:25" x14ac:dyDescent="0.3">
      <c r="H75" s="8">
        <v>3.7</v>
      </c>
      <c r="K75" s="8">
        <v>1</v>
      </c>
      <c r="L75" s="8" t="s">
        <v>4</v>
      </c>
      <c r="M75" s="8">
        <v>1</v>
      </c>
      <c r="N75" s="8">
        <v>3.7</v>
      </c>
      <c r="O75" s="16">
        <f t="shared" si="6"/>
        <v>1.85</v>
      </c>
      <c r="Q75" s="8">
        <f t="shared" si="7"/>
        <v>0</v>
      </c>
      <c r="S75" s="1">
        <f t="shared" si="8"/>
        <v>0</v>
      </c>
      <c r="U75" s="1">
        <v>1</v>
      </c>
      <c r="V75" s="1">
        <f t="shared" si="9"/>
        <v>2</v>
      </c>
      <c r="W75" s="33">
        <f t="shared" si="10"/>
        <v>0</v>
      </c>
      <c r="X75" s="33">
        <f t="shared" si="11"/>
        <v>-2</v>
      </c>
      <c r="Y75" s="1">
        <v>-0.15</v>
      </c>
    </row>
    <row r="76" spans="8:25" x14ac:dyDescent="0.3">
      <c r="H76" s="8">
        <v>2.46</v>
      </c>
      <c r="K76" s="8">
        <v>1</v>
      </c>
      <c r="L76" s="8" t="s">
        <v>4</v>
      </c>
      <c r="M76" s="8">
        <v>1</v>
      </c>
      <c r="N76" s="8">
        <v>2.46</v>
      </c>
      <c r="O76" s="16">
        <f t="shared" si="6"/>
        <v>1.23</v>
      </c>
      <c r="Q76" s="8">
        <f t="shared" si="7"/>
        <v>0</v>
      </c>
      <c r="S76" s="1">
        <f t="shared" si="8"/>
        <v>0</v>
      </c>
      <c r="U76" s="1">
        <v>1.1499999999999999</v>
      </c>
      <c r="V76" s="1">
        <f t="shared" si="9"/>
        <v>2.2999999999999998</v>
      </c>
      <c r="W76" s="33">
        <f t="shared" si="10"/>
        <v>0</v>
      </c>
      <c r="X76" s="33">
        <f t="shared" si="11"/>
        <v>-2.2999999999999998</v>
      </c>
      <c r="Y76" s="1">
        <v>-0.32</v>
      </c>
    </row>
    <row r="77" spans="8:25" x14ac:dyDescent="0.3">
      <c r="J77" s="8">
        <v>3</v>
      </c>
      <c r="L77" s="8" t="s">
        <v>5</v>
      </c>
      <c r="M77" s="8">
        <v>3</v>
      </c>
      <c r="O77" s="16">
        <f t="shared" si="6"/>
        <v>0</v>
      </c>
      <c r="Q77" s="8">
        <f t="shared" si="7"/>
        <v>0</v>
      </c>
      <c r="R77" s="8">
        <v>9.1999999999999993</v>
      </c>
      <c r="S77" s="1">
        <f t="shared" si="8"/>
        <v>4.5999999999999996</v>
      </c>
      <c r="T77" s="1">
        <v>-2</v>
      </c>
      <c r="V77" s="1">
        <f t="shared" si="9"/>
        <v>0</v>
      </c>
      <c r="W77" s="33">
        <f t="shared" si="10"/>
        <v>0</v>
      </c>
      <c r="X77" s="33">
        <f t="shared" si="11"/>
        <v>0</v>
      </c>
    </row>
    <row r="78" spans="8:25" x14ac:dyDescent="0.3">
      <c r="H78" s="8">
        <v>6.38</v>
      </c>
      <c r="K78" s="8">
        <v>2</v>
      </c>
      <c r="L78" s="8" t="s">
        <v>6</v>
      </c>
      <c r="M78" s="8">
        <v>1</v>
      </c>
      <c r="N78" s="21">
        <v>6.38</v>
      </c>
      <c r="O78" s="16">
        <f t="shared" si="6"/>
        <v>3.19</v>
      </c>
      <c r="Q78" s="8">
        <f t="shared" si="7"/>
        <v>0</v>
      </c>
      <c r="S78" s="1">
        <f t="shared" si="8"/>
        <v>0</v>
      </c>
      <c r="T78" s="7">
        <v>1.25</v>
      </c>
      <c r="U78" s="1">
        <v>1.32</v>
      </c>
      <c r="V78" s="1">
        <f t="shared" si="9"/>
        <v>2.64</v>
      </c>
      <c r="W78" s="33">
        <f t="shared" si="10"/>
        <v>0</v>
      </c>
      <c r="X78" s="33">
        <f t="shared" si="11"/>
        <v>-2.64</v>
      </c>
    </row>
    <row r="79" spans="8:25" x14ac:dyDescent="0.3">
      <c r="H79" s="8">
        <v>6.08</v>
      </c>
      <c r="K79" s="8">
        <v>2</v>
      </c>
      <c r="L79" s="8" t="s">
        <v>6</v>
      </c>
      <c r="M79" s="8">
        <v>1</v>
      </c>
      <c r="N79" s="21">
        <v>6.08</v>
      </c>
      <c r="O79" s="16">
        <f t="shared" si="6"/>
        <v>3.04</v>
      </c>
      <c r="Q79" s="8">
        <f t="shared" si="7"/>
        <v>0</v>
      </c>
      <c r="S79" s="1">
        <f t="shared" si="8"/>
        <v>0</v>
      </c>
      <c r="T79" s="7">
        <v>1.04</v>
      </c>
      <c r="V79" s="1">
        <f t="shared" si="9"/>
        <v>0</v>
      </c>
      <c r="W79" s="33">
        <f t="shared" si="10"/>
        <v>0</v>
      </c>
      <c r="X79" s="33">
        <f t="shared" si="11"/>
        <v>0</v>
      </c>
    </row>
    <row r="80" spans="8:25" x14ac:dyDescent="0.3">
      <c r="K80" s="8">
        <v>1</v>
      </c>
      <c r="L80" s="8" t="s">
        <v>4</v>
      </c>
      <c r="M80" s="8">
        <v>2</v>
      </c>
      <c r="O80" s="16">
        <f>N8/2</f>
        <v>0</v>
      </c>
      <c r="P80" s="20">
        <v>2.72</v>
      </c>
      <c r="Q80" s="20">
        <f t="shared" si="7"/>
        <v>1.36</v>
      </c>
      <c r="S80" s="1">
        <f t="shared" si="8"/>
        <v>0</v>
      </c>
      <c r="U80" s="1">
        <v>1</v>
      </c>
      <c r="V80" s="1">
        <f t="shared" si="9"/>
        <v>2</v>
      </c>
      <c r="W80" s="33">
        <f t="shared" si="10"/>
        <v>1.36</v>
      </c>
      <c r="X80" s="33">
        <f t="shared" si="11"/>
        <v>-0.6399999999999999</v>
      </c>
      <c r="Y80" s="1">
        <v>-0.64</v>
      </c>
    </row>
    <row r="81" spans="8:33" x14ac:dyDescent="0.3">
      <c r="K81" s="8">
        <v>1</v>
      </c>
      <c r="L81" s="8" t="s">
        <v>4</v>
      </c>
      <c r="M81" s="8">
        <v>2</v>
      </c>
      <c r="O81" s="16">
        <f t="shared" si="6"/>
        <v>0</v>
      </c>
      <c r="P81" s="8">
        <v>3.52</v>
      </c>
      <c r="Q81" s="8">
        <f t="shared" si="7"/>
        <v>1.76</v>
      </c>
      <c r="S81" s="1">
        <f t="shared" si="8"/>
        <v>0</v>
      </c>
      <c r="U81" s="1">
        <v>1.64</v>
      </c>
      <c r="V81" s="1">
        <f t="shared" si="9"/>
        <v>3.28</v>
      </c>
      <c r="W81" s="33">
        <f t="shared" si="10"/>
        <v>2.8863999999999996</v>
      </c>
      <c r="X81" s="33">
        <f t="shared" si="11"/>
        <v>-0.39360000000000017</v>
      </c>
      <c r="Y81" s="1">
        <f>X80+X81</f>
        <v>-1.0336000000000001</v>
      </c>
    </row>
    <row r="82" spans="8:33" x14ac:dyDescent="0.3">
      <c r="L82" s="8" t="s">
        <v>4</v>
      </c>
      <c r="M82" s="8">
        <v>3</v>
      </c>
      <c r="O82" s="16">
        <f t="shared" si="6"/>
        <v>0</v>
      </c>
      <c r="Q82" s="8">
        <f t="shared" si="7"/>
        <v>0</v>
      </c>
      <c r="R82" s="8">
        <v>17.5</v>
      </c>
      <c r="S82" s="1">
        <f t="shared" si="8"/>
        <v>8.75</v>
      </c>
      <c r="T82" s="1">
        <v>-2</v>
      </c>
      <c r="V82" s="1">
        <f t="shared" si="9"/>
        <v>0</v>
      </c>
      <c r="W82" s="33">
        <f t="shared" si="10"/>
        <v>0</v>
      </c>
      <c r="X82" s="33">
        <f t="shared" si="11"/>
        <v>0</v>
      </c>
    </row>
    <row r="83" spans="8:33" x14ac:dyDescent="0.3">
      <c r="K83" s="8">
        <v>2</v>
      </c>
      <c r="L83" s="8" t="s">
        <v>4</v>
      </c>
      <c r="M83" s="8">
        <v>2</v>
      </c>
      <c r="O83" s="16">
        <f t="shared" si="6"/>
        <v>0</v>
      </c>
      <c r="P83" s="21">
        <v>4.38</v>
      </c>
      <c r="Q83" s="8">
        <f t="shared" si="7"/>
        <v>2.19</v>
      </c>
      <c r="S83" s="1">
        <f t="shared" si="8"/>
        <v>0</v>
      </c>
      <c r="U83" s="1">
        <v>2.04</v>
      </c>
      <c r="V83" s="1">
        <f t="shared" si="9"/>
        <v>4.08</v>
      </c>
      <c r="W83" s="33">
        <f t="shared" si="10"/>
        <v>4.4676</v>
      </c>
      <c r="X83" s="33">
        <f t="shared" si="11"/>
        <v>0.38759999999999994</v>
      </c>
      <c r="Y83" s="1">
        <v>0.66</v>
      </c>
    </row>
    <row r="84" spans="8:33" x14ac:dyDescent="0.3">
      <c r="K84" s="8">
        <v>1</v>
      </c>
      <c r="L84" s="8" t="s">
        <v>4</v>
      </c>
      <c r="M84" s="8">
        <v>2</v>
      </c>
      <c r="O84" s="16">
        <f t="shared" si="6"/>
        <v>0</v>
      </c>
      <c r="P84" s="20">
        <v>3.56</v>
      </c>
      <c r="Q84" s="20">
        <f t="shared" si="7"/>
        <v>1.78</v>
      </c>
      <c r="S84" s="1">
        <f t="shared" si="8"/>
        <v>0</v>
      </c>
      <c r="U84" s="1">
        <v>1.66</v>
      </c>
      <c r="V84" s="1">
        <f t="shared" si="9"/>
        <v>3.32</v>
      </c>
      <c r="W84" s="33">
        <f t="shared" si="10"/>
        <v>2.9548000000000001</v>
      </c>
      <c r="X84" s="33">
        <f t="shared" si="11"/>
        <v>-0.36519999999999975</v>
      </c>
      <c r="Y84" s="1">
        <v>-1.03</v>
      </c>
    </row>
    <row r="85" spans="8:33" x14ac:dyDescent="0.3">
      <c r="H85" s="8">
        <v>3.24</v>
      </c>
      <c r="K85" s="8">
        <v>1</v>
      </c>
      <c r="L85" s="8" t="s">
        <v>4</v>
      </c>
      <c r="M85" s="8">
        <v>1</v>
      </c>
      <c r="N85" s="8">
        <v>3.24</v>
      </c>
      <c r="O85" s="16">
        <f t="shared" si="6"/>
        <v>1.62</v>
      </c>
      <c r="Q85" s="8">
        <f t="shared" si="7"/>
        <v>0</v>
      </c>
      <c r="S85" s="1">
        <f t="shared" si="8"/>
        <v>0</v>
      </c>
      <c r="U85" s="1">
        <v>2.0299999999999998</v>
      </c>
      <c r="V85" s="1">
        <f t="shared" si="9"/>
        <v>4.0599999999999996</v>
      </c>
      <c r="W85" s="33">
        <f t="shared" si="10"/>
        <v>0</v>
      </c>
      <c r="X85" s="33">
        <f t="shared" si="11"/>
        <v>-4.0599999999999996</v>
      </c>
      <c r="Y85" s="1">
        <v>-1.81</v>
      </c>
    </row>
    <row r="86" spans="8:33" x14ac:dyDescent="0.3">
      <c r="I86" s="8">
        <v>4.8</v>
      </c>
      <c r="J86" s="8">
        <v>2</v>
      </c>
      <c r="K86" s="8">
        <v>2</v>
      </c>
      <c r="L86" s="8" t="s">
        <v>5</v>
      </c>
      <c r="M86" s="8">
        <v>2</v>
      </c>
      <c r="O86" s="16">
        <f t="shared" si="6"/>
        <v>0</v>
      </c>
      <c r="P86" s="21">
        <v>4.8</v>
      </c>
      <c r="Q86" s="8">
        <f t="shared" si="7"/>
        <v>2.4</v>
      </c>
      <c r="S86" s="1">
        <f t="shared" si="8"/>
        <v>0</v>
      </c>
      <c r="U86" s="1">
        <v>-2.81</v>
      </c>
      <c r="V86" s="1">
        <f t="shared" si="9"/>
        <v>-5.62</v>
      </c>
      <c r="W86" s="33">
        <f t="shared" si="10"/>
        <v>-6.7439999999999998</v>
      </c>
      <c r="X86" s="33">
        <f t="shared" si="11"/>
        <v>-1.1239999999999997</v>
      </c>
      <c r="Y86" s="1">
        <v>-0.69</v>
      </c>
      <c r="AC86" s="1">
        <v>264</v>
      </c>
      <c r="AD86" s="1">
        <v>633</v>
      </c>
    </row>
    <row r="87" spans="8:33" x14ac:dyDescent="0.3">
      <c r="J87" s="8">
        <v>1</v>
      </c>
      <c r="K87" s="8">
        <v>2</v>
      </c>
      <c r="L87" s="8" t="s">
        <v>5</v>
      </c>
      <c r="M87" s="8">
        <v>1</v>
      </c>
      <c r="N87" s="21">
        <v>5.0199999999999996</v>
      </c>
      <c r="O87" s="16">
        <f t="shared" si="6"/>
        <v>2.5099999999999998</v>
      </c>
      <c r="Q87" s="8">
        <f t="shared" si="7"/>
        <v>0</v>
      </c>
      <c r="S87" s="1">
        <f t="shared" si="8"/>
        <v>0</v>
      </c>
      <c r="T87" s="7">
        <v>0.17</v>
      </c>
      <c r="U87" s="1">
        <v>1.69</v>
      </c>
      <c r="V87" s="1">
        <f t="shared" si="9"/>
        <v>3.38</v>
      </c>
      <c r="W87" s="33">
        <f t="shared" si="10"/>
        <v>0</v>
      </c>
      <c r="X87" s="33">
        <f t="shared" si="11"/>
        <v>-3.38</v>
      </c>
      <c r="Y87" s="7">
        <v>0.17</v>
      </c>
      <c r="AD87" s="1">
        <v>-618</v>
      </c>
    </row>
    <row r="88" spans="8:33" x14ac:dyDescent="0.3">
      <c r="K88" s="8">
        <v>1</v>
      </c>
      <c r="L88" s="8" t="s">
        <v>4</v>
      </c>
      <c r="M88" s="8">
        <v>2</v>
      </c>
      <c r="O88" s="16">
        <f t="shared" si="6"/>
        <v>0</v>
      </c>
      <c r="P88" s="20">
        <v>3.98</v>
      </c>
      <c r="Q88" s="20">
        <f t="shared" si="7"/>
        <v>1.99</v>
      </c>
      <c r="S88" s="1">
        <f t="shared" si="8"/>
        <v>0</v>
      </c>
      <c r="U88" s="1">
        <v>1</v>
      </c>
      <c r="V88" s="1">
        <f t="shared" si="9"/>
        <v>2</v>
      </c>
      <c r="W88" s="33">
        <f t="shared" si="10"/>
        <v>1.99</v>
      </c>
      <c r="X88" s="33">
        <f t="shared" si="11"/>
        <v>-1.0000000000000009E-2</v>
      </c>
      <c r="AD88" s="1">
        <v>15</v>
      </c>
    </row>
    <row r="89" spans="8:33" x14ac:dyDescent="0.3">
      <c r="K89" s="8">
        <v>1</v>
      </c>
      <c r="L89" s="8" t="s">
        <v>4</v>
      </c>
      <c r="M89" s="8">
        <v>2</v>
      </c>
      <c r="O89" s="16">
        <f t="shared" si="6"/>
        <v>0</v>
      </c>
      <c r="P89" s="20">
        <v>2.92</v>
      </c>
      <c r="Q89" s="20">
        <f t="shared" si="7"/>
        <v>1.46</v>
      </c>
      <c r="S89" s="1">
        <f t="shared" si="8"/>
        <v>0</v>
      </c>
      <c r="U89" s="1">
        <v>1.01</v>
      </c>
      <c r="V89" s="1">
        <f t="shared" si="9"/>
        <v>2.02</v>
      </c>
      <c r="W89" s="33">
        <f t="shared" si="10"/>
        <v>1.4745999999999999</v>
      </c>
      <c r="X89" s="33">
        <f t="shared" si="11"/>
        <v>-0.54540000000000011</v>
      </c>
      <c r="Y89" s="1">
        <v>-0.56000000000000005</v>
      </c>
    </row>
    <row r="90" spans="8:33" x14ac:dyDescent="0.3">
      <c r="H90" s="8">
        <v>4.26</v>
      </c>
      <c r="K90" s="8">
        <v>2</v>
      </c>
      <c r="L90" s="8" t="s">
        <v>4</v>
      </c>
      <c r="M90" s="8">
        <v>1</v>
      </c>
      <c r="N90" s="21">
        <v>4.26</v>
      </c>
      <c r="O90" s="16">
        <v>2.13</v>
      </c>
      <c r="Q90" s="8">
        <f t="shared" si="7"/>
        <v>0</v>
      </c>
      <c r="S90" s="1">
        <f t="shared" si="8"/>
        <v>0</v>
      </c>
      <c r="U90" s="1">
        <v>1.56</v>
      </c>
      <c r="V90" s="1">
        <f t="shared" si="9"/>
        <v>3.12</v>
      </c>
      <c r="W90" s="33">
        <f t="shared" si="10"/>
        <v>0</v>
      </c>
      <c r="X90" s="33">
        <f t="shared" si="11"/>
        <v>-3.12</v>
      </c>
      <c r="Y90" s="1">
        <v>-0.36</v>
      </c>
      <c r="AD90" s="1">
        <v>618</v>
      </c>
    </row>
    <row r="91" spans="8:33" x14ac:dyDescent="0.3">
      <c r="H91" s="8">
        <v>3.3</v>
      </c>
      <c r="K91" s="8">
        <v>1</v>
      </c>
      <c r="L91" s="8" t="s">
        <v>4</v>
      </c>
      <c r="M91" s="8">
        <v>1</v>
      </c>
      <c r="N91" s="8">
        <v>3.3</v>
      </c>
      <c r="O91" s="16">
        <f t="shared" si="6"/>
        <v>1.65</v>
      </c>
      <c r="Q91" s="8">
        <f t="shared" si="7"/>
        <v>0</v>
      </c>
      <c r="S91" s="1">
        <f t="shared" si="8"/>
        <v>0</v>
      </c>
      <c r="U91" s="1">
        <v>1.36</v>
      </c>
      <c r="V91" s="1">
        <f t="shared" si="9"/>
        <v>2.72</v>
      </c>
      <c r="W91" s="33">
        <f t="shared" si="10"/>
        <v>0</v>
      </c>
      <c r="X91" s="33">
        <f t="shared" si="11"/>
        <v>-2.72</v>
      </c>
      <c r="Y91" s="1">
        <v>-0.83</v>
      </c>
      <c r="AD91" s="1">
        <v>618</v>
      </c>
    </row>
    <row r="92" spans="8:33" x14ac:dyDescent="0.3">
      <c r="I92" s="8">
        <v>3.16</v>
      </c>
      <c r="J92" s="8">
        <v>2</v>
      </c>
      <c r="K92" s="8">
        <v>1</v>
      </c>
      <c r="L92" s="8" t="s">
        <v>5</v>
      </c>
      <c r="M92" s="8">
        <v>2</v>
      </c>
      <c r="O92" s="16">
        <f t="shared" si="6"/>
        <v>0</v>
      </c>
      <c r="P92" s="20">
        <v>3.16</v>
      </c>
      <c r="Q92" s="20">
        <f t="shared" si="7"/>
        <v>1.58</v>
      </c>
      <c r="S92" s="1">
        <f t="shared" si="8"/>
        <v>0</v>
      </c>
      <c r="U92" s="1">
        <v>1.83</v>
      </c>
      <c r="V92" s="1">
        <f t="shared" si="9"/>
        <v>3.66</v>
      </c>
      <c r="W92" s="33">
        <f t="shared" si="10"/>
        <v>2.8914000000000004</v>
      </c>
      <c r="X92" s="33">
        <f t="shared" si="11"/>
        <v>-0.76859999999999973</v>
      </c>
      <c r="Y92" s="1">
        <v>-1.6</v>
      </c>
      <c r="AD92" s="1">
        <v>1236</v>
      </c>
    </row>
    <row r="93" spans="8:33" x14ac:dyDescent="0.3">
      <c r="J93" s="8">
        <v>3</v>
      </c>
      <c r="L93" s="8" t="s">
        <v>5</v>
      </c>
      <c r="M93" s="8">
        <v>3</v>
      </c>
      <c r="O93" s="16">
        <f t="shared" si="6"/>
        <v>0</v>
      </c>
      <c r="Q93" s="8">
        <f t="shared" si="7"/>
        <v>0</v>
      </c>
      <c r="R93" s="8">
        <v>6.22</v>
      </c>
      <c r="S93" s="1">
        <f t="shared" si="8"/>
        <v>3.11</v>
      </c>
      <c r="T93" s="1">
        <v>-2</v>
      </c>
      <c r="U93" s="1">
        <v>2.6</v>
      </c>
      <c r="V93" s="1">
        <f t="shared" si="9"/>
        <v>5.2</v>
      </c>
      <c r="W93" s="33">
        <f t="shared" si="10"/>
        <v>0</v>
      </c>
      <c r="X93" s="33">
        <f t="shared" si="11"/>
        <v>-5.2</v>
      </c>
      <c r="Y93" s="1">
        <v>-2.46</v>
      </c>
    </row>
    <row r="94" spans="8:33" x14ac:dyDescent="0.3">
      <c r="I94" s="8">
        <v>3.34</v>
      </c>
      <c r="J94" s="8">
        <v>2</v>
      </c>
      <c r="K94" s="8">
        <v>1</v>
      </c>
      <c r="L94" s="8" t="s">
        <v>5</v>
      </c>
      <c r="M94" s="8">
        <v>2</v>
      </c>
      <c r="O94" s="16">
        <f t="shared" si="6"/>
        <v>0</v>
      </c>
      <c r="P94" s="20">
        <v>3.34</v>
      </c>
      <c r="Q94" s="20">
        <f t="shared" si="7"/>
        <v>1.67</v>
      </c>
      <c r="S94" s="1">
        <f t="shared" si="8"/>
        <v>0</v>
      </c>
      <c r="V94" s="1">
        <f t="shared" si="9"/>
        <v>0</v>
      </c>
      <c r="W94" s="33">
        <f t="shared" si="10"/>
        <v>0</v>
      </c>
      <c r="X94" s="33">
        <f t="shared" si="11"/>
        <v>0</v>
      </c>
    </row>
    <row r="95" spans="8:33" x14ac:dyDescent="0.3">
      <c r="I95" s="8">
        <v>3.04</v>
      </c>
      <c r="J95" s="8">
        <v>2</v>
      </c>
      <c r="K95" s="8">
        <v>1</v>
      </c>
      <c r="L95" s="8" t="s">
        <v>5</v>
      </c>
      <c r="M95" s="8">
        <v>2</v>
      </c>
      <c r="O95" s="16">
        <f t="shared" si="6"/>
        <v>0</v>
      </c>
      <c r="P95" s="20">
        <v>3.04</v>
      </c>
      <c r="Q95" s="20">
        <f t="shared" si="7"/>
        <v>1.52</v>
      </c>
      <c r="S95" s="1">
        <f t="shared" si="8"/>
        <v>0</v>
      </c>
      <c r="U95" s="1">
        <v>3.46</v>
      </c>
      <c r="V95" s="1">
        <f t="shared" si="9"/>
        <v>6.92</v>
      </c>
      <c r="W95" s="33">
        <f t="shared" si="10"/>
        <v>5.2591999999999999</v>
      </c>
      <c r="X95" s="33">
        <f t="shared" si="11"/>
        <v>-1.6608000000000001</v>
      </c>
      <c r="Y95" s="1">
        <v>-4.13</v>
      </c>
      <c r="AD95" s="1">
        <v>34</v>
      </c>
      <c r="AE95" s="1">
        <v>163</v>
      </c>
      <c r="AF95" s="1">
        <v>1904</v>
      </c>
      <c r="AG95" s="1">
        <v>4569</v>
      </c>
    </row>
    <row r="96" spans="8:33" x14ac:dyDescent="0.3">
      <c r="J96" s="8">
        <v>1</v>
      </c>
      <c r="K96" s="8">
        <v>2</v>
      </c>
      <c r="L96" s="8" t="s">
        <v>5</v>
      </c>
      <c r="M96" s="8">
        <v>1</v>
      </c>
      <c r="N96" s="21">
        <v>15.08</v>
      </c>
      <c r="O96" s="16">
        <f t="shared" si="6"/>
        <v>7.54</v>
      </c>
      <c r="Q96" s="8">
        <f t="shared" si="7"/>
        <v>0</v>
      </c>
      <c r="S96" s="1">
        <f t="shared" si="8"/>
        <v>0</v>
      </c>
      <c r="T96" s="7">
        <v>24.26</v>
      </c>
      <c r="U96" s="1">
        <v>5.13</v>
      </c>
      <c r="V96" s="1">
        <f t="shared" si="9"/>
        <v>10.26</v>
      </c>
      <c r="W96" s="33">
        <f t="shared" si="10"/>
        <v>0</v>
      </c>
      <c r="X96" s="33">
        <f t="shared" si="11"/>
        <v>-10.26</v>
      </c>
      <c r="Y96" s="7">
        <v>24.26</v>
      </c>
      <c r="AD96" s="1">
        <v>100</v>
      </c>
      <c r="AE96" s="1">
        <v>200</v>
      </c>
    </row>
    <row r="97" spans="8:34" x14ac:dyDescent="0.3">
      <c r="J97" s="8">
        <v>3</v>
      </c>
      <c r="L97" s="8" t="s">
        <v>5</v>
      </c>
      <c r="M97" s="8">
        <v>3</v>
      </c>
      <c r="O97" s="16">
        <f t="shared" si="6"/>
        <v>0</v>
      </c>
      <c r="Q97" s="8">
        <f t="shared" si="7"/>
        <v>0</v>
      </c>
      <c r="R97" s="8">
        <v>8.9</v>
      </c>
      <c r="S97" s="1">
        <f t="shared" si="8"/>
        <v>4.45</v>
      </c>
      <c r="T97" s="1">
        <v>-2</v>
      </c>
      <c r="V97" s="1">
        <f t="shared" si="9"/>
        <v>0</v>
      </c>
      <c r="W97" s="33">
        <f t="shared" si="10"/>
        <v>0</v>
      </c>
      <c r="X97" s="33">
        <f t="shared" si="11"/>
        <v>0</v>
      </c>
    </row>
    <row r="98" spans="8:34" x14ac:dyDescent="0.3">
      <c r="J98" s="8">
        <v>3</v>
      </c>
      <c r="L98" s="8" t="s">
        <v>5</v>
      </c>
      <c r="M98" s="8">
        <v>3</v>
      </c>
      <c r="O98" s="16">
        <f t="shared" si="6"/>
        <v>0</v>
      </c>
      <c r="Q98" s="8">
        <f t="shared" si="7"/>
        <v>0</v>
      </c>
      <c r="R98" s="8">
        <v>7.74</v>
      </c>
      <c r="S98" s="1">
        <f t="shared" si="8"/>
        <v>3.87</v>
      </c>
      <c r="T98" s="1">
        <v>-2</v>
      </c>
      <c r="V98" s="1">
        <f t="shared" si="9"/>
        <v>0</v>
      </c>
      <c r="W98" s="33">
        <f t="shared" si="10"/>
        <v>0</v>
      </c>
      <c r="X98" s="33">
        <f t="shared" si="11"/>
        <v>0</v>
      </c>
      <c r="AD98" s="1">
        <v>66</v>
      </c>
      <c r="AG98" s="1">
        <v>3696</v>
      </c>
    </row>
    <row r="99" spans="8:34" x14ac:dyDescent="0.3">
      <c r="I99" s="8">
        <v>3.68</v>
      </c>
      <c r="J99" s="8">
        <v>2</v>
      </c>
      <c r="K99" s="8">
        <v>1</v>
      </c>
      <c r="L99" s="8" t="s">
        <v>5</v>
      </c>
      <c r="M99" s="8">
        <v>2</v>
      </c>
      <c r="O99" s="16">
        <f t="shared" si="6"/>
        <v>0</v>
      </c>
      <c r="P99" s="20">
        <v>3.68</v>
      </c>
      <c r="Q99" s="20">
        <f t="shared" si="7"/>
        <v>1.84</v>
      </c>
      <c r="S99" s="1">
        <f t="shared" si="8"/>
        <v>0</v>
      </c>
      <c r="U99" s="1">
        <v>1</v>
      </c>
      <c r="V99" s="1">
        <f t="shared" si="9"/>
        <v>2</v>
      </c>
      <c r="W99" s="33">
        <f t="shared" si="10"/>
        <v>1.84</v>
      </c>
      <c r="X99" s="33">
        <f t="shared" si="11"/>
        <v>-0.15999999999999992</v>
      </c>
      <c r="Y99" s="1">
        <v>-0.16</v>
      </c>
    </row>
    <row r="100" spans="8:34" x14ac:dyDescent="0.3">
      <c r="H100" s="8">
        <v>5.0199999999999996</v>
      </c>
      <c r="K100" s="8">
        <v>2</v>
      </c>
      <c r="L100" s="8" t="s">
        <v>4</v>
      </c>
      <c r="M100" s="8">
        <v>1</v>
      </c>
      <c r="N100" s="21">
        <v>5.0199999999999996</v>
      </c>
      <c r="O100" s="16">
        <f t="shared" si="6"/>
        <v>2.5099999999999998</v>
      </c>
      <c r="Q100" s="8">
        <f t="shared" si="7"/>
        <v>0</v>
      </c>
      <c r="S100" s="1">
        <f t="shared" si="8"/>
        <v>0</v>
      </c>
      <c r="T100" s="7">
        <v>0.43</v>
      </c>
      <c r="U100" s="1">
        <v>1.1599999999999999</v>
      </c>
      <c r="V100" s="1">
        <f t="shared" si="9"/>
        <v>2.3199999999999998</v>
      </c>
      <c r="W100" s="33">
        <f t="shared" si="10"/>
        <v>0</v>
      </c>
      <c r="X100" s="33">
        <f t="shared" si="11"/>
        <v>-2.3199999999999998</v>
      </c>
      <c r="Y100" s="7">
        <v>0.43</v>
      </c>
    </row>
    <row r="101" spans="8:34" x14ac:dyDescent="0.3">
      <c r="H101" s="8">
        <v>5.88</v>
      </c>
      <c r="K101" s="8">
        <v>2</v>
      </c>
      <c r="L101" s="8" t="s">
        <v>4</v>
      </c>
      <c r="M101" s="8">
        <v>1</v>
      </c>
      <c r="N101" s="21">
        <v>5.88</v>
      </c>
      <c r="O101" s="16">
        <f t="shared" si="6"/>
        <v>2.94</v>
      </c>
      <c r="Q101" s="8">
        <f t="shared" si="7"/>
        <v>0</v>
      </c>
      <c r="S101" s="1">
        <f t="shared" si="8"/>
        <v>0</v>
      </c>
      <c r="T101" s="7">
        <v>0.94</v>
      </c>
      <c r="V101" s="1">
        <f t="shared" si="9"/>
        <v>0</v>
      </c>
      <c r="W101" s="33">
        <f t="shared" si="10"/>
        <v>0</v>
      </c>
      <c r="X101" s="33">
        <f t="shared" si="11"/>
        <v>0</v>
      </c>
    </row>
    <row r="102" spans="8:34" x14ac:dyDescent="0.3">
      <c r="H102" s="8">
        <v>4.42</v>
      </c>
      <c r="K102" s="8">
        <v>2</v>
      </c>
      <c r="L102" s="8" t="s">
        <v>4</v>
      </c>
      <c r="M102" s="8">
        <v>1</v>
      </c>
      <c r="N102" s="21">
        <v>4.42</v>
      </c>
      <c r="O102" s="16">
        <f t="shared" si="6"/>
        <v>2.21</v>
      </c>
      <c r="Q102" s="8">
        <f t="shared" si="7"/>
        <v>0</v>
      </c>
      <c r="S102" s="1">
        <f t="shared" si="8"/>
        <v>0</v>
      </c>
      <c r="T102" s="7">
        <v>0.21</v>
      </c>
      <c r="V102" s="1">
        <f t="shared" si="9"/>
        <v>0</v>
      </c>
      <c r="W102" s="33">
        <f t="shared" si="10"/>
        <v>0</v>
      </c>
      <c r="X102" s="33">
        <f t="shared" si="11"/>
        <v>0</v>
      </c>
      <c r="AC102" s="1">
        <v>264</v>
      </c>
      <c r="AD102" s="1">
        <v>36</v>
      </c>
      <c r="AE102" s="1">
        <v>4.8</v>
      </c>
      <c r="AF102" s="1">
        <v>22809</v>
      </c>
      <c r="AG102" s="1">
        <v>36</v>
      </c>
      <c r="AH102" s="1">
        <v>45619</v>
      </c>
    </row>
    <row r="103" spans="8:34" x14ac:dyDescent="0.3">
      <c r="H103" s="8">
        <v>3.22</v>
      </c>
      <c r="K103" s="8">
        <v>1</v>
      </c>
      <c r="L103" s="8" t="s">
        <v>4</v>
      </c>
      <c r="M103" s="8">
        <v>1</v>
      </c>
      <c r="N103" s="8">
        <v>3.22</v>
      </c>
      <c r="O103" s="16">
        <f t="shared" si="6"/>
        <v>1.61</v>
      </c>
      <c r="Q103" s="8">
        <f t="shared" si="7"/>
        <v>0</v>
      </c>
      <c r="S103" s="1">
        <f t="shared" si="8"/>
        <v>0</v>
      </c>
      <c r="U103" s="1">
        <v>1</v>
      </c>
      <c r="V103" s="1">
        <f t="shared" si="9"/>
        <v>2</v>
      </c>
      <c r="W103" s="33">
        <f t="shared" si="10"/>
        <v>0</v>
      </c>
      <c r="X103" s="33">
        <f t="shared" si="11"/>
        <v>-2</v>
      </c>
      <c r="Y103" s="1">
        <v>-0.39</v>
      </c>
      <c r="AC103" s="1">
        <v>287</v>
      </c>
      <c r="AD103" s="1">
        <v>12</v>
      </c>
      <c r="AE103" s="1">
        <v>4</v>
      </c>
      <c r="AF103" s="1">
        <v>6888</v>
      </c>
      <c r="AG103" s="1">
        <v>12</v>
      </c>
      <c r="AH103" s="1">
        <v>13767</v>
      </c>
    </row>
    <row r="104" spans="8:34" x14ac:dyDescent="0.3">
      <c r="L104" s="8" t="s">
        <v>6</v>
      </c>
      <c r="M104" s="8">
        <v>3</v>
      </c>
      <c r="O104" s="16">
        <f t="shared" si="6"/>
        <v>0</v>
      </c>
      <c r="Q104" s="8">
        <f t="shared" si="7"/>
        <v>0</v>
      </c>
      <c r="R104" s="8">
        <v>12.96</v>
      </c>
      <c r="S104" s="1">
        <f t="shared" si="8"/>
        <v>6.48</v>
      </c>
      <c r="T104" s="1">
        <v>-2</v>
      </c>
      <c r="V104" s="1">
        <f t="shared" si="9"/>
        <v>0</v>
      </c>
      <c r="W104" s="33">
        <f t="shared" si="10"/>
        <v>0</v>
      </c>
      <c r="X104" s="33">
        <f t="shared" si="11"/>
        <v>0</v>
      </c>
      <c r="AF104" s="1">
        <v>29697</v>
      </c>
    </row>
    <row r="105" spans="8:34" x14ac:dyDescent="0.3">
      <c r="L105" s="8" t="s">
        <v>6</v>
      </c>
      <c r="M105" s="8">
        <v>3</v>
      </c>
      <c r="O105" s="16">
        <f t="shared" si="6"/>
        <v>0</v>
      </c>
      <c r="Q105" s="8">
        <f t="shared" si="7"/>
        <v>0</v>
      </c>
      <c r="R105" s="8">
        <v>7.02</v>
      </c>
      <c r="S105" s="1">
        <f t="shared" si="8"/>
        <v>3.51</v>
      </c>
      <c r="T105" s="1">
        <v>-2</v>
      </c>
      <c r="V105" s="1">
        <f t="shared" si="9"/>
        <v>0</v>
      </c>
      <c r="W105" s="33">
        <f t="shared" si="10"/>
        <v>0</v>
      </c>
      <c r="X105" s="33">
        <f t="shared" si="11"/>
        <v>0</v>
      </c>
    </row>
    <row r="106" spans="8:34" x14ac:dyDescent="0.3">
      <c r="K106" s="8">
        <v>1</v>
      </c>
      <c r="L106" s="8" t="s">
        <v>4</v>
      </c>
      <c r="M106" s="8">
        <v>2</v>
      </c>
      <c r="O106" s="16">
        <f t="shared" si="6"/>
        <v>0</v>
      </c>
      <c r="P106" s="20">
        <v>3.88</v>
      </c>
      <c r="Q106" s="20">
        <f t="shared" si="7"/>
        <v>1.94</v>
      </c>
      <c r="S106" s="1">
        <f t="shared" si="8"/>
        <v>0</v>
      </c>
      <c r="U106" s="1">
        <v>1.39</v>
      </c>
      <c r="V106" s="1">
        <f t="shared" si="9"/>
        <v>2.78</v>
      </c>
      <c r="W106" s="33">
        <f t="shared" si="10"/>
        <v>2.6965999999999997</v>
      </c>
      <c r="X106" s="33">
        <f t="shared" si="11"/>
        <v>-8.3400000000000141E-2</v>
      </c>
      <c r="Y106" s="1">
        <v>-0.48</v>
      </c>
      <c r="AC106" s="1">
        <v>618</v>
      </c>
      <c r="AD106" s="1">
        <v>24</v>
      </c>
      <c r="AF106" s="1">
        <v>-14832</v>
      </c>
      <c r="AG106" s="1">
        <v>48</v>
      </c>
      <c r="AH106" s="1">
        <v>29664</v>
      </c>
    </row>
    <row r="107" spans="8:34" x14ac:dyDescent="0.3">
      <c r="L107" s="8" t="s">
        <v>4</v>
      </c>
      <c r="M107" s="8">
        <v>3</v>
      </c>
      <c r="O107" s="16">
        <f t="shared" si="6"/>
        <v>0</v>
      </c>
      <c r="Q107" s="8">
        <f t="shared" si="7"/>
        <v>0</v>
      </c>
      <c r="R107" s="8">
        <v>6.02</v>
      </c>
      <c r="S107" s="1">
        <f t="shared" si="8"/>
        <v>3.01</v>
      </c>
      <c r="T107" s="1">
        <v>-2</v>
      </c>
      <c r="V107" s="1">
        <f t="shared" si="9"/>
        <v>0</v>
      </c>
      <c r="W107" s="33">
        <f t="shared" si="10"/>
        <v>0</v>
      </c>
      <c r="X107" s="33">
        <f t="shared" si="11"/>
        <v>0</v>
      </c>
      <c r="AF107" s="1">
        <v>-14832</v>
      </c>
      <c r="AH107" s="1">
        <v>29664</v>
      </c>
    </row>
    <row r="108" spans="8:34" x14ac:dyDescent="0.3">
      <c r="K108" s="8">
        <v>2</v>
      </c>
      <c r="L108" s="8" t="s">
        <v>4</v>
      </c>
      <c r="M108" s="8">
        <v>2</v>
      </c>
      <c r="O108" s="16">
        <f t="shared" si="6"/>
        <v>0</v>
      </c>
      <c r="P108" s="21">
        <v>5.5</v>
      </c>
      <c r="Q108" s="8">
        <f t="shared" si="7"/>
        <v>2.75</v>
      </c>
      <c r="S108" s="1">
        <f t="shared" si="8"/>
        <v>0</v>
      </c>
      <c r="T108" s="7">
        <v>0.63</v>
      </c>
      <c r="U108" s="1">
        <v>1.48</v>
      </c>
      <c r="V108" s="1">
        <f t="shared" si="9"/>
        <v>2.96</v>
      </c>
      <c r="W108" s="33">
        <f t="shared" si="10"/>
        <v>4.07</v>
      </c>
      <c r="X108" s="33">
        <f t="shared" si="11"/>
        <v>1.1100000000000003</v>
      </c>
      <c r="Y108" s="7">
        <v>0.63</v>
      </c>
    </row>
    <row r="109" spans="8:34" x14ac:dyDescent="0.3">
      <c r="I109" s="8">
        <v>3.66</v>
      </c>
      <c r="J109" s="8">
        <v>2</v>
      </c>
      <c r="K109" s="8">
        <v>1</v>
      </c>
      <c r="L109" s="8" t="s">
        <v>5</v>
      </c>
      <c r="M109" s="8">
        <v>2</v>
      </c>
      <c r="O109" s="16">
        <f t="shared" si="6"/>
        <v>0</v>
      </c>
      <c r="P109" s="20">
        <v>3.66</v>
      </c>
      <c r="Q109" s="20">
        <f t="shared" si="7"/>
        <v>1.83</v>
      </c>
      <c r="S109" s="1">
        <f t="shared" si="8"/>
        <v>0</v>
      </c>
      <c r="U109" s="1">
        <v>1</v>
      </c>
      <c r="V109" s="1">
        <f t="shared" si="9"/>
        <v>2</v>
      </c>
      <c r="W109" s="33">
        <f t="shared" si="10"/>
        <v>1.83</v>
      </c>
      <c r="X109" s="33">
        <f t="shared" si="11"/>
        <v>-0.16999999999999993</v>
      </c>
      <c r="Y109" s="1">
        <v>-0.17</v>
      </c>
    </row>
    <row r="110" spans="8:34" x14ac:dyDescent="0.3">
      <c r="J110" s="8">
        <v>3</v>
      </c>
      <c r="L110" s="8" t="s">
        <v>5</v>
      </c>
      <c r="M110" s="8">
        <v>3</v>
      </c>
      <c r="O110" s="16">
        <f t="shared" si="6"/>
        <v>0</v>
      </c>
      <c r="Q110" s="8">
        <f t="shared" si="7"/>
        <v>0</v>
      </c>
      <c r="R110" s="8">
        <v>10.44</v>
      </c>
      <c r="S110" s="1">
        <f t="shared" si="8"/>
        <v>5.22</v>
      </c>
      <c r="T110" s="1">
        <v>-2</v>
      </c>
      <c r="V110" s="1">
        <f t="shared" si="9"/>
        <v>0</v>
      </c>
      <c r="W110" s="33">
        <f t="shared" si="10"/>
        <v>0</v>
      </c>
      <c r="X110" s="33">
        <f t="shared" si="11"/>
        <v>0</v>
      </c>
    </row>
    <row r="111" spans="8:34" x14ac:dyDescent="0.3">
      <c r="I111" s="8">
        <v>4.78</v>
      </c>
      <c r="J111" s="8">
        <v>2</v>
      </c>
      <c r="K111" s="8">
        <v>2</v>
      </c>
      <c r="L111" s="8" t="s">
        <v>5</v>
      </c>
      <c r="M111" s="8">
        <v>2</v>
      </c>
      <c r="O111" s="16">
        <f t="shared" si="6"/>
        <v>0</v>
      </c>
      <c r="P111" s="21">
        <v>4.78</v>
      </c>
      <c r="Q111" s="8">
        <f t="shared" si="7"/>
        <v>2.39</v>
      </c>
      <c r="S111" s="1">
        <f t="shared" si="8"/>
        <v>0</v>
      </c>
      <c r="T111" s="7">
        <v>0.28000000000000003</v>
      </c>
      <c r="U111" s="1">
        <v>1.17</v>
      </c>
      <c r="V111" s="1">
        <f t="shared" si="9"/>
        <v>2.34</v>
      </c>
      <c r="W111" s="33">
        <f t="shared" si="10"/>
        <v>2.7963</v>
      </c>
      <c r="X111" s="33">
        <f t="shared" si="11"/>
        <v>0.45630000000000015</v>
      </c>
      <c r="Y111" s="7">
        <v>0.28000000000000003</v>
      </c>
    </row>
    <row r="112" spans="8:34" x14ac:dyDescent="0.3">
      <c r="K112" s="8">
        <v>1</v>
      </c>
      <c r="L112" s="8" t="s">
        <v>7</v>
      </c>
      <c r="M112" s="8">
        <v>2</v>
      </c>
      <c r="O112" s="16">
        <f t="shared" si="6"/>
        <v>0</v>
      </c>
      <c r="P112" s="20">
        <v>3.56</v>
      </c>
      <c r="Q112" s="20">
        <f t="shared" si="7"/>
        <v>1.78</v>
      </c>
      <c r="S112" s="1">
        <f t="shared" si="8"/>
        <v>0</v>
      </c>
      <c r="U112" s="1">
        <v>1</v>
      </c>
      <c r="V112" s="1">
        <f t="shared" si="9"/>
        <v>2</v>
      </c>
      <c r="W112" s="33">
        <f t="shared" si="10"/>
        <v>1.78</v>
      </c>
      <c r="X112" s="33">
        <f t="shared" si="11"/>
        <v>-0.21999999999999997</v>
      </c>
      <c r="Y112" s="1">
        <v>-0.22</v>
      </c>
    </row>
    <row r="113" spans="8:38" x14ac:dyDescent="0.3">
      <c r="L113" s="8" t="s">
        <v>4</v>
      </c>
      <c r="M113" s="8">
        <v>3</v>
      </c>
      <c r="O113" s="16">
        <f t="shared" si="6"/>
        <v>0</v>
      </c>
      <c r="Q113" s="8">
        <f t="shared" si="7"/>
        <v>0</v>
      </c>
      <c r="R113" s="8">
        <v>9.06</v>
      </c>
      <c r="S113" s="1">
        <f t="shared" si="8"/>
        <v>4.53</v>
      </c>
      <c r="T113" s="1">
        <v>-2</v>
      </c>
      <c r="V113" s="1">
        <f t="shared" si="9"/>
        <v>0</v>
      </c>
      <c r="W113" s="33">
        <f t="shared" si="10"/>
        <v>0</v>
      </c>
      <c r="X113" s="33">
        <f t="shared" si="11"/>
        <v>0</v>
      </c>
    </row>
    <row r="114" spans="8:38" x14ac:dyDescent="0.3">
      <c r="K114" s="8">
        <v>1</v>
      </c>
      <c r="L114" s="8" t="s">
        <v>4</v>
      </c>
      <c r="M114" s="8">
        <v>2</v>
      </c>
      <c r="O114" s="16">
        <f t="shared" si="6"/>
        <v>0</v>
      </c>
      <c r="P114" s="20">
        <v>3.56</v>
      </c>
      <c r="Q114" s="20">
        <f t="shared" si="7"/>
        <v>1.78</v>
      </c>
      <c r="S114" s="1">
        <f t="shared" si="8"/>
        <v>0</v>
      </c>
      <c r="U114" s="1">
        <v>1.22</v>
      </c>
      <c r="V114" s="1">
        <f t="shared" si="9"/>
        <v>2.44</v>
      </c>
      <c r="W114" s="33">
        <f t="shared" si="10"/>
        <v>2.1716000000000002</v>
      </c>
      <c r="X114" s="33">
        <f t="shared" si="11"/>
        <v>-0.26839999999999975</v>
      </c>
      <c r="Y114" s="1">
        <v>0.49</v>
      </c>
    </row>
    <row r="115" spans="8:38" x14ac:dyDescent="0.3">
      <c r="L115" s="8" t="s">
        <v>4</v>
      </c>
      <c r="M115" s="8">
        <v>3</v>
      </c>
      <c r="O115" s="16">
        <f t="shared" si="6"/>
        <v>0</v>
      </c>
      <c r="Q115" s="8">
        <f t="shared" si="7"/>
        <v>0</v>
      </c>
      <c r="R115" s="8">
        <v>24.76</v>
      </c>
      <c r="S115" s="1">
        <f t="shared" si="8"/>
        <v>12.38</v>
      </c>
      <c r="T115" s="1">
        <v>-2</v>
      </c>
      <c r="V115" s="1">
        <f t="shared" si="9"/>
        <v>0</v>
      </c>
      <c r="W115" s="33">
        <f t="shared" si="10"/>
        <v>0</v>
      </c>
      <c r="X115" s="33">
        <f t="shared" si="11"/>
        <v>0</v>
      </c>
      <c r="AC115" s="1">
        <v>264</v>
      </c>
      <c r="AD115" s="1">
        <v>12</v>
      </c>
      <c r="AE115" s="1">
        <v>2.4</v>
      </c>
      <c r="AF115" s="1">
        <v>7603</v>
      </c>
      <c r="AG115" s="1">
        <v>7603</v>
      </c>
    </row>
    <row r="116" spans="8:38" x14ac:dyDescent="0.3">
      <c r="I116" s="8">
        <v>3.82</v>
      </c>
      <c r="J116" s="8">
        <v>2</v>
      </c>
      <c r="K116" s="8">
        <v>1</v>
      </c>
      <c r="L116" s="8" t="s">
        <v>5</v>
      </c>
      <c r="M116" s="8">
        <v>2</v>
      </c>
      <c r="O116" s="16">
        <f t="shared" si="6"/>
        <v>0</v>
      </c>
      <c r="P116" s="20">
        <v>3.82</v>
      </c>
      <c r="Q116" s="20">
        <f t="shared" si="7"/>
        <v>1.91</v>
      </c>
      <c r="S116" s="1">
        <f t="shared" si="8"/>
        <v>0</v>
      </c>
      <c r="U116" s="1">
        <v>1.49</v>
      </c>
      <c r="V116" s="1">
        <f t="shared" si="9"/>
        <v>2.98</v>
      </c>
      <c r="W116" s="33">
        <f t="shared" si="10"/>
        <v>2.8458999999999999</v>
      </c>
      <c r="X116" s="33">
        <f t="shared" si="11"/>
        <v>-0.13410000000000011</v>
      </c>
      <c r="Y116" s="1">
        <v>-0.63</v>
      </c>
      <c r="AC116" s="1">
        <v>287</v>
      </c>
      <c r="AD116" s="1">
        <v>48</v>
      </c>
      <c r="AE116" s="1">
        <v>2</v>
      </c>
      <c r="AF116" s="1">
        <v>13776</v>
      </c>
      <c r="AG116" s="1">
        <v>27552</v>
      </c>
    </row>
    <row r="117" spans="8:38" x14ac:dyDescent="0.3">
      <c r="K117" s="8">
        <v>1</v>
      </c>
      <c r="L117" s="8" t="s">
        <v>4</v>
      </c>
      <c r="M117" s="8">
        <v>2</v>
      </c>
      <c r="O117" s="16">
        <f t="shared" si="6"/>
        <v>0</v>
      </c>
      <c r="P117" s="20">
        <v>3.48</v>
      </c>
      <c r="Q117" s="20">
        <f t="shared" si="7"/>
        <v>1.74</v>
      </c>
      <c r="S117" s="1">
        <f t="shared" si="8"/>
        <v>0</v>
      </c>
      <c r="U117" s="1">
        <v>1.63</v>
      </c>
      <c r="V117" s="1">
        <f t="shared" si="9"/>
        <v>3.26</v>
      </c>
      <c r="W117" s="33">
        <f t="shared" si="10"/>
        <v>2.8361999999999998</v>
      </c>
      <c r="X117" s="33">
        <f t="shared" si="11"/>
        <v>-0.42379999999999995</v>
      </c>
      <c r="Y117" s="1">
        <v>-1.06</v>
      </c>
    </row>
    <row r="118" spans="8:38" x14ac:dyDescent="0.3">
      <c r="J118" s="8">
        <v>1</v>
      </c>
      <c r="K118" s="8">
        <v>2</v>
      </c>
      <c r="L118" s="8" t="s">
        <v>5</v>
      </c>
      <c r="M118" s="8">
        <v>1</v>
      </c>
      <c r="N118" s="21">
        <v>8.7799999999999994</v>
      </c>
      <c r="O118" s="16">
        <f t="shared" si="6"/>
        <v>4.3899999999999997</v>
      </c>
      <c r="Q118" s="8">
        <f t="shared" si="7"/>
        <v>0</v>
      </c>
      <c r="S118" s="1">
        <f t="shared" si="8"/>
        <v>0</v>
      </c>
      <c r="T118" s="7">
        <v>3.86</v>
      </c>
      <c r="U118" s="1">
        <v>2.06</v>
      </c>
      <c r="V118" s="1">
        <f t="shared" si="9"/>
        <v>4.12</v>
      </c>
      <c r="W118" s="33">
        <f t="shared" si="10"/>
        <v>0</v>
      </c>
      <c r="X118" s="33">
        <f t="shared" si="11"/>
        <v>-4.12</v>
      </c>
      <c r="Y118" s="7">
        <v>3.86</v>
      </c>
      <c r="AF118" s="1">
        <v>21379</v>
      </c>
    </row>
    <row r="119" spans="8:38" x14ac:dyDescent="0.3">
      <c r="J119" s="8">
        <v>1</v>
      </c>
      <c r="K119" s="8">
        <v>2</v>
      </c>
      <c r="L119" s="8" t="s">
        <v>5</v>
      </c>
      <c r="M119" s="8">
        <v>1</v>
      </c>
      <c r="N119" s="21">
        <v>7.92</v>
      </c>
      <c r="O119" s="16">
        <f t="shared" si="6"/>
        <v>3.96</v>
      </c>
      <c r="Q119" s="8">
        <f t="shared" si="7"/>
        <v>0</v>
      </c>
      <c r="S119" s="1">
        <f t="shared" si="8"/>
        <v>0</v>
      </c>
      <c r="T119" s="7">
        <v>0.96</v>
      </c>
      <c r="V119" s="1">
        <f t="shared" si="9"/>
        <v>0</v>
      </c>
      <c r="W119" s="33">
        <f t="shared" si="10"/>
        <v>0</v>
      </c>
      <c r="X119" s="33">
        <f t="shared" si="11"/>
        <v>0</v>
      </c>
      <c r="AC119" s="1">
        <v>618</v>
      </c>
      <c r="AD119" s="1">
        <v>60</v>
      </c>
      <c r="AF119" s="1">
        <v>22248</v>
      </c>
      <c r="AG119" s="1">
        <v>37000</v>
      </c>
    </row>
    <row r="120" spans="8:38" x14ac:dyDescent="0.3">
      <c r="H120" s="8">
        <v>3.78</v>
      </c>
      <c r="K120" s="8">
        <v>1</v>
      </c>
      <c r="L120" s="8" t="s">
        <v>4</v>
      </c>
      <c r="M120" s="8">
        <v>1</v>
      </c>
      <c r="N120" s="8">
        <v>3.78</v>
      </c>
      <c r="O120" s="16">
        <f t="shared" si="6"/>
        <v>1.89</v>
      </c>
      <c r="Q120" s="8">
        <f t="shared" si="7"/>
        <v>0</v>
      </c>
      <c r="S120" s="1">
        <f t="shared" si="8"/>
        <v>0</v>
      </c>
      <c r="U120" s="1">
        <v>1</v>
      </c>
      <c r="V120" s="1">
        <f t="shared" si="9"/>
        <v>2</v>
      </c>
      <c r="W120" s="33">
        <f t="shared" si="10"/>
        <v>0</v>
      </c>
      <c r="X120" s="33">
        <f t="shared" si="11"/>
        <v>-2</v>
      </c>
      <c r="Y120" s="1">
        <v>-0.11</v>
      </c>
    </row>
    <row r="121" spans="8:38" x14ac:dyDescent="0.3">
      <c r="H121" s="8">
        <v>3.18</v>
      </c>
      <c r="K121" s="8">
        <v>1</v>
      </c>
      <c r="L121" s="8" t="s">
        <v>4</v>
      </c>
      <c r="M121" s="8">
        <v>1</v>
      </c>
      <c r="N121" s="8">
        <v>3.18</v>
      </c>
      <c r="O121" s="16">
        <f t="shared" si="6"/>
        <v>1.59</v>
      </c>
      <c r="Q121" s="8">
        <f t="shared" si="7"/>
        <v>0</v>
      </c>
      <c r="S121" s="1">
        <f t="shared" si="8"/>
        <v>0</v>
      </c>
      <c r="U121" s="1">
        <v>1.1100000000000001</v>
      </c>
      <c r="V121" s="1">
        <f t="shared" si="9"/>
        <v>2.2200000000000002</v>
      </c>
      <c r="W121" s="33">
        <f t="shared" si="10"/>
        <v>0</v>
      </c>
      <c r="X121" s="33">
        <f t="shared" si="11"/>
        <v>-2.2200000000000002</v>
      </c>
    </row>
    <row r="122" spans="8:38" x14ac:dyDescent="0.3">
      <c r="K122" s="8">
        <v>1</v>
      </c>
      <c r="L122" s="8" t="s">
        <v>4</v>
      </c>
      <c r="M122" s="8">
        <v>2</v>
      </c>
      <c r="O122" s="16">
        <f t="shared" si="6"/>
        <v>0</v>
      </c>
      <c r="P122" s="20">
        <v>2.9</v>
      </c>
      <c r="Q122" s="20">
        <f t="shared" si="7"/>
        <v>1.45</v>
      </c>
      <c r="S122" s="1">
        <f t="shared" si="8"/>
        <v>0</v>
      </c>
      <c r="V122" s="1">
        <f t="shared" si="9"/>
        <v>0</v>
      </c>
      <c r="W122" s="33">
        <f t="shared" si="10"/>
        <v>0</v>
      </c>
      <c r="X122" s="33">
        <f t="shared" si="11"/>
        <v>0</v>
      </c>
    </row>
    <row r="123" spans="8:38" x14ac:dyDescent="0.3">
      <c r="H123" s="8">
        <v>9.0399999999999991</v>
      </c>
      <c r="K123" s="8">
        <v>2</v>
      </c>
      <c r="L123" s="8" t="s">
        <v>4</v>
      </c>
      <c r="M123" s="8">
        <v>1</v>
      </c>
      <c r="N123" s="21">
        <v>9.0399999999999991</v>
      </c>
      <c r="O123" s="16">
        <f t="shared" si="6"/>
        <v>4.5199999999999996</v>
      </c>
      <c r="Q123" s="8">
        <f t="shared" si="7"/>
        <v>0</v>
      </c>
      <c r="S123" s="1">
        <f t="shared" si="8"/>
        <v>0</v>
      </c>
      <c r="V123" s="1">
        <f t="shared" si="9"/>
        <v>0</v>
      </c>
      <c r="W123" s="33">
        <f t="shared" si="10"/>
        <v>0</v>
      </c>
      <c r="X123" s="33">
        <f t="shared" si="11"/>
        <v>0</v>
      </c>
    </row>
    <row r="124" spans="8:38" x14ac:dyDescent="0.3">
      <c r="K124" s="8">
        <v>1</v>
      </c>
      <c r="L124" s="8" t="s">
        <v>7</v>
      </c>
      <c r="M124" s="8">
        <v>2</v>
      </c>
      <c r="O124" s="16">
        <f t="shared" si="6"/>
        <v>0</v>
      </c>
      <c r="P124" s="20">
        <v>3.78</v>
      </c>
      <c r="Q124" s="20">
        <f t="shared" si="7"/>
        <v>1.89</v>
      </c>
      <c r="S124" s="1">
        <f t="shared" si="8"/>
        <v>0</v>
      </c>
      <c r="V124" s="1">
        <f t="shared" si="9"/>
        <v>0</v>
      </c>
      <c r="W124" s="33">
        <f t="shared" si="10"/>
        <v>0</v>
      </c>
      <c r="X124" s="33">
        <f t="shared" si="11"/>
        <v>0</v>
      </c>
      <c r="AC124" s="1">
        <v>264</v>
      </c>
      <c r="AE124" s="1">
        <v>2.4</v>
      </c>
      <c r="AF124" s="1">
        <v>633</v>
      </c>
      <c r="AH124" s="1">
        <v>24</v>
      </c>
      <c r="AI124" s="1">
        <v>6330</v>
      </c>
      <c r="AJ124" s="1">
        <v>20</v>
      </c>
      <c r="AK124" s="1">
        <v>48</v>
      </c>
      <c r="AL124" s="1">
        <v>12660</v>
      </c>
    </row>
    <row r="125" spans="8:38" x14ac:dyDescent="0.3">
      <c r="H125" s="8">
        <v>3.16</v>
      </c>
      <c r="K125" s="8">
        <v>1</v>
      </c>
      <c r="L125" s="8" t="s">
        <v>4</v>
      </c>
      <c r="M125" s="8">
        <v>1</v>
      </c>
      <c r="N125" s="8">
        <v>3.16</v>
      </c>
      <c r="O125" s="16">
        <f t="shared" si="6"/>
        <v>1.58</v>
      </c>
      <c r="Q125" s="8">
        <f t="shared" si="7"/>
        <v>0</v>
      </c>
      <c r="S125" s="1">
        <f t="shared" si="8"/>
        <v>0</v>
      </c>
      <c r="V125" s="1">
        <f t="shared" si="9"/>
        <v>0</v>
      </c>
      <c r="W125" s="33">
        <f t="shared" si="10"/>
        <v>0</v>
      </c>
      <c r="X125" s="33">
        <f t="shared" si="11"/>
        <v>0</v>
      </c>
      <c r="AC125" s="1">
        <v>68</v>
      </c>
      <c r="AE125" s="1">
        <v>5</v>
      </c>
      <c r="AF125" s="1">
        <v>340</v>
      </c>
      <c r="AH125" s="1">
        <v>5</v>
      </c>
      <c r="AI125" s="1">
        <v>340</v>
      </c>
      <c r="AL125" s="1">
        <v>340</v>
      </c>
    </row>
    <row r="126" spans="8:38" x14ac:dyDescent="0.3">
      <c r="K126" s="8">
        <v>2</v>
      </c>
      <c r="L126" s="8" t="s">
        <v>7</v>
      </c>
      <c r="M126" s="8">
        <v>1</v>
      </c>
      <c r="N126" s="21">
        <v>9.16</v>
      </c>
      <c r="O126" s="16">
        <f t="shared" si="6"/>
        <v>4.58</v>
      </c>
      <c r="Q126" s="8">
        <f t="shared" si="7"/>
        <v>0</v>
      </c>
      <c r="S126" s="1">
        <f t="shared" si="8"/>
        <v>0</v>
      </c>
      <c r="V126" s="1">
        <f t="shared" si="9"/>
        <v>0</v>
      </c>
      <c r="W126" s="33">
        <f t="shared" si="10"/>
        <v>0</v>
      </c>
      <c r="X126" s="33">
        <f t="shared" si="11"/>
        <v>0</v>
      </c>
      <c r="AF126" s="1">
        <v>973</v>
      </c>
      <c r="AI126" s="1">
        <v>6670</v>
      </c>
    </row>
    <row r="127" spans="8:38" x14ac:dyDescent="0.3">
      <c r="L127" s="8" t="s">
        <v>4</v>
      </c>
      <c r="M127" s="8">
        <v>3</v>
      </c>
      <c r="O127" s="16">
        <f t="shared" si="6"/>
        <v>0</v>
      </c>
      <c r="Q127" s="8">
        <f t="shared" si="7"/>
        <v>0</v>
      </c>
      <c r="R127" s="8">
        <v>7.78</v>
      </c>
      <c r="S127" s="1">
        <f t="shared" si="8"/>
        <v>3.89</v>
      </c>
      <c r="V127" s="1">
        <f t="shared" si="9"/>
        <v>0</v>
      </c>
      <c r="W127" s="33">
        <f t="shared" si="10"/>
        <v>0</v>
      </c>
      <c r="X127" s="33">
        <f t="shared" si="11"/>
        <v>0</v>
      </c>
    </row>
    <row r="128" spans="8:38" x14ac:dyDescent="0.3">
      <c r="H128" s="8">
        <v>3.06</v>
      </c>
      <c r="K128" s="8">
        <v>1</v>
      </c>
      <c r="L128" s="8" t="s">
        <v>4</v>
      </c>
      <c r="M128" s="8">
        <v>1</v>
      </c>
      <c r="N128" s="8">
        <v>3.06</v>
      </c>
      <c r="O128" s="16">
        <f t="shared" si="6"/>
        <v>1.53</v>
      </c>
      <c r="Q128" s="8">
        <f t="shared" si="7"/>
        <v>0</v>
      </c>
      <c r="S128" s="1">
        <f t="shared" si="8"/>
        <v>0</v>
      </c>
      <c r="V128" s="1">
        <f t="shared" si="9"/>
        <v>0</v>
      </c>
      <c r="W128" s="33">
        <f t="shared" si="10"/>
        <v>0</v>
      </c>
      <c r="X128" s="33">
        <f t="shared" si="11"/>
        <v>0</v>
      </c>
      <c r="AC128" s="1">
        <v>618</v>
      </c>
      <c r="AF128" s="1">
        <v>1244</v>
      </c>
      <c r="AI128" s="1">
        <v>6798</v>
      </c>
      <c r="AL128" s="1">
        <v>12978</v>
      </c>
    </row>
    <row r="129" spans="8:38" x14ac:dyDescent="0.3">
      <c r="K129" s="8">
        <v>2</v>
      </c>
      <c r="L129" s="8" t="s">
        <v>7</v>
      </c>
      <c r="M129" s="8">
        <v>1</v>
      </c>
      <c r="N129" s="21">
        <v>4.5199999999999996</v>
      </c>
      <c r="O129" s="16">
        <f t="shared" si="6"/>
        <v>2.2599999999999998</v>
      </c>
      <c r="Q129" s="8">
        <f t="shared" si="7"/>
        <v>0</v>
      </c>
      <c r="S129" s="1">
        <f t="shared" si="8"/>
        <v>0</v>
      </c>
      <c r="V129" s="1">
        <f t="shared" si="9"/>
        <v>0</v>
      </c>
      <c r="W129" s="33">
        <f t="shared" si="10"/>
        <v>0</v>
      </c>
      <c r="X129" s="33">
        <f t="shared" si="11"/>
        <v>0</v>
      </c>
    </row>
    <row r="130" spans="8:38" x14ac:dyDescent="0.3">
      <c r="K130" s="8">
        <v>2</v>
      </c>
      <c r="L130" s="8" t="s">
        <v>4</v>
      </c>
      <c r="M130" s="8">
        <v>2</v>
      </c>
      <c r="O130" s="16">
        <f t="shared" ref="O130:O193" si="12">N130/2</f>
        <v>0</v>
      </c>
      <c r="P130" s="21">
        <v>4.6399999999999997</v>
      </c>
      <c r="Q130" s="8">
        <f t="shared" ref="Q130:Q193" si="13">P130/2</f>
        <v>2.3199999999999998</v>
      </c>
      <c r="S130" s="1">
        <f t="shared" ref="S130:S193" si="14">R130/2</f>
        <v>0</v>
      </c>
      <c r="V130" s="1">
        <f t="shared" ref="V130:V193" si="15">U:U*2</f>
        <v>0</v>
      </c>
      <c r="W130" s="33">
        <f t="shared" ref="W130:W193" si="16">Q130*U130</f>
        <v>0</v>
      </c>
      <c r="X130" s="33">
        <f t="shared" ref="X130:X193" si="17">W130-V130</f>
        <v>0</v>
      </c>
    </row>
    <row r="131" spans="8:38" x14ac:dyDescent="0.3">
      <c r="H131" s="8">
        <v>3.56</v>
      </c>
      <c r="K131" s="8">
        <v>1</v>
      </c>
      <c r="L131" s="8" t="s">
        <v>4</v>
      </c>
      <c r="M131" s="8">
        <v>1</v>
      </c>
      <c r="N131" s="8">
        <v>3.56</v>
      </c>
      <c r="O131" s="16">
        <f t="shared" si="12"/>
        <v>1.78</v>
      </c>
      <c r="Q131" s="8">
        <f t="shared" si="13"/>
        <v>0</v>
      </c>
      <c r="S131" s="1">
        <f t="shared" si="14"/>
        <v>0</v>
      </c>
      <c r="V131" s="1">
        <f t="shared" si="15"/>
        <v>0</v>
      </c>
      <c r="W131" s="33">
        <f t="shared" si="16"/>
        <v>0</v>
      </c>
      <c r="X131" s="33">
        <f t="shared" si="17"/>
        <v>0</v>
      </c>
    </row>
    <row r="132" spans="8:38" x14ac:dyDescent="0.3">
      <c r="K132" s="8">
        <v>2</v>
      </c>
      <c r="L132" s="8" t="s">
        <v>4</v>
      </c>
      <c r="M132" s="8">
        <v>2</v>
      </c>
      <c r="O132" s="16">
        <f t="shared" si="12"/>
        <v>0</v>
      </c>
      <c r="P132" s="21">
        <v>5.12</v>
      </c>
      <c r="Q132" s="8">
        <f t="shared" si="13"/>
        <v>2.56</v>
      </c>
      <c r="S132" s="1">
        <f t="shared" si="14"/>
        <v>0</v>
      </c>
      <c r="V132" s="1">
        <f t="shared" si="15"/>
        <v>0</v>
      </c>
      <c r="W132" s="33">
        <f t="shared" si="16"/>
        <v>0</v>
      </c>
      <c r="X132" s="33">
        <f t="shared" si="17"/>
        <v>0</v>
      </c>
      <c r="AE132" s="1">
        <v>2.4</v>
      </c>
      <c r="AF132" s="1">
        <v>633</v>
      </c>
      <c r="AK132" s="1">
        <v>48</v>
      </c>
      <c r="AL132" s="1">
        <v>12660</v>
      </c>
    </row>
    <row r="133" spans="8:38" x14ac:dyDescent="0.3">
      <c r="K133" s="8">
        <v>1</v>
      </c>
      <c r="L133" s="8" t="s">
        <v>7</v>
      </c>
      <c r="M133" s="8">
        <v>2</v>
      </c>
      <c r="O133" s="16">
        <f t="shared" si="12"/>
        <v>0</v>
      </c>
      <c r="P133" s="20">
        <v>3.92</v>
      </c>
      <c r="Q133" s="20">
        <f t="shared" si="13"/>
        <v>1.96</v>
      </c>
      <c r="S133" s="1">
        <f t="shared" si="14"/>
        <v>0</v>
      </c>
      <c r="V133" s="1">
        <f t="shared" si="15"/>
        <v>0</v>
      </c>
      <c r="W133" s="33">
        <f t="shared" si="16"/>
        <v>0</v>
      </c>
      <c r="X133" s="33">
        <f t="shared" si="17"/>
        <v>0</v>
      </c>
      <c r="AE133" s="1">
        <v>50</v>
      </c>
      <c r="AF133" s="1">
        <v>5000</v>
      </c>
      <c r="AH133" s="1">
        <v>40</v>
      </c>
      <c r="AI133" s="1">
        <v>96</v>
      </c>
      <c r="AJ133" s="1">
        <v>25344</v>
      </c>
      <c r="AL133" s="1">
        <v>340</v>
      </c>
    </row>
    <row r="134" spans="8:38" x14ac:dyDescent="0.3">
      <c r="K134" s="8">
        <v>1</v>
      </c>
      <c r="L134" s="8" t="s">
        <v>4</v>
      </c>
      <c r="M134" s="8">
        <v>2</v>
      </c>
      <c r="O134" s="16">
        <f t="shared" si="12"/>
        <v>0</v>
      </c>
      <c r="P134" s="20">
        <v>3.56</v>
      </c>
      <c r="Q134" s="20">
        <f t="shared" si="13"/>
        <v>1.78</v>
      </c>
      <c r="S134" s="1">
        <f t="shared" si="14"/>
        <v>0</v>
      </c>
      <c r="V134" s="1">
        <f t="shared" si="15"/>
        <v>0</v>
      </c>
      <c r="W134" s="33">
        <f t="shared" si="16"/>
        <v>0</v>
      </c>
      <c r="X134" s="33">
        <f t="shared" si="17"/>
        <v>0</v>
      </c>
      <c r="AL134" s="1">
        <v>5470</v>
      </c>
    </row>
    <row r="135" spans="8:38" x14ac:dyDescent="0.3">
      <c r="L135" s="8" t="s">
        <v>4</v>
      </c>
      <c r="M135" s="8">
        <v>3</v>
      </c>
      <c r="O135" s="16">
        <f t="shared" si="12"/>
        <v>0</v>
      </c>
      <c r="Q135" s="8">
        <f t="shared" si="13"/>
        <v>0</v>
      </c>
      <c r="R135" s="8">
        <v>5.72</v>
      </c>
      <c r="S135" s="1">
        <f t="shared" si="14"/>
        <v>2.86</v>
      </c>
      <c r="V135" s="1">
        <f t="shared" si="15"/>
        <v>0</v>
      </c>
      <c r="W135" s="33">
        <f t="shared" si="16"/>
        <v>0</v>
      </c>
      <c r="X135" s="33">
        <f t="shared" si="17"/>
        <v>0</v>
      </c>
    </row>
    <row r="136" spans="8:38" x14ac:dyDescent="0.3">
      <c r="K136" s="8">
        <v>2</v>
      </c>
      <c r="L136" s="8" t="s">
        <v>4</v>
      </c>
      <c r="M136" s="8">
        <v>2</v>
      </c>
      <c r="O136" s="16">
        <f t="shared" si="12"/>
        <v>0</v>
      </c>
      <c r="P136" s="21">
        <v>5.82</v>
      </c>
      <c r="Q136" s="8">
        <f t="shared" si="13"/>
        <v>2.91</v>
      </c>
      <c r="S136" s="1">
        <f t="shared" si="14"/>
        <v>0</v>
      </c>
      <c r="V136" s="1">
        <f t="shared" si="15"/>
        <v>0</v>
      </c>
      <c r="W136" s="33">
        <f t="shared" si="16"/>
        <v>0</v>
      </c>
      <c r="X136" s="33">
        <f t="shared" si="17"/>
        <v>0</v>
      </c>
      <c r="AG136" s="1">
        <v>618</v>
      </c>
      <c r="AH136" s="1">
        <v>40</v>
      </c>
      <c r="AJ136" s="1">
        <v>-24720</v>
      </c>
    </row>
    <row r="137" spans="8:38" x14ac:dyDescent="0.3">
      <c r="K137" s="8">
        <v>1</v>
      </c>
      <c r="L137" s="8" t="s">
        <v>7</v>
      </c>
      <c r="M137" s="8">
        <v>1</v>
      </c>
      <c r="N137" s="8">
        <v>3.8</v>
      </c>
      <c r="O137" s="16">
        <f t="shared" si="12"/>
        <v>1.9</v>
      </c>
      <c r="Q137" s="8">
        <f t="shared" si="13"/>
        <v>0</v>
      </c>
      <c r="S137" s="1">
        <f t="shared" si="14"/>
        <v>0</v>
      </c>
      <c r="V137" s="1">
        <f t="shared" si="15"/>
        <v>0</v>
      </c>
      <c r="W137" s="33">
        <f t="shared" si="16"/>
        <v>0</v>
      </c>
      <c r="X137" s="33">
        <f t="shared" si="17"/>
        <v>0</v>
      </c>
    </row>
    <row r="138" spans="8:38" x14ac:dyDescent="0.3">
      <c r="H138" s="8">
        <v>4.72</v>
      </c>
      <c r="K138" s="8">
        <v>2</v>
      </c>
      <c r="L138" s="8" t="s">
        <v>4</v>
      </c>
      <c r="M138" s="8">
        <v>1</v>
      </c>
      <c r="N138" s="21">
        <v>4.72</v>
      </c>
      <c r="O138" s="16">
        <f t="shared" si="12"/>
        <v>2.36</v>
      </c>
      <c r="Q138" s="8">
        <f t="shared" si="13"/>
        <v>0</v>
      </c>
      <c r="S138" s="1">
        <f t="shared" si="14"/>
        <v>0</v>
      </c>
      <c r="V138" s="1">
        <f t="shared" si="15"/>
        <v>0</v>
      </c>
      <c r="W138" s="33">
        <f t="shared" si="16"/>
        <v>0</v>
      </c>
      <c r="X138" s="33">
        <f t="shared" si="17"/>
        <v>0</v>
      </c>
    </row>
    <row r="139" spans="8:38" x14ac:dyDescent="0.3">
      <c r="L139" s="8" t="s">
        <v>4</v>
      </c>
      <c r="M139" s="8">
        <v>3</v>
      </c>
      <c r="O139" s="16">
        <f t="shared" si="12"/>
        <v>0</v>
      </c>
      <c r="Q139" s="8">
        <f t="shared" si="13"/>
        <v>0</v>
      </c>
      <c r="R139" s="8">
        <v>7.42</v>
      </c>
      <c r="S139" s="1">
        <f t="shared" si="14"/>
        <v>3.71</v>
      </c>
      <c r="V139" s="1">
        <f t="shared" si="15"/>
        <v>0</v>
      </c>
      <c r="W139" s="33">
        <f t="shared" si="16"/>
        <v>0</v>
      </c>
      <c r="X139" s="33">
        <f t="shared" si="17"/>
        <v>0</v>
      </c>
    </row>
    <row r="140" spans="8:38" x14ac:dyDescent="0.3">
      <c r="H140" s="8">
        <v>5.4</v>
      </c>
      <c r="K140" s="8">
        <v>2</v>
      </c>
      <c r="L140" s="8" t="s">
        <v>4</v>
      </c>
      <c r="M140" s="8">
        <v>1</v>
      </c>
      <c r="N140" s="21">
        <v>5.4</v>
      </c>
      <c r="O140" s="16">
        <f t="shared" si="12"/>
        <v>2.7</v>
      </c>
      <c r="Q140" s="8">
        <f t="shared" si="13"/>
        <v>0</v>
      </c>
      <c r="S140" s="1">
        <f t="shared" si="14"/>
        <v>0</v>
      </c>
      <c r="V140" s="1">
        <f t="shared" si="15"/>
        <v>0</v>
      </c>
      <c r="W140" s="33">
        <f t="shared" si="16"/>
        <v>0</v>
      </c>
      <c r="X140" s="33">
        <f t="shared" si="17"/>
        <v>0</v>
      </c>
    </row>
    <row r="141" spans="8:38" x14ac:dyDescent="0.3">
      <c r="K141" s="8">
        <v>1</v>
      </c>
      <c r="L141" s="8" t="s">
        <v>7</v>
      </c>
      <c r="M141" s="8">
        <v>2</v>
      </c>
      <c r="O141" s="16">
        <f t="shared" si="12"/>
        <v>0</v>
      </c>
      <c r="P141" s="20">
        <v>3.64</v>
      </c>
      <c r="Q141" s="20">
        <f t="shared" si="13"/>
        <v>1.82</v>
      </c>
      <c r="S141" s="1">
        <f t="shared" si="14"/>
        <v>0</v>
      </c>
      <c r="V141" s="1">
        <f t="shared" si="15"/>
        <v>0</v>
      </c>
      <c r="W141" s="33">
        <f t="shared" si="16"/>
        <v>0</v>
      </c>
      <c r="X141" s="33">
        <f t="shared" si="17"/>
        <v>0</v>
      </c>
    </row>
    <row r="142" spans="8:38" x14ac:dyDescent="0.3">
      <c r="L142" s="8" t="s">
        <v>4</v>
      </c>
      <c r="M142" s="8">
        <v>3</v>
      </c>
      <c r="O142" s="16">
        <f t="shared" si="12"/>
        <v>0</v>
      </c>
      <c r="Q142" s="8">
        <f t="shared" si="13"/>
        <v>0</v>
      </c>
      <c r="R142" s="8">
        <v>5.94</v>
      </c>
      <c r="S142" s="1">
        <f t="shared" si="14"/>
        <v>2.97</v>
      </c>
      <c r="V142" s="1">
        <f t="shared" si="15"/>
        <v>0</v>
      </c>
      <c r="W142" s="33">
        <f t="shared" si="16"/>
        <v>0</v>
      </c>
      <c r="X142" s="33">
        <f t="shared" si="17"/>
        <v>0</v>
      </c>
    </row>
    <row r="143" spans="8:38" x14ac:dyDescent="0.3">
      <c r="K143" s="8">
        <v>1</v>
      </c>
      <c r="L143" s="8" t="s">
        <v>4</v>
      </c>
      <c r="M143" s="8">
        <v>2</v>
      </c>
      <c r="O143" s="16">
        <f t="shared" si="12"/>
        <v>0</v>
      </c>
      <c r="P143" s="20">
        <v>3.12</v>
      </c>
      <c r="Q143" s="20">
        <f t="shared" si="13"/>
        <v>1.56</v>
      </c>
      <c r="S143" s="1">
        <f t="shared" si="14"/>
        <v>0</v>
      </c>
      <c r="V143" s="1">
        <f t="shared" si="15"/>
        <v>0</v>
      </c>
      <c r="W143" s="33">
        <f t="shared" si="16"/>
        <v>0</v>
      </c>
      <c r="X143" s="33">
        <f t="shared" si="17"/>
        <v>0</v>
      </c>
    </row>
    <row r="144" spans="8:38" x14ac:dyDescent="0.3">
      <c r="I144" s="8">
        <v>4.16</v>
      </c>
      <c r="J144" s="8">
        <v>2</v>
      </c>
      <c r="K144" s="8">
        <v>2</v>
      </c>
      <c r="L144" s="8" t="s">
        <v>5</v>
      </c>
      <c r="M144" s="8">
        <v>2</v>
      </c>
      <c r="O144" s="16">
        <f t="shared" si="12"/>
        <v>0</v>
      </c>
      <c r="P144" s="21">
        <v>4.16</v>
      </c>
      <c r="Q144" s="8">
        <f t="shared" si="13"/>
        <v>2.08</v>
      </c>
      <c r="S144" s="1">
        <f t="shared" si="14"/>
        <v>0</v>
      </c>
      <c r="V144" s="1">
        <f t="shared" si="15"/>
        <v>0</v>
      </c>
      <c r="W144" s="33">
        <f t="shared" si="16"/>
        <v>0</v>
      </c>
      <c r="X144" s="33">
        <f t="shared" si="17"/>
        <v>0</v>
      </c>
    </row>
    <row r="145" spans="1:24" x14ac:dyDescent="0.3">
      <c r="I145" s="8">
        <v>4.04</v>
      </c>
      <c r="J145" s="8">
        <v>2</v>
      </c>
      <c r="K145" s="8">
        <v>2</v>
      </c>
      <c r="L145" s="8" t="s">
        <v>5</v>
      </c>
      <c r="M145" s="8">
        <v>2</v>
      </c>
      <c r="O145" s="16">
        <f t="shared" si="12"/>
        <v>0</v>
      </c>
      <c r="P145" s="21">
        <v>4.04</v>
      </c>
      <c r="Q145" s="8">
        <f t="shared" si="13"/>
        <v>2.02</v>
      </c>
      <c r="S145" s="1">
        <f t="shared" si="14"/>
        <v>0</v>
      </c>
      <c r="V145" s="1">
        <f t="shared" si="15"/>
        <v>0</v>
      </c>
      <c r="W145" s="33">
        <f t="shared" si="16"/>
        <v>0</v>
      </c>
      <c r="X145" s="33">
        <f t="shared" si="17"/>
        <v>0</v>
      </c>
    </row>
    <row r="146" spans="1:24" x14ac:dyDescent="0.3">
      <c r="J146" s="8">
        <v>1</v>
      </c>
      <c r="K146" s="8">
        <v>2</v>
      </c>
      <c r="L146" s="8" t="s">
        <v>5</v>
      </c>
      <c r="M146" s="8">
        <v>1</v>
      </c>
      <c r="N146" s="21">
        <v>5.88</v>
      </c>
      <c r="O146" s="16">
        <f t="shared" si="12"/>
        <v>2.94</v>
      </c>
      <c r="Q146" s="8">
        <f t="shared" si="13"/>
        <v>0</v>
      </c>
      <c r="S146" s="1">
        <f t="shared" si="14"/>
        <v>0</v>
      </c>
      <c r="V146" s="1">
        <f t="shared" si="15"/>
        <v>0</v>
      </c>
      <c r="W146" s="33">
        <f t="shared" si="16"/>
        <v>0</v>
      </c>
      <c r="X146" s="33">
        <f t="shared" si="17"/>
        <v>0</v>
      </c>
    </row>
    <row r="147" spans="1:24" x14ac:dyDescent="0.3">
      <c r="J147" s="8">
        <v>1</v>
      </c>
      <c r="K147" s="8">
        <v>1</v>
      </c>
      <c r="L147" s="8" t="s">
        <v>5</v>
      </c>
      <c r="M147" s="8">
        <v>1</v>
      </c>
      <c r="N147" s="8">
        <v>2.98</v>
      </c>
      <c r="O147" s="16">
        <f t="shared" si="12"/>
        <v>1.49</v>
      </c>
      <c r="Q147" s="8">
        <f t="shared" si="13"/>
        <v>0</v>
      </c>
      <c r="S147" s="1">
        <f t="shared" si="14"/>
        <v>0</v>
      </c>
      <c r="V147" s="1">
        <f t="shared" si="15"/>
        <v>0</v>
      </c>
      <c r="W147" s="33">
        <f t="shared" si="16"/>
        <v>0</v>
      </c>
      <c r="X147" s="33">
        <f t="shared" si="17"/>
        <v>0</v>
      </c>
    </row>
    <row r="148" spans="1:24" x14ac:dyDescent="0.3">
      <c r="J148" s="8">
        <v>1</v>
      </c>
      <c r="K148" s="8">
        <v>1</v>
      </c>
      <c r="L148" s="8" t="s">
        <v>5</v>
      </c>
      <c r="M148" s="8">
        <v>1</v>
      </c>
      <c r="N148" s="8">
        <v>3.9</v>
      </c>
      <c r="O148" s="16">
        <f t="shared" si="12"/>
        <v>1.95</v>
      </c>
      <c r="Q148" s="8">
        <f t="shared" si="13"/>
        <v>0</v>
      </c>
      <c r="S148" s="1">
        <f t="shared" si="14"/>
        <v>0</v>
      </c>
      <c r="V148" s="1">
        <f t="shared" si="15"/>
        <v>0</v>
      </c>
      <c r="W148" s="33">
        <f t="shared" si="16"/>
        <v>0</v>
      </c>
      <c r="X148" s="33">
        <f t="shared" si="17"/>
        <v>0</v>
      </c>
    </row>
    <row r="149" spans="1:24" x14ac:dyDescent="0.3">
      <c r="K149" s="8">
        <v>1</v>
      </c>
      <c r="L149" s="8" t="s">
        <v>4</v>
      </c>
      <c r="M149" s="8">
        <v>2</v>
      </c>
      <c r="O149" s="16">
        <f t="shared" si="12"/>
        <v>0</v>
      </c>
      <c r="P149" s="20">
        <v>3.62</v>
      </c>
      <c r="Q149" s="20">
        <f t="shared" si="13"/>
        <v>1.81</v>
      </c>
      <c r="S149" s="1">
        <f t="shared" si="14"/>
        <v>0</v>
      </c>
      <c r="V149" s="1">
        <f t="shared" si="15"/>
        <v>0</v>
      </c>
      <c r="W149" s="33">
        <f t="shared" si="16"/>
        <v>0</v>
      </c>
      <c r="X149" s="33">
        <f t="shared" si="17"/>
        <v>0</v>
      </c>
    </row>
    <row r="150" spans="1:24" x14ac:dyDescent="0.3">
      <c r="H150" s="8">
        <v>6.28</v>
      </c>
      <c r="K150" s="8">
        <v>2</v>
      </c>
      <c r="L150" s="8" t="s">
        <v>4</v>
      </c>
      <c r="M150" s="8">
        <v>1</v>
      </c>
      <c r="N150" s="21">
        <v>6.28</v>
      </c>
      <c r="O150" s="16">
        <f t="shared" si="12"/>
        <v>3.14</v>
      </c>
      <c r="Q150" s="8">
        <f t="shared" si="13"/>
        <v>0</v>
      </c>
      <c r="S150" s="1">
        <f t="shared" si="14"/>
        <v>0</v>
      </c>
      <c r="V150" s="1">
        <f t="shared" si="15"/>
        <v>0</v>
      </c>
      <c r="W150" s="33">
        <f t="shared" si="16"/>
        <v>0</v>
      </c>
      <c r="X150" s="33">
        <f t="shared" si="17"/>
        <v>0</v>
      </c>
    </row>
    <row r="151" spans="1:24" ht="15" thickBot="1" x14ac:dyDescent="0.35">
      <c r="B151" s="32" t="s">
        <v>8</v>
      </c>
      <c r="D151" s="20" t="s">
        <v>42</v>
      </c>
      <c r="E151" s="15" t="s">
        <v>8</v>
      </c>
      <c r="H151" s="8">
        <v>4.54</v>
      </c>
      <c r="K151" s="8">
        <v>2</v>
      </c>
      <c r="L151" s="8" t="s">
        <v>4</v>
      </c>
      <c r="M151" s="8">
        <v>1</v>
      </c>
      <c r="N151" s="21">
        <v>4.54</v>
      </c>
      <c r="O151" s="16">
        <f t="shared" si="12"/>
        <v>2.27</v>
      </c>
      <c r="Q151" s="8">
        <f t="shared" si="13"/>
        <v>0</v>
      </c>
      <c r="S151" s="1">
        <f t="shared" si="14"/>
        <v>0</v>
      </c>
      <c r="V151" s="1">
        <f t="shared" si="15"/>
        <v>0</v>
      </c>
      <c r="W151" s="33">
        <f t="shared" si="16"/>
        <v>0</v>
      </c>
      <c r="X151" s="33">
        <f t="shared" si="17"/>
        <v>0</v>
      </c>
    </row>
    <row r="152" spans="1:24" ht="15" thickBot="1" x14ac:dyDescent="0.35">
      <c r="B152" s="17"/>
      <c r="C152" s="17">
        <f>B152*F152</f>
        <v>0</v>
      </c>
      <c r="D152" s="9"/>
      <c r="E152" s="11">
        <f>D152/(0.1/1)</f>
        <v>0</v>
      </c>
      <c r="F152" s="8">
        <v>1.1000000000000001</v>
      </c>
      <c r="G152" s="8">
        <v>2</v>
      </c>
      <c r="K152" s="8">
        <v>2</v>
      </c>
      <c r="L152" s="8" t="s">
        <v>4</v>
      </c>
      <c r="M152" s="8">
        <v>2</v>
      </c>
      <c r="O152" s="16">
        <f t="shared" si="12"/>
        <v>0</v>
      </c>
      <c r="P152" s="21">
        <v>4.5599999999999996</v>
      </c>
      <c r="Q152" s="8">
        <f t="shared" si="13"/>
        <v>2.2799999999999998</v>
      </c>
      <c r="S152" s="1">
        <f t="shared" si="14"/>
        <v>0</v>
      </c>
      <c r="V152" s="1">
        <f t="shared" si="15"/>
        <v>0</v>
      </c>
      <c r="W152" s="33">
        <f t="shared" si="16"/>
        <v>0</v>
      </c>
      <c r="X152" s="33">
        <f t="shared" si="17"/>
        <v>0</v>
      </c>
    </row>
    <row r="153" spans="1:24" ht="15" thickBot="1" x14ac:dyDescent="0.35">
      <c r="A153" s="8">
        <v>2</v>
      </c>
      <c r="B153" s="18"/>
      <c r="C153" s="17">
        <f t="shared" ref="C153:C216" si="18">B153*F153</f>
        <v>0</v>
      </c>
      <c r="D153" s="12"/>
      <c r="E153" s="11">
        <f>D153/(0.2/1)</f>
        <v>0</v>
      </c>
      <c r="F153" s="8">
        <v>1.2</v>
      </c>
      <c r="G153" s="8">
        <v>2</v>
      </c>
      <c r="H153" s="8">
        <v>3.44</v>
      </c>
      <c r="K153" s="8">
        <v>1</v>
      </c>
      <c r="L153" s="8" t="s">
        <v>4</v>
      </c>
      <c r="M153" s="8">
        <v>1</v>
      </c>
      <c r="N153" s="8">
        <v>3.44</v>
      </c>
      <c r="O153" s="16">
        <f t="shared" si="12"/>
        <v>1.72</v>
      </c>
      <c r="Q153" s="8">
        <f t="shared" si="13"/>
        <v>0</v>
      </c>
      <c r="S153" s="1">
        <f t="shared" si="14"/>
        <v>0</v>
      </c>
      <c r="V153" s="1">
        <f t="shared" si="15"/>
        <v>0</v>
      </c>
      <c r="W153" s="33">
        <f t="shared" si="16"/>
        <v>0</v>
      </c>
      <c r="X153" s="33">
        <f t="shared" si="17"/>
        <v>0</v>
      </c>
    </row>
    <row r="154" spans="1:24" ht="15" thickBot="1" x14ac:dyDescent="0.35">
      <c r="A154" s="8">
        <v>2.2000000000000002</v>
      </c>
      <c r="B154" s="18">
        <v>17.100000000000001</v>
      </c>
      <c r="C154" s="17">
        <f t="shared" si="18"/>
        <v>22.230000000000004</v>
      </c>
      <c r="D154" s="13"/>
      <c r="E154" s="11">
        <f>D154/(0.3/1)</f>
        <v>0</v>
      </c>
      <c r="F154" s="8">
        <v>1.3</v>
      </c>
      <c r="G154" s="8">
        <v>2.6</v>
      </c>
      <c r="K154" s="8">
        <v>2</v>
      </c>
      <c r="L154" s="8" t="s">
        <v>4</v>
      </c>
      <c r="M154" s="8">
        <v>2</v>
      </c>
      <c r="O154" s="16">
        <f t="shared" si="12"/>
        <v>0</v>
      </c>
      <c r="P154" s="21">
        <v>5.24</v>
      </c>
      <c r="Q154" s="8">
        <f t="shared" si="13"/>
        <v>2.62</v>
      </c>
      <c r="S154" s="1">
        <f t="shared" si="14"/>
        <v>0</v>
      </c>
      <c r="V154" s="1">
        <f t="shared" si="15"/>
        <v>0</v>
      </c>
      <c r="W154" s="33">
        <f t="shared" si="16"/>
        <v>0</v>
      </c>
      <c r="X154" s="33">
        <f t="shared" si="17"/>
        <v>0</v>
      </c>
    </row>
    <row r="155" spans="1:24" ht="15" thickBot="1" x14ac:dyDescent="0.35">
      <c r="A155" s="8">
        <v>4.3</v>
      </c>
      <c r="B155" s="18"/>
      <c r="C155" s="17">
        <f t="shared" si="18"/>
        <v>0</v>
      </c>
      <c r="D155" s="13"/>
      <c r="E155" s="11">
        <f>D155/(0.4/1)</f>
        <v>0</v>
      </c>
      <c r="F155" s="8">
        <v>1.4</v>
      </c>
      <c r="G155" s="8">
        <v>4.4000000000000004</v>
      </c>
      <c r="H155" s="8">
        <v>6.4</v>
      </c>
      <c r="K155" s="8">
        <v>2</v>
      </c>
      <c r="L155" s="8" t="s">
        <v>4</v>
      </c>
      <c r="M155" s="8">
        <v>1</v>
      </c>
      <c r="N155" s="21">
        <v>6.4</v>
      </c>
      <c r="O155" s="16">
        <f t="shared" si="12"/>
        <v>3.2</v>
      </c>
      <c r="Q155" s="8">
        <f t="shared" si="13"/>
        <v>0</v>
      </c>
      <c r="S155" s="1">
        <f t="shared" si="14"/>
        <v>0</v>
      </c>
      <c r="V155" s="1">
        <f t="shared" si="15"/>
        <v>0</v>
      </c>
      <c r="W155" s="33">
        <f t="shared" si="16"/>
        <v>0</v>
      </c>
      <c r="X155" s="33">
        <f t="shared" si="17"/>
        <v>0</v>
      </c>
    </row>
    <row r="156" spans="1:24" ht="15" thickBot="1" x14ac:dyDescent="0.35">
      <c r="A156" s="8">
        <v>8.1999999999999993</v>
      </c>
      <c r="B156" s="18">
        <v>3</v>
      </c>
      <c r="C156" s="17">
        <f t="shared" si="18"/>
        <v>4.5</v>
      </c>
      <c r="D156" s="13"/>
      <c r="E156" s="11">
        <f t="shared" ref="E156" si="19">D156/(0.5/1)</f>
        <v>0</v>
      </c>
      <c r="F156" s="8">
        <v>1.5</v>
      </c>
      <c r="G156" s="8">
        <v>7.33</v>
      </c>
      <c r="L156" s="8" t="s">
        <v>4</v>
      </c>
      <c r="M156" s="8">
        <v>3</v>
      </c>
      <c r="O156" s="16">
        <f t="shared" si="12"/>
        <v>0</v>
      </c>
      <c r="Q156" s="8">
        <f t="shared" si="13"/>
        <v>0</v>
      </c>
      <c r="R156" s="8">
        <v>12.34</v>
      </c>
      <c r="S156" s="1">
        <f t="shared" si="14"/>
        <v>6.17</v>
      </c>
      <c r="V156" s="1">
        <f t="shared" si="15"/>
        <v>0</v>
      </c>
      <c r="W156" s="33">
        <f t="shared" si="16"/>
        <v>0</v>
      </c>
      <c r="X156" s="33">
        <f t="shared" si="17"/>
        <v>0</v>
      </c>
    </row>
    <row r="157" spans="1:24" ht="15" thickBot="1" x14ac:dyDescent="0.35">
      <c r="A157" s="8">
        <v>16.149999999999999</v>
      </c>
      <c r="B157" s="18">
        <v>10</v>
      </c>
      <c r="C157" s="17">
        <f t="shared" si="18"/>
        <v>16</v>
      </c>
      <c r="D157" s="13">
        <v>10</v>
      </c>
      <c r="E157" s="11">
        <f>D157/(0.6/1)</f>
        <v>16.666666666666668</v>
      </c>
      <c r="F157" s="8">
        <v>1.6</v>
      </c>
      <c r="G157" s="8">
        <v>12.2</v>
      </c>
      <c r="J157" s="8">
        <v>1</v>
      </c>
      <c r="K157" s="8">
        <v>2</v>
      </c>
      <c r="L157" s="8" t="s">
        <v>5</v>
      </c>
      <c r="M157" s="8">
        <v>1</v>
      </c>
      <c r="N157" s="21">
        <v>4.66</v>
      </c>
      <c r="O157" s="16">
        <f t="shared" si="12"/>
        <v>2.33</v>
      </c>
      <c r="Q157" s="8">
        <f t="shared" si="13"/>
        <v>0</v>
      </c>
      <c r="S157" s="1">
        <f t="shared" si="14"/>
        <v>0</v>
      </c>
      <c r="V157" s="1">
        <f t="shared" si="15"/>
        <v>0</v>
      </c>
      <c r="W157" s="33">
        <f t="shared" si="16"/>
        <v>0</v>
      </c>
      <c r="X157" s="33">
        <f t="shared" si="17"/>
        <v>0</v>
      </c>
    </row>
    <row r="158" spans="1:24" ht="15" thickBot="1" x14ac:dyDescent="0.35">
      <c r="A158" s="8">
        <v>32.85</v>
      </c>
      <c r="B158" s="18">
        <v>4</v>
      </c>
      <c r="C158" s="17">
        <f t="shared" si="18"/>
        <v>6.8</v>
      </c>
      <c r="D158" s="13">
        <v>3</v>
      </c>
      <c r="E158" s="11">
        <f>D158/(0.7/1)</f>
        <v>4.2857142857142856</v>
      </c>
      <c r="F158" s="8">
        <v>1.7</v>
      </c>
      <c r="G158" s="8">
        <v>20.3</v>
      </c>
      <c r="I158" s="8">
        <v>3.18</v>
      </c>
      <c r="J158" s="8">
        <v>2</v>
      </c>
      <c r="K158" s="8">
        <v>1</v>
      </c>
      <c r="L158" s="8" t="s">
        <v>5</v>
      </c>
      <c r="M158" s="8">
        <v>2</v>
      </c>
      <c r="O158" s="16">
        <f t="shared" si="12"/>
        <v>0</v>
      </c>
      <c r="P158" s="20">
        <v>3.18</v>
      </c>
      <c r="Q158" s="20">
        <f t="shared" si="13"/>
        <v>1.59</v>
      </c>
      <c r="S158" s="1">
        <f t="shared" si="14"/>
        <v>0</v>
      </c>
      <c r="V158" s="1">
        <f t="shared" si="15"/>
        <v>0</v>
      </c>
      <c r="W158" s="33">
        <f t="shared" si="16"/>
        <v>0</v>
      </c>
      <c r="X158" s="33">
        <f t="shared" si="17"/>
        <v>0</v>
      </c>
    </row>
    <row r="159" spans="1:24" ht="15" thickBot="1" x14ac:dyDescent="0.35">
      <c r="A159" s="8">
        <v>65.069999999999993</v>
      </c>
      <c r="B159" s="18"/>
      <c r="C159" s="17">
        <f t="shared" si="18"/>
        <v>0</v>
      </c>
      <c r="D159" s="13"/>
      <c r="E159" s="11">
        <f>D159/(0.8/1)</f>
        <v>0</v>
      </c>
      <c r="F159" s="8">
        <v>1.8</v>
      </c>
      <c r="G159" s="8">
        <v>33.86</v>
      </c>
      <c r="H159" s="8">
        <v>4.22</v>
      </c>
      <c r="K159" s="8">
        <v>2</v>
      </c>
      <c r="L159" s="8" t="s">
        <v>4</v>
      </c>
      <c r="M159" s="8">
        <v>2</v>
      </c>
      <c r="N159" s="21">
        <v>4.22</v>
      </c>
      <c r="O159" s="16">
        <f t="shared" si="12"/>
        <v>2.11</v>
      </c>
      <c r="Q159" s="8">
        <f t="shared" si="13"/>
        <v>0</v>
      </c>
      <c r="S159" s="1">
        <f t="shared" si="14"/>
        <v>0</v>
      </c>
      <c r="V159" s="1">
        <f t="shared" si="15"/>
        <v>0</v>
      </c>
      <c r="W159" s="33">
        <f t="shared" si="16"/>
        <v>0</v>
      </c>
      <c r="X159" s="33">
        <f t="shared" si="17"/>
        <v>0</v>
      </c>
    </row>
    <row r="160" spans="1:24" ht="15" thickBot="1" x14ac:dyDescent="0.35">
      <c r="A160" s="8">
        <v>130.80000000000001</v>
      </c>
      <c r="B160" s="18">
        <v>524</v>
      </c>
      <c r="C160" s="17">
        <f t="shared" si="18"/>
        <v>995.59999999999991</v>
      </c>
      <c r="D160" s="13"/>
      <c r="E160" s="11">
        <f>D160/(0.9/1)</f>
        <v>0</v>
      </c>
      <c r="F160" s="8">
        <v>1.9</v>
      </c>
      <c r="G160" s="8">
        <v>56.45</v>
      </c>
      <c r="H160" s="8">
        <v>3.96</v>
      </c>
      <c r="K160" s="8">
        <v>1</v>
      </c>
      <c r="L160" s="8" t="s">
        <v>4</v>
      </c>
      <c r="M160" s="8">
        <v>2</v>
      </c>
      <c r="N160" s="8">
        <v>3.96</v>
      </c>
      <c r="O160" s="16">
        <f t="shared" si="12"/>
        <v>1.98</v>
      </c>
      <c r="Q160" s="8">
        <f t="shared" si="13"/>
        <v>0</v>
      </c>
      <c r="S160" s="1">
        <f t="shared" si="14"/>
        <v>0</v>
      </c>
      <c r="V160" s="1">
        <f t="shared" si="15"/>
        <v>0</v>
      </c>
      <c r="W160" s="33">
        <f t="shared" si="16"/>
        <v>0</v>
      </c>
      <c r="X160" s="33">
        <f t="shared" si="17"/>
        <v>0</v>
      </c>
    </row>
    <row r="161" spans="1:24" ht="15" thickBot="1" x14ac:dyDescent="0.35">
      <c r="A161" s="8">
        <v>261.60000000000002</v>
      </c>
      <c r="B161" s="18">
        <v>68</v>
      </c>
      <c r="C161" s="17">
        <f t="shared" si="18"/>
        <v>136</v>
      </c>
      <c r="D161" s="13">
        <v>20</v>
      </c>
      <c r="E161" s="11">
        <f>D161/(1/1)</f>
        <v>20</v>
      </c>
      <c r="F161" s="8">
        <v>2</v>
      </c>
      <c r="G161" s="8">
        <v>94</v>
      </c>
      <c r="K161" s="8">
        <v>2</v>
      </c>
      <c r="L161" s="8" t="s">
        <v>4</v>
      </c>
      <c r="M161" s="8">
        <v>2</v>
      </c>
      <c r="O161" s="16">
        <f t="shared" si="12"/>
        <v>0</v>
      </c>
      <c r="P161" s="21">
        <v>4.78</v>
      </c>
      <c r="Q161" s="8">
        <f t="shared" si="13"/>
        <v>2.39</v>
      </c>
      <c r="S161" s="1">
        <f t="shared" si="14"/>
        <v>0</v>
      </c>
      <c r="V161" s="1">
        <f t="shared" si="15"/>
        <v>0</v>
      </c>
      <c r="W161" s="33">
        <f t="shared" si="16"/>
        <v>0</v>
      </c>
      <c r="X161" s="33">
        <f t="shared" si="17"/>
        <v>0</v>
      </c>
    </row>
    <row r="162" spans="1:24" ht="15" thickBot="1" x14ac:dyDescent="0.35">
      <c r="A162" s="8">
        <v>524</v>
      </c>
      <c r="B162" s="18"/>
      <c r="C162" s="17">
        <f t="shared" si="18"/>
        <v>0</v>
      </c>
      <c r="D162" s="13"/>
      <c r="E162" s="11">
        <f>D162/(1.1/1)</f>
        <v>0</v>
      </c>
      <c r="F162" s="8">
        <v>2.1</v>
      </c>
      <c r="G162" s="8">
        <v>156</v>
      </c>
      <c r="K162" s="8">
        <v>2</v>
      </c>
      <c r="L162" s="8" t="s">
        <v>4</v>
      </c>
      <c r="M162" s="8">
        <v>2</v>
      </c>
      <c r="O162" s="16">
        <f t="shared" si="12"/>
        <v>0</v>
      </c>
      <c r="P162" s="21">
        <v>4.54</v>
      </c>
      <c r="Q162" s="8">
        <f t="shared" si="13"/>
        <v>2.27</v>
      </c>
      <c r="S162" s="1">
        <f t="shared" si="14"/>
        <v>0</v>
      </c>
      <c r="V162" s="1">
        <f t="shared" si="15"/>
        <v>0</v>
      </c>
      <c r="W162" s="33">
        <f t="shared" si="16"/>
        <v>0</v>
      </c>
      <c r="X162" s="33">
        <f t="shared" si="17"/>
        <v>0</v>
      </c>
    </row>
    <row r="163" spans="1:24" ht="15" thickBot="1" x14ac:dyDescent="0.35">
      <c r="B163" s="18"/>
      <c r="C163" s="17">
        <f t="shared" si="18"/>
        <v>0</v>
      </c>
      <c r="D163" s="13">
        <v>23.4</v>
      </c>
      <c r="E163" s="11">
        <f>D163/(1.2/1)</f>
        <v>19.5</v>
      </c>
      <c r="F163" s="8">
        <v>2.2000000000000002</v>
      </c>
      <c r="G163" s="8">
        <v>260</v>
      </c>
      <c r="K163" s="8">
        <v>2</v>
      </c>
      <c r="L163" s="8" t="s">
        <v>6</v>
      </c>
      <c r="M163" s="8">
        <v>1</v>
      </c>
      <c r="N163" s="21">
        <v>4.96</v>
      </c>
      <c r="O163" s="16">
        <f t="shared" si="12"/>
        <v>2.48</v>
      </c>
      <c r="Q163" s="8">
        <f t="shared" si="13"/>
        <v>0</v>
      </c>
      <c r="S163" s="1">
        <f t="shared" si="14"/>
        <v>0</v>
      </c>
      <c r="V163" s="1">
        <f t="shared" si="15"/>
        <v>0</v>
      </c>
      <c r="W163" s="33">
        <f t="shared" si="16"/>
        <v>0</v>
      </c>
      <c r="X163" s="33">
        <f t="shared" si="17"/>
        <v>0</v>
      </c>
    </row>
    <row r="164" spans="1:24" ht="15" thickBot="1" x14ac:dyDescent="0.35">
      <c r="B164" s="18"/>
      <c r="C164" s="17">
        <f t="shared" si="18"/>
        <v>0</v>
      </c>
      <c r="D164" s="13"/>
      <c r="E164" s="11">
        <f>D164/(1.3/1)</f>
        <v>0</v>
      </c>
      <c r="F164" s="8">
        <v>2.2999999999999998</v>
      </c>
      <c r="K164" s="8">
        <v>2</v>
      </c>
      <c r="L164" s="8" t="s">
        <v>6</v>
      </c>
      <c r="M164" s="8">
        <v>1</v>
      </c>
      <c r="N164" s="21">
        <v>5.16</v>
      </c>
      <c r="O164" s="16">
        <f t="shared" si="12"/>
        <v>2.58</v>
      </c>
      <c r="Q164" s="8">
        <f t="shared" si="13"/>
        <v>0</v>
      </c>
      <c r="S164" s="1">
        <f t="shared" si="14"/>
        <v>0</v>
      </c>
      <c r="V164" s="1">
        <f t="shared" si="15"/>
        <v>0</v>
      </c>
      <c r="W164" s="33">
        <f t="shared" si="16"/>
        <v>0</v>
      </c>
      <c r="X164" s="33">
        <f t="shared" si="17"/>
        <v>0</v>
      </c>
    </row>
    <row r="165" spans="1:24" ht="15" thickBot="1" x14ac:dyDescent="0.35">
      <c r="A165" s="8">
        <v>2</v>
      </c>
      <c r="B165" s="18">
        <v>40</v>
      </c>
      <c r="C165" s="17">
        <f t="shared" si="18"/>
        <v>96</v>
      </c>
      <c r="D165" s="13">
        <v>20.65</v>
      </c>
      <c r="E165" s="11">
        <f>D165/(1.4/1)</f>
        <v>14.75</v>
      </c>
      <c r="F165" s="8">
        <v>2.4</v>
      </c>
      <c r="H165" s="8">
        <v>385</v>
      </c>
      <c r="I165" s="8">
        <v>385</v>
      </c>
      <c r="K165" s="8">
        <v>2</v>
      </c>
      <c r="L165" s="8" t="s">
        <v>6</v>
      </c>
      <c r="M165" s="8">
        <v>2</v>
      </c>
      <c r="O165" s="16">
        <f t="shared" si="12"/>
        <v>0</v>
      </c>
      <c r="P165" s="21">
        <v>4.5599999999999996</v>
      </c>
      <c r="Q165" s="8">
        <f t="shared" si="13"/>
        <v>2.2799999999999998</v>
      </c>
      <c r="S165" s="1">
        <f t="shared" si="14"/>
        <v>0</v>
      </c>
      <c r="V165" s="1">
        <f t="shared" si="15"/>
        <v>0</v>
      </c>
      <c r="W165" s="33">
        <f t="shared" si="16"/>
        <v>0</v>
      </c>
      <c r="X165" s="33">
        <f t="shared" si="17"/>
        <v>0</v>
      </c>
    </row>
    <row r="166" spans="1:24" ht="15" thickBot="1" x14ac:dyDescent="0.35">
      <c r="A166" s="8">
        <v>2</v>
      </c>
      <c r="B166" s="18">
        <v>11.7</v>
      </c>
      <c r="C166" s="17">
        <f t="shared" si="18"/>
        <v>29.25</v>
      </c>
      <c r="D166" s="13">
        <v>391</v>
      </c>
      <c r="E166" s="11">
        <f>D166/(1.5/1)</f>
        <v>260.66666666666669</v>
      </c>
      <c r="F166" s="8">
        <v>2.5</v>
      </c>
      <c r="H166" s="8">
        <v>340</v>
      </c>
      <c r="I166" s="8">
        <v>431.3</v>
      </c>
      <c r="K166" s="8">
        <v>1</v>
      </c>
      <c r="L166" s="8" t="s">
        <v>4</v>
      </c>
      <c r="M166" s="8">
        <v>2</v>
      </c>
      <c r="O166" s="16">
        <f t="shared" si="12"/>
        <v>0</v>
      </c>
      <c r="P166" s="20">
        <v>3.88</v>
      </c>
      <c r="Q166" s="20">
        <f t="shared" si="13"/>
        <v>1.94</v>
      </c>
      <c r="S166" s="1">
        <f t="shared" si="14"/>
        <v>0</v>
      </c>
      <c r="V166" s="1">
        <f t="shared" si="15"/>
        <v>0</v>
      </c>
      <c r="W166" s="33">
        <f t="shared" si="16"/>
        <v>0</v>
      </c>
      <c r="X166" s="33">
        <f t="shared" si="17"/>
        <v>0</v>
      </c>
    </row>
    <row r="167" spans="1:24" ht="15" thickBot="1" x14ac:dyDescent="0.35">
      <c r="A167" s="8">
        <v>3</v>
      </c>
      <c r="B167" s="18"/>
      <c r="C167" s="17">
        <f t="shared" si="18"/>
        <v>0</v>
      </c>
      <c r="D167" s="13"/>
      <c r="E167" s="11">
        <f>D167/(1.6/1)</f>
        <v>0</v>
      </c>
      <c r="F167" s="8">
        <v>2.6</v>
      </c>
      <c r="L167" s="8" t="s">
        <v>4</v>
      </c>
      <c r="M167" s="8">
        <v>3</v>
      </c>
      <c r="O167" s="16">
        <f t="shared" si="12"/>
        <v>0</v>
      </c>
      <c r="Q167" s="8">
        <f t="shared" si="13"/>
        <v>0</v>
      </c>
      <c r="R167" s="8">
        <v>25</v>
      </c>
      <c r="S167" s="1">
        <f t="shared" si="14"/>
        <v>12.5</v>
      </c>
      <c r="V167" s="1">
        <f t="shared" si="15"/>
        <v>0</v>
      </c>
      <c r="W167" s="33">
        <f t="shared" si="16"/>
        <v>0</v>
      </c>
      <c r="X167" s="33">
        <f t="shared" si="17"/>
        <v>0</v>
      </c>
    </row>
    <row r="168" spans="1:24" ht="15" thickBot="1" x14ac:dyDescent="0.35">
      <c r="A168" s="8">
        <v>5</v>
      </c>
      <c r="B168" s="18"/>
      <c r="C168" s="17">
        <f t="shared" si="18"/>
        <v>0</v>
      </c>
      <c r="D168" s="13"/>
      <c r="E168" s="11">
        <f>D168/(1.7/1)</f>
        <v>0</v>
      </c>
      <c r="F168" s="8">
        <v>2.7</v>
      </c>
      <c r="L168" s="8" t="s">
        <v>4</v>
      </c>
      <c r="M168" s="8">
        <v>3</v>
      </c>
      <c r="O168" s="16">
        <f t="shared" si="12"/>
        <v>0</v>
      </c>
      <c r="Q168" s="8">
        <f t="shared" si="13"/>
        <v>0</v>
      </c>
      <c r="R168" s="8">
        <v>10.44</v>
      </c>
      <c r="S168" s="1">
        <f t="shared" si="14"/>
        <v>5.22</v>
      </c>
      <c r="V168" s="1">
        <f t="shared" si="15"/>
        <v>0</v>
      </c>
      <c r="W168" s="33">
        <f t="shared" si="16"/>
        <v>0</v>
      </c>
      <c r="X168" s="33">
        <f t="shared" si="17"/>
        <v>0</v>
      </c>
    </row>
    <row r="169" spans="1:24" ht="15" thickBot="1" x14ac:dyDescent="0.35">
      <c r="A169" s="8">
        <v>8.6</v>
      </c>
      <c r="B169" s="18">
        <v>182</v>
      </c>
      <c r="C169" s="17">
        <f t="shared" si="18"/>
        <v>509.59999999999997</v>
      </c>
      <c r="D169" s="13"/>
      <c r="E169" s="11">
        <f>D169/(1.8/1)</f>
        <v>0</v>
      </c>
      <c r="F169" s="8">
        <v>2.8</v>
      </c>
      <c r="K169" s="8">
        <v>1</v>
      </c>
      <c r="L169" s="8" t="s">
        <v>6</v>
      </c>
      <c r="M169" s="8">
        <v>2</v>
      </c>
      <c r="O169" s="16">
        <f t="shared" si="12"/>
        <v>0</v>
      </c>
      <c r="P169" s="20">
        <v>3.52</v>
      </c>
      <c r="Q169" s="20">
        <f t="shared" si="13"/>
        <v>1.76</v>
      </c>
      <c r="S169" s="1">
        <f t="shared" si="14"/>
        <v>0</v>
      </c>
      <c r="V169" s="1">
        <f t="shared" si="15"/>
        <v>0</v>
      </c>
      <c r="W169" s="33">
        <f t="shared" si="16"/>
        <v>0</v>
      </c>
      <c r="X169" s="33">
        <f t="shared" si="17"/>
        <v>0</v>
      </c>
    </row>
    <row r="170" spans="1:24" ht="15" thickBot="1" x14ac:dyDescent="0.35">
      <c r="B170" s="18"/>
      <c r="C170" s="17">
        <f t="shared" si="18"/>
        <v>0</v>
      </c>
      <c r="D170" s="13"/>
      <c r="E170" s="11">
        <f>D170/(1.9/1)</f>
        <v>0</v>
      </c>
      <c r="F170" s="8">
        <v>2.9</v>
      </c>
      <c r="I170" s="8">
        <v>5.44</v>
      </c>
      <c r="J170" s="8">
        <v>2</v>
      </c>
      <c r="K170" s="8">
        <v>2</v>
      </c>
      <c r="L170" s="8" t="s">
        <v>5</v>
      </c>
      <c r="M170" s="8">
        <v>2</v>
      </c>
      <c r="O170" s="16">
        <f t="shared" si="12"/>
        <v>0</v>
      </c>
      <c r="P170" s="21">
        <v>5.44</v>
      </c>
      <c r="Q170" s="8">
        <f t="shared" si="13"/>
        <v>2.72</v>
      </c>
      <c r="S170" s="1">
        <f t="shared" si="14"/>
        <v>0</v>
      </c>
      <c r="V170" s="1">
        <f t="shared" si="15"/>
        <v>0</v>
      </c>
      <c r="W170" s="33">
        <f t="shared" si="16"/>
        <v>0</v>
      </c>
      <c r="X170" s="33">
        <f t="shared" si="17"/>
        <v>0</v>
      </c>
    </row>
    <row r="171" spans="1:24" ht="15" thickBot="1" x14ac:dyDescent="0.35">
      <c r="B171" s="18"/>
      <c r="C171" s="17">
        <f t="shared" si="18"/>
        <v>0</v>
      </c>
      <c r="D171" s="13"/>
      <c r="E171" s="11">
        <f>D171/(2/1)</f>
        <v>0</v>
      </c>
      <c r="F171" s="8">
        <v>3</v>
      </c>
      <c r="I171" s="8">
        <v>4.3</v>
      </c>
      <c r="J171" s="8">
        <v>2</v>
      </c>
      <c r="K171" s="8">
        <v>2</v>
      </c>
      <c r="L171" s="8" t="s">
        <v>5</v>
      </c>
      <c r="M171" s="8">
        <v>2</v>
      </c>
      <c r="O171" s="16">
        <f t="shared" si="12"/>
        <v>0</v>
      </c>
      <c r="P171" s="21">
        <v>4.3</v>
      </c>
      <c r="Q171" s="8">
        <f t="shared" si="13"/>
        <v>2.15</v>
      </c>
      <c r="S171" s="1">
        <f t="shared" si="14"/>
        <v>0</v>
      </c>
      <c r="V171" s="1">
        <f t="shared" si="15"/>
        <v>0</v>
      </c>
      <c r="W171" s="33">
        <f t="shared" si="16"/>
        <v>0</v>
      </c>
      <c r="X171" s="33">
        <f t="shared" si="17"/>
        <v>0</v>
      </c>
    </row>
    <row r="172" spans="1:24" ht="15" thickBot="1" x14ac:dyDescent="0.35">
      <c r="B172" s="18"/>
      <c r="C172" s="17">
        <f t="shared" si="18"/>
        <v>0</v>
      </c>
      <c r="D172" s="13"/>
      <c r="E172" s="11">
        <f>D172/(2.1/1)</f>
        <v>0</v>
      </c>
      <c r="F172" s="8">
        <v>3.1</v>
      </c>
      <c r="K172" s="8">
        <v>1</v>
      </c>
      <c r="L172" s="8" t="s">
        <v>6</v>
      </c>
      <c r="M172" s="8">
        <v>2</v>
      </c>
      <c r="O172" s="16">
        <f t="shared" si="12"/>
        <v>0</v>
      </c>
      <c r="P172" s="20">
        <v>3.8</v>
      </c>
      <c r="Q172" s="20">
        <f t="shared" si="13"/>
        <v>1.9</v>
      </c>
      <c r="S172" s="1">
        <f t="shared" si="14"/>
        <v>0</v>
      </c>
      <c r="V172" s="1">
        <f t="shared" si="15"/>
        <v>0</v>
      </c>
      <c r="W172" s="33">
        <f t="shared" si="16"/>
        <v>0</v>
      </c>
      <c r="X172" s="33">
        <f t="shared" si="17"/>
        <v>0</v>
      </c>
    </row>
    <row r="173" spans="1:24" ht="15" thickBot="1" x14ac:dyDescent="0.35">
      <c r="B173" s="18"/>
      <c r="C173" s="17">
        <f t="shared" si="18"/>
        <v>0</v>
      </c>
      <c r="D173" s="13"/>
      <c r="E173" s="11">
        <f>D173/(2.2/1)</f>
        <v>0</v>
      </c>
      <c r="F173" s="8">
        <v>3.2</v>
      </c>
      <c r="I173" s="8">
        <v>4.08</v>
      </c>
      <c r="J173" s="8">
        <v>2</v>
      </c>
      <c r="K173" s="8">
        <v>2</v>
      </c>
      <c r="L173" s="8" t="s">
        <v>5</v>
      </c>
      <c r="M173" s="8">
        <v>2</v>
      </c>
      <c r="O173" s="16">
        <f t="shared" si="12"/>
        <v>0</v>
      </c>
      <c r="P173" s="21">
        <v>4.08</v>
      </c>
      <c r="Q173" s="8">
        <f t="shared" si="13"/>
        <v>2.04</v>
      </c>
      <c r="S173" s="1">
        <f t="shared" si="14"/>
        <v>0</v>
      </c>
      <c r="V173" s="1">
        <f t="shared" si="15"/>
        <v>0</v>
      </c>
      <c r="W173" s="33">
        <f t="shared" si="16"/>
        <v>0</v>
      </c>
      <c r="X173" s="33">
        <f t="shared" si="17"/>
        <v>0</v>
      </c>
    </row>
    <row r="174" spans="1:24" ht="15" thickBot="1" x14ac:dyDescent="0.35">
      <c r="B174" s="18">
        <v>4</v>
      </c>
      <c r="C174" s="17">
        <f t="shared" si="18"/>
        <v>13.2</v>
      </c>
      <c r="D174" s="13">
        <v>2</v>
      </c>
      <c r="E174" s="11">
        <f>D174/(2.3/1)</f>
        <v>0.86956521739130443</v>
      </c>
      <c r="F174" s="8">
        <v>3.3</v>
      </c>
      <c r="I174" s="8">
        <v>3.02</v>
      </c>
      <c r="J174" s="8">
        <v>2</v>
      </c>
      <c r="K174" s="8">
        <v>1</v>
      </c>
      <c r="L174" s="8" t="s">
        <v>5</v>
      </c>
      <c r="M174" s="8">
        <v>2</v>
      </c>
      <c r="O174" s="16">
        <f t="shared" si="12"/>
        <v>0</v>
      </c>
      <c r="P174" s="20">
        <v>3.02</v>
      </c>
      <c r="Q174" s="20">
        <f t="shared" si="13"/>
        <v>1.51</v>
      </c>
      <c r="S174" s="1">
        <f t="shared" si="14"/>
        <v>0</v>
      </c>
      <c r="V174" s="1">
        <f t="shared" si="15"/>
        <v>0</v>
      </c>
      <c r="W174" s="33">
        <f t="shared" si="16"/>
        <v>0</v>
      </c>
      <c r="X174" s="33">
        <f t="shared" si="17"/>
        <v>0</v>
      </c>
    </row>
    <row r="175" spans="1:24" ht="15" thickBot="1" x14ac:dyDescent="0.35">
      <c r="B175" s="19"/>
      <c r="C175" s="17">
        <f t="shared" si="18"/>
        <v>0</v>
      </c>
      <c r="D175" s="14"/>
      <c r="E175" s="11">
        <f>D175/(2.4/1)</f>
        <v>0</v>
      </c>
      <c r="F175" s="8">
        <v>3.4</v>
      </c>
      <c r="K175" s="8">
        <v>2</v>
      </c>
      <c r="L175" s="8" t="s">
        <v>4</v>
      </c>
      <c r="M175" s="8">
        <v>1</v>
      </c>
      <c r="N175" s="21">
        <v>4.7</v>
      </c>
      <c r="O175" s="16">
        <f t="shared" si="12"/>
        <v>2.35</v>
      </c>
      <c r="Q175" s="8">
        <f t="shared" si="13"/>
        <v>0</v>
      </c>
      <c r="S175" s="1">
        <f t="shared" si="14"/>
        <v>0</v>
      </c>
      <c r="V175" s="1">
        <f t="shared" si="15"/>
        <v>0</v>
      </c>
      <c r="W175" s="33">
        <f t="shared" si="16"/>
        <v>0</v>
      </c>
      <c r="X175" s="33">
        <f t="shared" si="17"/>
        <v>0</v>
      </c>
    </row>
    <row r="176" spans="1:24" ht="15" thickBot="1" x14ac:dyDescent="0.35">
      <c r="B176" s="16">
        <v>4</v>
      </c>
      <c r="C176" s="17">
        <f t="shared" si="18"/>
        <v>14</v>
      </c>
      <c r="E176" s="11">
        <f>D176/(2.5/1)</f>
        <v>0</v>
      </c>
      <c r="F176" s="8">
        <v>3.5</v>
      </c>
      <c r="K176" s="8">
        <v>1</v>
      </c>
      <c r="L176" s="8" t="s">
        <v>4</v>
      </c>
      <c r="M176" s="8">
        <v>2</v>
      </c>
      <c r="O176" s="16">
        <f t="shared" si="12"/>
        <v>0</v>
      </c>
      <c r="P176" s="20">
        <v>2.82</v>
      </c>
      <c r="Q176" s="20">
        <f t="shared" si="13"/>
        <v>1.41</v>
      </c>
      <c r="S176" s="1">
        <f t="shared" si="14"/>
        <v>0</v>
      </c>
      <c r="V176" s="1">
        <f t="shared" si="15"/>
        <v>0</v>
      </c>
      <c r="W176" s="33">
        <f t="shared" si="16"/>
        <v>0</v>
      </c>
      <c r="X176" s="33">
        <f t="shared" si="17"/>
        <v>0</v>
      </c>
    </row>
    <row r="177" spans="2:24" ht="15" thickBot="1" x14ac:dyDescent="0.35">
      <c r="C177" s="17">
        <f t="shared" si="18"/>
        <v>0</v>
      </c>
      <c r="E177" s="11">
        <f>D177/(2.6/1)</f>
        <v>0</v>
      </c>
      <c r="F177" s="8">
        <v>3.6</v>
      </c>
      <c r="K177" s="8">
        <v>2</v>
      </c>
      <c r="L177" s="8" t="s">
        <v>7</v>
      </c>
      <c r="M177" s="8">
        <v>1</v>
      </c>
      <c r="N177" s="21">
        <v>7.54</v>
      </c>
      <c r="O177" s="16">
        <f t="shared" si="12"/>
        <v>3.77</v>
      </c>
      <c r="Q177" s="8">
        <f t="shared" si="13"/>
        <v>0</v>
      </c>
      <c r="S177" s="1">
        <f t="shared" si="14"/>
        <v>0</v>
      </c>
      <c r="V177" s="1">
        <f t="shared" si="15"/>
        <v>0</v>
      </c>
      <c r="W177" s="33">
        <f t="shared" si="16"/>
        <v>0</v>
      </c>
      <c r="X177" s="33">
        <f t="shared" si="17"/>
        <v>0</v>
      </c>
    </row>
    <row r="178" spans="2:24" ht="15" thickBot="1" x14ac:dyDescent="0.35">
      <c r="C178" s="17">
        <f t="shared" si="18"/>
        <v>0</v>
      </c>
      <c r="E178" s="11">
        <f>D178/(2.7/1)</f>
        <v>0</v>
      </c>
      <c r="F178" s="8">
        <v>3.7</v>
      </c>
      <c r="K178" s="8">
        <v>2</v>
      </c>
      <c r="L178" s="8" t="s">
        <v>4</v>
      </c>
      <c r="M178" s="8">
        <v>1</v>
      </c>
      <c r="N178" s="21">
        <v>4.04</v>
      </c>
      <c r="O178" s="16">
        <f t="shared" si="12"/>
        <v>2.02</v>
      </c>
      <c r="Q178" s="8">
        <f t="shared" si="13"/>
        <v>0</v>
      </c>
      <c r="S178" s="1">
        <f t="shared" si="14"/>
        <v>0</v>
      </c>
      <c r="V178" s="1">
        <f t="shared" si="15"/>
        <v>0</v>
      </c>
      <c r="W178" s="33">
        <f t="shared" si="16"/>
        <v>0</v>
      </c>
      <c r="X178" s="33">
        <f t="shared" si="17"/>
        <v>0</v>
      </c>
    </row>
    <row r="179" spans="2:24" ht="15" thickBot="1" x14ac:dyDescent="0.35">
      <c r="C179" s="17">
        <f t="shared" si="18"/>
        <v>0</v>
      </c>
      <c r="E179" s="11">
        <f>D179/(2.8/1)</f>
        <v>0</v>
      </c>
      <c r="F179" s="8">
        <v>3.8</v>
      </c>
      <c r="I179" s="8">
        <v>3.26</v>
      </c>
      <c r="J179" s="8">
        <v>2</v>
      </c>
      <c r="K179" s="8">
        <v>1</v>
      </c>
      <c r="L179" s="8" t="s">
        <v>5</v>
      </c>
      <c r="M179" s="8">
        <v>2</v>
      </c>
      <c r="O179" s="16">
        <f t="shared" si="12"/>
        <v>0</v>
      </c>
      <c r="P179" s="20">
        <v>3.2</v>
      </c>
      <c r="Q179" s="20">
        <f t="shared" si="13"/>
        <v>1.6</v>
      </c>
      <c r="S179" s="1">
        <f t="shared" si="14"/>
        <v>0</v>
      </c>
      <c r="V179" s="1">
        <f t="shared" si="15"/>
        <v>0</v>
      </c>
      <c r="W179" s="33">
        <f t="shared" si="16"/>
        <v>0</v>
      </c>
      <c r="X179" s="33">
        <f t="shared" si="17"/>
        <v>0</v>
      </c>
    </row>
    <row r="180" spans="2:24" ht="15" thickBot="1" x14ac:dyDescent="0.35">
      <c r="C180" s="17">
        <f t="shared" si="18"/>
        <v>0</v>
      </c>
      <c r="E180" s="11">
        <f>D180/(2.9/1)</f>
        <v>0</v>
      </c>
      <c r="F180" s="8">
        <v>3.9</v>
      </c>
      <c r="K180" s="8">
        <v>1</v>
      </c>
      <c r="L180" s="8" t="s">
        <v>5</v>
      </c>
      <c r="M180" s="8">
        <v>1</v>
      </c>
      <c r="N180" s="8">
        <v>2.84</v>
      </c>
      <c r="O180" s="16">
        <f t="shared" si="12"/>
        <v>1.42</v>
      </c>
      <c r="Q180" s="8">
        <f t="shared" si="13"/>
        <v>0</v>
      </c>
      <c r="S180" s="1">
        <f t="shared" si="14"/>
        <v>0</v>
      </c>
      <c r="V180" s="1">
        <f t="shared" si="15"/>
        <v>0</v>
      </c>
      <c r="W180" s="33">
        <f t="shared" si="16"/>
        <v>0</v>
      </c>
      <c r="X180" s="33">
        <f t="shared" si="17"/>
        <v>0</v>
      </c>
    </row>
    <row r="181" spans="2:24" ht="15" thickBot="1" x14ac:dyDescent="0.35">
      <c r="C181" s="17">
        <f t="shared" si="18"/>
        <v>0</v>
      </c>
      <c r="E181" s="11">
        <f>D181/(3/1)</f>
        <v>0</v>
      </c>
      <c r="F181" s="8">
        <v>4</v>
      </c>
      <c r="L181" s="8" t="s">
        <v>5</v>
      </c>
      <c r="M181" s="8">
        <v>3</v>
      </c>
      <c r="O181" s="16">
        <f t="shared" si="12"/>
        <v>0</v>
      </c>
      <c r="Q181" s="8">
        <f t="shared" si="13"/>
        <v>0</v>
      </c>
      <c r="R181" s="8">
        <v>7.2</v>
      </c>
      <c r="S181" s="1">
        <f t="shared" si="14"/>
        <v>3.6</v>
      </c>
      <c r="V181" s="1">
        <f t="shared" si="15"/>
        <v>0</v>
      </c>
      <c r="W181" s="33">
        <f t="shared" si="16"/>
        <v>0</v>
      </c>
      <c r="X181" s="33">
        <f t="shared" si="17"/>
        <v>0</v>
      </c>
    </row>
    <row r="182" spans="2:24" ht="15" thickBot="1" x14ac:dyDescent="0.35">
      <c r="C182" s="17">
        <f t="shared" si="18"/>
        <v>0</v>
      </c>
      <c r="E182" s="11">
        <f>D182/(3.1/1)</f>
        <v>0</v>
      </c>
      <c r="F182" s="8">
        <v>4.0999999999999996</v>
      </c>
      <c r="K182" s="8">
        <v>2</v>
      </c>
      <c r="L182" s="8" t="s">
        <v>5</v>
      </c>
      <c r="M182" s="8">
        <v>1</v>
      </c>
      <c r="N182" s="21">
        <v>7.52</v>
      </c>
      <c r="O182" s="16">
        <f t="shared" si="12"/>
        <v>3.76</v>
      </c>
      <c r="Q182" s="8">
        <f t="shared" si="13"/>
        <v>0</v>
      </c>
      <c r="S182" s="1">
        <f t="shared" si="14"/>
        <v>0</v>
      </c>
      <c r="V182" s="1">
        <f t="shared" si="15"/>
        <v>0</v>
      </c>
      <c r="W182" s="33">
        <f t="shared" si="16"/>
        <v>0</v>
      </c>
      <c r="X182" s="33">
        <f t="shared" si="17"/>
        <v>0</v>
      </c>
    </row>
    <row r="183" spans="2:24" ht="15" thickBot="1" x14ac:dyDescent="0.35">
      <c r="C183" s="17">
        <f t="shared" si="18"/>
        <v>0</v>
      </c>
      <c r="E183" s="11">
        <f>D183/(3.2/1)</f>
        <v>0</v>
      </c>
      <c r="F183" s="8">
        <v>4.2</v>
      </c>
      <c r="K183" s="8">
        <v>1</v>
      </c>
      <c r="L183" s="8" t="s">
        <v>4</v>
      </c>
      <c r="M183" s="8">
        <v>1</v>
      </c>
      <c r="N183" s="8">
        <v>3.8</v>
      </c>
      <c r="O183" s="16">
        <f t="shared" si="12"/>
        <v>1.9</v>
      </c>
      <c r="Q183" s="8">
        <f t="shared" si="13"/>
        <v>0</v>
      </c>
      <c r="S183" s="1">
        <f t="shared" si="14"/>
        <v>0</v>
      </c>
      <c r="V183" s="1">
        <f t="shared" si="15"/>
        <v>0</v>
      </c>
      <c r="W183" s="33">
        <f t="shared" si="16"/>
        <v>0</v>
      </c>
      <c r="X183" s="33">
        <f t="shared" si="17"/>
        <v>0</v>
      </c>
    </row>
    <row r="184" spans="2:24" ht="15" thickBot="1" x14ac:dyDescent="0.35">
      <c r="C184" s="17">
        <f t="shared" si="18"/>
        <v>0</v>
      </c>
      <c r="E184" s="11">
        <f>D184/(3.3/1)</f>
        <v>0</v>
      </c>
      <c r="F184" s="8">
        <v>4.3</v>
      </c>
      <c r="K184" s="8">
        <v>1</v>
      </c>
      <c r="L184" s="8" t="s">
        <v>4</v>
      </c>
      <c r="M184" s="8">
        <v>2</v>
      </c>
      <c r="O184" s="16">
        <f t="shared" si="12"/>
        <v>0</v>
      </c>
      <c r="P184" s="20">
        <v>3.26</v>
      </c>
      <c r="Q184" s="20">
        <f t="shared" si="13"/>
        <v>1.63</v>
      </c>
      <c r="S184" s="1">
        <f t="shared" si="14"/>
        <v>0</v>
      </c>
      <c r="V184" s="1">
        <f t="shared" si="15"/>
        <v>0</v>
      </c>
      <c r="W184" s="33">
        <f t="shared" si="16"/>
        <v>0</v>
      </c>
      <c r="X184" s="33">
        <f t="shared" si="17"/>
        <v>0</v>
      </c>
    </row>
    <row r="185" spans="2:24" ht="15" thickBot="1" x14ac:dyDescent="0.35">
      <c r="B185" s="16">
        <v>6</v>
      </c>
      <c r="C185" s="17">
        <f t="shared" si="18"/>
        <v>26.400000000000002</v>
      </c>
      <c r="E185" s="11">
        <f>D185/(3.4/1)</f>
        <v>0</v>
      </c>
      <c r="F185" s="8">
        <v>4.4000000000000004</v>
      </c>
      <c r="K185" s="8">
        <v>2</v>
      </c>
      <c r="L185" s="8" t="s">
        <v>4</v>
      </c>
      <c r="M185" s="8">
        <v>2</v>
      </c>
      <c r="O185" s="16">
        <f t="shared" si="12"/>
        <v>0</v>
      </c>
      <c r="P185" s="21">
        <v>6.88</v>
      </c>
      <c r="Q185" s="8">
        <f t="shared" si="13"/>
        <v>3.44</v>
      </c>
      <c r="S185" s="1">
        <f t="shared" si="14"/>
        <v>0</v>
      </c>
      <c r="V185" s="1">
        <f t="shared" si="15"/>
        <v>0</v>
      </c>
      <c r="W185" s="33">
        <f t="shared" si="16"/>
        <v>0</v>
      </c>
      <c r="X185" s="33">
        <f t="shared" si="17"/>
        <v>0</v>
      </c>
    </row>
    <row r="186" spans="2:24" ht="15" thickBot="1" x14ac:dyDescent="0.35">
      <c r="C186" s="17">
        <f t="shared" si="18"/>
        <v>0</v>
      </c>
      <c r="E186" s="11">
        <f>D186/(3.5/1)</f>
        <v>0</v>
      </c>
      <c r="F186" s="8">
        <v>4.5</v>
      </c>
      <c r="K186" s="8">
        <v>1</v>
      </c>
      <c r="L186" s="8" t="s">
        <v>4</v>
      </c>
      <c r="M186" s="8">
        <v>2</v>
      </c>
      <c r="O186" s="16">
        <f t="shared" si="12"/>
        <v>0</v>
      </c>
      <c r="P186" s="20">
        <v>3.56</v>
      </c>
      <c r="Q186" s="20">
        <f t="shared" si="13"/>
        <v>1.78</v>
      </c>
      <c r="S186" s="1">
        <f t="shared" si="14"/>
        <v>0</v>
      </c>
      <c r="V186" s="1">
        <f t="shared" si="15"/>
        <v>0</v>
      </c>
      <c r="W186" s="33">
        <f t="shared" si="16"/>
        <v>0</v>
      </c>
      <c r="X186" s="33">
        <f t="shared" si="17"/>
        <v>0</v>
      </c>
    </row>
    <row r="187" spans="2:24" ht="15" thickBot="1" x14ac:dyDescent="0.35">
      <c r="B187" s="16">
        <v>4</v>
      </c>
      <c r="C187" s="17">
        <f t="shared" si="18"/>
        <v>18.399999999999999</v>
      </c>
      <c r="E187" s="11">
        <f>D187/(3.6/1)</f>
        <v>0</v>
      </c>
      <c r="F187" s="8">
        <v>4.5999999999999996</v>
      </c>
      <c r="K187" s="8">
        <v>2</v>
      </c>
      <c r="L187" s="8" t="s">
        <v>5</v>
      </c>
      <c r="M187" s="8">
        <v>1</v>
      </c>
      <c r="N187" s="21">
        <v>4.3</v>
      </c>
      <c r="O187" s="16">
        <f t="shared" si="12"/>
        <v>2.15</v>
      </c>
      <c r="Q187" s="8">
        <f t="shared" si="13"/>
        <v>0</v>
      </c>
      <c r="S187" s="1">
        <f t="shared" si="14"/>
        <v>0</v>
      </c>
      <c r="V187" s="1">
        <f t="shared" si="15"/>
        <v>0</v>
      </c>
      <c r="W187" s="33">
        <f t="shared" si="16"/>
        <v>0</v>
      </c>
      <c r="X187" s="33">
        <f t="shared" si="17"/>
        <v>0</v>
      </c>
    </row>
    <row r="188" spans="2:24" ht="15" thickBot="1" x14ac:dyDescent="0.35">
      <c r="C188" s="17">
        <f t="shared" si="18"/>
        <v>0</v>
      </c>
      <c r="E188" s="11">
        <f>D188/(3.7/1)</f>
        <v>0</v>
      </c>
      <c r="F188" s="8">
        <v>4.7</v>
      </c>
      <c r="K188" s="8">
        <v>2</v>
      </c>
      <c r="L188" s="8" t="s">
        <v>5</v>
      </c>
      <c r="M188" s="8">
        <v>1</v>
      </c>
      <c r="N188" s="21">
        <v>6.34</v>
      </c>
      <c r="O188" s="16">
        <f t="shared" si="12"/>
        <v>3.17</v>
      </c>
      <c r="Q188" s="8">
        <f t="shared" si="13"/>
        <v>0</v>
      </c>
      <c r="S188" s="1">
        <f t="shared" si="14"/>
        <v>0</v>
      </c>
      <c r="V188" s="1">
        <f t="shared" si="15"/>
        <v>0</v>
      </c>
      <c r="W188" s="33">
        <f t="shared" si="16"/>
        <v>0</v>
      </c>
      <c r="X188" s="33">
        <f t="shared" si="17"/>
        <v>0</v>
      </c>
    </row>
    <row r="189" spans="2:24" ht="15" thickBot="1" x14ac:dyDescent="0.35">
      <c r="C189" s="17">
        <f t="shared" si="18"/>
        <v>0</v>
      </c>
      <c r="E189" s="11">
        <f>D189/(3.8/1)</f>
        <v>0</v>
      </c>
      <c r="F189" s="8">
        <v>4.8</v>
      </c>
      <c r="I189" s="8">
        <v>3</v>
      </c>
      <c r="J189" s="8">
        <v>2</v>
      </c>
      <c r="K189" s="8">
        <v>1</v>
      </c>
      <c r="L189" s="8" t="s">
        <v>5</v>
      </c>
      <c r="M189" s="8">
        <v>2</v>
      </c>
      <c r="O189" s="16">
        <f t="shared" si="12"/>
        <v>0</v>
      </c>
      <c r="P189" s="20">
        <v>3</v>
      </c>
      <c r="Q189" s="20">
        <f t="shared" si="13"/>
        <v>1.5</v>
      </c>
      <c r="S189" s="1">
        <f t="shared" si="14"/>
        <v>0</v>
      </c>
      <c r="V189" s="1">
        <f t="shared" si="15"/>
        <v>0</v>
      </c>
      <c r="W189" s="33">
        <f t="shared" si="16"/>
        <v>0</v>
      </c>
      <c r="X189" s="33">
        <f t="shared" si="17"/>
        <v>0</v>
      </c>
    </row>
    <row r="190" spans="2:24" ht="15" thickBot="1" x14ac:dyDescent="0.35">
      <c r="C190" s="17">
        <f t="shared" si="18"/>
        <v>0</v>
      </c>
      <c r="E190" s="11">
        <f>D190/(3.9/1)</f>
        <v>0</v>
      </c>
      <c r="F190" s="8">
        <v>4.9000000000000004</v>
      </c>
      <c r="L190" s="8" t="s">
        <v>5</v>
      </c>
      <c r="M190" s="8">
        <v>3</v>
      </c>
      <c r="O190" s="16">
        <f t="shared" si="12"/>
        <v>0</v>
      </c>
      <c r="Q190" s="8">
        <f t="shared" si="13"/>
        <v>0</v>
      </c>
      <c r="R190" s="8">
        <v>13.5</v>
      </c>
      <c r="S190" s="1">
        <f t="shared" si="14"/>
        <v>6.75</v>
      </c>
      <c r="V190" s="1">
        <f t="shared" si="15"/>
        <v>0</v>
      </c>
      <c r="W190" s="33">
        <f t="shared" si="16"/>
        <v>0</v>
      </c>
      <c r="X190" s="33">
        <f t="shared" si="17"/>
        <v>0</v>
      </c>
    </row>
    <row r="191" spans="2:24" ht="15" thickBot="1" x14ac:dyDescent="0.35">
      <c r="C191" s="17">
        <f t="shared" si="18"/>
        <v>0</v>
      </c>
      <c r="E191" s="11">
        <f>D191/(4/1)</f>
        <v>0</v>
      </c>
      <c r="F191" s="8">
        <v>5</v>
      </c>
      <c r="K191" s="8">
        <v>1</v>
      </c>
      <c r="L191" s="8" t="s">
        <v>5</v>
      </c>
      <c r="M191" s="8">
        <v>1</v>
      </c>
      <c r="N191" s="8">
        <v>3.84</v>
      </c>
      <c r="O191" s="16">
        <f t="shared" si="12"/>
        <v>1.92</v>
      </c>
      <c r="Q191" s="8">
        <f t="shared" si="13"/>
        <v>0</v>
      </c>
      <c r="S191" s="1">
        <f t="shared" si="14"/>
        <v>0</v>
      </c>
      <c r="V191" s="1">
        <f t="shared" si="15"/>
        <v>0</v>
      </c>
      <c r="W191" s="33">
        <f t="shared" si="16"/>
        <v>0</v>
      </c>
      <c r="X191" s="33">
        <f t="shared" si="17"/>
        <v>0</v>
      </c>
    </row>
    <row r="192" spans="2:24" ht="15" thickBot="1" x14ac:dyDescent="0.35">
      <c r="C192" s="17">
        <f t="shared" si="18"/>
        <v>0</v>
      </c>
      <c r="E192" s="11">
        <f>D192/(4.1/1)</f>
        <v>0</v>
      </c>
      <c r="F192" s="8">
        <v>5.0999999999999996</v>
      </c>
      <c r="I192" s="8">
        <v>4.6399999999999997</v>
      </c>
      <c r="J192" s="8">
        <v>2</v>
      </c>
      <c r="K192" s="8">
        <v>2</v>
      </c>
      <c r="L192" s="8" t="s">
        <v>5</v>
      </c>
      <c r="M192" s="8">
        <v>2</v>
      </c>
      <c r="O192" s="16">
        <f t="shared" si="12"/>
        <v>0</v>
      </c>
      <c r="P192" s="21">
        <v>4.6399999999999997</v>
      </c>
      <c r="Q192" s="8">
        <f t="shared" si="13"/>
        <v>2.3199999999999998</v>
      </c>
      <c r="S192" s="1">
        <f t="shared" si="14"/>
        <v>0</v>
      </c>
      <c r="V192" s="1">
        <f t="shared" si="15"/>
        <v>0</v>
      </c>
      <c r="W192" s="33">
        <f t="shared" si="16"/>
        <v>0</v>
      </c>
      <c r="X192" s="33">
        <f t="shared" si="17"/>
        <v>0</v>
      </c>
    </row>
    <row r="193" spans="3:24" ht="15" thickBot="1" x14ac:dyDescent="0.35">
      <c r="C193" s="17">
        <f t="shared" si="18"/>
        <v>0</v>
      </c>
      <c r="E193" s="11">
        <f>D193/(4.2)</f>
        <v>0</v>
      </c>
      <c r="F193" s="8">
        <v>5.2</v>
      </c>
      <c r="K193" s="8">
        <v>2</v>
      </c>
      <c r="L193" s="8" t="s">
        <v>5</v>
      </c>
      <c r="M193" s="8">
        <v>1</v>
      </c>
      <c r="N193" s="21">
        <v>8.1199999999999992</v>
      </c>
      <c r="O193" s="16">
        <f t="shared" si="12"/>
        <v>4.0599999999999996</v>
      </c>
      <c r="Q193" s="8">
        <f t="shared" si="13"/>
        <v>0</v>
      </c>
      <c r="S193" s="1">
        <f t="shared" si="14"/>
        <v>0</v>
      </c>
      <c r="V193" s="1">
        <f t="shared" si="15"/>
        <v>0</v>
      </c>
      <c r="W193" s="33">
        <f t="shared" si="16"/>
        <v>0</v>
      </c>
      <c r="X193" s="33">
        <f t="shared" si="17"/>
        <v>0</v>
      </c>
    </row>
    <row r="194" spans="3:24" ht="15" thickBot="1" x14ac:dyDescent="0.35">
      <c r="C194" s="17">
        <f t="shared" si="18"/>
        <v>0</v>
      </c>
      <c r="E194" s="11">
        <f>D194/(4.3)</f>
        <v>0</v>
      </c>
      <c r="F194" s="8">
        <v>5.3</v>
      </c>
      <c r="K194" s="8">
        <v>2</v>
      </c>
      <c r="L194" s="8" t="s">
        <v>5</v>
      </c>
      <c r="M194" s="8">
        <v>1</v>
      </c>
      <c r="N194" s="21">
        <v>6.6</v>
      </c>
      <c r="O194" s="16">
        <f t="shared" ref="O194:O257" si="20">N194/2</f>
        <v>3.3</v>
      </c>
      <c r="Q194" s="8">
        <f t="shared" ref="Q194:Q257" si="21">P194/2</f>
        <v>0</v>
      </c>
      <c r="S194" s="1">
        <f t="shared" ref="S194:S257" si="22">R194/2</f>
        <v>0</v>
      </c>
      <c r="V194" s="1">
        <f t="shared" ref="V194:V257" si="23">U:U*2</f>
        <v>0</v>
      </c>
      <c r="W194" s="33">
        <f t="shared" ref="W194:W257" si="24">Q194*U194</f>
        <v>0</v>
      </c>
      <c r="X194" s="33">
        <f t="shared" ref="X194:X257" si="25">W194-V194</f>
        <v>0</v>
      </c>
    </row>
    <row r="195" spans="3:24" ht="15" thickBot="1" x14ac:dyDescent="0.35">
      <c r="C195" s="17">
        <f t="shared" si="18"/>
        <v>0</v>
      </c>
      <c r="E195" s="11">
        <f>D195/(4.4/1)</f>
        <v>0</v>
      </c>
      <c r="F195" s="8">
        <v>5.4</v>
      </c>
      <c r="K195" s="8">
        <v>2</v>
      </c>
      <c r="L195" s="8" t="s">
        <v>5</v>
      </c>
      <c r="M195" s="8">
        <v>1</v>
      </c>
      <c r="N195" s="21">
        <v>4.5199999999999996</v>
      </c>
      <c r="O195" s="16">
        <f t="shared" si="20"/>
        <v>2.2599999999999998</v>
      </c>
      <c r="Q195" s="8">
        <f t="shared" si="21"/>
        <v>0</v>
      </c>
      <c r="S195" s="1">
        <f t="shared" si="22"/>
        <v>0</v>
      </c>
      <c r="V195" s="1">
        <f t="shared" si="23"/>
        <v>0</v>
      </c>
      <c r="W195" s="33">
        <f t="shared" si="24"/>
        <v>0</v>
      </c>
      <c r="X195" s="33">
        <f t="shared" si="25"/>
        <v>0</v>
      </c>
    </row>
    <row r="196" spans="3:24" ht="15" thickBot="1" x14ac:dyDescent="0.35">
      <c r="C196" s="17">
        <f t="shared" si="18"/>
        <v>0</v>
      </c>
      <c r="E196" s="11">
        <f>D196/(4.5/1)</f>
        <v>0</v>
      </c>
      <c r="F196" s="8">
        <v>5.5</v>
      </c>
      <c r="I196" s="8">
        <v>3.06</v>
      </c>
      <c r="J196" s="8">
        <v>2</v>
      </c>
      <c r="K196" s="8">
        <v>1</v>
      </c>
      <c r="L196" s="8" t="s">
        <v>5</v>
      </c>
      <c r="M196" s="8">
        <v>2</v>
      </c>
      <c r="O196" s="16">
        <f t="shared" si="20"/>
        <v>0</v>
      </c>
      <c r="P196" s="20">
        <v>3.06</v>
      </c>
      <c r="Q196" s="20">
        <f t="shared" si="21"/>
        <v>1.53</v>
      </c>
      <c r="S196" s="1">
        <f t="shared" si="22"/>
        <v>0</v>
      </c>
      <c r="V196" s="1">
        <f t="shared" si="23"/>
        <v>0</v>
      </c>
      <c r="W196" s="33">
        <f t="shared" si="24"/>
        <v>0</v>
      </c>
      <c r="X196" s="33">
        <f t="shared" si="25"/>
        <v>0</v>
      </c>
    </row>
    <row r="197" spans="3:24" ht="15" thickBot="1" x14ac:dyDescent="0.35">
      <c r="C197" s="17">
        <f t="shared" si="18"/>
        <v>0</v>
      </c>
      <c r="E197" s="11">
        <f>D197/(4.6/1)</f>
        <v>0</v>
      </c>
      <c r="F197" s="8">
        <v>5.6</v>
      </c>
      <c r="I197" s="8">
        <v>2.78</v>
      </c>
      <c r="J197" s="8">
        <v>2</v>
      </c>
      <c r="K197" s="8">
        <v>1</v>
      </c>
      <c r="L197" s="8" t="s">
        <v>5</v>
      </c>
      <c r="M197" s="8">
        <v>2</v>
      </c>
      <c r="O197" s="16">
        <f t="shared" si="20"/>
        <v>0</v>
      </c>
      <c r="P197" s="20">
        <v>2.78</v>
      </c>
      <c r="Q197" s="20">
        <f t="shared" si="21"/>
        <v>1.39</v>
      </c>
      <c r="S197" s="1">
        <f t="shared" si="22"/>
        <v>0</v>
      </c>
      <c r="V197" s="1">
        <f t="shared" si="23"/>
        <v>0</v>
      </c>
      <c r="W197" s="33">
        <f t="shared" si="24"/>
        <v>0</v>
      </c>
      <c r="X197" s="33">
        <f t="shared" si="25"/>
        <v>0</v>
      </c>
    </row>
    <row r="198" spans="3:24" ht="15" thickBot="1" x14ac:dyDescent="0.35">
      <c r="C198" s="17">
        <f t="shared" si="18"/>
        <v>0</v>
      </c>
      <c r="E198" s="11">
        <f>D198/(4.7/1)</f>
        <v>0</v>
      </c>
      <c r="F198" s="8">
        <v>5.7</v>
      </c>
      <c r="K198" s="8">
        <v>1</v>
      </c>
      <c r="L198" s="8" t="s">
        <v>5</v>
      </c>
      <c r="M198" s="8">
        <v>1</v>
      </c>
      <c r="N198" s="8">
        <v>2.76</v>
      </c>
      <c r="O198" s="16">
        <f t="shared" si="20"/>
        <v>1.38</v>
      </c>
      <c r="Q198" s="8">
        <f t="shared" si="21"/>
        <v>0</v>
      </c>
      <c r="S198" s="1">
        <f t="shared" si="22"/>
        <v>0</v>
      </c>
      <c r="V198" s="1">
        <f t="shared" si="23"/>
        <v>0</v>
      </c>
      <c r="W198" s="33">
        <f t="shared" si="24"/>
        <v>0</v>
      </c>
      <c r="X198" s="33">
        <f t="shared" si="25"/>
        <v>0</v>
      </c>
    </row>
    <row r="199" spans="3:24" ht="15" thickBot="1" x14ac:dyDescent="0.35">
      <c r="C199" s="17">
        <f t="shared" si="18"/>
        <v>0</v>
      </c>
      <c r="E199" s="11">
        <f>D199/(4.8/1)</f>
        <v>0</v>
      </c>
      <c r="F199" s="8">
        <v>5.8</v>
      </c>
      <c r="I199" s="8">
        <v>4</v>
      </c>
      <c r="J199" s="8">
        <v>2</v>
      </c>
      <c r="K199" s="8">
        <v>2</v>
      </c>
      <c r="L199" s="8" t="s">
        <v>5</v>
      </c>
      <c r="M199" s="8">
        <v>2</v>
      </c>
      <c r="O199" s="16">
        <f t="shared" si="20"/>
        <v>0</v>
      </c>
      <c r="P199" s="21">
        <v>4</v>
      </c>
      <c r="Q199" s="8">
        <f t="shared" si="21"/>
        <v>2</v>
      </c>
      <c r="S199" s="1">
        <f t="shared" si="22"/>
        <v>0</v>
      </c>
      <c r="V199" s="1">
        <f t="shared" si="23"/>
        <v>0</v>
      </c>
      <c r="W199" s="33">
        <f t="shared" si="24"/>
        <v>0</v>
      </c>
      <c r="X199" s="33">
        <f t="shared" si="25"/>
        <v>0</v>
      </c>
    </row>
    <row r="200" spans="3:24" ht="15" thickBot="1" x14ac:dyDescent="0.35">
      <c r="C200" s="17">
        <f t="shared" si="18"/>
        <v>0</v>
      </c>
      <c r="E200" s="11">
        <f>D200/(4.9/1)</f>
        <v>0</v>
      </c>
      <c r="F200" s="8">
        <v>5.9</v>
      </c>
      <c r="K200" s="8">
        <v>2</v>
      </c>
      <c r="L200" s="8" t="s">
        <v>5</v>
      </c>
      <c r="M200" s="8">
        <v>1</v>
      </c>
      <c r="N200" s="21">
        <v>5.0199999999999996</v>
      </c>
      <c r="O200" s="16">
        <f t="shared" si="20"/>
        <v>2.5099999999999998</v>
      </c>
      <c r="Q200" s="8">
        <f t="shared" si="21"/>
        <v>0</v>
      </c>
      <c r="S200" s="1">
        <f t="shared" si="22"/>
        <v>0</v>
      </c>
      <c r="V200" s="1">
        <f t="shared" si="23"/>
        <v>0</v>
      </c>
      <c r="W200" s="33">
        <f t="shared" si="24"/>
        <v>0</v>
      </c>
      <c r="X200" s="33">
        <f t="shared" si="25"/>
        <v>0</v>
      </c>
    </row>
    <row r="201" spans="3:24" ht="15" thickBot="1" x14ac:dyDescent="0.35">
      <c r="C201" s="17">
        <f t="shared" si="18"/>
        <v>0</v>
      </c>
      <c r="E201" s="11">
        <f>D201/(5/1)</f>
        <v>0</v>
      </c>
      <c r="F201" s="8">
        <v>6</v>
      </c>
      <c r="K201" s="8">
        <v>2</v>
      </c>
      <c r="L201" s="8" t="s">
        <v>4</v>
      </c>
      <c r="M201" s="8">
        <v>1</v>
      </c>
      <c r="N201" s="21">
        <v>4.0199999999999996</v>
      </c>
      <c r="O201" s="16">
        <f t="shared" si="20"/>
        <v>2.0099999999999998</v>
      </c>
      <c r="Q201" s="8">
        <f t="shared" si="21"/>
        <v>0</v>
      </c>
      <c r="S201" s="1">
        <f t="shared" si="22"/>
        <v>0</v>
      </c>
      <c r="V201" s="1">
        <f t="shared" si="23"/>
        <v>0</v>
      </c>
      <c r="W201" s="33">
        <f t="shared" si="24"/>
        <v>0</v>
      </c>
      <c r="X201" s="33">
        <f t="shared" si="25"/>
        <v>0</v>
      </c>
    </row>
    <row r="202" spans="3:24" ht="15" thickBot="1" x14ac:dyDescent="0.35">
      <c r="C202" s="17">
        <f t="shared" si="18"/>
        <v>0</v>
      </c>
      <c r="E202" s="11">
        <f>D202/(5.1/1)</f>
        <v>0</v>
      </c>
      <c r="F202" s="8">
        <v>6.1</v>
      </c>
      <c r="L202" s="8" t="s">
        <v>4</v>
      </c>
      <c r="M202" s="8">
        <v>3</v>
      </c>
      <c r="O202" s="16">
        <f t="shared" si="20"/>
        <v>0</v>
      </c>
      <c r="Q202" s="8">
        <f t="shared" si="21"/>
        <v>0</v>
      </c>
      <c r="R202" s="8">
        <v>6.76</v>
      </c>
      <c r="S202" s="1">
        <f t="shared" si="22"/>
        <v>3.38</v>
      </c>
      <c r="V202" s="1">
        <f t="shared" si="23"/>
        <v>0</v>
      </c>
      <c r="W202" s="33">
        <f t="shared" si="24"/>
        <v>0</v>
      </c>
      <c r="X202" s="33">
        <f t="shared" si="25"/>
        <v>0</v>
      </c>
    </row>
    <row r="203" spans="3:24" ht="15" thickBot="1" x14ac:dyDescent="0.35">
      <c r="C203" s="17">
        <f t="shared" si="18"/>
        <v>0</v>
      </c>
      <c r="E203" s="11">
        <f>D203/(5.2/1)</f>
        <v>0</v>
      </c>
      <c r="F203" s="8">
        <v>6.2</v>
      </c>
      <c r="K203" s="8">
        <v>1</v>
      </c>
      <c r="L203" s="8" t="s">
        <v>4</v>
      </c>
      <c r="M203" s="8">
        <v>2</v>
      </c>
      <c r="O203" s="16">
        <f t="shared" si="20"/>
        <v>0</v>
      </c>
      <c r="P203" s="20">
        <v>2.7</v>
      </c>
      <c r="Q203" s="20">
        <f t="shared" si="21"/>
        <v>1.35</v>
      </c>
      <c r="S203" s="1">
        <f t="shared" si="22"/>
        <v>0</v>
      </c>
      <c r="V203" s="1">
        <f t="shared" si="23"/>
        <v>0</v>
      </c>
      <c r="W203" s="33">
        <f t="shared" si="24"/>
        <v>0</v>
      </c>
      <c r="X203" s="33">
        <f t="shared" si="25"/>
        <v>0</v>
      </c>
    </row>
    <row r="204" spans="3:24" ht="15" thickBot="1" x14ac:dyDescent="0.35">
      <c r="C204" s="17">
        <f t="shared" si="18"/>
        <v>0</v>
      </c>
      <c r="E204" s="11">
        <f>D204/(5.3/1)</f>
        <v>0</v>
      </c>
      <c r="F204" s="8">
        <v>6.3</v>
      </c>
      <c r="I204" s="8">
        <v>3.44</v>
      </c>
      <c r="J204" s="8">
        <v>2</v>
      </c>
      <c r="K204" s="8">
        <v>1</v>
      </c>
      <c r="L204" s="8" t="s">
        <v>5</v>
      </c>
      <c r="M204" s="8">
        <v>2</v>
      </c>
      <c r="O204" s="16">
        <f t="shared" si="20"/>
        <v>0</v>
      </c>
      <c r="P204" s="20">
        <v>3.44</v>
      </c>
      <c r="Q204" s="20">
        <f t="shared" si="21"/>
        <v>1.72</v>
      </c>
      <c r="S204" s="1">
        <f t="shared" si="22"/>
        <v>0</v>
      </c>
      <c r="V204" s="1">
        <f t="shared" si="23"/>
        <v>0</v>
      </c>
      <c r="W204" s="33">
        <f t="shared" si="24"/>
        <v>0</v>
      </c>
      <c r="X204" s="33">
        <f t="shared" si="25"/>
        <v>0</v>
      </c>
    </row>
    <row r="205" spans="3:24" ht="15" thickBot="1" x14ac:dyDescent="0.35">
      <c r="C205" s="17">
        <f t="shared" si="18"/>
        <v>0</v>
      </c>
      <c r="E205" s="11">
        <f>D205/(5.4/1)</f>
        <v>0</v>
      </c>
      <c r="F205" s="8">
        <v>6.4</v>
      </c>
      <c r="K205" s="8">
        <v>2</v>
      </c>
      <c r="L205" s="8" t="s">
        <v>5</v>
      </c>
      <c r="M205" s="8">
        <v>1</v>
      </c>
      <c r="N205" s="21">
        <v>6.14</v>
      </c>
      <c r="O205" s="16">
        <f t="shared" si="20"/>
        <v>3.07</v>
      </c>
      <c r="Q205" s="8">
        <f t="shared" si="21"/>
        <v>0</v>
      </c>
      <c r="S205" s="1">
        <f t="shared" si="22"/>
        <v>0</v>
      </c>
      <c r="V205" s="1">
        <f t="shared" si="23"/>
        <v>0</v>
      </c>
      <c r="W205" s="33">
        <f t="shared" si="24"/>
        <v>0</v>
      </c>
      <c r="X205" s="33">
        <f t="shared" si="25"/>
        <v>0</v>
      </c>
    </row>
    <row r="206" spans="3:24" ht="15" thickBot="1" x14ac:dyDescent="0.35">
      <c r="C206" s="17">
        <f t="shared" si="18"/>
        <v>0</v>
      </c>
      <c r="E206" s="11">
        <f>D206/(5.5/1)</f>
        <v>0</v>
      </c>
      <c r="F206" s="8">
        <v>6.5</v>
      </c>
      <c r="I206" s="8">
        <v>2.86</v>
      </c>
      <c r="J206" s="8">
        <v>2</v>
      </c>
      <c r="K206" s="8">
        <v>1</v>
      </c>
      <c r="L206" s="8" t="s">
        <v>5</v>
      </c>
      <c r="M206" s="8">
        <v>2</v>
      </c>
      <c r="O206" s="16">
        <f t="shared" si="20"/>
        <v>0</v>
      </c>
      <c r="P206" s="20">
        <v>2.86</v>
      </c>
      <c r="Q206" s="20">
        <f t="shared" si="21"/>
        <v>1.43</v>
      </c>
      <c r="S206" s="1">
        <f t="shared" si="22"/>
        <v>0</v>
      </c>
      <c r="V206" s="1">
        <f t="shared" si="23"/>
        <v>0</v>
      </c>
      <c r="W206" s="33">
        <f t="shared" si="24"/>
        <v>0</v>
      </c>
      <c r="X206" s="33">
        <f t="shared" si="25"/>
        <v>0</v>
      </c>
    </row>
    <row r="207" spans="3:24" ht="15" thickBot="1" x14ac:dyDescent="0.35">
      <c r="C207" s="17">
        <f t="shared" si="18"/>
        <v>0</v>
      </c>
      <c r="E207" s="11">
        <f>D207/(5.6/1)</f>
        <v>0</v>
      </c>
      <c r="F207" s="8">
        <v>6.6</v>
      </c>
      <c r="I207" s="8">
        <v>4.68</v>
      </c>
      <c r="J207" s="8">
        <v>2</v>
      </c>
      <c r="K207" s="8">
        <v>2</v>
      </c>
      <c r="L207" s="8" t="s">
        <v>5</v>
      </c>
      <c r="M207" s="8">
        <v>2</v>
      </c>
      <c r="O207" s="16">
        <f t="shared" si="20"/>
        <v>0</v>
      </c>
      <c r="P207" s="21">
        <v>4.68</v>
      </c>
      <c r="Q207" s="8">
        <f t="shared" si="21"/>
        <v>2.34</v>
      </c>
      <c r="S207" s="1">
        <f t="shared" si="22"/>
        <v>0</v>
      </c>
      <c r="V207" s="1">
        <f t="shared" si="23"/>
        <v>0</v>
      </c>
      <c r="W207" s="33">
        <f t="shared" si="24"/>
        <v>0</v>
      </c>
      <c r="X207" s="33">
        <f t="shared" si="25"/>
        <v>0</v>
      </c>
    </row>
    <row r="208" spans="3:24" ht="15" thickBot="1" x14ac:dyDescent="0.35">
      <c r="C208" s="17">
        <f t="shared" si="18"/>
        <v>0</v>
      </c>
      <c r="E208" s="11">
        <f>D208/(5.7/1)</f>
        <v>0</v>
      </c>
      <c r="F208" s="8">
        <v>6.7</v>
      </c>
      <c r="I208" s="8">
        <v>3.46</v>
      </c>
      <c r="J208" s="8">
        <v>2</v>
      </c>
      <c r="K208" s="8">
        <v>1</v>
      </c>
      <c r="L208" s="8" t="s">
        <v>5</v>
      </c>
      <c r="M208" s="8">
        <v>2</v>
      </c>
      <c r="O208" s="16">
        <f t="shared" si="20"/>
        <v>0</v>
      </c>
      <c r="P208" s="20">
        <v>3.46</v>
      </c>
      <c r="Q208" s="20">
        <f t="shared" si="21"/>
        <v>1.73</v>
      </c>
      <c r="S208" s="1">
        <f t="shared" si="22"/>
        <v>0</v>
      </c>
      <c r="V208" s="1">
        <f t="shared" si="23"/>
        <v>0</v>
      </c>
      <c r="W208" s="33">
        <f t="shared" si="24"/>
        <v>0</v>
      </c>
      <c r="X208" s="33">
        <f t="shared" si="25"/>
        <v>0</v>
      </c>
    </row>
    <row r="209" spans="2:24" ht="15" thickBot="1" x14ac:dyDescent="0.35">
      <c r="B209" s="16">
        <v>4</v>
      </c>
      <c r="C209" s="17">
        <f t="shared" si="18"/>
        <v>27.2</v>
      </c>
      <c r="E209" s="11">
        <f>D209/(5.8/1)</f>
        <v>0</v>
      </c>
      <c r="F209" s="8">
        <v>6.8</v>
      </c>
      <c r="I209" s="8">
        <v>3.64</v>
      </c>
      <c r="J209" s="8">
        <v>2</v>
      </c>
      <c r="K209" s="8">
        <v>1</v>
      </c>
      <c r="L209" s="8" t="s">
        <v>5</v>
      </c>
      <c r="M209" s="8">
        <v>2</v>
      </c>
      <c r="O209" s="16">
        <f t="shared" si="20"/>
        <v>0</v>
      </c>
      <c r="P209" s="20">
        <v>3.64</v>
      </c>
      <c r="Q209" s="20">
        <f t="shared" si="21"/>
        <v>1.82</v>
      </c>
      <c r="S209" s="1">
        <f t="shared" si="22"/>
        <v>0</v>
      </c>
      <c r="V209" s="1">
        <f t="shared" si="23"/>
        <v>0</v>
      </c>
      <c r="W209" s="33">
        <f t="shared" si="24"/>
        <v>0</v>
      </c>
      <c r="X209" s="33">
        <f t="shared" si="25"/>
        <v>0</v>
      </c>
    </row>
    <row r="210" spans="2:24" ht="15" thickBot="1" x14ac:dyDescent="0.35">
      <c r="C210" s="17">
        <f t="shared" si="18"/>
        <v>0</v>
      </c>
      <c r="E210" s="11">
        <f t="shared" ref="E210:E220" si="26">D210/(5.8/1)</f>
        <v>0</v>
      </c>
      <c r="F210" s="8">
        <v>7</v>
      </c>
      <c r="K210" s="8">
        <v>2</v>
      </c>
      <c r="L210" s="8" t="s">
        <v>5</v>
      </c>
      <c r="M210" s="8">
        <v>1</v>
      </c>
      <c r="N210" s="21">
        <v>5.08</v>
      </c>
      <c r="O210" s="16">
        <f t="shared" si="20"/>
        <v>2.54</v>
      </c>
      <c r="Q210" s="8">
        <f t="shared" si="21"/>
        <v>0</v>
      </c>
      <c r="S210" s="1">
        <f t="shared" si="22"/>
        <v>0</v>
      </c>
      <c r="V210" s="1">
        <f t="shared" si="23"/>
        <v>0</v>
      </c>
      <c r="W210" s="33">
        <f t="shared" si="24"/>
        <v>0</v>
      </c>
      <c r="X210" s="33">
        <f t="shared" si="25"/>
        <v>0</v>
      </c>
    </row>
    <row r="211" spans="2:24" ht="15" thickBot="1" x14ac:dyDescent="0.35">
      <c r="C211" s="17">
        <f t="shared" si="18"/>
        <v>0</v>
      </c>
      <c r="E211" s="11">
        <f t="shared" si="26"/>
        <v>0</v>
      </c>
      <c r="F211" s="8">
        <v>7.1</v>
      </c>
      <c r="K211" s="8">
        <v>2</v>
      </c>
      <c r="L211" s="8" t="s">
        <v>5</v>
      </c>
      <c r="M211" s="8">
        <v>1</v>
      </c>
      <c r="N211" s="21">
        <v>6.44</v>
      </c>
      <c r="O211" s="16">
        <f t="shared" si="20"/>
        <v>3.22</v>
      </c>
      <c r="Q211" s="8">
        <f t="shared" si="21"/>
        <v>0</v>
      </c>
      <c r="S211" s="1">
        <f t="shared" si="22"/>
        <v>0</v>
      </c>
      <c r="V211" s="1">
        <f t="shared" si="23"/>
        <v>0</v>
      </c>
      <c r="W211" s="33">
        <f t="shared" si="24"/>
        <v>0</v>
      </c>
      <c r="X211" s="33">
        <f t="shared" si="25"/>
        <v>0</v>
      </c>
    </row>
    <row r="212" spans="2:24" ht="15" thickBot="1" x14ac:dyDescent="0.35">
      <c r="C212" s="17">
        <f t="shared" si="18"/>
        <v>0</v>
      </c>
      <c r="E212" s="11">
        <f t="shared" si="26"/>
        <v>0</v>
      </c>
      <c r="F212" s="8">
        <v>7.2</v>
      </c>
      <c r="K212" s="8">
        <v>1</v>
      </c>
      <c r="L212" s="8" t="s">
        <v>4</v>
      </c>
      <c r="M212" s="8">
        <v>1</v>
      </c>
      <c r="N212" s="8">
        <v>2.8</v>
      </c>
      <c r="O212" s="16">
        <f t="shared" si="20"/>
        <v>1.4</v>
      </c>
      <c r="Q212" s="8">
        <f t="shared" si="21"/>
        <v>0</v>
      </c>
      <c r="S212" s="1">
        <f t="shared" si="22"/>
        <v>0</v>
      </c>
      <c r="V212" s="1">
        <f t="shared" si="23"/>
        <v>0</v>
      </c>
      <c r="W212" s="33">
        <f t="shared" si="24"/>
        <v>0</v>
      </c>
      <c r="X212" s="33">
        <f t="shared" si="25"/>
        <v>0</v>
      </c>
    </row>
    <row r="213" spans="2:24" ht="15" thickBot="1" x14ac:dyDescent="0.35">
      <c r="C213" s="17">
        <f t="shared" si="18"/>
        <v>0</v>
      </c>
      <c r="E213" s="11">
        <f t="shared" si="26"/>
        <v>0</v>
      </c>
      <c r="F213" s="8">
        <v>7.3</v>
      </c>
      <c r="K213" s="8">
        <v>1</v>
      </c>
      <c r="L213" s="8" t="s">
        <v>4</v>
      </c>
      <c r="M213" s="8">
        <v>1</v>
      </c>
      <c r="N213" s="8">
        <v>3.42</v>
      </c>
      <c r="O213" s="16">
        <f t="shared" si="20"/>
        <v>1.71</v>
      </c>
      <c r="Q213" s="8">
        <f t="shared" si="21"/>
        <v>0</v>
      </c>
      <c r="S213" s="1">
        <f t="shared" si="22"/>
        <v>0</v>
      </c>
      <c r="V213" s="1">
        <f t="shared" si="23"/>
        <v>0</v>
      </c>
      <c r="W213" s="33">
        <f t="shared" si="24"/>
        <v>0</v>
      </c>
      <c r="X213" s="33">
        <f t="shared" si="25"/>
        <v>0</v>
      </c>
    </row>
    <row r="214" spans="2:24" ht="15" thickBot="1" x14ac:dyDescent="0.35">
      <c r="C214" s="17">
        <f t="shared" si="18"/>
        <v>0</v>
      </c>
      <c r="E214" s="11">
        <f t="shared" si="26"/>
        <v>0</v>
      </c>
      <c r="F214" s="8">
        <v>7.4</v>
      </c>
      <c r="K214" s="8">
        <v>1</v>
      </c>
      <c r="L214" s="8" t="s">
        <v>4</v>
      </c>
      <c r="M214" s="8">
        <v>2</v>
      </c>
      <c r="O214" s="16">
        <f t="shared" si="20"/>
        <v>0</v>
      </c>
      <c r="P214" s="8">
        <v>2.7</v>
      </c>
      <c r="Q214" s="8">
        <f t="shared" si="21"/>
        <v>1.35</v>
      </c>
      <c r="S214" s="1">
        <f t="shared" si="22"/>
        <v>0</v>
      </c>
      <c r="V214" s="1">
        <f t="shared" si="23"/>
        <v>0</v>
      </c>
      <c r="W214" s="33">
        <f t="shared" si="24"/>
        <v>0</v>
      </c>
      <c r="X214" s="33">
        <f t="shared" si="25"/>
        <v>0</v>
      </c>
    </row>
    <row r="215" spans="2:24" ht="15" thickBot="1" x14ac:dyDescent="0.35">
      <c r="C215" s="17">
        <f t="shared" si="18"/>
        <v>0</v>
      </c>
      <c r="E215" s="11">
        <f t="shared" si="26"/>
        <v>0</v>
      </c>
      <c r="F215" s="8">
        <v>7.5</v>
      </c>
      <c r="K215" s="8">
        <v>2</v>
      </c>
      <c r="L215" s="8" t="s">
        <v>4</v>
      </c>
      <c r="M215" s="8">
        <v>2</v>
      </c>
      <c r="O215" s="16">
        <f t="shared" si="20"/>
        <v>0</v>
      </c>
      <c r="P215" s="21">
        <v>4.5999999999999996</v>
      </c>
      <c r="Q215" s="8">
        <f t="shared" si="21"/>
        <v>2.2999999999999998</v>
      </c>
      <c r="S215" s="1">
        <f t="shared" si="22"/>
        <v>0</v>
      </c>
      <c r="V215" s="1">
        <f t="shared" si="23"/>
        <v>0</v>
      </c>
      <c r="W215" s="33">
        <f t="shared" si="24"/>
        <v>0</v>
      </c>
      <c r="X215" s="33">
        <f t="shared" si="25"/>
        <v>0</v>
      </c>
    </row>
    <row r="216" spans="2:24" ht="15" thickBot="1" x14ac:dyDescent="0.35">
      <c r="C216" s="17">
        <f t="shared" si="18"/>
        <v>0</v>
      </c>
      <c r="E216" s="11">
        <f t="shared" si="26"/>
        <v>0</v>
      </c>
      <c r="F216" s="8">
        <v>7.6</v>
      </c>
      <c r="K216" s="8">
        <v>2</v>
      </c>
      <c r="L216" s="8" t="s">
        <v>6</v>
      </c>
      <c r="M216" s="8">
        <v>2</v>
      </c>
      <c r="O216" s="16">
        <f t="shared" si="20"/>
        <v>0</v>
      </c>
      <c r="P216" s="21">
        <v>4.5999999999999996</v>
      </c>
      <c r="Q216" s="8">
        <f t="shared" si="21"/>
        <v>2.2999999999999998</v>
      </c>
      <c r="S216" s="1">
        <f t="shared" si="22"/>
        <v>0</v>
      </c>
      <c r="V216" s="1">
        <f t="shared" si="23"/>
        <v>0</v>
      </c>
      <c r="W216" s="33">
        <f t="shared" si="24"/>
        <v>0</v>
      </c>
      <c r="X216" s="33">
        <f t="shared" si="25"/>
        <v>0</v>
      </c>
    </row>
    <row r="217" spans="2:24" ht="15" thickBot="1" x14ac:dyDescent="0.35">
      <c r="C217" s="17">
        <f t="shared" ref="C217:C220" si="27">B217*F217</f>
        <v>0</v>
      </c>
      <c r="E217" s="11">
        <f t="shared" si="26"/>
        <v>0</v>
      </c>
      <c r="F217" s="8">
        <v>7.7</v>
      </c>
      <c r="K217" s="8">
        <v>2</v>
      </c>
      <c r="L217" s="8" t="s">
        <v>5</v>
      </c>
      <c r="M217" s="8">
        <v>1</v>
      </c>
      <c r="N217" s="21">
        <v>5.74</v>
      </c>
      <c r="O217" s="16">
        <f t="shared" si="20"/>
        <v>2.87</v>
      </c>
      <c r="Q217" s="8">
        <f t="shared" si="21"/>
        <v>0</v>
      </c>
      <c r="S217" s="1">
        <f t="shared" si="22"/>
        <v>0</v>
      </c>
      <c r="V217" s="1">
        <f t="shared" si="23"/>
        <v>0</v>
      </c>
      <c r="W217" s="33">
        <f t="shared" si="24"/>
        <v>0</v>
      </c>
      <c r="X217" s="33">
        <f t="shared" si="25"/>
        <v>0</v>
      </c>
    </row>
    <row r="218" spans="2:24" ht="15" thickBot="1" x14ac:dyDescent="0.35">
      <c r="C218" s="17">
        <f t="shared" si="27"/>
        <v>0</v>
      </c>
      <c r="E218" s="11">
        <f t="shared" si="26"/>
        <v>0</v>
      </c>
      <c r="F218" s="8">
        <v>7.8</v>
      </c>
      <c r="K218" s="8">
        <v>2</v>
      </c>
      <c r="L218" s="8" t="s">
        <v>5</v>
      </c>
      <c r="M218" s="8">
        <v>1</v>
      </c>
      <c r="N218" s="21">
        <v>7.12</v>
      </c>
      <c r="O218" s="16">
        <f t="shared" si="20"/>
        <v>3.56</v>
      </c>
      <c r="Q218" s="8">
        <f t="shared" si="21"/>
        <v>0</v>
      </c>
      <c r="S218" s="1">
        <f t="shared" si="22"/>
        <v>0</v>
      </c>
      <c r="V218" s="1">
        <f t="shared" si="23"/>
        <v>0</v>
      </c>
      <c r="W218" s="33">
        <f t="shared" si="24"/>
        <v>0</v>
      </c>
      <c r="X218" s="33">
        <f t="shared" si="25"/>
        <v>0</v>
      </c>
    </row>
    <row r="219" spans="2:24" ht="15" thickBot="1" x14ac:dyDescent="0.35">
      <c r="C219" s="17">
        <f t="shared" si="27"/>
        <v>0</v>
      </c>
      <c r="E219" s="11">
        <f t="shared" si="26"/>
        <v>0</v>
      </c>
      <c r="F219" s="8">
        <v>7.9</v>
      </c>
      <c r="I219" s="8">
        <v>2.36</v>
      </c>
      <c r="J219" s="8">
        <v>2</v>
      </c>
      <c r="K219" s="8">
        <v>1</v>
      </c>
      <c r="L219" s="8" t="s">
        <v>5</v>
      </c>
      <c r="M219" s="8">
        <v>2</v>
      </c>
      <c r="O219" s="16">
        <f t="shared" si="20"/>
        <v>0</v>
      </c>
      <c r="P219" s="8">
        <v>2.36</v>
      </c>
      <c r="Q219" s="8">
        <f t="shared" si="21"/>
        <v>1.18</v>
      </c>
      <c r="S219" s="1">
        <f t="shared" si="22"/>
        <v>0</v>
      </c>
      <c r="V219" s="1">
        <f t="shared" si="23"/>
        <v>0</v>
      </c>
      <c r="W219" s="33">
        <f t="shared" si="24"/>
        <v>0</v>
      </c>
      <c r="X219" s="33">
        <f t="shared" si="25"/>
        <v>0</v>
      </c>
    </row>
    <row r="220" spans="2:24" ht="15" thickBot="1" x14ac:dyDescent="0.35">
      <c r="C220" s="17">
        <f t="shared" si="27"/>
        <v>0</v>
      </c>
      <c r="E220" s="11">
        <f t="shared" si="26"/>
        <v>0</v>
      </c>
      <c r="F220" s="8">
        <v>7.1</v>
      </c>
      <c r="K220" s="8">
        <v>1</v>
      </c>
      <c r="L220" s="8" t="s">
        <v>6</v>
      </c>
      <c r="M220" s="8">
        <v>2</v>
      </c>
      <c r="O220" s="16">
        <f t="shared" si="20"/>
        <v>0</v>
      </c>
      <c r="P220" s="8">
        <v>3.36</v>
      </c>
      <c r="Q220" s="8">
        <f t="shared" si="21"/>
        <v>1.68</v>
      </c>
      <c r="S220" s="1">
        <f t="shared" si="22"/>
        <v>0</v>
      </c>
      <c r="V220" s="1">
        <f t="shared" si="23"/>
        <v>0</v>
      </c>
      <c r="W220" s="33">
        <f t="shared" si="24"/>
        <v>0</v>
      </c>
      <c r="X220" s="33">
        <f t="shared" si="25"/>
        <v>0</v>
      </c>
    </row>
    <row r="221" spans="2:24" x14ac:dyDescent="0.3">
      <c r="K221" s="8">
        <v>1</v>
      </c>
      <c r="L221" s="8" t="s">
        <v>6</v>
      </c>
      <c r="M221" s="8">
        <v>1</v>
      </c>
      <c r="N221" s="8">
        <v>3.52</v>
      </c>
      <c r="O221" s="16">
        <f t="shared" si="20"/>
        <v>1.76</v>
      </c>
      <c r="Q221" s="8">
        <f t="shared" si="21"/>
        <v>0</v>
      </c>
      <c r="S221" s="1">
        <f t="shared" si="22"/>
        <v>0</v>
      </c>
      <c r="V221" s="1">
        <f t="shared" si="23"/>
        <v>0</v>
      </c>
      <c r="W221" s="33">
        <f t="shared" si="24"/>
        <v>0</v>
      </c>
      <c r="X221" s="33">
        <f t="shared" si="25"/>
        <v>0</v>
      </c>
    </row>
    <row r="222" spans="2:24" x14ac:dyDescent="0.3">
      <c r="I222" s="8">
        <v>2.62</v>
      </c>
      <c r="J222" s="8">
        <v>2</v>
      </c>
      <c r="K222" s="8">
        <v>1</v>
      </c>
      <c r="L222" s="8" t="s">
        <v>5</v>
      </c>
      <c r="M222" s="8">
        <v>2</v>
      </c>
      <c r="O222" s="16">
        <f t="shared" si="20"/>
        <v>0</v>
      </c>
      <c r="P222" s="8">
        <v>2.62</v>
      </c>
      <c r="Q222" s="8">
        <f t="shared" si="21"/>
        <v>1.31</v>
      </c>
      <c r="S222" s="1">
        <f t="shared" si="22"/>
        <v>0</v>
      </c>
      <c r="V222" s="1">
        <f t="shared" si="23"/>
        <v>0</v>
      </c>
      <c r="W222" s="33">
        <f t="shared" si="24"/>
        <v>0</v>
      </c>
      <c r="X222" s="33">
        <f t="shared" si="25"/>
        <v>0</v>
      </c>
    </row>
    <row r="223" spans="2:24" x14ac:dyDescent="0.3">
      <c r="I223" s="8">
        <v>2.3319999999999999</v>
      </c>
      <c r="J223" s="8">
        <v>2</v>
      </c>
      <c r="K223" s="8">
        <v>1</v>
      </c>
      <c r="L223" s="8" t="s">
        <v>5</v>
      </c>
      <c r="M223" s="8">
        <v>2</v>
      </c>
      <c r="O223" s="16">
        <f t="shared" si="20"/>
        <v>0</v>
      </c>
      <c r="P223" s="8">
        <v>2.3199999999999998</v>
      </c>
      <c r="Q223" s="8">
        <f t="shared" si="21"/>
        <v>1.1599999999999999</v>
      </c>
      <c r="S223" s="1">
        <f t="shared" si="22"/>
        <v>0</v>
      </c>
      <c r="V223" s="1">
        <f t="shared" si="23"/>
        <v>0</v>
      </c>
      <c r="W223" s="33">
        <f t="shared" si="24"/>
        <v>0</v>
      </c>
      <c r="X223" s="33">
        <f t="shared" si="25"/>
        <v>0</v>
      </c>
    </row>
    <row r="224" spans="2:24" x14ac:dyDescent="0.3">
      <c r="K224" s="8">
        <v>2</v>
      </c>
      <c r="L224" s="8" t="s">
        <v>5</v>
      </c>
      <c r="M224" s="8">
        <v>1</v>
      </c>
      <c r="N224" s="21">
        <v>8.2200000000000006</v>
      </c>
      <c r="O224" s="16">
        <f t="shared" si="20"/>
        <v>4.1100000000000003</v>
      </c>
      <c r="Q224" s="8">
        <f t="shared" si="21"/>
        <v>0</v>
      </c>
      <c r="S224" s="1">
        <f t="shared" si="22"/>
        <v>0</v>
      </c>
      <c r="V224" s="1">
        <f t="shared" si="23"/>
        <v>0</v>
      </c>
      <c r="W224" s="33">
        <f t="shared" si="24"/>
        <v>0</v>
      </c>
      <c r="X224" s="33">
        <f t="shared" si="25"/>
        <v>0</v>
      </c>
    </row>
    <row r="225" spans="9:24" x14ac:dyDescent="0.3">
      <c r="K225" s="8">
        <v>1</v>
      </c>
      <c r="L225" s="8" t="s">
        <v>4</v>
      </c>
      <c r="M225" s="8">
        <v>2</v>
      </c>
      <c r="N225" s="8">
        <v>3.06</v>
      </c>
      <c r="O225" s="16">
        <f t="shared" si="20"/>
        <v>1.53</v>
      </c>
      <c r="Q225" s="8">
        <f t="shared" si="21"/>
        <v>0</v>
      </c>
      <c r="S225" s="1">
        <f t="shared" si="22"/>
        <v>0</v>
      </c>
      <c r="V225" s="1">
        <f t="shared" si="23"/>
        <v>0</v>
      </c>
      <c r="W225" s="33">
        <f t="shared" si="24"/>
        <v>0</v>
      </c>
      <c r="X225" s="33">
        <f t="shared" si="25"/>
        <v>0</v>
      </c>
    </row>
    <row r="226" spans="9:24" x14ac:dyDescent="0.3">
      <c r="L226" s="8" t="s">
        <v>4</v>
      </c>
      <c r="M226" s="8">
        <v>3</v>
      </c>
      <c r="O226" s="16">
        <f t="shared" si="20"/>
        <v>0</v>
      </c>
      <c r="Q226" s="8">
        <f t="shared" si="21"/>
        <v>0</v>
      </c>
      <c r="R226" s="8">
        <v>18.22</v>
      </c>
      <c r="S226" s="1">
        <f t="shared" si="22"/>
        <v>9.11</v>
      </c>
      <c r="V226" s="1">
        <f t="shared" si="23"/>
        <v>0</v>
      </c>
      <c r="W226" s="33">
        <f t="shared" si="24"/>
        <v>0</v>
      </c>
      <c r="X226" s="33">
        <f t="shared" si="25"/>
        <v>0</v>
      </c>
    </row>
    <row r="227" spans="9:24" x14ac:dyDescent="0.3">
      <c r="K227" s="8">
        <v>2</v>
      </c>
      <c r="L227" s="8" t="s">
        <v>4</v>
      </c>
      <c r="M227" s="8">
        <v>1</v>
      </c>
      <c r="N227" s="21">
        <v>5.9</v>
      </c>
      <c r="O227" s="16">
        <f t="shared" si="20"/>
        <v>2.95</v>
      </c>
      <c r="Q227" s="8">
        <f t="shared" si="21"/>
        <v>0</v>
      </c>
      <c r="S227" s="1">
        <f t="shared" si="22"/>
        <v>0</v>
      </c>
      <c r="V227" s="1">
        <f t="shared" si="23"/>
        <v>0</v>
      </c>
      <c r="W227" s="33">
        <f t="shared" si="24"/>
        <v>0</v>
      </c>
      <c r="X227" s="33">
        <f t="shared" si="25"/>
        <v>0</v>
      </c>
    </row>
    <row r="228" spans="9:24" x14ac:dyDescent="0.3">
      <c r="I228" s="8">
        <v>3.18</v>
      </c>
      <c r="J228" s="8">
        <v>2</v>
      </c>
      <c r="K228" s="8">
        <v>1</v>
      </c>
      <c r="L228" s="8" t="s">
        <v>5</v>
      </c>
      <c r="M228" s="8">
        <v>2</v>
      </c>
      <c r="O228" s="16">
        <f t="shared" si="20"/>
        <v>0</v>
      </c>
      <c r="P228" s="8">
        <v>3.18</v>
      </c>
      <c r="Q228" s="8">
        <f t="shared" si="21"/>
        <v>1.59</v>
      </c>
      <c r="S228" s="1">
        <f t="shared" si="22"/>
        <v>0</v>
      </c>
      <c r="V228" s="1">
        <f t="shared" si="23"/>
        <v>0</v>
      </c>
      <c r="W228" s="33">
        <f t="shared" si="24"/>
        <v>0</v>
      </c>
      <c r="X228" s="33">
        <f t="shared" si="25"/>
        <v>0</v>
      </c>
    </row>
    <row r="229" spans="9:24" x14ac:dyDescent="0.3">
      <c r="K229" s="8">
        <v>1</v>
      </c>
      <c r="L229" s="8" t="s">
        <v>5</v>
      </c>
      <c r="M229" s="8">
        <v>1</v>
      </c>
      <c r="N229" s="8">
        <v>2.96</v>
      </c>
      <c r="O229" s="16">
        <f t="shared" si="20"/>
        <v>1.48</v>
      </c>
      <c r="Q229" s="8">
        <f t="shared" si="21"/>
        <v>0</v>
      </c>
      <c r="S229" s="1">
        <f t="shared" si="22"/>
        <v>0</v>
      </c>
      <c r="V229" s="1">
        <f t="shared" si="23"/>
        <v>0</v>
      </c>
      <c r="W229" s="33">
        <f t="shared" si="24"/>
        <v>0</v>
      </c>
      <c r="X229" s="33">
        <f t="shared" si="25"/>
        <v>0</v>
      </c>
    </row>
    <row r="230" spans="9:24" x14ac:dyDescent="0.3">
      <c r="K230" s="8">
        <v>2</v>
      </c>
      <c r="L230" s="8" t="s">
        <v>5</v>
      </c>
      <c r="M230" s="8">
        <v>1</v>
      </c>
      <c r="N230" s="21">
        <v>6.88</v>
      </c>
      <c r="O230" s="16">
        <f t="shared" si="20"/>
        <v>3.44</v>
      </c>
      <c r="Q230" s="8">
        <f t="shared" si="21"/>
        <v>0</v>
      </c>
      <c r="S230" s="1">
        <f t="shared" si="22"/>
        <v>0</v>
      </c>
      <c r="V230" s="1">
        <f t="shared" si="23"/>
        <v>0</v>
      </c>
      <c r="W230" s="33">
        <f t="shared" si="24"/>
        <v>0</v>
      </c>
      <c r="X230" s="33">
        <f t="shared" si="25"/>
        <v>0</v>
      </c>
    </row>
    <row r="231" spans="9:24" x14ac:dyDescent="0.3">
      <c r="K231" s="8">
        <v>1</v>
      </c>
      <c r="L231" s="8" t="s">
        <v>4</v>
      </c>
      <c r="M231" s="8">
        <v>2</v>
      </c>
      <c r="O231" s="16">
        <f t="shared" si="20"/>
        <v>0</v>
      </c>
      <c r="P231" s="8">
        <v>2.56</v>
      </c>
      <c r="Q231" s="8">
        <f t="shared" si="21"/>
        <v>1.28</v>
      </c>
      <c r="S231" s="1">
        <f t="shared" si="22"/>
        <v>0</v>
      </c>
      <c r="V231" s="1">
        <f t="shared" si="23"/>
        <v>0</v>
      </c>
      <c r="W231" s="33">
        <f t="shared" si="24"/>
        <v>0</v>
      </c>
      <c r="X231" s="33">
        <f t="shared" si="25"/>
        <v>0</v>
      </c>
    </row>
    <row r="232" spans="9:24" x14ac:dyDescent="0.3">
      <c r="K232" s="8">
        <v>1</v>
      </c>
      <c r="L232" s="8" t="s">
        <v>4</v>
      </c>
      <c r="M232" s="8">
        <v>1</v>
      </c>
      <c r="N232" s="8">
        <v>3.44</v>
      </c>
      <c r="O232" s="16">
        <f t="shared" si="20"/>
        <v>1.72</v>
      </c>
      <c r="Q232" s="8">
        <f t="shared" si="21"/>
        <v>0</v>
      </c>
      <c r="S232" s="1">
        <f t="shared" si="22"/>
        <v>0</v>
      </c>
      <c r="V232" s="1">
        <f t="shared" si="23"/>
        <v>0</v>
      </c>
      <c r="W232" s="33">
        <f t="shared" si="24"/>
        <v>0</v>
      </c>
      <c r="X232" s="33">
        <f t="shared" si="25"/>
        <v>0</v>
      </c>
    </row>
    <row r="233" spans="9:24" x14ac:dyDescent="0.3">
      <c r="K233" s="8">
        <v>2</v>
      </c>
      <c r="L233" s="8" t="s">
        <v>4</v>
      </c>
      <c r="M233" s="8">
        <v>2</v>
      </c>
      <c r="O233" s="16">
        <f t="shared" si="20"/>
        <v>0</v>
      </c>
      <c r="P233" s="21">
        <v>4.18</v>
      </c>
      <c r="Q233" s="8">
        <f t="shared" si="21"/>
        <v>2.09</v>
      </c>
      <c r="S233" s="1">
        <f t="shared" si="22"/>
        <v>0</v>
      </c>
      <c r="V233" s="1">
        <f t="shared" si="23"/>
        <v>0</v>
      </c>
      <c r="W233" s="33">
        <f t="shared" si="24"/>
        <v>0</v>
      </c>
      <c r="X233" s="33">
        <f t="shared" si="25"/>
        <v>0</v>
      </c>
    </row>
    <row r="234" spans="9:24" x14ac:dyDescent="0.3">
      <c r="K234" s="8">
        <v>1</v>
      </c>
      <c r="L234" s="8" t="s">
        <v>4</v>
      </c>
      <c r="M234" s="8">
        <v>1</v>
      </c>
      <c r="N234" s="8">
        <v>3.38</v>
      </c>
      <c r="O234" s="16">
        <f t="shared" si="20"/>
        <v>1.69</v>
      </c>
      <c r="Q234" s="8">
        <f t="shared" si="21"/>
        <v>0</v>
      </c>
      <c r="S234" s="1">
        <f t="shared" si="22"/>
        <v>0</v>
      </c>
      <c r="V234" s="1">
        <f t="shared" si="23"/>
        <v>0</v>
      </c>
      <c r="W234" s="33">
        <f t="shared" si="24"/>
        <v>0</v>
      </c>
      <c r="X234" s="33">
        <f t="shared" si="25"/>
        <v>0</v>
      </c>
    </row>
    <row r="235" spans="9:24" x14ac:dyDescent="0.3">
      <c r="K235" s="8">
        <v>1</v>
      </c>
      <c r="L235" s="8" t="s">
        <v>7</v>
      </c>
      <c r="M235" s="8">
        <v>1</v>
      </c>
      <c r="N235" s="8">
        <v>3.94</v>
      </c>
      <c r="O235" s="16">
        <f t="shared" si="20"/>
        <v>1.97</v>
      </c>
      <c r="Q235" s="8">
        <f t="shared" si="21"/>
        <v>0</v>
      </c>
      <c r="S235" s="1">
        <f t="shared" si="22"/>
        <v>0</v>
      </c>
      <c r="V235" s="1">
        <f t="shared" si="23"/>
        <v>0</v>
      </c>
      <c r="W235" s="33">
        <f t="shared" si="24"/>
        <v>0</v>
      </c>
      <c r="X235" s="33">
        <f t="shared" si="25"/>
        <v>0</v>
      </c>
    </row>
    <row r="236" spans="9:24" x14ac:dyDescent="0.3">
      <c r="K236" s="8">
        <v>2</v>
      </c>
      <c r="L236" s="8" t="s">
        <v>4</v>
      </c>
      <c r="M236" s="8">
        <v>2</v>
      </c>
      <c r="O236" s="16">
        <f t="shared" si="20"/>
        <v>0</v>
      </c>
      <c r="P236" s="21">
        <v>5.26</v>
      </c>
      <c r="Q236" s="8">
        <f t="shared" si="21"/>
        <v>2.63</v>
      </c>
      <c r="S236" s="1">
        <f t="shared" si="22"/>
        <v>0</v>
      </c>
      <c r="V236" s="1">
        <f t="shared" si="23"/>
        <v>0</v>
      </c>
      <c r="W236" s="33">
        <f t="shared" si="24"/>
        <v>0</v>
      </c>
      <c r="X236" s="33">
        <f t="shared" si="25"/>
        <v>0</v>
      </c>
    </row>
    <row r="237" spans="9:24" x14ac:dyDescent="0.3">
      <c r="K237" s="8">
        <v>2</v>
      </c>
      <c r="L237" s="8" t="s">
        <v>4</v>
      </c>
      <c r="M237" s="8">
        <v>2</v>
      </c>
      <c r="O237" s="16">
        <f t="shared" si="20"/>
        <v>0</v>
      </c>
      <c r="P237" s="21">
        <v>6.82</v>
      </c>
      <c r="Q237" s="8">
        <f t="shared" si="21"/>
        <v>3.41</v>
      </c>
      <c r="S237" s="1">
        <f t="shared" si="22"/>
        <v>0</v>
      </c>
      <c r="V237" s="1">
        <f t="shared" si="23"/>
        <v>0</v>
      </c>
      <c r="W237" s="33">
        <f t="shared" si="24"/>
        <v>0</v>
      </c>
      <c r="X237" s="33">
        <f t="shared" si="25"/>
        <v>0</v>
      </c>
    </row>
    <row r="238" spans="9:24" x14ac:dyDescent="0.3">
      <c r="K238" s="8">
        <v>1</v>
      </c>
      <c r="L238" s="8" t="s">
        <v>7</v>
      </c>
      <c r="M238" s="8">
        <v>1</v>
      </c>
      <c r="N238" s="8">
        <v>3</v>
      </c>
      <c r="O238" s="16">
        <f t="shared" si="20"/>
        <v>1.5</v>
      </c>
      <c r="Q238" s="8">
        <f t="shared" si="21"/>
        <v>0</v>
      </c>
      <c r="S238" s="1">
        <f t="shared" si="22"/>
        <v>0</v>
      </c>
      <c r="V238" s="1">
        <f t="shared" si="23"/>
        <v>0</v>
      </c>
      <c r="W238" s="33">
        <f t="shared" si="24"/>
        <v>0</v>
      </c>
      <c r="X238" s="33">
        <f t="shared" si="25"/>
        <v>0</v>
      </c>
    </row>
    <row r="239" spans="9:24" x14ac:dyDescent="0.3">
      <c r="K239" s="8">
        <v>2</v>
      </c>
      <c r="L239" s="8" t="s">
        <v>7</v>
      </c>
      <c r="M239" s="8">
        <v>1</v>
      </c>
      <c r="N239" s="21">
        <v>5.46</v>
      </c>
      <c r="O239" s="16">
        <f t="shared" si="20"/>
        <v>2.73</v>
      </c>
      <c r="Q239" s="8">
        <f t="shared" si="21"/>
        <v>0</v>
      </c>
      <c r="S239" s="1">
        <f t="shared" si="22"/>
        <v>0</v>
      </c>
      <c r="V239" s="1">
        <f t="shared" si="23"/>
        <v>0</v>
      </c>
      <c r="W239" s="33">
        <f t="shared" si="24"/>
        <v>0</v>
      </c>
      <c r="X239" s="33">
        <f t="shared" si="25"/>
        <v>0</v>
      </c>
    </row>
    <row r="240" spans="9:24" x14ac:dyDescent="0.3">
      <c r="L240" s="8" t="s">
        <v>7</v>
      </c>
      <c r="M240" s="8">
        <v>3</v>
      </c>
      <c r="O240" s="16">
        <f t="shared" si="20"/>
        <v>0</v>
      </c>
      <c r="Q240" s="8">
        <f t="shared" si="21"/>
        <v>0</v>
      </c>
      <c r="R240" s="8">
        <v>16.84</v>
      </c>
      <c r="S240" s="1">
        <f t="shared" si="22"/>
        <v>8.42</v>
      </c>
      <c r="V240" s="1">
        <f t="shared" si="23"/>
        <v>0</v>
      </c>
      <c r="W240" s="33">
        <f t="shared" si="24"/>
        <v>0</v>
      </c>
      <c r="X240" s="33">
        <f t="shared" si="25"/>
        <v>0</v>
      </c>
    </row>
    <row r="241" spans="11:24" x14ac:dyDescent="0.3">
      <c r="K241" s="8">
        <v>1</v>
      </c>
      <c r="L241" s="8" t="s">
        <v>4</v>
      </c>
      <c r="M241" s="8">
        <v>2</v>
      </c>
      <c r="O241" s="16">
        <f t="shared" si="20"/>
        <v>0</v>
      </c>
      <c r="P241" s="8">
        <v>2.2000000000000002</v>
      </c>
      <c r="Q241" s="8">
        <f t="shared" si="21"/>
        <v>1.1000000000000001</v>
      </c>
      <c r="S241" s="1">
        <f t="shared" si="22"/>
        <v>0</v>
      </c>
      <c r="V241" s="1">
        <f t="shared" si="23"/>
        <v>0</v>
      </c>
      <c r="W241" s="33">
        <f t="shared" si="24"/>
        <v>0</v>
      </c>
      <c r="X241" s="33">
        <f t="shared" si="25"/>
        <v>0</v>
      </c>
    </row>
    <row r="242" spans="11:24" x14ac:dyDescent="0.3">
      <c r="K242" s="8">
        <v>1</v>
      </c>
      <c r="L242" s="8" t="s">
        <v>4</v>
      </c>
      <c r="M242" s="8">
        <v>2</v>
      </c>
      <c r="O242" s="16">
        <f t="shared" si="20"/>
        <v>0</v>
      </c>
      <c r="P242" s="8">
        <v>3.18</v>
      </c>
      <c r="Q242" s="8">
        <f t="shared" si="21"/>
        <v>1.59</v>
      </c>
      <c r="S242" s="1">
        <f t="shared" si="22"/>
        <v>0</v>
      </c>
      <c r="V242" s="1">
        <f t="shared" si="23"/>
        <v>0</v>
      </c>
      <c r="W242" s="33">
        <f t="shared" si="24"/>
        <v>0</v>
      </c>
      <c r="X242" s="33">
        <f t="shared" si="25"/>
        <v>0</v>
      </c>
    </row>
    <row r="243" spans="11:24" x14ac:dyDescent="0.3">
      <c r="K243" s="8">
        <v>1</v>
      </c>
      <c r="L243" s="8" t="s">
        <v>4</v>
      </c>
      <c r="M243" s="8">
        <v>2</v>
      </c>
      <c r="O243" s="16">
        <f t="shared" si="20"/>
        <v>0</v>
      </c>
      <c r="P243" s="8">
        <v>3.86</v>
      </c>
      <c r="Q243" s="8">
        <f t="shared" si="21"/>
        <v>1.93</v>
      </c>
      <c r="S243" s="1">
        <f t="shared" si="22"/>
        <v>0</v>
      </c>
      <c r="V243" s="1">
        <f t="shared" si="23"/>
        <v>0</v>
      </c>
      <c r="W243" s="33">
        <f t="shared" si="24"/>
        <v>0</v>
      </c>
      <c r="X243" s="33">
        <f t="shared" si="25"/>
        <v>0</v>
      </c>
    </row>
    <row r="244" spans="11:24" x14ac:dyDescent="0.3">
      <c r="K244" s="8">
        <v>2</v>
      </c>
      <c r="L244" s="8" t="s">
        <v>4</v>
      </c>
      <c r="M244" s="8">
        <v>2</v>
      </c>
      <c r="O244" s="16">
        <f t="shared" si="20"/>
        <v>0</v>
      </c>
      <c r="P244" s="21">
        <v>4.62</v>
      </c>
      <c r="Q244" s="8">
        <f t="shared" si="21"/>
        <v>2.31</v>
      </c>
      <c r="S244" s="1">
        <f t="shared" si="22"/>
        <v>0</v>
      </c>
      <c r="V244" s="1">
        <f t="shared" si="23"/>
        <v>0</v>
      </c>
      <c r="W244" s="33">
        <f t="shared" si="24"/>
        <v>0</v>
      </c>
      <c r="X244" s="33">
        <f t="shared" si="25"/>
        <v>0</v>
      </c>
    </row>
    <row r="245" spans="11:24" x14ac:dyDescent="0.3">
      <c r="K245" s="8">
        <v>2</v>
      </c>
      <c r="L245" s="8" t="s">
        <v>4</v>
      </c>
      <c r="M245" s="8">
        <v>1</v>
      </c>
      <c r="N245" s="21">
        <v>4.6399999999999997</v>
      </c>
      <c r="O245" s="16">
        <f t="shared" si="20"/>
        <v>2.3199999999999998</v>
      </c>
      <c r="Q245" s="8">
        <f t="shared" si="21"/>
        <v>0</v>
      </c>
      <c r="S245" s="1">
        <f t="shared" si="22"/>
        <v>0</v>
      </c>
      <c r="V245" s="1">
        <f t="shared" si="23"/>
        <v>0</v>
      </c>
      <c r="W245" s="33">
        <f t="shared" si="24"/>
        <v>0</v>
      </c>
      <c r="X245" s="33">
        <f t="shared" si="25"/>
        <v>0</v>
      </c>
    </row>
    <row r="246" spans="11:24" x14ac:dyDescent="0.3">
      <c r="K246" s="8">
        <v>2</v>
      </c>
      <c r="L246" s="8" t="s">
        <v>4</v>
      </c>
      <c r="M246" s="8">
        <v>2</v>
      </c>
      <c r="O246" s="16">
        <f t="shared" si="20"/>
        <v>0</v>
      </c>
      <c r="P246" s="21">
        <v>5.76</v>
      </c>
      <c r="Q246" s="8">
        <f t="shared" si="21"/>
        <v>2.88</v>
      </c>
      <c r="S246" s="1">
        <f t="shared" si="22"/>
        <v>0</v>
      </c>
      <c r="V246" s="1">
        <f t="shared" si="23"/>
        <v>0</v>
      </c>
      <c r="W246" s="33">
        <f t="shared" si="24"/>
        <v>0</v>
      </c>
      <c r="X246" s="33">
        <f t="shared" si="25"/>
        <v>0</v>
      </c>
    </row>
    <row r="247" spans="11:24" x14ac:dyDescent="0.3">
      <c r="K247" s="8">
        <v>1</v>
      </c>
      <c r="L247" s="8" t="s">
        <v>4</v>
      </c>
      <c r="M247" s="8">
        <v>1</v>
      </c>
      <c r="N247" s="8">
        <v>2.98</v>
      </c>
      <c r="O247" s="16">
        <f t="shared" si="20"/>
        <v>1.49</v>
      </c>
      <c r="Q247" s="8">
        <f t="shared" si="21"/>
        <v>0</v>
      </c>
      <c r="S247" s="1">
        <f t="shared" si="22"/>
        <v>0</v>
      </c>
      <c r="V247" s="1">
        <f t="shared" si="23"/>
        <v>0</v>
      </c>
      <c r="W247" s="33">
        <f t="shared" si="24"/>
        <v>0</v>
      </c>
      <c r="X247" s="33">
        <f t="shared" si="25"/>
        <v>0</v>
      </c>
    </row>
    <row r="248" spans="11:24" x14ac:dyDescent="0.3">
      <c r="K248" s="8">
        <v>2</v>
      </c>
      <c r="L248" s="8" t="s">
        <v>4</v>
      </c>
      <c r="M248" s="8">
        <v>2</v>
      </c>
      <c r="O248" s="16">
        <f t="shared" si="20"/>
        <v>0</v>
      </c>
      <c r="P248" s="21">
        <v>4.08</v>
      </c>
      <c r="Q248" s="8">
        <f t="shared" si="21"/>
        <v>2.04</v>
      </c>
      <c r="S248" s="1">
        <f t="shared" si="22"/>
        <v>0</v>
      </c>
      <c r="V248" s="1">
        <f t="shared" si="23"/>
        <v>0</v>
      </c>
      <c r="W248" s="33">
        <f t="shared" si="24"/>
        <v>0</v>
      </c>
      <c r="X248" s="33">
        <f t="shared" si="25"/>
        <v>0</v>
      </c>
    </row>
    <row r="249" spans="11:24" x14ac:dyDescent="0.3">
      <c r="K249" s="8">
        <v>1</v>
      </c>
      <c r="L249" s="8" t="s">
        <v>5</v>
      </c>
      <c r="M249" s="8">
        <v>2</v>
      </c>
      <c r="O249" s="16">
        <f t="shared" si="20"/>
        <v>0</v>
      </c>
      <c r="P249" s="8">
        <v>2.64</v>
      </c>
      <c r="Q249" s="8">
        <f t="shared" si="21"/>
        <v>1.32</v>
      </c>
      <c r="S249" s="1">
        <f t="shared" si="22"/>
        <v>0</v>
      </c>
      <c r="V249" s="1">
        <f t="shared" si="23"/>
        <v>0</v>
      </c>
      <c r="W249" s="33">
        <f t="shared" si="24"/>
        <v>0</v>
      </c>
      <c r="X249" s="33">
        <f t="shared" si="25"/>
        <v>0</v>
      </c>
    </row>
    <row r="250" spans="11:24" x14ac:dyDescent="0.3">
      <c r="K250" s="8">
        <v>2</v>
      </c>
      <c r="L250" s="8" t="s">
        <v>5</v>
      </c>
      <c r="M250" s="8">
        <v>1</v>
      </c>
      <c r="N250" s="21">
        <v>8.9</v>
      </c>
      <c r="O250" s="16">
        <f t="shared" si="20"/>
        <v>4.45</v>
      </c>
      <c r="Q250" s="8">
        <f t="shared" si="21"/>
        <v>0</v>
      </c>
      <c r="S250" s="1">
        <f t="shared" si="22"/>
        <v>0</v>
      </c>
      <c r="V250" s="1">
        <f t="shared" si="23"/>
        <v>0</v>
      </c>
      <c r="W250" s="33">
        <f t="shared" si="24"/>
        <v>0</v>
      </c>
      <c r="X250" s="33">
        <f t="shared" si="25"/>
        <v>0</v>
      </c>
    </row>
    <row r="251" spans="11:24" x14ac:dyDescent="0.3">
      <c r="K251" s="8">
        <v>1</v>
      </c>
      <c r="L251" s="8" t="s">
        <v>7</v>
      </c>
      <c r="M251" s="8">
        <v>2</v>
      </c>
      <c r="O251" s="16">
        <f t="shared" si="20"/>
        <v>0</v>
      </c>
      <c r="P251" s="8">
        <v>3.1</v>
      </c>
      <c r="Q251" s="8">
        <f t="shared" si="21"/>
        <v>1.55</v>
      </c>
      <c r="S251" s="1">
        <f t="shared" si="22"/>
        <v>0</v>
      </c>
      <c r="V251" s="1">
        <f t="shared" si="23"/>
        <v>0</v>
      </c>
      <c r="W251" s="33">
        <f t="shared" si="24"/>
        <v>0</v>
      </c>
      <c r="X251" s="33">
        <f t="shared" si="25"/>
        <v>0</v>
      </c>
    </row>
    <row r="252" spans="11:24" x14ac:dyDescent="0.3">
      <c r="K252" s="8">
        <v>2</v>
      </c>
      <c r="L252" s="8" t="s">
        <v>4</v>
      </c>
      <c r="M252" s="8">
        <v>1</v>
      </c>
      <c r="N252" s="21">
        <v>6.26</v>
      </c>
      <c r="O252" s="16">
        <f t="shared" si="20"/>
        <v>3.13</v>
      </c>
      <c r="Q252" s="8">
        <f t="shared" si="21"/>
        <v>0</v>
      </c>
      <c r="S252" s="1">
        <f t="shared" si="22"/>
        <v>0</v>
      </c>
      <c r="V252" s="1">
        <f t="shared" si="23"/>
        <v>0</v>
      </c>
      <c r="W252" s="33">
        <f t="shared" si="24"/>
        <v>0</v>
      </c>
      <c r="X252" s="33">
        <f t="shared" si="25"/>
        <v>0</v>
      </c>
    </row>
    <row r="253" spans="11:24" x14ac:dyDescent="0.3">
      <c r="K253" s="8">
        <v>2</v>
      </c>
      <c r="L253" s="8" t="s">
        <v>4</v>
      </c>
      <c r="M253" s="8">
        <v>2</v>
      </c>
      <c r="O253" s="16">
        <f t="shared" si="20"/>
        <v>0</v>
      </c>
      <c r="P253" s="21">
        <v>4.3</v>
      </c>
      <c r="Q253" s="8">
        <f t="shared" si="21"/>
        <v>2.15</v>
      </c>
      <c r="S253" s="1">
        <f t="shared" si="22"/>
        <v>0</v>
      </c>
      <c r="V253" s="1">
        <f t="shared" si="23"/>
        <v>0</v>
      </c>
      <c r="W253" s="33">
        <f t="shared" si="24"/>
        <v>0</v>
      </c>
      <c r="X253" s="33">
        <f t="shared" si="25"/>
        <v>0</v>
      </c>
    </row>
    <row r="254" spans="11:24" x14ac:dyDescent="0.3">
      <c r="K254" s="8">
        <v>1</v>
      </c>
      <c r="L254" s="8" t="s">
        <v>4</v>
      </c>
      <c r="M254" s="8">
        <v>1</v>
      </c>
      <c r="N254" s="8">
        <v>3.3</v>
      </c>
      <c r="O254" s="16">
        <f t="shared" si="20"/>
        <v>1.65</v>
      </c>
      <c r="Q254" s="8">
        <f t="shared" si="21"/>
        <v>0</v>
      </c>
      <c r="S254" s="1">
        <f t="shared" si="22"/>
        <v>0</v>
      </c>
      <c r="V254" s="1">
        <f t="shared" si="23"/>
        <v>0</v>
      </c>
      <c r="W254" s="33">
        <f t="shared" si="24"/>
        <v>0</v>
      </c>
      <c r="X254" s="33">
        <f t="shared" si="25"/>
        <v>0</v>
      </c>
    </row>
    <row r="255" spans="11:24" x14ac:dyDescent="0.3">
      <c r="K255" s="8">
        <v>2</v>
      </c>
      <c r="L255" s="8" t="s">
        <v>4</v>
      </c>
      <c r="M255" s="8">
        <v>1</v>
      </c>
      <c r="N255" s="21">
        <v>9.6199999999999992</v>
      </c>
      <c r="O255" s="16">
        <f t="shared" si="20"/>
        <v>4.8099999999999996</v>
      </c>
      <c r="Q255" s="8">
        <f t="shared" si="21"/>
        <v>0</v>
      </c>
      <c r="S255" s="1">
        <f t="shared" si="22"/>
        <v>0</v>
      </c>
      <c r="V255" s="1">
        <f t="shared" si="23"/>
        <v>0</v>
      </c>
      <c r="W255" s="33">
        <f t="shared" si="24"/>
        <v>0</v>
      </c>
      <c r="X255" s="33">
        <f t="shared" si="25"/>
        <v>0</v>
      </c>
    </row>
    <row r="256" spans="11:24" x14ac:dyDescent="0.3">
      <c r="K256" s="8">
        <v>1</v>
      </c>
      <c r="L256" s="8" t="s">
        <v>7</v>
      </c>
      <c r="M256" s="8">
        <v>2</v>
      </c>
      <c r="O256" s="16">
        <f t="shared" si="20"/>
        <v>0</v>
      </c>
      <c r="P256" s="8">
        <v>2.84</v>
      </c>
      <c r="Q256" s="8">
        <f t="shared" si="21"/>
        <v>1.42</v>
      </c>
      <c r="S256" s="1">
        <f t="shared" si="22"/>
        <v>0</v>
      </c>
      <c r="V256" s="1">
        <f t="shared" si="23"/>
        <v>0</v>
      </c>
      <c r="W256" s="33">
        <f t="shared" si="24"/>
        <v>0</v>
      </c>
      <c r="X256" s="33">
        <f t="shared" si="25"/>
        <v>0</v>
      </c>
    </row>
    <row r="257" spans="11:24" x14ac:dyDescent="0.3">
      <c r="K257" s="8">
        <v>1</v>
      </c>
      <c r="L257" s="8" t="s">
        <v>4</v>
      </c>
      <c r="M257" s="8">
        <v>2</v>
      </c>
      <c r="O257" s="16">
        <f t="shared" si="20"/>
        <v>0</v>
      </c>
      <c r="P257" s="8">
        <v>3.54</v>
      </c>
      <c r="Q257" s="8">
        <f t="shared" si="21"/>
        <v>1.77</v>
      </c>
      <c r="S257" s="1">
        <f t="shared" si="22"/>
        <v>0</v>
      </c>
      <c r="V257" s="1">
        <f t="shared" si="23"/>
        <v>0</v>
      </c>
      <c r="W257" s="33">
        <f t="shared" si="24"/>
        <v>0</v>
      </c>
      <c r="X257" s="33">
        <f t="shared" si="25"/>
        <v>0</v>
      </c>
    </row>
    <row r="258" spans="11:24" x14ac:dyDescent="0.3">
      <c r="K258" s="8">
        <v>1</v>
      </c>
      <c r="L258" s="8" t="s">
        <v>4</v>
      </c>
      <c r="M258" s="8">
        <v>2</v>
      </c>
      <c r="O258" s="16">
        <f t="shared" ref="O258:O321" si="28">N258/2</f>
        <v>0</v>
      </c>
      <c r="P258" s="8">
        <v>2.7</v>
      </c>
      <c r="Q258" s="8">
        <f t="shared" ref="Q258:Q321" si="29">P258/2</f>
        <v>1.35</v>
      </c>
      <c r="S258" s="1">
        <f t="shared" ref="S258:S321" si="30">R258/2</f>
        <v>0</v>
      </c>
      <c r="V258" s="1">
        <f t="shared" ref="V258:V321" si="31">U:U*2</f>
        <v>0</v>
      </c>
      <c r="W258" s="33">
        <f t="shared" ref="W258:W321" si="32">Q258*U258</f>
        <v>0</v>
      </c>
      <c r="X258" s="33">
        <f t="shared" ref="X258:X321" si="33">W258-V258</f>
        <v>0</v>
      </c>
    </row>
    <row r="259" spans="11:24" x14ac:dyDescent="0.3">
      <c r="K259" s="8">
        <v>1</v>
      </c>
      <c r="L259" s="8" t="s">
        <v>4</v>
      </c>
      <c r="M259" s="8">
        <v>1</v>
      </c>
      <c r="N259" s="8">
        <v>3.68</v>
      </c>
      <c r="O259" s="16">
        <f t="shared" si="28"/>
        <v>1.84</v>
      </c>
      <c r="Q259" s="8">
        <f t="shared" si="29"/>
        <v>0</v>
      </c>
      <c r="S259" s="1">
        <f t="shared" si="30"/>
        <v>0</v>
      </c>
      <c r="V259" s="1">
        <f t="shared" si="31"/>
        <v>0</v>
      </c>
      <c r="W259" s="33">
        <f t="shared" si="32"/>
        <v>0</v>
      </c>
      <c r="X259" s="33">
        <f t="shared" si="33"/>
        <v>0</v>
      </c>
    </row>
    <row r="260" spans="11:24" x14ac:dyDescent="0.3">
      <c r="K260" s="8">
        <v>1</v>
      </c>
      <c r="L260" s="8" t="s">
        <v>4</v>
      </c>
      <c r="M260" s="8">
        <v>1</v>
      </c>
      <c r="N260" s="8">
        <v>3.18</v>
      </c>
      <c r="O260" s="16">
        <f t="shared" si="28"/>
        <v>1.59</v>
      </c>
      <c r="Q260" s="8">
        <f t="shared" si="29"/>
        <v>0</v>
      </c>
      <c r="S260" s="1">
        <f t="shared" si="30"/>
        <v>0</v>
      </c>
      <c r="V260" s="1">
        <f t="shared" si="31"/>
        <v>0</v>
      </c>
      <c r="W260" s="33">
        <f t="shared" si="32"/>
        <v>0</v>
      </c>
      <c r="X260" s="33">
        <f t="shared" si="33"/>
        <v>0</v>
      </c>
    </row>
    <row r="261" spans="11:24" x14ac:dyDescent="0.3">
      <c r="K261" s="8">
        <v>2</v>
      </c>
      <c r="L261" s="8" t="s">
        <v>4</v>
      </c>
      <c r="M261" s="8">
        <v>2</v>
      </c>
      <c r="O261" s="16">
        <f t="shared" si="28"/>
        <v>0</v>
      </c>
      <c r="P261" s="21">
        <v>6.08</v>
      </c>
      <c r="Q261" s="8">
        <f t="shared" si="29"/>
        <v>3.04</v>
      </c>
      <c r="S261" s="1">
        <f t="shared" si="30"/>
        <v>0</v>
      </c>
      <c r="V261" s="1">
        <f t="shared" si="31"/>
        <v>0</v>
      </c>
      <c r="W261" s="33">
        <f t="shared" si="32"/>
        <v>0</v>
      </c>
      <c r="X261" s="33">
        <f t="shared" si="33"/>
        <v>0</v>
      </c>
    </row>
    <row r="262" spans="11:24" x14ac:dyDescent="0.3">
      <c r="K262" s="8">
        <v>1</v>
      </c>
      <c r="L262" s="8" t="s">
        <v>4</v>
      </c>
      <c r="M262" s="8">
        <v>1</v>
      </c>
      <c r="N262" s="8">
        <v>3.1</v>
      </c>
      <c r="O262" s="16">
        <f t="shared" si="28"/>
        <v>1.55</v>
      </c>
      <c r="Q262" s="8">
        <f t="shared" si="29"/>
        <v>0</v>
      </c>
      <c r="S262" s="1">
        <f t="shared" si="30"/>
        <v>0</v>
      </c>
      <c r="V262" s="1">
        <f t="shared" si="31"/>
        <v>0</v>
      </c>
      <c r="W262" s="33">
        <f t="shared" si="32"/>
        <v>0</v>
      </c>
      <c r="X262" s="33">
        <f t="shared" si="33"/>
        <v>0</v>
      </c>
    </row>
    <row r="263" spans="11:24" x14ac:dyDescent="0.3">
      <c r="K263" s="8">
        <v>2</v>
      </c>
      <c r="L263" s="8" t="s">
        <v>4</v>
      </c>
      <c r="M263" s="8">
        <v>1</v>
      </c>
      <c r="N263" s="21">
        <v>4.34</v>
      </c>
      <c r="O263" s="16">
        <f t="shared" si="28"/>
        <v>2.17</v>
      </c>
      <c r="Q263" s="8">
        <f t="shared" si="29"/>
        <v>0</v>
      </c>
      <c r="S263" s="1">
        <f t="shared" si="30"/>
        <v>0</v>
      </c>
      <c r="V263" s="1">
        <f t="shared" si="31"/>
        <v>0</v>
      </c>
      <c r="W263" s="33">
        <f t="shared" si="32"/>
        <v>0</v>
      </c>
      <c r="X263" s="33">
        <f t="shared" si="33"/>
        <v>0</v>
      </c>
    </row>
    <row r="264" spans="11:24" x14ac:dyDescent="0.3">
      <c r="K264" s="8">
        <v>2</v>
      </c>
      <c r="L264" s="8" t="s">
        <v>7</v>
      </c>
      <c r="M264" s="8">
        <v>2</v>
      </c>
      <c r="O264" s="16">
        <f t="shared" si="28"/>
        <v>0</v>
      </c>
      <c r="P264" s="21">
        <v>5.46</v>
      </c>
      <c r="Q264" s="8">
        <f t="shared" si="29"/>
        <v>2.73</v>
      </c>
      <c r="S264" s="1">
        <f t="shared" si="30"/>
        <v>0</v>
      </c>
      <c r="V264" s="1">
        <f t="shared" si="31"/>
        <v>0</v>
      </c>
      <c r="W264" s="33">
        <f t="shared" si="32"/>
        <v>0</v>
      </c>
      <c r="X264" s="33">
        <f t="shared" si="33"/>
        <v>0</v>
      </c>
    </row>
    <row r="265" spans="11:24" x14ac:dyDescent="0.3">
      <c r="K265" s="8">
        <v>2</v>
      </c>
      <c r="L265" s="8" t="s">
        <v>4</v>
      </c>
      <c r="M265" s="8">
        <v>2</v>
      </c>
      <c r="O265" s="16">
        <f t="shared" si="28"/>
        <v>0</v>
      </c>
      <c r="P265" s="21">
        <v>4.3</v>
      </c>
      <c r="Q265" s="8">
        <f t="shared" si="29"/>
        <v>2.15</v>
      </c>
      <c r="S265" s="1">
        <f t="shared" si="30"/>
        <v>0</v>
      </c>
      <c r="V265" s="1">
        <f t="shared" si="31"/>
        <v>0</v>
      </c>
      <c r="W265" s="33">
        <f t="shared" si="32"/>
        <v>0</v>
      </c>
      <c r="X265" s="33">
        <f t="shared" si="33"/>
        <v>0</v>
      </c>
    </row>
    <row r="266" spans="11:24" x14ac:dyDescent="0.3">
      <c r="K266" s="8">
        <v>2</v>
      </c>
      <c r="L266" s="8" t="s">
        <v>5</v>
      </c>
      <c r="M266" s="8">
        <v>1</v>
      </c>
      <c r="O266" s="16">
        <f t="shared" si="28"/>
        <v>0</v>
      </c>
      <c r="P266" s="21">
        <v>6.18</v>
      </c>
      <c r="Q266" s="8">
        <f t="shared" si="29"/>
        <v>3.09</v>
      </c>
      <c r="S266" s="1">
        <f t="shared" si="30"/>
        <v>0</v>
      </c>
      <c r="V266" s="1">
        <f t="shared" si="31"/>
        <v>0</v>
      </c>
      <c r="W266" s="33">
        <f t="shared" si="32"/>
        <v>0</v>
      </c>
      <c r="X266" s="33">
        <f t="shared" si="33"/>
        <v>0</v>
      </c>
    </row>
    <row r="267" spans="11:24" x14ac:dyDescent="0.3">
      <c r="K267" s="8">
        <v>2</v>
      </c>
      <c r="L267" s="8" t="s">
        <v>5</v>
      </c>
      <c r="M267" s="8">
        <v>2</v>
      </c>
      <c r="O267" s="16">
        <f t="shared" si="28"/>
        <v>0</v>
      </c>
      <c r="P267" s="21">
        <v>4.12</v>
      </c>
      <c r="Q267" s="8">
        <f t="shared" si="29"/>
        <v>2.06</v>
      </c>
      <c r="S267" s="1">
        <f t="shared" si="30"/>
        <v>0</v>
      </c>
      <c r="V267" s="1">
        <f t="shared" si="31"/>
        <v>0</v>
      </c>
      <c r="W267" s="33">
        <f t="shared" si="32"/>
        <v>0</v>
      </c>
      <c r="X267" s="33">
        <f t="shared" si="33"/>
        <v>0</v>
      </c>
    </row>
    <row r="268" spans="11:24" x14ac:dyDescent="0.3">
      <c r="L268" s="8" t="s">
        <v>5</v>
      </c>
      <c r="M268" s="8">
        <v>3</v>
      </c>
      <c r="O268" s="16">
        <f t="shared" si="28"/>
        <v>0</v>
      </c>
      <c r="Q268" s="8">
        <f t="shared" si="29"/>
        <v>0</v>
      </c>
      <c r="R268" s="8">
        <v>17.2</v>
      </c>
      <c r="S268" s="1">
        <f t="shared" si="30"/>
        <v>8.6</v>
      </c>
      <c r="V268" s="1">
        <f t="shared" si="31"/>
        <v>0</v>
      </c>
      <c r="W268" s="33">
        <f t="shared" si="32"/>
        <v>0</v>
      </c>
      <c r="X268" s="33">
        <f t="shared" si="33"/>
        <v>0</v>
      </c>
    </row>
    <row r="269" spans="11:24" x14ac:dyDescent="0.3">
      <c r="K269" s="8">
        <v>1</v>
      </c>
      <c r="L269" s="8" t="s">
        <v>4</v>
      </c>
      <c r="M269" s="8">
        <v>2</v>
      </c>
      <c r="O269" s="16">
        <f t="shared" si="28"/>
        <v>0</v>
      </c>
      <c r="P269" s="8">
        <v>2.3199999999999998</v>
      </c>
      <c r="Q269" s="8">
        <f t="shared" si="29"/>
        <v>1.1599999999999999</v>
      </c>
      <c r="S269" s="1">
        <f t="shared" si="30"/>
        <v>0</v>
      </c>
      <c r="V269" s="1">
        <f t="shared" si="31"/>
        <v>0</v>
      </c>
      <c r="W269" s="33">
        <f t="shared" si="32"/>
        <v>0</v>
      </c>
      <c r="X269" s="33">
        <f t="shared" si="33"/>
        <v>0</v>
      </c>
    </row>
    <row r="270" spans="11:24" x14ac:dyDescent="0.3">
      <c r="K270" s="8">
        <v>1</v>
      </c>
      <c r="L270" s="8" t="s">
        <v>4</v>
      </c>
      <c r="M270" s="8">
        <v>1</v>
      </c>
      <c r="N270" s="8">
        <v>3.14</v>
      </c>
      <c r="O270" s="16">
        <f t="shared" si="28"/>
        <v>1.57</v>
      </c>
      <c r="Q270" s="8">
        <f t="shared" si="29"/>
        <v>0</v>
      </c>
      <c r="S270" s="1">
        <f t="shared" si="30"/>
        <v>0</v>
      </c>
      <c r="V270" s="1">
        <f t="shared" si="31"/>
        <v>0</v>
      </c>
      <c r="W270" s="33">
        <f t="shared" si="32"/>
        <v>0</v>
      </c>
      <c r="X270" s="33">
        <f t="shared" si="33"/>
        <v>0</v>
      </c>
    </row>
    <row r="271" spans="11:24" x14ac:dyDescent="0.3">
      <c r="K271" s="8">
        <v>2</v>
      </c>
      <c r="L271" s="8" t="s">
        <v>7</v>
      </c>
      <c r="M271" s="8">
        <v>1</v>
      </c>
      <c r="N271" s="21">
        <v>4.26</v>
      </c>
      <c r="O271" s="16">
        <f t="shared" si="28"/>
        <v>2.13</v>
      </c>
      <c r="Q271" s="8">
        <f t="shared" si="29"/>
        <v>0</v>
      </c>
      <c r="S271" s="1">
        <f t="shared" si="30"/>
        <v>0</v>
      </c>
      <c r="V271" s="1">
        <f t="shared" si="31"/>
        <v>0</v>
      </c>
      <c r="W271" s="33">
        <f t="shared" si="32"/>
        <v>0</v>
      </c>
      <c r="X271" s="33">
        <f t="shared" si="33"/>
        <v>0</v>
      </c>
    </row>
    <row r="272" spans="11:24" x14ac:dyDescent="0.3">
      <c r="K272" s="8">
        <v>1</v>
      </c>
      <c r="L272" s="8" t="s">
        <v>4</v>
      </c>
      <c r="M272" s="8">
        <v>1</v>
      </c>
      <c r="N272" s="8">
        <v>3.54</v>
      </c>
      <c r="O272" s="16">
        <f t="shared" si="28"/>
        <v>1.77</v>
      </c>
      <c r="Q272" s="8">
        <f t="shared" si="29"/>
        <v>0</v>
      </c>
      <c r="S272" s="1">
        <f t="shared" si="30"/>
        <v>0</v>
      </c>
      <c r="V272" s="1">
        <f t="shared" si="31"/>
        <v>0</v>
      </c>
      <c r="W272" s="33">
        <f t="shared" si="32"/>
        <v>0</v>
      </c>
      <c r="X272" s="33">
        <f t="shared" si="33"/>
        <v>0</v>
      </c>
    </row>
    <row r="273" spans="11:24" x14ac:dyDescent="0.3">
      <c r="K273" s="8">
        <v>2</v>
      </c>
      <c r="L273" s="8" t="s">
        <v>4</v>
      </c>
      <c r="M273" s="8">
        <v>1</v>
      </c>
      <c r="N273" s="21">
        <v>7.94</v>
      </c>
      <c r="O273" s="16">
        <f t="shared" si="28"/>
        <v>3.97</v>
      </c>
      <c r="Q273" s="8">
        <f t="shared" si="29"/>
        <v>0</v>
      </c>
      <c r="S273" s="1">
        <f t="shared" si="30"/>
        <v>0</v>
      </c>
      <c r="V273" s="1">
        <f t="shared" si="31"/>
        <v>0</v>
      </c>
      <c r="W273" s="33">
        <f t="shared" si="32"/>
        <v>0</v>
      </c>
      <c r="X273" s="33">
        <f t="shared" si="33"/>
        <v>0</v>
      </c>
    </row>
    <row r="274" spans="11:24" x14ac:dyDescent="0.3">
      <c r="K274" s="8">
        <v>2</v>
      </c>
      <c r="L274" s="8" t="s">
        <v>4</v>
      </c>
      <c r="M274" s="8">
        <v>1</v>
      </c>
      <c r="N274" s="21">
        <v>11.34</v>
      </c>
      <c r="O274" s="16">
        <f t="shared" si="28"/>
        <v>5.67</v>
      </c>
      <c r="Q274" s="8">
        <f t="shared" si="29"/>
        <v>0</v>
      </c>
      <c r="S274" s="1">
        <f t="shared" si="30"/>
        <v>0</v>
      </c>
      <c r="V274" s="1">
        <f t="shared" si="31"/>
        <v>0</v>
      </c>
      <c r="W274" s="33">
        <f t="shared" si="32"/>
        <v>0</v>
      </c>
      <c r="X274" s="33">
        <f t="shared" si="33"/>
        <v>0</v>
      </c>
    </row>
    <row r="275" spans="11:24" x14ac:dyDescent="0.3">
      <c r="K275" s="8">
        <v>2</v>
      </c>
      <c r="L275" s="8" t="s">
        <v>4</v>
      </c>
      <c r="M275" s="8">
        <v>1</v>
      </c>
      <c r="N275" s="21">
        <v>4.8</v>
      </c>
      <c r="O275" s="16">
        <f t="shared" si="28"/>
        <v>2.4</v>
      </c>
      <c r="Q275" s="8">
        <f t="shared" si="29"/>
        <v>0</v>
      </c>
      <c r="S275" s="1">
        <f t="shared" si="30"/>
        <v>0</v>
      </c>
      <c r="V275" s="1">
        <f t="shared" si="31"/>
        <v>0</v>
      </c>
      <c r="W275" s="33">
        <f t="shared" si="32"/>
        <v>0</v>
      </c>
      <c r="X275" s="33">
        <f t="shared" si="33"/>
        <v>0</v>
      </c>
    </row>
    <row r="276" spans="11:24" x14ac:dyDescent="0.3">
      <c r="K276" s="8">
        <v>1</v>
      </c>
      <c r="L276" s="8" t="s">
        <v>4</v>
      </c>
      <c r="M276" s="8">
        <v>1</v>
      </c>
      <c r="N276" s="8">
        <v>2.64</v>
      </c>
      <c r="O276" s="16">
        <f t="shared" si="28"/>
        <v>1.32</v>
      </c>
      <c r="Q276" s="8">
        <f t="shared" si="29"/>
        <v>0</v>
      </c>
      <c r="S276" s="1">
        <f t="shared" si="30"/>
        <v>0</v>
      </c>
      <c r="V276" s="1">
        <f t="shared" si="31"/>
        <v>0</v>
      </c>
      <c r="W276" s="33">
        <f t="shared" si="32"/>
        <v>0</v>
      </c>
      <c r="X276" s="33">
        <f t="shared" si="33"/>
        <v>0</v>
      </c>
    </row>
    <row r="277" spans="11:24" x14ac:dyDescent="0.3">
      <c r="K277" s="8">
        <v>1</v>
      </c>
      <c r="L277" s="8" t="s">
        <v>4</v>
      </c>
      <c r="M277" s="8">
        <v>2</v>
      </c>
      <c r="O277" s="16">
        <f t="shared" si="28"/>
        <v>0</v>
      </c>
      <c r="P277" s="8">
        <v>3.82</v>
      </c>
      <c r="Q277" s="8">
        <f t="shared" si="29"/>
        <v>1.91</v>
      </c>
      <c r="S277" s="1">
        <f t="shared" si="30"/>
        <v>0</v>
      </c>
      <c r="V277" s="1">
        <f t="shared" si="31"/>
        <v>0</v>
      </c>
      <c r="W277" s="33">
        <f t="shared" si="32"/>
        <v>0</v>
      </c>
      <c r="X277" s="33">
        <f t="shared" si="33"/>
        <v>0</v>
      </c>
    </row>
    <row r="278" spans="11:24" x14ac:dyDescent="0.3">
      <c r="K278" s="8">
        <v>2</v>
      </c>
      <c r="L278" s="8" t="s">
        <v>7</v>
      </c>
      <c r="M278" s="8">
        <v>1</v>
      </c>
      <c r="N278" s="21">
        <v>5.44</v>
      </c>
      <c r="O278" s="16">
        <f t="shared" si="28"/>
        <v>2.72</v>
      </c>
      <c r="Q278" s="8">
        <f t="shared" si="29"/>
        <v>0</v>
      </c>
      <c r="S278" s="1">
        <f t="shared" si="30"/>
        <v>0</v>
      </c>
      <c r="V278" s="1">
        <f t="shared" si="31"/>
        <v>0</v>
      </c>
      <c r="W278" s="33">
        <f t="shared" si="32"/>
        <v>0</v>
      </c>
      <c r="X278" s="33">
        <f t="shared" si="33"/>
        <v>0</v>
      </c>
    </row>
    <row r="279" spans="11:24" x14ac:dyDescent="0.3">
      <c r="K279" s="8">
        <v>2</v>
      </c>
      <c r="L279" s="8" t="s">
        <v>4</v>
      </c>
      <c r="M279" s="8">
        <v>2</v>
      </c>
      <c r="O279" s="16">
        <f t="shared" si="28"/>
        <v>0</v>
      </c>
      <c r="P279" s="21">
        <v>5.96</v>
      </c>
      <c r="Q279" s="8">
        <f t="shared" si="29"/>
        <v>2.98</v>
      </c>
      <c r="S279" s="1">
        <f t="shared" si="30"/>
        <v>0</v>
      </c>
      <c r="V279" s="1">
        <f t="shared" si="31"/>
        <v>0</v>
      </c>
      <c r="W279" s="33">
        <f t="shared" si="32"/>
        <v>0</v>
      </c>
      <c r="X279" s="33">
        <f t="shared" si="33"/>
        <v>0</v>
      </c>
    </row>
    <row r="280" spans="11:24" x14ac:dyDescent="0.3">
      <c r="L280" s="8" t="s">
        <v>7</v>
      </c>
      <c r="M280" s="8">
        <v>3</v>
      </c>
      <c r="O280" s="16">
        <f t="shared" si="28"/>
        <v>0</v>
      </c>
      <c r="Q280" s="8">
        <f t="shared" si="29"/>
        <v>0</v>
      </c>
      <c r="R280" s="8">
        <v>12.98</v>
      </c>
      <c r="S280" s="1">
        <f t="shared" si="30"/>
        <v>6.49</v>
      </c>
      <c r="V280" s="1">
        <f t="shared" si="31"/>
        <v>0</v>
      </c>
      <c r="W280" s="33">
        <f t="shared" si="32"/>
        <v>0</v>
      </c>
      <c r="X280" s="33">
        <f t="shared" si="33"/>
        <v>0</v>
      </c>
    </row>
    <row r="281" spans="11:24" x14ac:dyDescent="0.3">
      <c r="K281" s="8">
        <v>1</v>
      </c>
      <c r="L281" s="8" t="s">
        <v>4</v>
      </c>
      <c r="M281" s="8">
        <v>1</v>
      </c>
      <c r="N281" s="8">
        <v>3.52</v>
      </c>
      <c r="O281" s="16">
        <f t="shared" si="28"/>
        <v>1.76</v>
      </c>
      <c r="Q281" s="8">
        <f t="shared" si="29"/>
        <v>0</v>
      </c>
      <c r="S281" s="1">
        <f t="shared" si="30"/>
        <v>0</v>
      </c>
      <c r="V281" s="1">
        <f t="shared" si="31"/>
        <v>0</v>
      </c>
      <c r="W281" s="33">
        <f t="shared" si="32"/>
        <v>0</v>
      </c>
      <c r="X281" s="33">
        <f t="shared" si="33"/>
        <v>0</v>
      </c>
    </row>
    <row r="282" spans="11:24" x14ac:dyDescent="0.3">
      <c r="K282" s="8">
        <v>2</v>
      </c>
      <c r="L282" s="8" t="s">
        <v>4</v>
      </c>
      <c r="M282" s="8">
        <v>1</v>
      </c>
      <c r="N282" s="21">
        <v>5.7</v>
      </c>
      <c r="O282" s="16">
        <f t="shared" si="28"/>
        <v>2.85</v>
      </c>
      <c r="Q282" s="8">
        <f t="shared" si="29"/>
        <v>0</v>
      </c>
      <c r="S282" s="1">
        <f t="shared" si="30"/>
        <v>0</v>
      </c>
      <c r="V282" s="1">
        <f t="shared" si="31"/>
        <v>0</v>
      </c>
      <c r="W282" s="33">
        <f t="shared" si="32"/>
        <v>0</v>
      </c>
      <c r="X282" s="33">
        <f t="shared" si="33"/>
        <v>0</v>
      </c>
    </row>
    <row r="283" spans="11:24" x14ac:dyDescent="0.3">
      <c r="K283" s="8">
        <v>1</v>
      </c>
      <c r="L283" s="8" t="s">
        <v>5</v>
      </c>
      <c r="M283" s="8">
        <v>2</v>
      </c>
      <c r="O283" s="16">
        <f t="shared" si="28"/>
        <v>0</v>
      </c>
      <c r="P283" s="8">
        <v>3.06</v>
      </c>
      <c r="Q283" s="8">
        <f t="shared" si="29"/>
        <v>1.53</v>
      </c>
      <c r="S283" s="1">
        <f t="shared" si="30"/>
        <v>0</v>
      </c>
      <c r="V283" s="1">
        <f t="shared" si="31"/>
        <v>0</v>
      </c>
      <c r="W283" s="33">
        <f t="shared" si="32"/>
        <v>0</v>
      </c>
      <c r="X283" s="33">
        <f t="shared" si="33"/>
        <v>0</v>
      </c>
    </row>
    <row r="284" spans="11:24" x14ac:dyDescent="0.3">
      <c r="K284" s="8">
        <v>2</v>
      </c>
      <c r="L284" s="8" t="s">
        <v>5</v>
      </c>
      <c r="M284" s="8">
        <v>1</v>
      </c>
      <c r="N284" s="21">
        <v>8.7200000000000006</v>
      </c>
      <c r="O284" s="16">
        <f t="shared" si="28"/>
        <v>4.3600000000000003</v>
      </c>
      <c r="Q284" s="8">
        <f t="shared" si="29"/>
        <v>0</v>
      </c>
      <c r="S284" s="1">
        <f t="shared" si="30"/>
        <v>0</v>
      </c>
      <c r="V284" s="1">
        <f t="shared" si="31"/>
        <v>0</v>
      </c>
      <c r="W284" s="33">
        <f t="shared" si="32"/>
        <v>0</v>
      </c>
      <c r="X284" s="33">
        <f t="shared" si="33"/>
        <v>0</v>
      </c>
    </row>
    <row r="285" spans="11:24" x14ac:dyDescent="0.3">
      <c r="K285" s="8">
        <v>1</v>
      </c>
      <c r="L285" s="8" t="s">
        <v>5</v>
      </c>
      <c r="M285" s="8">
        <v>2</v>
      </c>
      <c r="O285" s="16">
        <f t="shared" si="28"/>
        <v>0</v>
      </c>
      <c r="P285" s="8">
        <v>3.14</v>
      </c>
      <c r="Q285" s="8">
        <f t="shared" si="29"/>
        <v>1.57</v>
      </c>
      <c r="S285" s="1">
        <f t="shared" si="30"/>
        <v>0</v>
      </c>
      <c r="V285" s="1">
        <f t="shared" si="31"/>
        <v>0</v>
      </c>
      <c r="W285" s="33">
        <f t="shared" si="32"/>
        <v>0</v>
      </c>
      <c r="X285" s="33">
        <f t="shared" si="33"/>
        <v>0</v>
      </c>
    </row>
    <row r="286" spans="11:24" x14ac:dyDescent="0.3">
      <c r="K286" s="8">
        <v>1</v>
      </c>
      <c r="L286" s="8" t="s">
        <v>4</v>
      </c>
      <c r="M286" s="8">
        <v>2</v>
      </c>
      <c r="O286" s="16">
        <f t="shared" si="28"/>
        <v>0</v>
      </c>
      <c r="P286" s="8">
        <v>2.3199999999999998</v>
      </c>
      <c r="Q286" s="8">
        <f t="shared" si="29"/>
        <v>1.1599999999999999</v>
      </c>
      <c r="S286" s="1">
        <f t="shared" si="30"/>
        <v>0</v>
      </c>
      <c r="V286" s="1">
        <f t="shared" si="31"/>
        <v>0</v>
      </c>
      <c r="W286" s="33">
        <f t="shared" si="32"/>
        <v>0</v>
      </c>
      <c r="X286" s="33">
        <f t="shared" si="33"/>
        <v>0</v>
      </c>
    </row>
    <row r="287" spans="11:24" x14ac:dyDescent="0.3">
      <c r="K287" s="8">
        <v>2</v>
      </c>
      <c r="L287" s="8" t="s">
        <v>7</v>
      </c>
      <c r="M287" s="8">
        <v>2</v>
      </c>
      <c r="O287" s="16">
        <f t="shared" si="28"/>
        <v>0</v>
      </c>
      <c r="P287" s="21">
        <v>6.62</v>
      </c>
      <c r="Q287" s="8">
        <f t="shared" si="29"/>
        <v>3.31</v>
      </c>
      <c r="S287" s="1">
        <f t="shared" si="30"/>
        <v>0</v>
      </c>
      <c r="V287" s="1">
        <f t="shared" si="31"/>
        <v>0</v>
      </c>
      <c r="W287" s="33">
        <f t="shared" si="32"/>
        <v>0</v>
      </c>
      <c r="X287" s="33">
        <f t="shared" si="33"/>
        <v>0</v>
      </c>
    </row>
    <row r="288" spans="11:24" x14ac:dyDescent="0.3">
      <c r="K288" s="8">
        <v>1</v>
      </c>
      <c r="L288" s="8" t="s">
        <v>4</v>
      </c>
      <c r="M288" s="8">
        <v>2</v>
      </c>
      <c r="O288" s="16">
        <f t="shared" si="28"/>
        <v>0</v>
      </c>
      <c r="P288" s="8">
        <v>3.56</v>
      </c>
      <c r="Q288" s="8">
        <f t="shared" si="29"/>
        <v>1.78</v>
      </c>
      <c r="S288" s="1">
        <f t="shared" si="30"/>
        <v>0</v>
      </c>
      <c r="V288" s="1">
        <f t="shared" si="31"/>
        <v>0</v>
      </c>
      <c r="W288" s="33">
        <f t="shared" si="32"/>
        <v>0</v>
      </c>
      <c r="X288" s="33">
        <f t="shared" si="33"/>
        <v>0</v>
      </c>
    </row>
    <row r="289" spans="11:24" x14ac:dyDescent="0.3">
      <c r="K289" s="8">
        <v>1</v>
      </c>
      <c r="L289" s="8" t="s">
        <v>4</v>
      </c>
      <c r="M289" s="8">
        <v>2</v>
      </c>
      <c r="O289" s="16">
        <f t="shared" si="28"/>
        <v>0</v>
      </c>
      <c r="P289" s="8">
        <v>3.74</v>
      </c>
      <c r="Q289" s="8">
        <f t="shared" si="29"/>
        <v>1.87</v>
      </c>
      <c r="S289" s="1">
        <f t="shared" si="30"/>
        <v>0</v>
      </c>
      <c r="V289" s="1">
        <f t="shared" si="31"/>
        <v>0</v>
      </c>
      <c r="W289" s="33">
        <f t="shared" si="32"/>
        <v>0</v>
      </c>
      <c r="X289" s="33">
        <f t="shared" si="33"/>
        <v>0</v>
      </c>
    </row>
    <row r="290" spans="11:24" x14ac:dyDescent="0.3">
      <c r="K290" s="8">
        <v>1</v>
      </c>
      <c r="L290" s="8" t="s">
        <v>4</v>
      </c>
      <c r="M290" s="8">
        <v>2</v>
      </c>
      <c r="O290" s="16">
        <f t="shared" si="28"/>
        <v>0</v>
      </c>
      <c r="P290" s="8">
        <v>3.62</v>
      </c>
      <c r="Q290" s="8">
        <f t="shared" si="29"/>
        <v>1.81</v>
      </c>
      <c r="S290" s="1">
        <f t="shared" si="30"/>
        <v>0</v>
      </c>
      <c r="V290" s="1">
        <f t="shared" si="31"/>
        <v>0</v>
      </c>
      <c r="W290" s="33">
        <f t="shared" si="32"/>
        <v>0</v>
      </c>
      <c r="X290" s="33">
        <f t="shared" si="33"/>
        <v>0</v>
      </c>
    </row>
    <row r="291" spans="11:24" x14ac:dyDescent="0.3">
      <c r="K291" s="8">
        <v>1</v>
      </c>
      <c r="L291" s="8" t="s">
        <v>7</v>
      </c>
      <c r="M291" s="8">
        <v>1</v>
      </c>
      <c r="N291" s="8">
        <v>3.3</v>
      </c>
      <c r="O291" s="16">
        <f t="shared" si="28"/>
        <v>1.65</v>
      </c>
      <c r="Q291" s="8">
        <f t="shared" si="29"/>
        <v>0</v>
      </c>
      <c r="S291" s="1">
        <f t="shared" si="30"/>
        <v>0</v>
      </c>
      <c r="V291" s="1">
        <f t="shared" si="31"/>
        <v>0</v>
      </c>
      <c r="W291" s="33">
        <f t="shared" si="32"/>
        <v>0</v>
      </c>
      <c r="X291" s="33">
        <f t="shared" si="33"/>
        <v>0</v>
      </c>
    </row>
    <row r="292" spans="11:24" x14ac:dyDescent="0.3">
      <c r="K292" s="8">
        <v>1</v>
      </c>
      <c r="L292" s="8" t="s">
        <v>4</v>
      </c>
      <c r="M292" s="8">
        <v>2</v>
      </c>
      <c r="O292" s="16">
        <f t="shared" si="28"/>
        <v>0</v>
      </c>
      <c r="P292" s="8">
        <v>3.58</v>
      </c>
      <c r="Q292" s="8">
        <f t="shared" si="29"/>
        <v>1.79</v>
      </c>
      <c r="S292" s="1">
        <f t="shared" si="30"/>
        <v>0</v>
      </c>
      <c r="V292" s="1">
        <f t="shared" si="31"/>
        <v>0</v>
      </c>
      <c r="W292" s="33">
        <f t="shared" si="32"/>
        <v>0</v>
      </c>
      <c r="X292" s="33">
        <f t="shared" si="33"/>
        <v>0</v>
      </c>
    </row>
    <row r="293" spans="11:24" x14ac:dyDescent="0.3">
      <c r="K293" s="8">
        <v>2</v>
      </c>
      <c r="L293" s="8" t="s">
        <v>4</v>
      </c>
      <c r="M293" s="8">
        <v>1</v>
      </c>
      <c r="N293" s="21">
        <v>12.04</v>
      </c>
      <c r="O293" s="16">
        <f t="shared" si="28"/>
        <v>6.02</v>
      </c>
      <c r="Q293" s="8">
        <f t="shared" si="29"/>
        <v>0</v>
      </c>
      <c r="S293" s="1">
        <f t="shared" si="30"/>
        <v>0</v>
      </c>
      <c r="V293" s="1">
        <f t="shared" si="31"/>
        <v>0</v>
      </c>
      <c r="W293" s="33">
        <f t="shared" si="32"/>
        <v>0</v>
      </c>
      <c r="X293" s="33">
        <f t="shared" si="33"/>
        <v>0</v>
      </c>
    </row>
    <row r="294" spans="11:24" x14ac:dyDescent="0.3">
      <c r="K294" s="8">
        <v>2</v>
      </c>
      <c r="L294" s="8" t="s">
        <v>4</v>
      </c>
      <c r="M294" s="8">
        <v>2</v>
      </c>
      <c r="O294" s="16">
        <f t="shared" si="28"/>
        <v>0</v>
      </c>
      <c r="P294" s="21">
        <v>4.46</v>
      </c>
      <c r="Q294" s="8">
        <f t="shared" si="29"/>
        <v>2.23</v>
      </c>
      <c r="S294" s="1">
        <f t="shared" si="30"/>
        <v>0</v>
      </c>
      <c r="V294" s="1">
        <f t="shared" si="31"/>
        <v>0</v>
      </c>
      <c r="W294" s="33">
        <f t="shared" si="32"/>
        <v>0</v>
      </c>
      <c r="X294" s="33">
        <f t="shared" si="33"/>
        <v>0</v>
      </c>
    </row>
    <row r="295" spans="11:24" x14ac:dyDescent="0.3">
      <c r="K295" s="8">
        <v>2</v>
      </c>
      <c r="L295" s="8" t="s">
        <v>4</v>
      </c>
      <c r="M295" s="8">
        <v>2</v>
      </c>
      <c r="O295" s="16">
        <f t="shared" si="28"/>
        <v>0</v>
      </c>
      <c r="P295" s="21">
        <v>4</v>
      </c>
      <c r="Q295" s="8">
        <f t="shared" si="29"/>
        <v>2</v>
      </c>
      <c r="S295" s="1">
        <f t="shared" si="30"/>
        <v>0</v>
      </c>
      <c r="V295" s="1">
        <f t="shared" si="31"/>
        <v>0</v>
      </c>
      <c r="W295" s="33">
        <f t="shared" si="32"/>
        <v>0</v>
      </c>
      <c r="X295" s="33">
        <f t="shared" si="33"/>
        <v>0</v>
      </c>
    </row>
    <row r="296" spans="11:24" x14ac:dyDescent="0.3">
      <c r="K296" s="8">
        <v>2</v>
      </c>
      <c r="L296" s="8" t="s">
        <v>4</v>
      </c>
      <c r="M296" s="8">
        <v>1</v>
      </c>
      <c r="N296" s="21">
        <v>6.28</v>
      </c>
      <c r="O296" s="16">
        <f t="shared" si="28"/>
        <v>3.14</v>
      </c>
      <c r="Q296" s="8">
        <f t="shared" si="29"/>
        <v>0</v>
      </c>
      <c r="S296" s="1">
        <f t="shared" si="30"/>
        <v>0</v>
      </c>
      <c r="V296" s="1">
        <f t="shared" si="31"/>
        <v>0</v>
      </c>
      <c r="W296" s="33">
        <f t="shared" si="32"/>
        <v>0</v>
      </c>
      <c r="X296" s="33">
        <f t="shared" si="33"/>
        <v>0</v>
      </c>
    </row>
    <row r="297" spans="11:24" x14ac:dyDescent="0.3">
      <c r="K297" s="8">
        <v>1</v>
      </c>
      <c r="L297" s="8" t="s">
        <v>5</v>
      </c>
      <c r="M297" s="8">
        <v>2</v>
      </c>
      <c r="O297" s="16">
        <f t="shared" si="28"/>
        <v>0</v>
      </c>
      <c r="P297" s="8">
        <v>3</v>
      </c>
      <c r="Q297" s="8">
        <f t="shared" si="29"/>
        <v>1.5</v>
      </c>
      <c r="S297" s="1">
        <f t="shared" si="30"/>
        <v>0</v>
      </c>
      <c r="V297" s="1">
        <f t="shared" si="31"/>
        <v>0</v>
      </c>
      <c r="W297" s="33">
        <f t="shared" si="32"/>
        <v>0</v>
      </c>
      <c r="X297" s="33">
        <f t="shared" si="33"/>
        <v>0</v>
      </c>
    </row>
    <row r="298" spans="11:24" x14ac:dyDescent="0.3">
      <c r="K298" s="8">
        <v>2</v>
      </c>
      <c r="L298" s="8" t="s">
        <v>7</v>
      </c>
      <c r="M298" s="8">
        <v>2</v>
      </c>
      <c r="O298" s="16">
        <f t="shared" si="28"/>
        <v>0</v>
      </c>
      <c r="P298" s="21">
        <v>4.54</v>
      </c>
      <c r="Q298" s="8">
        <f t="shared" si="29"/>
        <v>2.27</v>
      </c>
      <c r="S298" s="1">
        <f t="shared" si="30"/>
        <v>0</v>
      </c>
      <c r="V298" s="1">
        <f t="shared" si="31"/>
        <v>0</v>
      </c>
      <c r="W298" s="33">
        <f t="shared" si="32"/>
        <v>0</v>
      </c>
      <c r="X298" s="33">
        <f t="shared" si="33"/>
        <v>0</v>
      </c>
    </row>
    <row r="299" spans="11:24" x14ac:dyDescent="0.3">
      <c r="K299" s="8">
        <v>2</v>
      </c>
      <c r="L299" s="8" t="s">
        <v>4</v>
      </c>
      <c r="M299" s="8">
        <v>2</v>
      </c>
      <c r="O299" s="16">
        <f t="shared" si="28"/>
        <v>0</v>
      </c>
      <c r="P299" s="21">
        <v>4.3</v>
      </c>
      <c r="Q299" s="8">
        <f t="shared" si="29"/>
        <v>2.15</v>
      </c>
      <c r="S299" s="1">
        <f t="shared" si="30"/>
        <v>0</v>
      </c>
      <c r="V299" s="1">
        <f t="shared" si="31"/>
        <v>0</v>
      </c>
      <c r="W299" s="33">
        <f t="shared" si="32"/>
        <v>0</v>
      </c>
      <c r="X299" s="33">
        <f t="shared" si="33"/>
        <v>0</v>
      </c>
    </row>
    <row r="300" spans="11:24" x14ac:dyDescent="0.3">
      <c r="K300" s="8">
        <v>1</v>
      </c>
      <c r="L300" s="8" t="s">
        <v>4</v>
      </c>
      <c r="M300" s="8">
        <v>2</v>
      </c>
      <c r="O300" s="16">
        <f t="shared" si="28"/>
        <v>0</v>
      </c>
      <c r="P300" s="8">
        <v>3.3</v>
      </c>
      <c r="Q300" s="8">
        <f t="shared" si="29"/>
        <v>1.65</v>
      </c>
      <c r="S300" s="1">
        <f t="shared" si="30"/>
        <v>0</v>
      </c>
      <c r="V300" s="1">
        <f t="shared" si="31"/>
        <v>0</v>
      </c>
      <c r="W300" s="33">
        <f t="shared" si="32"/>
        <v>0</v>
      </c>
      <c r="X300" s="33">
        <f t="shared" si="33"/>
        <v>0</v>
      </c>
    </row>
    <row r="301" spans="11:24" x14ac:dyDescent="0.3">
      <c r="K301" s="8">
        <v>1</v>
      </c>
      <c r="L301" s="8" t="s">
        <v>4</v>
      </c>
      <c r="M301" s="8">
        <v>1</v>
      </c>
      <c r="N301" s="8">
        <v>3.2</v>
      </c>
      <c r="O301" s="16">
        <f t="shared" si="28"/>
        <v>1.6</v>
      </c>
      <c r="Q301" s="8">
        <f t="shared" si="29"/>
        <v>0</v>
      </c>
      <c r="S301" s="1">
        <f t="shared" si="30"/>
        <v>0</v>
      </c>
      <c r="V301" s="1">
        <f t="shared" si="31"/>
        <v>0</v>
      </c>
      <c r="W301" s="33">
        <f t="shared" si="32"/>
        <v>0</v>
      </c>
      <c r="X301" s="33">
        <f t="shared" si="33"/>
        <v>0</v>
      </c>
    </row>
    <row r="302" spans="11:24" x14ac:dyDescent="0.3">
      <c r="L302" s="8" t="s">
        <v>4</v>
      </c>
      <c r="M302" s="8">
        <v>3</v>
      </c>
      <c r="O302" s="16">
        <f t="shared" si="28"/>
        <v>0</v>
      </c>
      <c r="Q302" s="8">
        <f t="shared" si="29"/>
        <v>0</v>
      </c>
      <c r="R302" s="8">
        <v>15.18</v>
      </c>
      <c r="S302" s="1">
        <f t="shared" si="30"/>
        <v>7.59</v>
      </c>
      <c r="V302" s="1">
        <f t="shared" si="31"/>
        <v>0</v>
      </c>
      <c r="W302" s="33">
        <f t="shared" si="32"/>
        <v>0</v>
      </c>
      <c r="X302" s="33">
        <f t="shared" si="33"/>
        <v>0</v>
      </c>
    </row>
    <row r="303" spans="11:24" x14ac:dyDescent="0.3">
      <c r="K303" s="8">
        <v>2</v>
      </c>
      <c r="L303" s="8" t="s">
        <v>5</v>
      </c>
      <c r="M303" s="8">
        <v>1</v>
      </c>
      <c r="N303" s="21">
        <v>4.8600000000000003</v>
      </c>
      <c r="O303" s="16">
        <f t="shared" si="28"/>
        <v>2.4300000000000002</v>
      </c>
      <c r="Q303" s="8">
        <f t="shared" si="29"/>
        <v>0</v>
      </c>
      <c r="S303" s="1">
        <f t="shared" si="30"/>
        <v>0</v>
      </c>
      <c r="V303" s="1">
        <f t="shared" si="31"/>
        <v>0</v>
      </c>
      <c r="W303" s="33">
        <f t="shared" si="32"/>
        <v>0</v>
      </c>
      <c r="X303" s="33">
        <f t="shared" si="33"/>
        <v>0</v>
      </c>
    </row>
    <row r="304" spans="11:24" x14ac:dyDescent="0.3">
      <c r="K304" s="8">
        <v>2</v>
      </c>
      <c r="L304" s="8" t="s">
        <v>5</v>
      </c>
      <c r="M304" s="8">
        <v>1</v>
      </c>
      <c r="N304" s="21">
        <v>7.74</v>
      </c>
      <c r="O304" s="16">
        <f t="shared" si="28"/>
        <v>3.87</v>
      </c>
      <c r="Q304" s="8">
        <f t="shared" si="29"/>
        <v>0</v>
      </c>
      <c r="S304" s="1">
        <f t="shared" si="30"/>
        <v>0</v>
      </c>
      <c r="V304" s="1">
        <f t="shared" si="31"/>
        <v>0</v>
      </c>
      <c r="W304" s="33">
        <f t="shared" si="32"/>
        <v>0</v>
      </c>
      <c r="X304" s="33">
        <f t="shared" si="33"/>
        <v>0</v>
      </c>
    </row>
    <row r="305" spans="11:24" x14ac:dyDescent="0.3">
      <c r="L305" s="8" t="s">
        <v>5</v>
      </c>
      <c r="M305" s="8">
        <v>3</v>
      </c>
      <c r="O305" s="16">
        <f t="shared" si="28"/>
        <v>0</v>
      </c>
      <c r="Q305" s="8">
        <f t="shared" si="29"/>
        <v>0</v>
      </c>
      <c r="R305" s="8">
        <v>8.1</v>
      </c>
      <c r="S305" s="1">
        <f t="shared" si="30"/>
        <v>4.05</v>
      </c>
      <c r="V305" s="1">
        <f t="shared" si="31"/>
        <v>0</v>
      </c>
      <c r="W305" s="33">
        <f t="shared" si="32"/>
        <v>0</v>
      </c>
      <c r="X305" s="33">
        <f t="shared" si="33"/>
        <v>0</v>
      </c>
    </row>
    <row r="306" spans="11:24" x14ac:dyDescent="0.3">
      <c r="K306" s="8">
        <v>2</v>
      </c>
      <c r="L306" s="8" t="s">
        <v>5</v>
      </c>
      <c r="M306" s="8">
        <v>2</v>
      </c>
      <c r="O306" s="16">
        <f t="shared" si="28"/>
        <v>0</v>
      </c>
      <c r="P306" s="21">
        <v>4.4000000000000004</v>
      </c>
      <c r="Q306" s="8">
        <f t="shared" si="29"/>
        <v>2.2000000000000002</v>
      </c>
      <c r="S306" s="1">
        <f t="shared" si="30"/>
        <v>0</v>
      </c>
      <c r="V306" s="1">
        <f t="shared" si="31"/>
        <v>0</v>
      </c>
      <c r="W306" s="33">
        <f t="shared" si="32"/>
        <v>0</v>
      </c>
      <c r="X306" s="33">
        <f t="shared" si="33"/>
        <v>0</v>
      </c>
    </row>
    <row r="307" spans="11:24" x14ac:dyDescent="0.3">
      <c r="K307" s="8">
        <v>2</v>
      </c>
      <c r="L307" s="8" t="s">
        <v>6</v>
      </c>
      <c r="M307" s="8">
        <v>2</v>
      </c>
      <c r="O307" s="16">
        <f t="shared" si="28"/>
        <v>0</v>
      </c>
      <c r="P307" s="21">
        <v>4.68</v>
      </c>
      <c r="Q307" s="8">
        <f t="shared" si="29"/>
        <v>2.34</v>
      </c>
      <c r="S307" s="1">
        <f t="shared" si="30"/>
        <v>0</v>
      </c>
      <c r="V307" s="1">
        <f t="shared" si="31"/>
        <v>0</v>
      </c>
      <c r="W307" s="33">
        <f t="shared" si="32"/>
        <v>0</v>
      </c>
      <c r="X307" s="33">
        <f t="shared" si="33"/>
        <v>0</v>
      </c>
    </row>
    <row r="308" spans="11:24" x14ac:dyDescent="0.3">
      <c r="K308" s="8">
        <v>2</v>
      </c>
      <c r="L308" s="8" t="s">
        <v>6</v>
      </c>
      <c r="M308" s="8">
        <v>1</v>
      </c>
      <c r="N308" s="8">
        <v>6.96</v>
      </c>
      <c r="O308" s="16">
        <f t="shared" si="28"/>
        <v>3.48</v>
      </c>
      <c r="Q308" s="8">
        <f t="shared" si="29"/>
        <v>0</v>
      </c>
      <c r="S308" s="1">
        <f t="shared" si="30"/>
        <v>0</v>
      </c>
      <c r="V308" s="1">
        <f t="shared" si="31"/>
        <v>0</v>
      </c>
      <c r="W308" s="33">
        <f t="shared" si="32"/>
        <v>0</v>
      </c>
      <c r="X308" s="33">
        <f t="shared" si="33"/>
        <v>0</v>
      </c>
    </row>
    <row r="309" spans="11:24" x14ac:dyDescent="0.3">
      <c r="K309" s="8">
        <v>2</v>
      </c>
      <c r="L309" s="8" t="s">
        <v>4</v>
      </c>
      <c r="M309" s="8">
        <v>1</v>
      </c>
      <c r="N309" s="8">
        <v>6.5</v>
      </c>
      <c r="O309" s="16">
        <f t="shared" si="28"/>
        <v>3.25</v>
      </c>
      <c r="Q309" s="8">
        <f t="shared" si="29"/>
        <v>0</v>
      </c>
      <c r="S309" s="1">
        <f t="shared" si="30"/>
        <v>0</v>
      </c>
      <c r="V309" s="1">
        <f t="shared" si="31"/>
        <v>0</v>
      </c>
      <c r="W309" s="33">
        <f t="shared" si="32"/>
        <v>0</v>
      </c>
      <c r="X309" s="33">
        <f t="shared" si="33"/>
        <v>0</v>
      </c>
    </row>
    <row r="310" spans="11:24" x14ac:dyDescent="0.3">
      <c r="K310" s="8">
        <v>1</v>
      </c>
      <c r="L310" s="8" t="s">
        <v>4</v>
      </c>
      <c r="M310" s="8">
        <v>2</v>
      </c>
      <c r="O310" s="16">
        <f t="shared" si="28"/>
        <v>0</v>
      </c>
      <c r="P310" s="8">
        <v>2.94</v>
      </c>
      <c r="Q310" s="8">
        <f t="shared" si="29"/>
        <v>1.47</v>
      </c>
      <c r="S310" s="1">
        <f t="shared" si="30"/>
        <v>0</v>
      </c>
      <c r="V310" s="1">
        <f t="shared" si="31"/>
        <v>0</v>
      </c>
      <c r="W310" s="33">
        <f t="shared" si="32"/>
        <v>0</v>
      </c>
      <c r="X310" s="33">
        <f t="shared" si="33"/>
        <v>0</v>
      </c>
    </row>
    <row r="311" spans="11:24" x14ac:dyDescent="0.3">
      <c r="K311" s="8">
        <v>2</v>
      </c>
      <c r="L311" s="8" t="s">
        <v>4</v>
      </c>
      <c r="M311" s="8">
        <v>2</v>
      </c>
      <c r="O311" s="16">
        <f t="shared" si="28"/>
        <v>0</v>
      </c>
      <c r="P311" s="8">
        <v>5.54</v>
      </c>
      <c r="Q311" s="8">
        <f t="shared" si="29"/>
        <v>2.77</v>
      </c>
      <c r="S311" s="1">
        <f t="shared" si="30"/>
        <v>0</v>
      </c>
      <c r="V311" s="1">
        <f t="shared" si="31"/>
        <v>0</v>
      </c>
      <c r="W311" s="33">
        <f t="shared" si="32"/>
        <v>0</v>
      </c>
      <c r="X311" s="33">
        <f t="shared" si="33"/>
        <v>0</v>
      </c>
    </row>
    <row r="312" spans="11:24" x14ac:dyDescent="0.3">
      <c r="K312" s="8">
        <v>1</v>
      </c>
      <c r="L312" s="8" t="s">
        <v>4</v>
      </c>
      <c r="M312" s="8">
        <v>1</v>
      </c>
      <c r="N312" s="8">
        <v>3.36</v>
      </c>
      <c r="O312" s="16">
        <f t="shared" si="28"/>
        <v>1.68</v>
      </c>
      <c r="Q312" s="8">
        <f t="shared" si="29"/>
        <v>0</v>
      </c>
      <c r="S312" s="1">
        <f t="shared" si="30"/>
        <v>0</v>
      </c>
      <c r="V312" s="1">
        <f t="shared" si="31"/>
        <v>0</v>
      </c>
      <c r="W312" s="33">
        <f t="shared" si="32"/>
        <v>0</v>
      </c>
      <c r="X312" s="33">
        <f t="shared" si="33"/>
        <v>0</v>
      </c>
    </row>
    <row r="313" spans="11:24" x14ac:dyDescent="0.3">
      <c r="K313" s="8">
        <v>1</v>
      </c>
      <c r="L313" s="8" t="s">
        <v>4</v>
      </c>
      <c r="M313" s="8">
        <v>1</v>
      </c>
      <c r="N313" s="8">
        <v>3.16</v>
      </c>
      <c r="O313" s="16">
        <f t="shared" si="28"/>
        <v>1.58</v>
      </c>
      <c r="Q313" s="8">
        <f t="shared" si="29"/>
        <v>0</v>
      </c>
      <c r="S313" s="1">
        <f t="shared" si="30"/>
        <v>0</v>
      </c>
      <c r="V313" s="1">
        <f t="shared" si="31"/>
        <v>0</v>
      </c>
      <c r="W313" s="33">
        <f t="shared" si="32"/>
        <v>0</v>
      </c>
      <c r="X313" s="33">
        <f t="shared" si="33"/>
        <v>0</v>
      </c>
    </row>
    <row r="314" spans="11:24" x14ac:dyDescent="0.3">
      <c r="L314" s="8" t="s">
        <v>4</v>
      </c>
      <c r="M314" s="8">
        <v>3</v>
      </c>
      <c r="O314" s="16">
        <f t="shared" si="28"/>
        <v>0</v>
      </c>
      <c r="Q314" s="8">
        <f t="shared" si="29"/>
        <v>0</v>
      </c>
      <c r="R314" s="8">
        <v>9.2799999999999994</v>
      </c>
      <c r="S314" s="1">
        <f t="shared" si="30"/>
        <v>4.6399999999999997</v>
      </c>
      <c r="V314" s="1">
        <f t="shared" si="31"/>
        <v>0</v>
      </c>
      <c r="W314" s="33">
        <f t="shared" si="32"/>
        <v>0</v>
      </c>
      <c r="X314" s="33">
        <f t="shared" si="33"/>
        <v>0</v>
      </c>
    </row>
    <row r="315" spans="11:24" x14ac:dyDescent="0.3">
      <c r="K315" s="8">
        <v>1</v>
      </c>
      <c r="L315" s="8" t="s">
        <v>4</v>
      </c>
      <c r="M315" s="8">
        <v>2</v>
      </c>
      <c r="O315" s="16">
        <f t="shared" si="28"/>
        <v>0</v>
      </c>
      <c r="P315" s="8">
        <v>3.46</v>
      </c>
      <c r="Q315" s="8">
        <f t="shared" si="29"/>
        <v>1.73</v>
      </c>
      <c r="S315" s="1">
        <f t="shared" si="30"/>
        <v>0</v>
      </c>
      <c r="V315" s="1">
        <f t="shared" si="31"/>
        <v>0</v>
      </c>
      <c r="W315" s="33">
        <f t="shared" si="32"/>
        <v>0</v>
      </c>
      <c r="X315" s="33">
        <f t="shared" si="33"/>
        <v>0</v>
      </c>
    </row>
    <row r="316" spans="11:24" x14ac:dyDescent="0.3">
      <c r="K316" s="8">
        <v>1</v>
      </c>
      <c r="L316" s="8" t="s">
        <v>4</v>
      </c>
      <c r="M316" s="8">
        <v>2</v>
      </c>
      <c r="O316" s="16">
        <f t="shared" si="28"/>
        <v>0</v>
      </c>
      <c r="P316" s="8">
        <v>3.9</v>
      </c>
      <c r="Q316" s="8">
        <f t="shared" si="29"/>
        <v>1.95</v>
      </c>
      <c r="S316" s="1">
        <f t="shared" si="30"/>
        <v>0</v>
      </c>
      <c r="V316" s="1">
        <f t="shared" si="31"/>
        <v>0</v>
      </c>
      <c r="W316" s="33">
        <f t="shared" si="32"/>
        <v>0</v>
      </c>
      <c r="X316" s="33">
        <f t="shared" si="33"/>
        <v>0</v>
      </c>
    </row>
    <row r="317" spans="11:24" x14ac:dyDescent="0.3">
      <c r="K317" s="8">
        <v>2</v>
      </c>
      <c r="L317" s="8" t="s">
        <v>4</v>
      </c>
      <c r="M317" s="8">
        <v>1</v>
      </c>
      <c r="N317" s="8">
        <v>6.28</v>
      </c>
      <c r="O317" s="16">
        <f t="shared" si="28"/>
        <v>3.14</v>
      </c>
      <c r="Q317" s="8">
        <f t="shared" si="29"/>
        <v>0</v>
      </c>
      <c r="S317" s="1">
        <f t="shared" si="30"/>
        <v>0</v>
      </c>
      <c r="V317" s="1">
        <f t="shared" si="31"/>
        <v>0</v>
      </c>
      <c r="W317" s="33">
        <f t="shared" si="32"/>
        <v>0</v>
      </c>
      <c r="X317" s="33">
        <f t="shared" si="33"/>
        <v>0</v>
      </c>
    </row>
    <row r="318" spans="11:24" x14ac:dyDescent="0.3">
      <c r="L318" s="8" t="s">
        <v>4</v>
      </c>
      <c r="M318" s="8">
        <v>3</v>
      </c>
      <c r="O318" s="16">
        <f t="shared" si="28"/>
        <v>0</v>
      </c>
      <c r="Q318" s="8">
        <f t="shared" si="29"/>
        <v>0</v>
      </c>
      <c r="R318" s="8">
        <v>9.8000000000000007</v>
      </c>
      <c r="S318" s="1">
        <f t="shared" si="30"/>
        <v>4.9000000000000004</v>
      </c>
      <c r="V318" s="1">
        <f t="shared" si="31"/>
        <v>0</v>
      </c>
      <c r="W318" s="33">
        <f t="shared" si="32"/>
        <v>0</v>
      </c>
      <c r="X318" s="33">
        <f t="shared" si="33"/>
        <v>0</v>
      </c>
    </row>
    <row r="319" spans="11:24" x14ac:dyDescent="0.3">
      <c r="L319" s="8" t="s">
        <v>4</v>
      </c>
      <c r="M319" s="8">
        <v>3</v>
      </c>
      <c r="O319" s="16">
        <f t="shared" si="28"/>
        <v>0</v>
      </c>
      <c r="Q319" s="8">
        <f t="shared" si="29"/>
        <v>0</v>
      </c>
      <c r="R319" s="8">
        <v>9.9600000000000009</v>
      </c>
      <c r="S319" s="1">
        <f t="shared" si="30"/>
        <v>4.9800000000000004</v>
      </c>
      <c r="V319" s="1">
        <f t="shared" si="31"/>
        <v>0</v>
      </c>
      <c r="W319" s="33">
        <f t="shared" si="32"/>
        <v>0</v>
      </c>
      <c r="X319" s="33">
        <f t="shared" si="33"/>
        <v>0</v>
      </c>
    </row>
    <row r="320" spans="11:24" x14ac:dyDescent="0.3">
      <c r="K320" s="8">
        <v>1</v>
      </c>
      <c r="L320" s="8" t="s">
        <v>4</v>
      </c>
      <c r="M320" s="8">
        <v>2</v>
      </c>
      <c r="O320" s="16">
        <f t="shared" si="28"/>
        <v>0</v>
      </c>
      <c r="P320" s="8">
        <v>2.84</v>
      </c>
      <c r="Q320" s="8">
        <f t="shared" si="29"/>
        <v>1.42</v>
      </c>
      <c r="S320" s="1">
        <f t="shared" si="30"/>
        <v>0</v>
      </c>
      <c r="V320" s="1">
        <f t="shared" si="31"/>
        <v>0</v>
      </c>
      <c r="W320" s="33">
        <f t="shared" si="32"/>
        <v>0</v>
      </c>
      <c r="X320" s="33">
        <f t="shared" si="33"/>
        <v>0</v>
      </c>
    </row>
    <row r="321" spans="5:24" x14ac:dyDescent="0.3">
      <c r="K321" s="8">
        <v>2</v>
      </c>
      <c r="L321" s="8" t="s">
        <v>4</v>
      </c>
      <c r="M321" s="8">
        <v>2</v>
      </c>
      <c r="O321" s="16">
        <f t="shared" si="28"/>
        <v>0</v>
      </c>
      <c r="P321" s="8">
        <v>4.4400000000000004</v>
      </c>
      <c r="Q321" s="8">
        <f t="shared" si="29"/>
        <v>2.2200000000000002</v>
      </c>
      <c r="S321" s="1">
        <f t="shared" si="30"/>
        <v>0</v>
      </c>
      <c r="V321" s="1">
        <f t="shared" si="31"/>
        <v>0</v>
      </c>
      <c r="W321" s="33">
        <f t="shared" si="32"/>
        <v>0</v>
      </c>
      <c r="X321" s="33">
        <f t="shared" si="33"/>
        <v>0</v>
      </c>
    </row>
    <row r="322" spans="5:24" x14ac:dyDescent="0.3">
      <c r="K322" s="8">
        <v>1</v>
      </c>
      <c r="L322" s="8" t="s">
        <v>4</v>
      </c>
      <c r="M322" s="8">
        <v>2</v>
      </c>
      <c r="O322" s="16">
        <f t="shared" ref="O322:O385" si="34">N322/2</f>
        <v>0</v>
      </c>
      <c r="P322" s="8">
        <v>3.78</v>
      </c>
      <c r="Q322" s="8">
        <f t="shared" ref="Q322:Q385" si="35">P322/2</f>
        <v>1.89</v>
      </c>
      <c r="S322" s="1">
        <f t="shared" ref="S322:S385" si="36">R322/2</f>
        <v>0</v>
      </c>
      <c r="V322" s="1">
        <f t="shared" ref="V322:V385" si="37">U:U*2</f>
        <v>0</v>
      </c>
      <c r="W322" s="33">
        <f t="shared" ref="W322:W385" si="38">Q322*U322</f>
        <v>0</v>
      </c>
      <c r="X322" s="33">
        <f t="shared" ref="X322:X385" si="39">W322-V322</f>
        <v>0</v>
      </c>
    </row>
    <row r="323" spans="5:24" x14ac:dyDescent="0.3">
      <c r="K323" s="8">
        <v>2</v>
      </c>
      <c r="L323" s="8" t="s">
        <v>4</v>
      </c>
      <c r="M323" s="8">
        <v>2</v>
      </c>
      <c r="O323" s="16">
        <f t="shared" si="34"/>
        <v>0</v>
      </c>
      <c r="P323" s="8">
        <v>9.82</v>
      </c>
      <c r="Q323" s="8">
        <f t="shared" si="35"/>
        <v>4.91</v>
      </c>
      <c r="S323" s="1">
        <f t="shared" si="36"/>
        <v>0</v>
      </c>
      <c r="V323" s="1">
        <f t="shared" si="37"/>
        <v>0</v>
      </c>
      <c r="W323" s="33">
        <f t="shared" si="38"/>
        <v>0</v>
      </c>
      <c r="X323" s="33">
        <f t="shared" si="39"/>
        <v>0</v>
      </c>
    </row>
    <row r="324" spans="5:24" x14ac:dyDescent="0.3">
      <c r="K324" s="8">
        <v>1</v>
      </c>
      <c r="L324" s="8" t="s">
        <v>4</v>
      </c>
      <c r="M324" s="8">
        <v>2</v>
      </c>
      <c r="O324" s="16">
        <f t="shared" si="34"/>
        <v>0</v>
      </c>
      <c r="P324" s="8">
        <v>3.14</v>
      </c>
      <c r="Q324" s="8">
        <f t="shared" si="35"/>
        <v>1.57</v>
      </c>
      <c r="S324" s="1">
        <f t="shared" si="36"/>
        <v>0</v>
      </c>
      <c r="V324" s="1">
        <f t="shared" si="37"/>
        <v>0</v>
      </c>
      <c r="W324" s="33">
        <f t="shared" si="38"/>
        <v>0</v>
      </c>
      <c r="X324" s="33">
        <f t="shared" si="39"/>
        <v>0</v>
      </c>
    </row>
    <row r="325" spans="5:24" x14ac:dyDescent="0.3">
      <c r="K325" s="8">
        <v>1</v>
      </c>
      <c r="L325" s="8" t="s">
        <v>4</v>
      </c>
      <c r="M325" s="8">
        <v>1</v>
      </c>
      <c r="N325" s="8">
        <v>2.8</v>
      </c>
      <c r="O325" s="16">
        <f t="shared" si="34"/>
        <v>1.4</v>
      </c>
      <c r="Q325" s="8">
        <f t="shared" si="35"/>
        <v>0</v>
      </c>
      <c r="S325" s="1">
        <f t="shared" si="36"/>
        <v>0</v>
      </c>
      <c r="V325" s="1">
        <f t="shared" si="37"/>
        <v>0</v>
      </c>
      <c r="W325" s="33">
        <f t="shared" si="38"/>
        <v>0</v>
      </c>
      <c r="X325" s="33">
        <f t="shared" si="39"/>
        <v>0</v>
      </c>
    </row>
    <row r="326" spans="5:24" x14ac:dyDescent="0.3">
      <c r="K326" s="8">
        <v>1</v>
      </c>
      <c r="L326" s="8" t="s">
        <v>7</v>
      </c>
      <c r="M326" s="8">
        <v>1</v>
      </c>
      <c r="N326" s="8">
        <v>3.54</v>
      </c>
      <c r="O326" s="16">
        <f t="shared" si="34"/>
        <v>1.77</v>
      </c>
      <c r="Q326" s="8">
        <f t="shared" si="35"/>
        <v>0</v>
      </c>
      <c r="S326" s="1">
        <f t="shared" si="36"/>
        <v>0</v>
      </c>
      <c r="V326" s="1">
        <f t="shared" si="37"/>
        <v>0</v>
      </c>
      <c r="W326" s="33">
        <f t="shared" si="38"/>
        <v>0</v>
      </c>
      <c r="X326" s="33">
        <f t="shared" si="39"/>
        <v>0</v>
      </c>
    </row>
    <row r="327" spans="5:24" x14ac:dyDescent="0.3">
      <c r="K327" s="8">
        <v>1</v>
      </c>
      <c r="L327" s="8" t="s">
        <v>4</v>
      </c>
      <c r="M327" s="8">
        <v>2</v>
      </c>
      <c r="O327" s="16">
        <f t="shared" si="34"/>
        <v>0</v>
      </c>
      <c r="P327" s="8">
        <v>3.5</v>
      </c>
      <c r="Q327" s="8">
        <f t="shared" si="35"/>
        <v>1.75</v>
      </c>
      <c r="S327" s="1">
        <f t="shared" si="36"/>
        <v>0</v>
      </c>
      <c r="V327" s="1">
        <f t="shared" si="37"/>
        <v>0</v>
      </c>
      <c r="W327" s="33">
        <f t="shared" si="38"/>
        <v>0</v>
      </c>
      <c r="X327" s="33">
        <f t="shared" si="39"/>
        <v>0</v>
      </c>
    </row>
    <row r="328" spans="5:24" x14ac:dyDescent="0.3">
      <c r="K328" s="8">
        <v>1</v>
      </c>
      <c r="L328" s="8" t="s">
        <v>4</v>
      </c>
      <c r="M328" s="8">
        <v>2</v>
      </c>
      <c r="O328" s="16">
        <f t="shared" si="34"/>
        <v>0</v>
      </c>
      <c r="P328" s="8">
        <v>3.86</v>
      </c>
      <c r="Q328" s="8">
        <f t="shared" si="35"/>
        <v>1.93</v>
      </c>
      <c r="S328" s="1">
        <f t="shared" si="36"/>
        <v>0</v>
      </c>
      <c r="V328" s="1">
        <f t="shared" si="37"/>
        <v>0</v>
      </c>
      <c r="W328" s="33">
        <f t="shared" si="38"/>
        <v>0</v>
      </c>
      <c r="X328" s="33">
        <f t="shared" si="39"/>
        <v>0</v>
      </c>
    </row>
    <row r="329" spans="5:24" x14ac:dyDescent="0.3">
      <c r="K329" s="8">
        <v>1</v>
      </c>
      <c r="L329" s="8" t="s">
        <v>4</v>
      </c>
      <c r="M329" s="8">
        <v>1</v>
      </c>
      <c r="N329" s="8">
        <v>3.94</v>
      </c>
      <c r="O329" s="16">
        <f t="shared" si="34"/>
        <v>1.97</v>
      </c>
      <c r="Q329" s="8">
        <f t="shared" si="35"/>
        <v>0</v>
      </c>
      <c r="S329" s="1">
        <f t="shared" si="36"/>
        <v>0</v>
      </c>
      <c r="V329" s="1">
        <f t="shared" si="37"/>
        <v>0</v>
      </c>
      <c r="W329" s="33">
        <f t="shared" si="38"/>
        <v>0</v>
      </c>
      <c r="X329" s="33">
        <f t="shared" si="39"/>
        <v>0</v>
      </c>
    </row>
    <row r="330" spans="5:24" x14ac:dyDescent="0.3">
      <c r="E330" s="8">
        <v>3</v>
      </c>
      <c r="F330" s="8">
        <v>6</v>
      </c>
      <c r="H330" s="8">
        <v>8</v>
      </c>
      <c r="K330" s="8">
        <v>2</v>
      </c>
      <c r="L330" s="8" t="s">
        <v>4</v>
      </c>
      <c r="M330" s="8">
        <v>2</v>
      </c>
      <c r="O330" s="16">
        <f t="shared" si="34"/>
        <v>0</v>
      </c>
      <c r="P330" s="8">
        <v>7.5</v>
      </c>
      <c r="Q330" s="8">
        <f t="shared" si="35"/>
        <v>3.75</v>
      </c>
      <c r="S330" s="1">
        <f t="shared" si="36"/>
        <v>0</v>
      </c>
      <c r="V330" s="1">
        <f t="shared" si="37"/>
        <v>0</v>
      </c>
      <c r="W330" s="33">
        <f t="shared" si="38"/>
        <v>0</v>
      </c>
      <c r="X330" s="33">
        <f t="shared" si="39"/>
        <v>0</v>
      </c>
    </row>
    <row r="331" spans="5:24" x14ac:dyDescent="0.3">
      <c r="E331" s="8">
        <v>6</v>
      </c>
      <c r="F331" s="8">
        <v>12</v>
      </c>
      <c r="H331" s="8">
        <v>16</v>
      </c>
      <c r="K331" s="8">
        <v>2</v>
      </c>
      <c r="L331" s="8" t="s">
        <v>4</v>
      </c>
      <c r="M331" s="8">
        <v>1</v>
      </c>
      <c r="N331" s="8">
        <v>5.2</v>
      </c>
      <c r="O331" s="16">
        <f t="shared" si="34"/>
        <v>2.6</v>
      </c>
      <c r="Q331" s="8">
        <f t="shared" si="35"/>
        <v>0</v>
      </c>
      <c r="S331" s="1">
        <f t="shared" si="36"/>
        <v>0</v>
      </c>
      <c r="V331" s="1">
        <f t="shared" si="37"/>
        <v>0</v>
      </c>
      <c r="W331" s="33">
        <f t="shared" si="38"/>
        <v>0</v>
      </c>
      <c r="X331" s="33">
        <f t="shared" si="39"/>
        <v>0</v>
      </c>
    </row>
    <row r="332" spans="5:24" x14ac:dyDescent="0.3">
      <c r="E332" s="8">
        <v>9</v>
      </c>
      <c r="F332" s="8">
        <v>24</v>
      </c>
      <c r="H332" s="8">
        <v>32</v>
      </c>
      <c r="L332" s="8" t="s">
        <v>5</v>
      </c>
      <c r="M332" s="8">
        <v>3</v>
      </c>
      <c r="O332" s="16">
        <f t="shared" si="34"/>
        <v>0</v>
      </c>
      <c r="Q332" s="8">
        <f t="shared" si="35"/>
        <v>0</v>
      </c>
      <c r="R332" s="8">
        <v>9.66</v>
      </c>
      <c r="S332" s="1">
        <f t="shared" si="36"/>
        <v>4.83</v>
      </c>
      <c r="V332" s="1">
        <f t="shared" si="37"/>
        <v>0</v>
      </c>
      <c r="W332" s="33">
        <f t="shared" si="38"/>
        <v>0</v>
      </c>
      <c r="X332" s="33">
        <f t="shared" si="39"/>
        <v>0</v>
      </c>
    </row>
    <row r="333" spans="5:24" x14ac:dyDescent="0.3">
      <c r="E333" s="8">
        <v>12</v>
      </c>
      <c r="F333" s="8">
        <v>48</v>
      </c>
      <c r="H333" s="8">
        <v>64</v>
      </c>
      <c r="K333" s="8">
        <v>1</v>
      </c>
      <c r="L333" s="8" t="s">
        <v>5</v>
      </c>
      <c r="M333" s="8">
        <v>1</v>
      </c>
      <c r="N333" s="8">
        <v>3.28</v>
      </c>
      <c r="O333" s="16">
        <f t="shared" si="34"/>
        <v>1.64</v>
      </c>
      <c r="Q333" s="8">
        <f t="shared" si="35"/>
        <v>0</v>
      </c>
      <c r="S333" s="1">
        <f t="shared" si="36"/>
        <v>0</v>
      </c>
      <c r="V333" s="1">
        <f t="shared" si="37"/>
        <v>0</v>
      </c>
      <c r="W333" s="33">
        <f t="shared" si="38"/>
        <v>0</v>
      </c>
      <c r="X333" s="33">
        <f t="shared" si="39"/>
        <v>0</v>
      </c>
    </row>
    <row r="334" spans="5:24" x14ac:dyDescent="0.3">
      <c r="E334" s="8">
        <v>24</v>
      </c>
      <c r="F334" s="8">
        <v>96</v>
      </c>
      <c r="H334" s="8">
        <v>128</v>
      </c>
      <c r="K334" s="8">
        <v>1</v>
      </c>
      <c r="L334" s="8" t="s">
        <v>4</v>
      </c>
      <c r="M334" s="8">
        <v>2</v>
      </c>
      <c r="O334" s="16">
        <f t="shared" si="34"/>
        <v>0</v>
      </c>
      <c r="P334" s="8">
        <v>2.6</v>
      </c>
      <c r="Q334" s="8">
        <f t="shared" si="35"/>
        <v>1.3</v>
      </c>
      <c r="S334" s="1">
        <f t="shared" si="36"/>
        <v>0</v>
      </c>
      <c r="V334" s="1">
        <f t="shared" si="37"/>
        <v>0</v>
      </c>
      <c r="W334" s="33">
        <f t="shared" si="38"/>
        <v>0</v>
      </c>
      <c r="X334" s="33">
        <f t="shared" si="39"/>
        <v>0</v>
      </c>
    </row>
    <row r="335" spans="5:24" x14ac:dyDescent="0.3">
      <c r="E335" s="8">
        <v>48</v>
      </c>
      <c r="F335" s="8">
        <v>384</v>
      </c>
      <c r="H335" s="8">
        <v>256</v>
      </c>
      <c r="K335" s="8">
        <v>2</v>
      </c>
      <c r="L335" s="8" t="s">
        <v>4</v>
      </c>
      <c r="M335" s="8">
        <v>1</v>
      </c>
      <c r="N335" s="8">
        <v>4.96</v>
      </c>
      <c r="O335" s="16">
        <f t="shared" si="34"/>
        <v>2.48</v>
      </c>
      <c r="Q335" s="8">
        <f t="shared" si="35"/>
        <v>0</v>
      </c>
      <c r="S335" s="1">
        <f t="shared" si="36"/>
        <v>0</v>
      </c>
      <c r="V335" s="1">
        <f t="shared" si="37"/>
        <v>0</v>
      </c>
      <c r="W335" s="33">
        <f t="shared" si="38"/>
        <v>0</v>
      </c>
      <c r="X335" s="33">
        <f t="shared" si="39"/>
        <v>0</v>
      </c>
    </row>
    <row r="336" spans="5:24" x14ac:dyDescent="0.3">
      <c r="E336" s="8">
        <v>96</v>
      </c>
      <c r="F336" s="8">
        <v>768</v>
      </c>
      <c r="H336" s="8">
        <v>512</v>
      </c>
      <c r="K336" s="8">
        <v>2</v>
      </c>
      <c r="L336" s="8" t="s">
        <v>7</v>
      </c>
      <c r="M336" s="8">
        <v>1</v>
      </c>
      <c r="N336" s="8">
        <v>4.54</v>
      </c>
      <c r="O336" s="16">
        <f t="shared" si="34"/>
        <v>2.27</v>
      </c>
      <c r="Q336" s="8">
        <f t="shared" si="35"/>
        <v>0</v>
      </c>
      <c r="S336" s="1">
        <f t="shared" si="36"/>
        <v>0</v>
      </c>
      <c r="V336" s="1">
        <f t="shared" si="37"/>
        <v>0</v>
      </c>
      <c r="W336" s="33">
        <f t="shared" si="38"/>
        <v>0</v>
      </c>
      <c r="X336" s="33">
        <f t="shared" si="39"/>
        <v>0</v>
      </c>
    </row>
    <row r="337" spans="5:24" x14ac:dyDescent="0.3">
      <c r="E337" s="8">
        <v>192</v>
      </c>
      <c r="K337" s="8">
        <v>2</v>
      </c>
      <c r="L337" s="8" t="s">
        <v>4</v>
      </c>
      <c r="M337" s="8">
        <v>1</v>
      </c>
      <c r="N337" s="8">
        <v>5.5</v>
      </c>
      <c r="O337" s="16">
        <f t="shared" si="34"/>
        <v>2.75</v>
      </c>
      <c r="Q337" s="8">
        <f t="shared" si="35"/>
        <v>0</v>
      </c>
      <c r="S337" s="1">
        <f t="shared" si="36"/>
        <v>0</v>
      </c>
      <c r="V337" s="1">
        <f t="shared" si="37"/>
        <v>0</v>
      </c>
      <c r="W337" s="33">
        <f t="shared" si="38"/>
        <v>0</v>
      </c>
      <c r="X337" s="33">
        <f t="shared" si="39"/>
        <v>0</v>
      </c>
    </row>
    <row r="338" spans="5:24" x14ac:dyDescent="0.3">
      <c r="K338" s="8">
        <v>1</v>
      </c>
      <c r="L338" s="8" t="s">
        <v>4</v>
      </c>
      <c r="M338" s="8">
        <v>1</v>
      </c>
      <c r="N338" s="8">
        <v>3.28</v>
      </c>
      <c r="O338" s="16">
        <f t="shared" si="34"/>
        <v>1.64</v>
      </c>
      <c r="Q338" s="8">
        <f t="shared" si="35"/>
        <v>0</v>
      </c>
      <c r="S338" s="1">
        <f t="shared" si="36"/>
        <v>0</v>
      </c>
      <c r="V338" s="1">
        <f t="shared" si="37"/>
        <v>0</v>
      </c>
      <c r="W338" s="33">
        <f t="shared" si="38"/>
        <v>0</v>
      </c>
      <c r="X338" s="33">
        <f t="shared" si="39"/>
        <v>0</v>
      </c>
    </row>
    <row r="339" spans="5:24" x14ac:dyDescent="0.3">
      <c r="K339" s="8">
        <v>1</v>
      </c>
      <c r="L339" s="8" t="s">
        <v>7</v>
      </c>
      <c r="M339" s="8">
        <v>1</v>
      </c>
      <c r="N339" s="8">
        <v>3.44</v>
      </c>
      <c r="O339" s="16">
        <f t="shared" si="34"/>
        <v>1.72</v>
      </c>
      <c r="Q339" s="8">
        <f t="shared" si="35"/>
        <v>0</v>
      </c>
      <c r="S339" s="1">
        <f t="shared" si="36"/>
        <v>0</v>
      </c>
      <c r="V339" s="1">
        <f t="shared" si="37"/>
        <v>0</v>
      </c>
      <c r="W339" s="33">
        <f t="shared" si="38"/>
        <v>0</v>
      </c>
      <c r="X339" s="33">
        <f t="shared" si="39"/>
        <v>0</v>
      </c>
    </row>
    <row r="340" spans="5:24" x14ac:dyDescent="0.3">
      <c r="K340" s="8">
        <v>1</v>
      </c>
      <c r="L340" s="8" t="s">
        <v>4</v>
      </c>
      <c r="M340" s="8">
        <v>1</v>
      </c>
      <c r="N340" s="8">
        <v>3.1</v>
      </c>
      <c r="O340" s="16">
        <f t="shared" si="34"/>
        <v>1.55</v>
      </c>
      <c r="Q340" s="8">
        <f t="shared" si="35"/>
        <v>0</v>
      </c>
      <c r="S340" s="1">
        <f t="shared" si="36"/>
        <v>0</v>
      </c>
      <c r="V340" s="1">
        <f t="shared" si="37"/>
        <v>0</v>
      </c>
      <c r="W340" s="33">
        <f t="shared" si="38"/>
        <v>0</v>
      </c>
      <c r="X340" s="33">
        <f t="shared" si="39"/>
        <v>0</v>
      </c>
    </row>
    <row r="341" spans="5:24" x14ac:dyDescent="0.3">
      <c r="K341" s="8">
        <v>2</v>
      </c>
      <c r="L341" s="8" t="s">
        <v>4</v>
      </c>
      <c r="M341" s="8">
        <v>1</v>
      </c>
      <c r="N341" s="8">
        <v>2.52</v>
      </c>
      <c r="O341" s="16">
        <f t="shared" si="34"/>
        <v>1.26</v>
      </c>
      <c r="P341" s="8">
        <v>11.08</v>
      </c>
      <c r="Q341" s="8">
        <f t="shared" si="35"/>
        <v>5.54</v>
      </c>
      <c r="S341" s="1">
        <f t="shared" si="36"/>
        <v>0</v>
      </c>
      <c r="V341" s="1">
        <f t="shared" si="37"/>
        <v>0</v>
      </c>
      <c r="W341" s="33">
        <f t="shared" si="38"/>
        <v>0</v>
      </c>
      <c r="X341" s="33">
        <f t="shared" si="39"/>
        <v>0</v>
      </c>
    </row>
    <row r="342" spans="5:24" x14ac:dyDescent="0.3">
      <c r="K342" s="8">
        <v>2</v>
      </c>
      <c r="L342" s="8" t="s">
        <v>4</v>
      </c>
      <c r="M342" s="8">
        <v>2</v>
      </c>
      <c r="O342" s="16">
        <f t="shared" si="34"/>
        <v>0</v>
      </c>
      <c r="P342" s="8">
        <v>5.74</v>
      </c>
      <c r="Q342" s="8">
        <f t="shared" si="35"/>
        <v>2.87</v>
      </c>
      <c r="S342" s="1">
        <f t="shared" si="36"/>
        <v>0</v>
      </c>
      <c r="V342" s="1">
        <f t="shared" si="37"/>
        <v>0</v>
      </c>
      <c r="W342" s="33">
        <f t="shared" si="38"/>
        <v>0</v>
      </c>
      <c r="X342" s="33">
        <f t="shared" si="39"/>
        <v>0</v>
      </c>
    </row>
    <row r="343" spans="5:24" x14ac:dyDescent="0.3">
      <c r="K343" s="8">
        <v>1</v>
      </c>
      <c r="L343" s="8" t="s">
        <v>5</v>
      </c>
      <c r="M343" s="8">
        <v>2</v>
      </c>
      <c r="O343" s="16">
        <f t="shared" si="34"/>
        <v>0</v>
      </c>
      <c r="P343" s="8">
        <v>2.96</v>
      </c>
      <c r="Q343" s="8">
        <f t="shared" si="35"/>
        <v>1.48</v>
      </c>
      <c r="S343" s="1">
        <f t="shared" si="36"/>
        <v>0</v>
      </c>
      <c r="V343" s="1">
        <f t="shared" si="37"/>
        <v>0</v>
      </c>
      <c r="W343" s="33">
        <f t="shared" si="38"/>
        <v>0</v>
      </c>
      <c r="X343" s="33">
        <f t="shared" si="39"/>
        <v>0</v>
      </c>
    </row>
    <row r="344" spans="5:24" x14ac:dyDescent="0.3">
      <c r="K344" s="8">
        <v>2</v>
      </c>
      <c r="L344" s="8" t="s">
        <v>5</v>
      </c>
      <c r="M344" s="8">
        <v>1</v>
      </c>
      <c r="N344" s="8">
        <v>6.14</v>
      </c>
      <c r="O344" s="16">
        <f t="shared" si="34"/>
        <v>3.07</v>
      </c>
      <c r="Q344" s="8">
        <f t="shared" si="35"/>
        <v>0</v>
      </c>
      <c r="S344" s="1">
        <f t="shared" si="36"/>
        <v>0</v>
      </c>
      <c r="V344" s="1">
        <f t="shared" si="37"/>
        <v>0</v>
      </c>
      <c r="W344" s="33">
        <f t="shared" si="38"/>
        <v>0</v>
      </c>
      <c r="X344" s="33">
        <f t="shared" si="39"/>
        <v>0</v>
      </c>
    </row>
    <row r="345" spans="5:24" x14ac:dyDescent="0.3">
      <c r="K345" s="8">
        <v>1</v>
      </c>
      <c r="L345" s="8" t="s">
        <v>5</v>
      </c>
      <c r="M345" s="8">
        <v>2</v>
      </c>
      <c r="O345" s="16">
        <f t="shared" si="34"/>
        <v>0</v>
      </c>
      <c r="P345" s="8">
        <v>2.74</v>
      </c>
      <c r="Q345" s="8">
        <f t="shared" si="35"/>
        <v>1.37</v>
      </c>
      <c r="S345" s="1">
        <f t="shared" si="36"/>
        <v>0</v>
      </c>
      <c r="V345" s="1">
        <f t="shared" si="37"/>
        <v>0</v>
      </c>
      <c r="W345" s="33">
        <f t="shared" si="38"/>
        <v>0</v>
      </c>
      <c r="X345" s="33">
        <f t="shared" si="39"/>
        <v>0</v>
      </c>
    </row>
    <row r="346" spans="5:24" x14ac:dyDescent="0.3">
      <c r="K346" s="8">
        <v>2</v>
      </c>
      <c r="L346" s="8" t="s">
        <v>5</v>
      </c>
      <c r="M346" s="8">
        <v>1</v>
      </c>
      <c r="N346" s="8">
        <v>7.24</v>
      </c>
      <c r="O346" s="16">
        <f t="shared" si="34"/>
        <v>3.62</v>
      </c>
      <c r="Q346" s="8">
        <f t="shared" si="35"/>
        <v>0</v>
      </c>
      <c r="S346" s="1">
        <f t="shared" si="36"/>
        <v>0</v>
      </c>
      <c r="V346" s="1">
        <f t="shared" si="37"/>
        <v>0</v>
      </c>
      <c r="W346" s="33">
        <f t="shared" si="38"/>
        <v>0</v>
      </c>
      <c r="X346" s="33">
        <f t="shared" si="39"/>
        <v>0</v>
      </c>
    </row>
    <row r="347" spans="5:24" x14ac:dyDescent="0.3">
      <c r="K347" s="8">
        <v>2</v>
      </c>
      <c r="L347" s="8" t="s">
        <v>5</v>
      </c>
      <c r="M347" s="8">
        <v>1</v>
      </c>
      <c r="N347" s="8">
        <v>6.62</v>
      </c>
      <c r="O347" s="16">
        <f t="shared" si="34"/>
        <v>3.31</v>
      </c>
      <c r="Q347" s="8">
        <f t="shared" si="35"/>
        <v>0</v>
      </c>
      <c r="S347" s="1">
        <f t="shared" si="36"/>
        <v>0</v>
      </c>
      <c r="V347" s="1">
        <f t="shared" si="37"/>
        <v>0</v>
      </c>
      <c r="W347" s="33">
        <f t="shared" si="38"/>
        <v>0</v>
      </c>
      <c r="X347" s="33">
        <f t="shared" si="39"/>
        <v>0</v>
      </c>
    </row>
    <row r="348" spans="5:24" x14ac:dyDescent="0.3">
      <c r="K348" s="8">
        <v>1</v>
      </c>
      <c r="L348" s="8" t="s">
        <v>7</v>
      </c>
      <c r="M348" s="8">
        <v>2</v>
      </c>
      <c r="O348" s="16">
        <f t="shared" si="34"/>
        <v>0</v>
      </c>
      <c r="P348" s="8">
        <v>2.4</v>
      </c>
      <c r="Q348" s="8">
        <f t="shared" si="35"/>
        <v>1.2</v>
      </c>
      <c r="S348" s="1">
        <f t="shared" si="36"/>
        <v>0</v>
      </c>
      <c r="V348" s="1">
        <f t="shared" si="37"/>
        <v>0</v>
      </c>
      <c r="W348" s="33">
        <f t="shared" si="38"/>
        <v>0</v>
      </c>
      <c r="X348" s="33">
        <f t="shared" si="39"/>
        <v>0</v>
      </c>
    </row>
    <row r="349" spans="5:24" x14ac:dyDescent="0.3">
      <c r="K349" s="8">
        <v>1</v>
      </c>
      <c r="L349" s="8" t="s">
        <v>4</v>
      </c>
      <c r="M349" s="8">
        <v>1</v>
      </c>
      <c r="N349" s="8">
        <v>2.68</v>
      </c>
      <c r="O349" s="16">
        <f t="shared" si="34"/>
        <v>1.34</v>
      </c>
      <c r="Q349" s="8">
        <f t="shared" si="35"/>
        <v>0</v>
      </c>
      <c r="S349" s="1">
        <f t="shared" si="36"/>
        <v>0</v>
      </c>
      <c r="V349" s="1">
        <f t="shared" si="37"/>
        <v>0</v>
      </c>
      <c r="W349" s="33">
        <f t="shared" si="38"/>
        <v>0</v>
      </c>
      <c r="X349" s="33">
        <f t="shared" si="39"/>
        <v>0</v>
      </c>
    </row>
    <row r="350" spans="5:24" x14ac:dyDescent="0.3">
      <c r="K350" s="8">
        <v>2</v>
      </c>
      <c r="L350" s="8" t="s">
        <v>4</v>
      </c>
      <c r="M350" s="8">
        <v>2</v>
      </c>
      <c r="O350" s="16">
        <f t="shared" si="34"/>
        <v>0</v>
      </c>
      <c r="P350" s="8">
        <v>7</v>
      </c>
      <c r="Q350" s="8">
        <f t="shared" si="35"/>
        <v>3.5</v>
      </c>
      <c r="S350" s="1">
        <f t="shared" si="36"/>
        <v>0</v>
      </c>
      <c r="V350" s="1">
        <f t="shared" si="37"/>
        <v>0</v>
      </c>
      <c r="W350" s="33">
        <f t="shared" si="38"/>
        <v>0</v>
      </c>
      <c r="X350" s="33">
        <f t="shared" si="39"/>
        <v>0</v>
      </c>
    </row>
    <row r="351" spans="5:24" x14ac:dyDescent="0.3">
      <c r="K351" s="8">
        <v>1</v>
      </c>
      <c r="L351" s="8" t="s">
        <v>4</v>
      </c>
      <c r="M351" s="8">
        <v>1</v>
      </c>
      <c r="N351" s="8">
        <v>2.4</v>
      </c>
      <c r="O351" s="16">
        <f t="shared" si="34"/>
        <v>1.2</v>
      </c>
      <c r="Q351" s="8">
        <f t="shared" si="35"/>
        <v>0</v>
      </c>
      <c r="S351" s="1">
        <f t="shared" si="36"/>
        <v>0</v>
      </c>
      <c r="V351" s="1">
        <f t="shared" si="37"/>
        <v>0</v>
      </c>
      <c r="W351" s="33">
        <f t="shared" si="38"/>
        <v>0</v>
      </c>
      <c r="X351" s="33">
        <f t="shared" si="39"/>
        <v>0</v>
      </c>
    </row>
    <row r="352" spans="5:24" x14ac:dyDescent="0.3">
      <c r="K352" s="8">
        <v>1</v>
      </c>
      <c r="L352" s="8" t="s">
        <v>4</v>
      </c>
      <c r="M352" s="8">
        <v>2</v>
      </c>
      <c r="O352" s="16">
        <f t="shared" si="34"/>
        <v>0</v>
      </c>
      <c r="P352" s="8">
        <v>3.12</v>
      </c>
      <c r="Q352" s="8">
        <f t="shared" si="35"/>
        <v>1.56</v>
      </c>
      <c r="S352" s="1">
        <f t="shared" si="36"/>
        <v>0</v>
      </c>
      <c r="V352" s="1">
        <f t="shared" si="37"/>
        <v>0</v>
      </c>
      <c r="W352" s="33">
        <f t="shared" si="38"/>
        <v>0</v>
      </c>
      <c r="X352" s="33">
        <f t="shared" si="39"/>
        <v>0</v>
      </c>
    </row>
    <row r="353" spans="1:24" x14ac:dyDescent="0.3">
      <c r="K353" s="8">
        <v>1</v>
      </c>
      <c r="L353" s="8" t="s">
        <v>4</v>
      </c>
      <c r="M353" s="8">
        <v>2</v>
      </c>
      <c r="O353" s="16">
        <f t="shared" si="34"/>
        <v>0</v>
      </c>
      <c r="P353" s="8">
        <v>3.48</v>
      </c>
      <c r="Q353" s="8">
        <f t="shared" si="35"/>
        <v>1.74</v>
      </c>
      <c r="S353" s="1">
        <f t="shared" si="36"/>
        <v>0</v>
      </c>
      <c r="V353" s="1">
        <f t="shared" si="37"/>
        <v>0</v>
      </c>
      <c r="W353" s="33">
        <f t="shared" si="38"/>
        <v>0</v>
      </c>
      <c r="X353" s="33">
        <f t="shared" si="39"/>
        <v>0</v>
      </c>
    </row>
    <row r="354" spans="1:24" x14ac:dyDescent="0.3">
      <c r="K354" s="8">
        <v>2</v>
      </c>
      <c r="L354" s="8" t="s">
        <v>4</v>
      </c>
      <c r="M354" s="8">
        <v>2</v>
      </c>
      <c r="O354" s="16">
        <f t="shared" si="34"/>
        <v>0</v>
      </c>
      <c r="P354" s="8">
        <v>4.34</v>
      </c>
      <c r="Q354" s="8">
        <f t="shared" si="35"/>
        <v>2.17</v>
      </c>
      <c r="S354" s="1">
        <f t="shared" si="36"/>
        <v>0</v>
      </c>
      <c r="V354" s="1">
        <f t="shared" si="37"/>
        <v>0</v>
      </c>
      <c r="W354" s="33">
        <f t="shared" si="38"/>
        <v>0</v>
      </c>
      <c r="X354" s="33">
        <f t="shared" si="39"/>
        <v>0</v>
      </c>
    </row>
    <row r="355" spans="1:24" x14ac:dyDescent="0.3">
      <c r="K355" s="8">
        <v>2</v>
      </c>
      <c r="L355" s="8" t="s">
        <v>5</v>
      </c>
      <c r="M355" s="8">
        <v>1</v>
      </c>
      <c r="N355" s="8">
        <v>4.28</v>
      </c>
      <c r="O355" s="16">
        <f t="shared" si="34"/>
        <v>2.14</v>
      </c>
      <c r="Q355" s="8">
        <f t="shared" si="35"/>
        <v>0</v>
      </c>
      <c r="S355" s="1">
        <f t="shared" si="36"/>
        <v>0</v>
      </c>
      <c r="V355" s="1">
        <f t="shared" si="37"/>
        <v>0</v>
      </c>
      <c r="W355" s="33">
        <f t="shared" si="38"/>
        <v>0</v>
      </c>
      <c r="X355" s="33">
        <f t="shared" si="39"/>
        <v>0</v>
      </c>
    </row>
    <row r="356" spans="1:24" x14ac:dyDescent="0.3">
      <c r="K356" s="8">
        <v>2</v>
      </c>
      <c r="L356" s="8" t="s">
        <v>5</v>
      </c>
      <c r="M356" s="8">
        <v>1</v>
      </c>
      <c r="N356" s="8">
        <v>5.82</v>
      </c>
      <c r="O356" s="16">
        <f t="shared" si="34"/>
        <v>2.91</v>
      </c>
      <c r="Q356" s="8">
        <f t="shared" si="35"/>
        <v>0</v>
      </c>
      <c r="S356" s="1">
        <f t="shared" si="36"/>
        <v>0</v>
      </c>
      <c r="V356" s="1">
        <f t="shared" si="37"/>
        <v>0</v>
      </c>
      <c r="W356" s="33">
        <f t="shared" si="38"/>
        <v>0</v>
      </c>
      <c r="X356" s="33">
        <f t="shared" si="39"/>
        <v>0</v>
      </c>
    </row>
    <row r="357" spans="1:24" x14ac:dyDescent="0.3">
      <c r="K357" s="8">
        <v>1</v>
      </c>
      <c r="L357" s="8" t="s">
        <v>4</v>
      </c>
      <c r="M357" s="8">
        <v>1</v>
      </c>
      <c r="N357" s="8">
        <v>3.02</v>
      </c>
      <c r="O357" s="16">
        <f t="shared" si="34"/>
        <v>1.51</v>
      </c>
      <c r="Q357" s="8">
        <f t="shared" si="35"/>
        <v>0</v>
      </c>
      <c r="S357" s="1">
        <f t="shared" si="36"/>
        <v>0</v>
      </c>
      <c r="V357" s="1">
        <f t="shared" si="37"/>
        <v>0</v>
      </c>
      <c r="W357" s="33">
        <f t="shared" si="38"/>
        <v>0</v>
      </c>
      <c r="X357" s="33">
        <f t="shared" si="39"/>
        <v>0</v>
      </c>
    </row>
    <row r="358" spans="1:24" ht="15" thickBot="1" x14ac:dyDescent="0.35">
      <c r="K358" s="8">
        <v>1</v>
      </c>
      <c r="L358" s="8" t="s">
        <v>4</v>
      </c>
      <c r="M358" s="8">
        <v>2</v>
      </c>
      <c r="O358" s="16">
        <f t="shared" si="34"/>
        <v>0</v>
      </c>
      <c r="P358" s="8">
        <v>3.82</v>
      </c>
      <c r="Q358" s="8">
        <f t="shared" si="35"/>
        <v>1.91</v>
      </c>
      <c r="S358" s="1">
        <f t="shared" si="36"/>
        <v>0</v>
      </c>
      <c r="V358" s="1">
        <f t="shared" si="37"/>
        <v>0</v>
      </c>
      <c r="W358" s="33">
        <f t="shared" si="38"/>
        <v>0</v>
      </c>
      <c r="X358" s="33">
        <f t="shared" si="39"/>
        <v>0</v>
      </c>
    </row>
    <row r="359" spans="1:24" ht="15" thickBot="1" x14ac:dyDescent="0.35">
      <c r="A359" s="9" t="s">
        <v>29</v>
      </c>
      <c r="B359" s="26"/>
      <c r="C359" s="26"/>
      <c r="D359" s="23"/>
      <c r="E359" s="23"/>
      <c r="F359" s="23"/>
      <c r="G359" s="23"/>
      <c r="H359" s="23"/>
      <c r="I359" s="23"/>
      <c r="J359" s="10"/>
      <c r="K359" s="23">
        <v>1</v>
      </c>
      <c r="L359" s="9" t="s">
        <v>5</v>
      </c>
      <c r="M359" s="23">
        <v>2</v>
      </c>
      <c r="N359" s="23"/>
      <c r="O359" s="26">
        <f t="shared" si="34"/>
        <v>0</v>
      </c>
      <c r="P359" s="23">
        <v>3.54</v>
      </c>
      <c r="Q359" s="10">
        <f t="shared" si="35"/>
        <v>1.77</v>
      </c>
      <c r="S359" s="1">
        <f t="shared" si="36"/>
        <v>0</v>
      </c>
      <c r="V359" s="1">
        <f t="shared" si="37"/>
        <v>0</v>
      </c>
      <c r="W359" s="33">
        <f t="shared" si="38"/>
        <v>0</v>
      </c>
      <c r="X359" s="33">
        <f t="shared" si="39"/>
        <v>0</v>
      </c>
    </row>
    <row r="360" spans="1:24" x14ac:dyDescent="0.3">
      <c r="L360" s="8" t="s">
        <v>6</v>
      </c>
      <c r="M360" s="8">
        <v>3</v>
      </c>
      <c r="O360" s="16">
        <f t="shared" si="34"/>
        <v>0</v>
      </c>
      <c r="Q360" s="8">
        <f t="shared" si="35"/>
        <v>0</v>
      </c>
      <c r="R360" s="8">
        <v>8.68</v>
      </c>
      <c r="S360" s="1">
        <f t="shared" si="36"/>
        <v>4.34</v>
      </c>
      <c r="V360" s="1">
        <f t="shared" si="37"/>
        <v>0</v>
      </c>
      <c r="W360" s="33">
        <f t="shared" si="38"/>
        <v>0</v>
      </c>
      <c r="X360" s="33">
        <f t="shared" si="39"/>
        <v>0</v>
      </c>
    </row>
    <row r="361" spans="1:24" x14ac:dyDescent="0.3">
      <c r="K361" s="8">
        <v>2</v>
      </c>
      <c r="L361" s="8" t="s">
        <v>6</v>
      </c>
      <c r="M361" s="8">
        <v>2</v>
      </c>
      <c r="O361" s="16">
        <f t="shared" si="34"/>
        <v>0</v>
      </c>
      <c r="P361" s="8">
        <v>5.68</v>
      </c>
      <c r="Q361" s="8">
        <f t="shared" si="35"/>
        <v>2.84</v>
      </c>
      <c r="S361" s="1">
        <f t="shared" si="36"/>
        <v>0</v>
      </c>
      <c r="V361" s="1">
        <f t="shared" si="37"/>
        <v>0</v>
      </c>
      <c r="W361" s="33">
        <f t="shared" si="38"/>
        <v>0</v>
      </c>
      <c r="X361" s="33">
        <f t="shared" si="39"/>
        <v>0</v>
      </c>
    </row>
    <row r="362" spans="1:24" x14ac:dyDescent="0.3">
      <c r="K362" s="8">
        <v>2</v>
      </c>
      <c r="L362" s="8" t="s">
        <v>6</v>
      </c>
      <c r="M362" s="8">
        <v>1</v>
      </c>
      <c r="N362" s="8">
        <v>4.84</v>
      </c>
      <c r="O362" s="16">
        <f t="shared" si="34"/>
        <v>2.42</v>
      </c>
      <c r="Q362" s="8">
        <f t="shared" si="35"/>
        <v>0</v>
      </c>
      <c r="S362" s="1">
        <f t="shared" si="36"/>
        <v>0</v>
      </c>
      <c r="V362" s="1">
        <f t="shared" si="37"/>
        <v>0</v>
      </c>
      <c r="W362" s="33">
        <f t="shared" si="38"/>
        <v>0</v>
      </c>
      <c r="X362" s="33">
        <f t="shared" si="39"/>
        <v>0</v>
      </c>
    </row>
    <row r="363" spans="1:24" x14ac:dyDescent="0.3">
      <c r="K363" s="8">
        <v>1</v>
      </c>
      <c r="L363" s="8" t="s">
        <v>6</v>
      </c>
      <c r="M363" s="8">
        <v>2</v>
      </c>
      <c r="O363" s="16">
        <f t="shared" si="34"/>
        <v>0</v>
      </c>
      <c r="P363" s="8">
        <v>3.22</v>
      </c>
      <c r="Q363" s="8">
        <f t="shared" si="35"/>
        <v>1.61</v>
      </c>
      <c r="S363" s="1">
        <f t="shared" si="36"/>
        <v>0</v>
      </c>
      <c r="V363" s="1">
        <f t="shared" si="37"/>
        <v>0</v>
      </c>
      <c r="W363" s="33">
        <f t="shared" si="38"/>
        <v>0</v>
      </c>
      <c r="X363" s="33">
        <f t="shared" si="39"/>
        <v>0</v>
      </c>
    </row>
    <row r="364" spans="1:24" x14ac:dyDescent="0.3">
      <c r="K364" s="8">
        <v>1</v>
      </c>
      <c r="L364" s="8" t="s">
        <v>5</v>
      </c>
      <c r="M364" s="8">
        <v>2</v>
      </c>
      <c r="O364" s="16">
        <f t="shared" si="34"/>
        <v>0</v>
      </c>
      <c r="P364" s="8">
        <v>3.94</v>
      </c>
      <c r="Q364" s="8">
        <f t="shared" si="35"/>
        <v>1.97</v>
      </c>
      <c r="S364" s="1">
        <f t="shared" si="36"/>
        <v>0</v>
      </c>
      <c r="V364" s="1">
        <f t="shared" si="37"/>
        <v>0</v>
      </c>
      <c r="W364" s="33">
        <f t="shared" si="38"/>
        <v>0</v>
      </c>
      <c r="X364" s="33">
        <f t="shared" si="39"/>
        <v>0</v>
      </c>
    </row>
    <row r="365" spans="1:24" x14ac:dyDescent="0.3">
      <c r="K365" s="8">
        <v>2</v>
      </c>
      <c r="L365" s="8" t="s">
        <v>5</v>
      </c>
      <c r="M365" s="8">
        <v>2</v>
      </c>
      <c r="O365" s="16">
        <f t="shared" si="34"/>
        <v>0</v>
      </c>
      <c r="P365" s="8">
        <v>4.2</v>
      </c>
      <c r="Q365" s="8">
        <f t="shared" si="35"/>
        <v>2.1</v>
      </c>
      <c r="S365" s="1">
        <f t="shared" si="36"/>
        <v>0</v>
      </c>
      <c r="V365" s="1">
        <f t="shared" si="37"/>
        <v>0</v>
      </c>
      <c r="W365" s="33">
        <f t="shared" si="38"/>
        <v>0</v>
      </c>
      <c r="X365" s="33">
        <f t="shared" si="39"/>
        <v>0</v>
      </c>
    </row>
    <row r="366" spans="1:24" x14ac:dyDescent="0.3">
      <c r="L366" s="8" t="s">
        <v>4</v>
      </c>
      <c r="M366" s="8">
        <v>3</v>
      </c>
      <c r="O366" s="16">
        <f t="shared" si="34"/>
        <v>0</v>
      </c>
      <c r="Q366" s="8">
        <f t="shared" si="35"/>
        <v>0</v>
      </c>
      <c r="R366" s="8">
        <v>6.14</v>
      </c>
      <c r="S366" s="1">
        <f t="shared" si="36"/>
        <v>3.07</v>
      </c>
      <c r="V366" s="1">
        <f t="shared" si="37"/>
        <v>0</v>
      </c>
      <c r="W366" s="33">
        <f t="shared" si="38"/>
        <v>0</v>
      </c>
      <c r="X366" s="33">
        <f t="shared" si="39"/>
        <v>0</v>
      </c>
    </row>
    <row r="367" spans="1:24" x14ac:dyDescent="0.3">
      <c r="L367" s="8" t="s">
        <v>4</v>
      </c>
      <c r="M367" s="8">
        <v>3</v>
      </c>
      <c r="O367" s="16">
        <f t="shared" si="34"/>
        <v>0</v>
      </c>
      <c r="Q367" s="8">
        <f t="shared" si="35"/>
        <v>0</v>
      </c>
      <c r="R367" s="8">
        <v>3.7</v>
      </c>
      <c r="S367" s="1">
        <f t="shared" si="36"/>
        <v>1.85</v>
      </c>
      <c r="V367" s="1">
        <f t="shared" si="37"/>
        <v>0</v>
      </c>
      <c r="W367" s="33">
        <f t="shared" si="38"/>
        <v>0</v>
      </c>
      <c r="X367" s="33">
        <f t="shared" si="39"/>
        <v>0</v>
      </c>
    </row>
    <row r="368" spans="1:24" x14ac:dyDescent="0.3">
      <c r="K368" s="8">
        <v>1</v>
      </c>
      <c r="L368" s="8" t="s">
        <v>4</v>
      </c>
      <c r="M368" s="8">
        <v>2</v>
      </c>
      <c r="O368" s="16">
        <f t="shared" si="34"/>
        <v>0</v>
      </c>
      <c r="P368" s="8">
        <v>2.94</v>
      </c>
      <c r="Q368" s="8">
        <f t="shared" si="35"/>
        <v>1.47</v>
      </c>
      <c r="S368" s="1">
        <f t="shared" si="36"/>
        <v>0</v>
      </c>
      <c r="V368" s="1">
        <f t="shared" si="37"/>
        <v>0</v>
      </c>
      <c r="W368" s="33">
        <f t="shared" si="38"/>
        <v>0</v>
      </c>
      <c r="X368" s="33">
        <f t="shared" si="39"/>
        <v>0</v>
      </c>
    </row>
    <row r="369" spans="11:24" x14ac:dyDescent="0.3">
      <c r="K369" s="8">
        <v>1</v>
      </c>
      <c r="L369" s="8" t="s">
        <v>4</v>
      </c>
      <c r="M369" s="8">
        <v>2</v>
      </c>
      <c r="O369" s="16">
        <f t="shared" si="34"/>
        <v>0</v>
      </c>
      <c r="P369" s="8">
        <v>3.9</v>
      </c>
      <c r="Q369" s="8">
        <f t="shared" si="35"/>
        <v>1.95</v>
      </c>
      <c r="S369" s="1">
        <f t="shared" si="36"/>
        <v>0</v>
      </c>
      <c r="V369" s="1">
        <f t="shared" si="37"/>
        <v>0</v>
      </c>
      <c r="W369" s="33">
        <f t="shared" si="38"/>
        <v>0</v>
      </c>
      <c r="X369" s="33">
        <f t="shared" si="39"/>
        <v>0</v>
      </c>
    </row>
    <row r="370" spans="11:24" x14ac:dyDescent="0.3">
      <c r="L370" s="8" t="s">
        <v>4</v>
      </c>
      <c r="M370" s="8">
        <v>3</v>
      </c>
      <c r="O370" s="16">
        <f t="shared" si="34"/>
        <v>0</v>
      </c>
      <c r="Q370" s="8">
        <f t="shared" si="35"/>
        <v>0</v>
      </c>
      <c r="R370" s="8">
        <v>8.1999999999999993</v>
      </c>
      <c r="S370" s="1">
        <f t="shared" si="36"/>
        <v>4.0999999999999996</v>
      </c>
      <c r="V370" s="1">
        <f t="shared" si="37"/>
        <v>0</v>
      </c>
      <c r="W370" s="33">
        <f t="shared" si="38"/>
        <v>0</v>
      </c>
      <c r="X370" s="33">
        <f t="shared" si="39"/>
        <v>0</v>
      </c>
    </row>
    <row r="371" spans="11:24" x14ac:dyDescent="0.3">
      <c r="K371" s="8">
        <v>2</v>
      </c>
      <c r="L371" s="8" t="s">
        <v>4</v>
      </c>
      <c r="M371" s="8">
        <v>1</v>
      </c>
      <c r="N371" s="8">
        <v>5.3</v>
      </c>
      <c r="O371" s="16">
        <f t="shared" si="34"/>
        <v>2.65</v>
      </c>
      <c r="Q371" s="8">
        <f t="shared" si="35"/>
        <v>0</v>
      </c>
      <c r="S371" s="1">
        <f t="shared" si="36"/>
        <v>0</v>
      </c>
      <c r="V371" s="1">
        <f t="shared" si="37"/>
        <v>0</v>
      </c>
      <c r="W371" s="33">
        <f t="shared" si="38"/>
        <v>0</v>
      </c>
      <c r="X371" s="33">
        <f t="shared" si="39"/>
        <v>0</v>
      </c>
    </row>
    <row r="372" spans="11:24" x14ac:dyDescent="0.3">
      <c r="K372" s="8">
        <v>1</v>
      </c>
      <c r="L372" s="8" t="s">
        <v>4</v>
      </c>
      <c r="M372" s="8">
        <v>2</v>
      </c>
      <c r="O372" s="16">
        <f t="shared" si="34"/>
        <v>0</v>
      </c>
      <c r="P372" s="8">
        <v>3.04</v>
      </c>
      <c r="Q372" s="8">
        <f t="shared" si="35"/>
        <v>1.52</v>
      </c>
      <c r="S372" s="1">
        <f t="shared" si="36"/>
        <v>0</v>
      </c>
      <c r="V372" s="1">
        <f t="shared" si="37"/>
        <v>0</v>
      </c>
      <c r="W372" s="33">
        <f t="shared" si="38"/>
        <v>0</v>
      </c>
      <c r="X372" s="33">
        <f t="shared" si="39"/>
        <v>0</v>
      </c>
    </row>
    <row r="373" spans="11:24" x14ac:dyDescent="0.3">
      <c r="K373" s="8">
        <v>2</v>
      </c>
      <c r="L373" s="8" t="s">
        <v>4</v>
      </c>
      <c r="M373" s="8">
        <v>1</v>
      </c>
      <c r="N373" s="8">
        <v>6.08</v>
      </c>
      <c r="O373" s="16">
        <f t="shared" si="34"/>
        <v>3.04</v>
      </c>
      <c r="Q373" s="8">
        <f t="shared" si="35"/>
        <v>0</v>
      </c>
      <c r="S373" s="1">
        <f t="shared" si="36"/>
        <v>0</v>
      </c>
      <c r="V373" s="1">
        <f t="shared" si="37"/>
        <v>0</v>
      </c>
      <c r="W373" s="33">
        <f t="shared" si="38"/>
        <v>0</v>
      </c>
      <c r="X373" s="33">
        <f t="shared" si="39"/>
        <v>0</v>
      </c>
    </row>
    <row r="374" spans="11:24" x14ac:dyDescent="0.3">
      <c r="L374" s="8" t="s">
        <v>4</v>
      </c>
      <c r="M374" s="8">
        <v>3</v>
      </c>
      <c r="O374" s="16">
        <f t="shared" si="34"/>
        <v>0</v>
      </c>
      <c r="Q374" s="8">
        <f t="shared" si="35"/>
        <v>0</v>
      </c>
      <c r="R374" s="8">
        <v>10.58</v>
      </c>
      <c r="S374" s="1">
        <f t="shared" si="36"/>
        <v>5.29</v>
      </c>
      <c r="V374" s="1">
        <f t="shared" si="37"/>
        <v>0</v>
      </c>
      <c r="W374" s="33">
        <f t="shared" si="38"/>
        <v>0</v>
      </c>
      <c r="X374" s="33">
        <f t="shared" si="39"/>
        <v>0</v>
      </c>
    </row>
    <row r="375" spans="11:24" x14ac:dyDescent="0.3">
      <c r="K375" s="8">
        <v>2</v>
      </c>
      <c r="L375" s="8" t="s">
        <v>4</v>
      </c>
      <c r="M375" s="8">
        <v>1</v>
      </c>
      <c r="N375" s="8">
        <v>9.02</v>
      </c>
      <c r="O375" s="16">
        <f t="shared" si="34"/>
        <v>4.51</v>
      </c>
      <c r="Q375" s="8">
        <f t="shared" si="35"/>
        <v>0</v>
      </c>
      <c r="S375" s="1">
        <f t="shared" si="36"/>
        <v>0</v>
      </c>
      <c r="V375" s="1">
        <f t="shared" si="37"/>
        <v>0</v>
      </c>
      <c r="W375" s="33">
        <f t="shared" si="38"/>
        <v>0</v>
      </c>
      <c r="X375" s="33">
        <f t="shared" si="39"/>
        <v>0</v>
      </c>
    </row>
    <row r="376" spans="11:24" x14ac:dyDescent="0.3">
      <c r="K376" s="8">
        <v>2</v>
      </c>
      <c r="L376" s="8" t="s">
        <v>4</v>
      </c>
      <c r="M376" s="8">
        <v>2</v>
      </c>
      <c r="O376" s="16">
        <f t="shared" si="34"/>
        <v>0</v>
      </c>
      <c r="P376" s="8">
        <v>4.0199999999999996</v>
      </c>
      <c r="Q376" s="8">
        <f t="shared" si="35"/>
        <v>2.0099999999999998</v>
      </c>
      <c r="S376" s="1">
        <f t="shared" si="36"/>
        <v>0</v>
      </c>
      <c r="V376" s="1">
        <f t="shared" si="37"/>
        <v>0</v>
      </c>
      <c r="W376" s="33">
        <f t="shared" si="38"/>
        <v>0</v>
      </c>
      <c r="X376" s="33">
        <f t="shared" si="39"/>
        <v>0</v>
      </c>
    </row>
    <row r="377" spans="11:24" x14ac:dyDescent="0.3">
      <c r="K377" s="8">
        <v>1</v>
      </c>
      <c r="L377" s="8" t="s">
        <v>4</v>
      </c>
      <c r="M377" s="8">
        <v>2</v>
      </c>
      <c r="O377" s="16">
        <f t="shared" si="34"/>
        <v>0</v>
      </c>
      <c r="P377" s="8">
        <v>2.2799999999999998</v>
      </c>
      <c r="Q377" s="8">
        <f t="shared" si="35"/>
        <v>1.1399999999999999</v>
      </c>
      <c r="S377" s="1">
        <f t="shared" si="36"/>
        <v>0</v>
      </c>
      <c r="V377" s="1">
        <f t="shared" si="37"/>
        <v>0</v>
      </c>
      <c r="W377" s="33">
        <f t="shared" si="38"/>
        <v>0</v>
      </c>
      <c r="X377" s="33">
        <f t="shared" si="39"/>
        <v>0</v>
      </c>
    </row>
    <row r="378" spans="11:24" x14ac:dyDescent="0.3">
      <c r="K378" s="8">
        <v>2</v>
      </c>
      <c r="L378" s="8" t="s">
        <v>4</v>
      </c>
      <c r="M378" s="8">
        <v>1</v>
      </c>
      <c r="N378" s="8">
        <v>4.3</v>
      </c>
      <c r="O378" s="16">
        <f t="shared" si="34"/>
        <v>2.15</v>
      </c>
      <c r="Q378" s="8">
        <f t="shared" si="35"/>
        <v>0</v>
      </c>
      <c r="S378" s="1">
        <f t="shared" si="36"/>
        <v>0</v>
      </c>
      <c r="V378" s="1">
        <f t="shared" si="37"/>
        <v>0</v>
      </c>
      <c r="W378" s="33">
        <f t="shared" si="38"/>
        <v>0</v>
      </c>
      <c r="X378" s="33">
        <f t="shared" si="39"/>
        <v>0</v>
      </c>
    </row>
    <row r="379" spans="11:24" x14ac:dyDescent="0.3">
      <c r="K379" s="8">
        <v>2</v>
      </c>
      <c r="L379" s="8" t="s">
        <v>4</v>
      </c>
      <c r="M379" s="8">
        <v>1</v>
      </c>
      <c r="N379" s="8">
        <v>4.34</v>
      </c>
      <c r="O379" s="16">
        <f t="shared" si="34"/>
        <v>2.17</v>
      </c>
      <c r="Q379" s="8">
        <f t="shared" si="35"/>
        <v>0</v>
      </c>
      <c r="S379" s="1">
        <f t="shared" si="36"/>
        <v>0</v>
      </c>
      <c r="V379" s="1">
        <f t="shared" si="37"/>
        <v>0</v>
      </c>
      <c r="W379" s="33">
        <f t="shared" si="38"/>
        <v>0</v>
      </c>
      <c r="X379" s="33">
        <f t="shared" si="39"/>
        <v>0</v>
      </c>
    </row>
    <row r="380" spans="11:24" x14ac:dyDescent="0.3">
      <c r="K380" s="8">
        <v>1</v>
      </c>
      <c r="L380" s="8" t="s">
        <v>5</v>
      </c>
      <c r="M380" s="8">
        <v>2</v>
      </c>
      <c r="N380" s="8">
        <v>3.32</v>
      </c>
      <c r="O380" s="16">
        <f t="shared" si="34"/>
        <v>1.66</v>
      </c>
      <c r="Q380" s="8">
        <f t="shared" si="35"/>
        <v>0</v>
      </c>
      <c r="S380" s="1">
        <f t="shared" si="36"/>
        <v>0</v>
      </c>
      <c r="V380" s="1">
        <f t="shared" si="37"/>
        <v>0</v>
      </c>
      <c r="W380" s="33">
        <f t="shared" si="38"/>
        <v>0</v>
      </c>
      <c r="X380" s="33">
        <f t="shared" si="39"/>
        <v>0</v>
      </c>
    </row>
    <row r="381" spans="11:24" x14ac:dyDescent="0.3">
      <c r="K381" s="8">
        <v>1</v>
      </c>
      <c r="L381" s="8" t="s">
        <v>4</v>
      </c>
      <c r="M381" s="8">
        <v>1</v>
      </c>
      <c r="N381" s="8">
        <v>3.36</v>
      </c>
      <c r="O381" s="16">
        <f t="shared" si="34"/>
        <v>1.68</v>
      </c>
      <c r="Q381" s="8">
        <f t="shared" si="35"/>
        <v>0</v>
      </c>
      <c r="S381" s="1">
        <f t="shared" si="36"/>
        <v>0</v>
      </c>
      <c r="V381" s="1">
        <f t="shared" si="37"/>
        <v>0</v>
      </c>
      <c r="W381" s="33">
        <f t="shared" si="38"/>
        <v>0</v>
      </c>
      <c r="X381" s="33">
        <f t="shared" si="39"/>
        <v>0</v>
      </c>
    </row>
    <row r="382" spans="11:24" x14ac:dyDescent="0.3">
      <c r="K382" s="8">
        <v>2</v>
      </c>
      <c r="L382" s="8" t="s">
        <v>7</v>
      </c>
      <c r="M382" s="8">
        <v>1</v>
      </c>
      <c r="N382" s="8">
        <v>4.18</v>
      </c>
      <c r="O382" s="16">
        <f t="shared" si="34"/>
        <v>2.09</v>
      </c>
      <c r="Q382" s="8">
        <f t="shared" si="35"/>
        <v>0</v>
      </c>
      <c r="S382" s="1">
        <f t="shared" si="36"/>
        <v>0</v>
      </c>
      <c r="V382" s="1">
        <f t="shared" si="37"/>
        <v>0</v>
      </c>
      <c r="W382" s="33">
        <f t="shared" si="38"/>
        <v>0</v>
      </c>
      <c r="X382" s="33">
        <f t="shared" si="39"/>
        <v>0</v>
      </c>
    </row>
    <row r="383" spans="11:24" x14ac:dyDescent="0.3">
      <c r="K383" s="8">
        <v>2</v>
      </c>
      <c r="L383" s="8" t="s">
        <v>4</v>
      </c>
      <c r="M383" s="8">
        <v>1</v>
      </c>
      <c r="N383" s="8">
        <v>4.9000000000000004</v>
      </c>
      <c r="O383" s="16">
        <f t="shared" si="34"/>
        <v>2.4500000000000002</v>
      </c>
      <c r="Q383" s="8">
        <f t="shared" si="35"/>
        <v>0</v>
      </c>
      <c r="S383" s="1">
        <f t="shared" si="36"/>
        <v>0</v>
      </c>
      <c r="V383" s="1">
        <f t="shared" si="37"/>
        <v>0</v>
      </c>
      <c r="W383" s="33">
        <f t="shared" si="38"/>
        <v>0</v>
      </c>
      <c r="X383" s="33">
        <f t="shared" si="39"/>
        <v>0</v>
      </c>
    </row>
    <row r="384" spans="11:24" x14ac:dyDescent="0.3">
      <c r="K384" s="8">
        <v>1</v>
      </c>
      <c r="L384" s="8" t="s">
        <v>4</v>
      </c>
      <c r="M384" s="8">
        <v>2</v>
      </c>
      <c r="O384" s="16">
        <f t="shared" si="34"/>
        <v>0</v>
      </c>
      <c r="P384" s="8">
        <v>3.1</v>
      </c>
      <c r="Q384" s="8">
        <f t="shared" si="35"/>
        <v>1.55</v>
      </c>
      <c r="S384" s="1">
        <f t="shared" si="36"/>
        <v>0</v>
      </c>
      <c r="V384" s="1">
        <f t="shared" si="37"/>
        <v>0</v>
      </c>
      <c r="W384" s="33">
        <f t="shared" si="38"/>
        <v>0</v>
      </c>
      <c r="X384" s="33">
        <f t="shared" si="39"/>
        <v>0</v>
      </c>
    </row>
    <row r="385" spans="11:24" x14ac:dyDescent="0.3">
      <c r="K385" s="8">
        <v>1</v>
      </c>
      <c r="L385" s="8" t="s">
        <v>4</v>
      </c>
      <c r="M385" s="8">
        <v>2</v>
      </c>
      <c r="O385" s="16">
        <f t="shared" si="34"/>
        <v>0</v>
      </c>
      <c r="P385" s="8">
        <v>2.7</v>
      </c>
      <c r="Q385" s="8">
        <f t="shared" si="35"/>
        <v>1.35</v>
      </c>
      <c r="S385" s="1">
        <f t="shared" si="36"/>
        <v>0</v>
      </c>
      <c r="V385" s="1">
        <f t="shared" si="37"/>
        <v>0</v>
      </c>
      <c r="W385" s="33">
        <f t="shared" si="38"/>
        <v>0</v>
      </c>
      <c r="X385" s="33">
        <f t="shared" si="39"/>
        <v>0</v>
      </c>
    </row>
    <row r="386" spans="11:24" x14ac:dyDescent="0.3">
      <c r="K386" s="8">
        <v>2</v>
      </c>
      <c r="L386" s="8" t="s">
        <v>4</v>
      </c>
      <c r="M386" s="8">
        <v>1</v>
      </c>
      <c r="N386" s="8">
        <v>5.5</v>
      </c>
      <c r="O386" s="16">
        <f t="shared" ref="O386:O449" si="40">N386/2</f>
        <v>2.75</v>
      </c>
      <c r="Q386" s="8">
        <f t="shared" ref="Q386:Q449" si="41">P386/2</f>
        <v>0</v>
      </c>
      <c r="S386" s="1">
        <f t="shared" ref="S386:S449" si="42">R386/2</f>
        <v>0</v>
      </c>
      <c r="V386" s="1">
        <f t="shared" ref="V386:V449" si="43">U:U*2</f>
        <v>0</v>
      </c>
      <c r="W386" s="33">
        <f t="shared" ref="W386:W449" si="44">Q386*U386</f>
        <v>0</v>
      </c>
      <c r="X386" s="33">
        <f t="shared" ref="X386:X407" si="45">W386-V386</f>
        <v>0</v>
      </c>
    </row>
    <row r="387" spans="11:24" x14ac:dyDescent="0.3">
      <c r="K387" s="8">
        <v>2</v>
      </c>
      <c r="L387" s="8" t="s">
        <v>4</v>
      </c>
      <c r="M387" s="8">
        <v>1</v>
      </c>
      <c r="N387" s="8">
        <v>10.48</v>
      </c>
      <c r="O387" s="16">
        <f t="shared" si="40"/>
        <v>5.24</v>
      </c>
      <c r="Q387" s="8">
        <f t="shared" si="41"/>
        <v>0</v>
      </c>
      <c r="S387" s="1">
        <f t="shared" si="42"/>
        <v>0</v>
      </c>
      <c r="V387" s="1">
        <f t="shared" si="43"/>
        <v>0</v>
      </c>
      <c r="W387" s="33">
        <f t="shared" si="44"/>
        <v>0</v>
      </c>
      <c r="X387" s="33">
        <f t="shared" si="45"/>
        <v>0</v>
      </c>
    </row>
    <row r="388" spans="11:24" x14ac:dyDescent="0.3">
      <c r="L388" s="8" t="s">
        <v>5</v>
      </c>
      <c r="M388" s="8">
        <v>3</v>
      </c>
      <c r="O388" s="16">
        <f t="shared" si="40"/>
        <v>0</v>
      </c>
      <c r="Q388" s="8">
        <f t="shared" si="41"/>
        <v>0</v>
      </c>
      <c r="R388" s="8">
        <v>11.02</v>
      </c>
      <c r="S388" s="1">
        <f t="shared" si="42"/>
        <v>5.51</v>
      </c>
      <c r="V388" s="1">
        <f t="shared" si="43"/>
        <v>0</v>
      </c>
      <c r="W388" s="33">
        <f t="shared" si="44"/>
        <v>0</v>
      </c>
      <c r="X388" s="33">
        <f t="shared" si="45"/>
        <v>0</v>
      </c>
    </row>
    <row r="389" spans="11:24" x14ac:dyDescent="0.3">
      <c r="K389" s="8">
        <v>1</v>
      </c>
      <c r="L389" s="8" t="s">
        <v>5</v>
      </c>
      <c r="M389" s="8">
        <v>2</v>
      </c>
      <c r="O389" s="16">
        <f t="shared" si="40"/>
        <v>0</v>
      </c>
      <c r="P389" s="8">
        <v>3.18</v>
      </c>
      <c r="Q389" s="8">
        <f t="shared" si="41"/>
        <v>1.59</v>
      </c>
      <c r="S389" s="1">
        <f t="shared" si="42"/>
        <v>0</v>
      </c>
      <c r="V389" s="1">
        <f t="shared" si="43"/>
        <v>0</v>
      </c>
      <c r="W389" s="33">
        <f t="shared" si="44"/>
        <v>0</v>
      </c>
      <c r="X389" s="33">
        <f t="shared" si="45"/>
        <v>0</v>
      </c>
    </row>
    <row r="390" spans="11:24" x14ac:dyDescent="0.3">
      <c r="K390" s="8">
        <v>1</v>
      </c>
      <c r="L390" s="8" t="s">
        <v>4</v>
      </c>
      <c r="M390" s="8">
        <v>1</v>
      </c>
      <c r="N390" s="8">
        <v>2.82</v>
      </c>
      <c r="O390" s="16">
        <f t="shared" si="40"/>
        <v>1.41</v>
      </c>
      <c r="Q390" s="8">
        <f t="shared" si="41"/>
        <v>0</v>
      </c>
      <c r="S390" s="1">
        <f t="shared" si="42"/>
        <v>0</v>
      </c>
      <c r="V390" s="1">
        <f t="shared" si="43"/>
        <v>0</v>
      </c>
      <c r="W390" s="33">
        <f t="shared" si="44"/>
        <v>0</v>
      </c>
      <c r="X390" s="33">
        <f t="shared" si="45"/>
        <v>0</v>
      </c>
    </row>
    <row r="391" spans="11:24" x14ac:dyDescent="0.3">
      <c r="L391" s="8" t="s">
        <v>4</v>
      </c>
      <c r="M391" s="8">
        <v>3</v>
      </c>
      <c r="O391" s="16">
        <f t="shared" si="40"/>
        <v>0</v>
      </c>
      <c r="Q391" s="8">
        <f t="shared" si="41"/>
        <v>0</v>
      </c>
      <c r="R391" s="8">
        <v>9.32</v>
      </c>
      <c r="S391" s="1">
        <f t="shared" si="42"/>
        <v>4.66</v>
      </c>
      <c r="V391" s="1">
        <f t="shared" si="43"/>
        <v>0</v>
      </c>
      <c r="W391" s="33">
        <f t="shared" si="44"/>
        <v>0</v>
      </c>
      <c r="X391" s="33">
        <f t="shared" si="45"/>
        <v>0</v>
      </c>
    </row>
    <row r="392" spans="11:24" x14ac:dyDescent="0.3">
      <c r="K392" s="8">
        <v>1</v>
      </c>
      <c r="L392" s="8" t="s">
        <v>4</v>
      </c>
      <c r="M392" s="8">
        <v>2</v>
      </c>
      <c r="O392" s="16">
        <f t="shared" si="40"/>
        <v>0</v>
      </c>
      <c r="P392" s="8">
        <v>3.64</v>
      </c>
      <c r="Q392" s="8">
        <f t="shared" si="41"/>
        <v>1.82</v>
      </c>
      <c r="S392" s="1">
        <f t="shared" si="42"/>
        <v>0</v>
      </c>
      <c r="V392" s="1">
        <f t="shared" si="43"/>
        <v>0</v>
      </c>
      <c r="W392" s="33">
        <f t="shared" si="44"/>
        <v>0</v>
      </c>
      <c r="X392" s="33">
        <f t="shared" si="45"/>
        <v>0</v>
      </c>
    </row>
    <row r="393" spans="11:24" x14ac:dyDescent="0.3">
      <c r="K393" s="8">
        <v>2</v>
      </c>
      <c r="L393" s="8" t="s">
        <v>4</v>
      </c>
      <c r="M393" s="8">
        <v>1</v>
      </c>
      <c r="N393" s="8">
        <v>4.96</v>
      </c>
      <c r="O393" s="16">
        <f t="shared" si="40"/>
        <v>2.48</v>
      </c>
      <c r="Q393" s="8">
        <f t="shared" si="41"/>
        <v>0</v>
      </c>
      <c r="S393" s="1">
        <f t="shared" si="42"/>
        <v>0</v>
      </c>
      <c r="V393" s="1">
        <f t="shared" si="43"/>
        <v>0</v>
      </c>
      <c r="W393" s="33">
        <f t="shared" si="44"/>
        <v>0</v>
      </c>
      <c r="X393" s="33">
        <f t="shared" si="45"/>
        <v>0</v>
      </c>
    </row>
    <row r="394" spans="11:24" x14ac:dyDescent="0.3">
      <c r="L394" s="8" t="s">
        <v>5</v>
      </c>
      <c r="M394" s="8">
        <v>3</v>
      </c>
      <c r="O394" s="16">
        <f t="shared" si="40"/>
        <v>0</v>
      </c>
      <c r="Q394" s="8">
        <f t="shared" si="41"/>
        <v>0</v>
      </c>
      <c r="R394" s="8">
        <v>7.74</v>
      </c>
      <c r="S394" s="1">
        <f t="shared" si="42"/>
        <v>3.87</v>
      </c>
      <c r="V394" s="1">
        <f t="shared" si="43"/>
        <v>0</v>
      </c>
      <c r="W394" s="33">
        <f t="shared" si="44"/>
        <v>0</v>
      </c>
      <c r="X394" s="33">
        <f t="shared" si="45"/>
        <v>0</v>
      </c>
    </row>
    <row r="395" spans="11:24" x14ac:dyDescent="0.3">
      <c r="K395" s="8">
        <v>1</v>
      </c>
      <c r="L395" s="8" t="s">
        <v>4</v>
      </c>
      <c r="M395" s="8">
        <v>2</v>
      </c>
      <c r="O395" s="16">
        <f t="shared" si="40"/>
        <v>0</v>
      </c>
      <c r="P395" s="8">
        <v>3.8</v>
      </c>
      <c r="Q395" s="8">
        <f t="shared" si="41"/>
        <v>1.9</v>
      </c>
      <c r="S395" s="1">
        <f t="shared" si="42"/>
        <v>0</v>
      </c>
      <c r="V395" s="1">
        <f t="shared" si="43"/>
        <v>0</v>
      </c>
      <c r="W395" s="33">
        <f t="shared" si="44"/>
        <v>0</v>
      </c>
      <c r="X395" s="33">
        <f t="shared" si="45"/>
        <v>0</v>
      </c>
    </row>
    <row r="396" spans="11:24" x14ac:dyDescent="0.3">
      <c r="K396" s="8">
        <v>2</v>
      </c>
      <c r="L396" s="8" t="s">
        <v>4</v>
      </c>
      <c r="M396" s="8">
        <v>1</v>
      </c>
      <c r="N396" s="8">
        <v>4.3</v>
      </c>
      <c r="O396" s="16">
        <f t="shared" si="40"/>
        <v>2.15</v>
      </c>
      <c r="Q396" s="8">
        <f t="shared" si="41"/>
        <v>0</v>
      </c>
      <c r="S396" s="1">
        <f t="shared" si="42"/>
        <v>0</v>
      </c>
      <c r="V396" s="1">
        <f t="shared" si="43"/>
        <v>0</v>
      </c>
      <c r="W396" s="33">
        <f t="shared" si="44"/>
        <v>0</v>
      </c>
      <c r="X396" s="33">
        <f t="shared" si="45"/>
        <v>0</v>
      </c>
    </row>
    <row r="397" spans="11:24" x14ac:dyDescent="0.3">
      <c r="K397" s="8">
        <v>1</v>
      </c>
      <c r="L397" s="8" t="s">
        <v>4</v>
      </c>
      <c r="M397" s="8">
        <v>1</v>
      </c>
      <c r="N397" s="8">
        <v>3.8</v>
      </c>
      <c r="O397" s="16">
        <f t="shared" si="40"/>
        <v>1.9</v>
      </c>
      <c r="Q397" s="8">
        <f t="shared" si="41"/>
        <v>0</v>
      </c>
      <c r="S397" s="1">
        <f t="shared" si="42"/>
        <v>0</v>
      </c>
      <c r="V397" s="1">
        <f t="shared" si="43"/>
        <v>0</v>
      </c>
      <c r="W397" s="33">
        <f t="shared" si="44"/>
        <v>0</v>
      </c>
      <c r="X397" s="33">
        <f t="shared" si="45"/>
        <v>0</v>
      </c>
    </row>
    <row r="398" spans="11:24" x14ac:dyDescent="0.3">
      <c r="K398" s="8">
        <v>1</v>
      </c>
      <c r="L398" s="8" t="s">
        <v>7</v>
      </c>
      <c r="M398" s="8">
        <v>1</v>
      </c>
      <c r="N398" s="8">
        <v>3.78</v>
      </c>
      <c r="O398" s="16">
        <f t="shared" si="40"/>
        <v>1.89</v>
      </c>
      <c r="Q398" s="8">
        <f t="shared" si="41"/>
        <v>0</v>
      </c>
      <c r="S398" s="1">
        <f t="shared" si="42"/>
        <v>0</v>
      </c>
      <c r="V398" s="1">
        <f t="shared" si="43"/>
        <v>0</v>
      </c>
      <c r="W398" s="33">
        <f t="shared" si="44"/>
        <v>0</v>
      </c>
      <c r="X398" s="33">
        <f t="shared" si="45"/>
        <v>0</v>
      </c>
    </row>
    <row r="399" spans="11:24" x14ac:dyDescent="0.3">
      <c r="K399" s="8">
        <v>2</v>
      </c>
      <c r="L399" s="8" t="s">
        <v>4</v>
      </c>
      <c r="M399" s="8">
        <v>2</v>
      </c>
      <c r="O399" s="16">
        <f t="shared" si="40"/>
        <v>0</v>
      </c>
      <c r="P399" s="8">
        <v>5.0199999999999996</v>
      </c>
      <c r="Q399" s="8">
        <f t="shared" si="41"/>
        <v>2.5099999999999998</v>
      </c>
      <c r="S399" s="1">
        <f t="shared" si="42"/>
        <v>0</v>
      </c>
      <c r="V399" s="1">
        <f t="shared" si="43"/>
        <v>0</v>
      </c>
      <c r="W399" s="33">
        <f t="shared" si="44"/>
        <v>0</v>
      </c>
      <c r="X399" s="33">
        <f t="shared" si="45"/>
        <v>0</v>
      </c>
    </row>
    <row r="400" spans="11:24" x14ac:dyDescent="0.3">
      <c r="K400" s="8">
        <v>2</v>
      </c>
      <c r="L400" s="8" t="s">
        <v>4</v>
      </c>
      <c r="M400" s="8">
        <v>2</v>
      </c>
      <c r="O400" s="16">
        <f t="shared" si="40"/>
        <v>0</v>
      </c>
      <c r="P400" s="8">
        <v>4.82</v>
      </c>
      <c r="Q400" s="8">
        <f t="shared" si="41"/>
        <v>2.41</v>
      </c>
      <c r="S400" s="1">
        <f t="shared" si="42"/>
        <v>0</v>
      </c>
      <c r="V400" s="1">
        <f t="shared" si="43"/>
        <v>0</v>
      </c>
      <c r="W400" s="33">
        <f t="shared" si="44"/>
        <v>0</v>
      </c>
      <c r="X400" s="33">
        <f t="shared" si="45"/>
        <v>0</v>
      </c>
    </row>
    <row r="401" spans="6:25" x14ac:dyDescent="0.3">
      <c r="K401" s="8">
        <v>2</v>
      </c>
      <c r="L401" s="8" t="s">
        <v>7</v>
      </c>
      <c r="M401" s="8">
        <v>2</v>
      </c>
      <c r="O401" s="16">
        <f t="shared" si="40"/>
        <v>0</v>
      </c>
      <c r="P401" s="8">
        <v>4.5999999999999996</v>
      </c>
      <c r="Q401" s="8">
        <f t="shared" si="41"/>
        <v>2.2999999999999998</v>
      </c>
      <c r="S401" s="1">
        <f t="shared" si="42"/>
        <v>0</v>
      </c>
      <c r="V401" s="1">
        <f t="shared" si="43"/>
        <v>0</v>
      </c>
      <c r="W401" s="33">
        <f t="shared" si="44"/>
        <v>0</v>
      </c>
      <c r="X401" s="33">
        <f t="shared" si="45"/>
        <v>0</v>
      </c>
    </row>
    <row r="402" spans="6:25" x14ac:dyDescent="0.3">
      <c r="K402" s="8">
        <v>1</v>
      </c>
      <c r="L402" s="8" t="s">
        <v>4</v>
      </c>
      <c r="M402" s="8">
        <v>2</v>
      </c>
      <c r="O402" s="16">
        <f t="shared" si="40"/>
        <v>0</v>
      </c>
      <c r="P402" s="8">
        <v>3.38</v>
      </c>
      <c r="Q402" s="8">
        <f t="shared" si="41"/>
        <v>1.69</v>
      </c>
      <c r="S402" s="1">
        <f t="shared" si="42"/>
        <v>0</v>
      </c>
      <c r="V402" s="1">
        <f t="shared" si="43"/>
        <v>0</v>
      </c>
      <c r="W402" s="33">
        <f t="shared" si="44"/>
        <v>0</v>
      </c>
      <c r="X402" s="33">
        <f t="shared" si="45"/>
        <v>0</v>
      </c>
    </row>
    <row r="403" spans="6:25" x14ac:dyDescent="0.3">
      <c r="K403" s="8">
        <v>1</v>
      </c>
      <c r="L403" s="8" t="s">
        <v>5</v>
      </c>
      <c r="M403" s="8">
        <v>2</v>
      </c>
      <c r="O403" s="16">
        <f t="shared" si="40"/>
        <v>0</v>
      </c>
      <c r="P403" s="8">
        <v>2.7</v>
      </c>
      <c r="Q403" s="8">
        <f t="shared" si="41"/>
        <v>1.35</v>
      </c>
      <c r="S403" s="1">
        <f t="shared" si="42"/>
        <v>0</v>
      </c>
      <c r="V403" s="1">
        <f t="shared" si="43"/>
        <v>0</v>
      </c>
      <c r="W403" s="33">
        <f t="shared" si="44"/>
        <v>0</v>
      </c>
      <c r="X403" s="33">
        <f t="shared" si="45"/>
        <v>0</v>
      </c>
    </row>
    <row r="404" spans="6:25" x14ac:dyDescent="0.3">
      <c r="K404" s="8">
        <v>1</v>
      </c>
      <c r="L404" s="8" t="s">
        <v>5</v>
      </c>
      <c r="M404" s="8">
        <v>2</v>
      </c>
      <c r="O404" s="16">
        <f t="shared" si="40"/>
        <v>0</v>
      </c>
      <c r="P404" s="8">
        <v>3.9</v>
      </c>
      <c r="Q404" s="8">
        <f t="shared" si="41"/>
        <v>1.95</v>
      </c>
      <c r="S404" s="1">
        <f t="shared" si="42"/>
        <v>0</v>
      </c>
      <c r="V404" s="1">
        <f t="shared" si="43"/>
        <v>0</v>
      </c>
      <c r="W404" s="33">
        <f t="shared" si="44"/>
        <v>0</v>
      </c>
      <c r="X404" s="33">
        <f t="shared" si="45"/>
        <v>0</v>
      </c>
    </row>
    <row r="405" spans="6:25" x14ac:dyDescent="0.3">
      <c r="K405" s="8">
        <v>2</v>
      </c>
      <c r="L405" s="8" t="s">
        <v>5</v>
      </c>
      <c r="M405" s="8">
        <v>2</v>
      </c>
      <c r="O405" s="16">
        <f t="shared" si="40"/>
        <v>0</v>
      </c>
      <c r="P405" s="8">
        <v>4.04</v>
      </c>
      <c r="Q405" s="8">
        <f t="shared" si="41"/>
        <v>2.02</v>
      </c>
      <c r="S405" s="1">
        <f t="shared" si="42"/>
        <v>0</v>
      </c>
      <c r="V405" s="1">
        <f t="shared" si="43"/>
        <v>0</v>
      </c>
      <c r="W405" s="33">
        <f t="shared" si="44"/>
        <v>0</v>
      </c>
      <c r="X405" s="33">
        <f t="shared" si="45"/>
        <v>0</v>
      </c>
    </row>
    <row r="406" spans="6:25" x14ac:dyDescent="0.3">
      <c r="K406" s="8">
        <v>2</v>
      </c>
      <c r="L406" s="8" t="s">
        <v>7</v>
      </c>
      <c r="M406" s="8">
        <v>2</v>
      </c>
      <c r="O406" s="16">
        <f t="shared" si="40"/>
        <v>0</v>
      </c>
      <c r="P406" s="8">
        <v>4.58</v>
      </c>
      <c r="Q406" s="8">
        <f t="shared" si="41"/>
        <v>2.29</v>
      </c>
      <c r="S406" s="1">
        <f t="shared" si="42"/>
        <v>0</v>
      </c>
      <c r="V406" s="1">
        <f t="shared" si="43"/>
        <v>0</v>
      </c>
      <c r="W406" s="33">
        <f t="shared" si="44"/>
        <v>0</v>
      </c>
      <c r="X406" s="33">
        <f t="shared" si="45"/>
        <v>0</v>
      </c>
    </row>
    <row r="407" spans="6:25" x14ac:dyDescent="0.3">
      <c r="K407" s="8">
        <v>2</v>
      </c>
      <c r="L407" s="8" t="s">
        <v>4</v>
      </c>
      <c r="M407" s="8">
        <v>1</v>
      </c>
      <c r="N407" s="8">
        <v>4.1399999999999997</v>
      </c>
      <c r="O407" s="16">
        <f t="shared" si="40"/>
        <v>2.0699999999999998</v>
      </c>
      <c r="Q407" s="8">
        <f t="shared" si="41"/>
        <v>0</v>
      </c>
      <c r="S407" s="1">
        <f t="shared" si="42"/>
        <v>0</v>
      </c>
      <c r="V407" s="1">
        <f t="shared" si="43"/>
        <v>0</v>
      </c>
      <c r="W407" s="33">
        <f t="shared" si="44"/>
        <v>0</v>
      </c>
      <c r="X407" s="33">
        <f t="shared" si="45"/>
        <v>0</v>
      </c>
    </row>
    <row r="408" spans="6:25" x14ac:dyDescent="0.3">
      <c r="K408" s="8">
        <v>1</v>
      </c>
      <c r="L408" s="8" t="s">
        <v>5</v>
      </c>
      <c r="M408" s="8">
        <v>1</v>
      </c>
      <c r="N408" s="8">
        <v>3.1</v>
      </c>
      <c r="O408" s="16">
        <f t="shared" si="40"/>
        <v>1.55</v>
      </c>
      <c r="Q408" s="8">
        <f t="shared" si="41"/>
        <v>0</v>
      </c>
      <c r="S408" s="1">
        <f t="shared" si="42"/>
        <v>0</v>
      </c>
      <c r="U408" s="1">
        <v>1</v>
      </c>
      <c r="V408" s="1">
        <f t="shared" si="43"/>
        <v>2</v>
      </c>
      <c r="W408" s="33">
        <f t="shared" si="44"/>
        <v>0</v>
      </c>
      <c r="X408" s="33">
        <f t="shared" ref="X408:X465" si="46">W408-V408</f>
        <v>-2</v>
      </c>
      <c r="Y408" s="1">
        <v>-0.45</v>
      </c>
    </row>
    <row r="409" spans="6:25" x14ac:dyDescent="0.3">
      <c r="F409" s="8">
        <v>4</v>
      </c>
      <c r="L409" s="8" t="s">
        <v>5</v>
      </c>
      <c r="M409" s="8">
        <v>3</v>
      </c>
      <c r="O409" s="16">
        <f t="shared" si="40"/>
        <v>0</v>
      </c>
      <c r="Q409" s="8">
        <f t="shared" si="41"/>
        <v>0</v>
      </c>
      <c r="R409" s="8">
        <v>4.72</v>
      </c>
      <c r="S409" s="1">
        <f t="shared" si="42"/>
        <v>2.36</v>
      </c>
      <c r="V409" s="1">
        <f t="shared" si="43"/>
        <v>0</v>
      </c>
      <c r="W409" s="33">
        <f t="shared" si="44"/>
        <v>0</v>
      </c>
      <c r="X409" s="33">
        <v>-2</v>
      </c>
    </row>
    <row r="410" spans="6:25" x14ac:dyDescent="0.3">
      <c r="F410" s="8">
        <v>8</v>
      </c>
      <c r="H410" s="8">
        <v>12</v>
      </c>
      <c r="L410" s="8" t="s">
        <v>5</v>
      </c>
      <c r="M410" s="8">
        <v>3</v>
      </c>
      <c r="O410" s="16">
        <f t="shared" si="40"/>
        <v>0</v>
      </c>
      <c r="Q410" s="8">
        <f t="shared" si="41"/>
        <v>0</v>
      </c>
      <c r="R410" s="8">
        <v>7.02</v>
      </c>
      <c r="S410" s="1">
        <f t="shared" si="42"/>
        <v>3.51</v>
      </c>
      <c r="V410" s="1">
        <f t="shared" si="43"/>
        <v>0</v>
      </c>
      <c r="W410" s="33">
        <f t="shared" si="44"/>
        <v>0</v>
      </c>
      <c r="X410" s="33">
        <v>-2</v>
      </c>
    </row>
    <row r="411" spans="6:25" x14ac:dyDescent="0.3">
      <c r="F411" s="8">
        <v>16</v>
      </c>
      <c r="L411" s="8" t="s">
        <v>5</v>
      </c>
      <c r="M411" s="8">
        <v>3</v>
      </c>
      <c r="O411" s="16">
        <f t="shared" si="40"/>
        <v>0</v>
      </c>
      <c r="Q411" s="8">
        <f t="shared" si="41"/>
        <v>0</v>
      </c>
      <c r="R411" s="8">
        <v>9.7200000000000006</v>
      </c>
      <c r="S411" s="1">
        <f t="shared" si="42"/>
        <v>4.8600000000000003</v>
      </c>
      <c r="V411" s="1">
        <f t="shared" si="43"/>
        <v>0</v>
      </c>
      <c r="W411" s="33">
        <f t="shared" si="44"/>
        <v>0</v>
      </c>
      <c r="X411" s="33">
        <v>-2</v>
      </c>
      <c r="Y411" s="1">
        <v>-6.45</v>
      </c>
    </row>
    <row r="412" spans="6:25" x14ac:dyDescent="0.3">
      <c r="F412" s="8">
        <v>32</v>
      </c>
      <c r="K412" s="8">
        <v>1</v>
      </c>
      <c r="L412" s="8" t="s">
        <v>4</v>
      </c>
      <c r="M412" s="8">
        <v>1</v>
      </c>
      <c r="N412" s="8">
        <v>2.2400000000000002</v>
      </c>
      <c r="O412" s="16">
        <f t="shared" si="40"/>
        <v>1.1200000000000001</v>
      </c>
      <c r="Q412" s="8">
        <f t="shared" si="41"/>
        <v>0</v>
      </c>
      <c r="S412" s="1">
        <f t="shared" si="42"/>
        <v>0</v>
      </c>
      <c r="U412" s="1">
        <v>7.45</v>
      </c>
      <c r="V412" s="1">
        <f t="shared" si="43"/>
        <v>14.9</v>
      </c>
      <c r="W412" s="33">
        <f t="shared" si="44"/>
        <v>0</v>
      </c>
      <c r="X412" s="33">
        <f t="shared" si="46"/>
        <v>-14.9</v>
      </c>
      <c r="Y412" s="1">
        <v>-13.01</v>
      </c>
    </row>
    <row r="413" spans="6:25" x14ac:dyDescent="0.3">
      <c r="F413" s="8">
        <v>64</v>
      </c>
      <c r="K413" s="8">
        <v>2</v>
      </c>
      <c r="L413" s="8" t="s">
        <v>4</v>
      </c>
      <c r="M413" s="8">
        <v>1</v>
      </c>
      <c r="N413" s="8">
        <v>5.9</v>
      </c>
      <c r="O413" s="16">
        <f t="shared" si="40"/>
        <v>2.95</v>
      </c>
      <c r="Q413" s="8">
        <f t="shared" si="41"/>
        <v>0</v>
      </c>
      <c r="S413" s="1">
        <f t="shared" si="42"/>
        <v>0</v>
      </c>
      <c r="T413" s="7">
        <v>0.28999999999999998</v>
      </c>
      <c r="U413" s="1">
        <v>14.01</v>
      </c>
      <c r="V413" s="1">
        <f t="shared" si="43"/>
        <v>28.02</v>
      </c>
      <c r="W413" s="33">
        <f t="shared" si="44"/>
        <v>0</v>
      </c>
      <c r="X413" s="33">
        <f t="shared" si="46"/>
        <v>-28.02</v>
      </c>
      <c r="Y413" s="7">
        <v>0.28999999999999998</v>
      </c>
    </row>
    <row r="414" spans="6:25" x14ac:dyDescent="0.3">
      <c r="F414" s="8">
        <v>128</v>
      </c>
      <c r="K414" s="8">
        <v>1</v>
      </c>
      <c r="L414" s="8" t="s">
        <v>4</v>
      </c>
      <c r="M414" s="8">
        <v>2</v>
      </c>
      <c r="O414" s="16">
        <f t="shared" si="40"/>
        <v>0</v>
      </c>
      <c r="P414" s="8">
        <v>3.8</v>
      </c>
      <c r="Q414" s="8">
        <f t="shared" si="41"/>
        <v>1.9</v>
      </c>
      <c r="S414" s="1">
        <f t="shared" si="42"/>
        <v>0</v>
      </c>
      <c r="V414" s="1">
        <f t="shared" si="43"/>
        <v>0</v>
      </c>
      <c r="W414" s="33">
        <f t="shared" si="44"/>
        <v>0</v>
      </c>
      <c r="X414" s="33">
        <f t="shared" si="46"/>
        <v>0</v>
      </c>
    </row>
    <row r="415" spans="6:25" x14ac:dyDescent="0.3">
      <c r="F415" s="8">
        <v>256</v>
      </c>
      <c r="K415" s="8">
        <v>2</v>
      </c>
      <c r="L415" s="8" t="s">
        <v>4</v>
      </c>
      <c r="M415" s="8">
        <v>2</v>
      </c>
      <c r="O415" s="16">
        <f t="shared" si="40"/>
        <v>0</v>
      </c>
      <c r="P415" s="8">
        <v>5.6</v>
      </c>
      <c r="Q415" s="8">
        <f t="shared" si="41"/>
        <v>2.8</v>
      </c>
      <c r="S415" s="1">
        <f t="shared" si="42"/>
        <v>0</v>
      </c>
      <c r="V415" s="1">
        <f t="shared" si="43"/>
        <v>0</v>
      </c>
      <c r="W415" s="33">
        <f t="shared" si="44"/>
        <v>0</v>
      </c>
      <c r="X415" s="33">
        <f t="shared" si="46"/>
        <v>0</v>
      </c>
    </row>
    <row r="416" spans="6:25" x14ac:dyDescent="0.3">
      <c r="F416" s="8">
        <v>512</v>
      </c>
      <c r="K416" s="8">
        <v>1</v>
      </c>
      <c r="L416" s="8" t="s">
        <v>4</v>
      </c>
      <c r="M416" s="8">
        <v>1</v>
      </c>
      <c r="N416" s="8">
        <v>2.84</v>
      </c>
      <c r="O416" s="16">
        <f t="shared" si="40"/>
        <v>1.42</v>
      </c>
      <c r="Q416" s="8">
        <f t="shared" si="41"/>
        <v>0</v>
      </c>
      <c r="S416" s="1">
        <f t="shared" si="42"/>
        <v>0</v>
      </c>
      <c r="V416" s="1">
        <f t="shared" si="43"/>
        <v>0</v>
      </c>
      <c r="W416" s="33">
        <f t="shared" si="44"/>
        <v>0</v>
      </c>
      <c r="X416" s="33">
        <f t="shared" si="46"/>
        <v>0</v>
      </c>
    </row>
    <row r="417" spans="11:24" x14ac:dyDescent="0.3">
      <c r="K417" s="8">
        <v>1</v>
      </c>
      <c r="L417" s="8" t="s">
        <v>7</v>
      </c>
      <c r="M417" s="8">
        <v>2</v>
      </c>
      <c r="O417" s="16">
        <f t="shared" si="40"/>
        <v>0</v>
      </c>
      <c r="P417" s="8">
        <v>2.48</v>
      </c>
      <c r="Q417" s="8">
        <f t="shared" si="41"/>
        <v>1.24</v>
      </c>
      <c r="S417" s="1">
        <f t="shared" si="42"/>
        <v>0</v>
      </c>
      <c r="V417" s="1">
        <f t="shared" si="43"/>
        <v>0</v>
      </c>
      <c r="W417" s="33">
        <f t="shared" si="44"/>
        <v>0</v>
      </c>
      <c r="X417" s="33">
        <f t="shared" si="46"/>
        <v>0</v>
      </c>
    </row>
    <row r="418" spans="11:24" x14ac:dyDescent="0.3">
      <c r="L418" s="8" t="s">
        <v>4</v>
      </c>
      <c r="M418" s="8">
        <v>3</v>
      </c>
      <c r="O418" s="16">
        <f t="shared" si="40"/>
        <v>0</v>
      </c>
      <c r="Q418" s="8">
        <f t="shared" si="41"/>
        <v>0</v>
      </c>
      <c r="R418" s="8">
        <v>16.2</v>
      </c>
      <c r="S418" s="1">
        <f t="shared" si="42"/>
        <v>8.1</v>
      </c>
      <c r="V418" s="1">
        <f t="shared" si="43"/>
        <v>0</v>
      </c>
      <c r="W418" s="33">
        <f t="shared" si="44"/>
        <v>0</v>
      </c>
      <c r="X418" s="33">
        <f t="shared" si="46"/>
        <v>0</v>
      </c>
    </row>
    <row r="419" spans="11:24" x14ac:dyDescent="0.3">
      <c r="K419" s="8">
        <v>1</v>
      </c>
      <c r="L419" s="8" t="s">
        <v>4</v>
      </c>
      <c r="M419" s="8">
        <v>2</v>
      </c>
      <c r="O419" s="16">
        <f t="shared" si="40"/>
        <v>0</v>
      </c>
      <c r="P419" s="8">
        <v>3.28</v>
      </c>
      <c r="Q419" s="8">
        <f t="shared" si="41"/>
        <v>1.64</v>
      </c>
      <c r="S419" s="1">
        <f t="shared" si="42"/>
        <v>0</v>
      </c>
      <c r="V419" s="1">
        <f t="shared" si="43"/>
        <v>0</v>
      </c>
      <c r="W419" s="33">
        <f t="shared" si="44"/>
        <v>0</v>
      </c>
      <c r="X419" s="33">
        <f t="shared" si="46"/>
        <v>0</v>
      </c>
    </row>
    <row r="420" spans="11:24" x14ac:dyDescent="0.3">
      <c r="K420" s="8">
        <v>2</v>
      </c>
      <c r="L420" s="8" t="s">
        <v>4</v>
      </c>
      <c r="M420" s="8">
        <v>1</v>
      </c>
      <c r="N420" s="8">
        <v>4.8600000000000003</v>
      </c>
      <c r="O420" s="16">
        <f t="shared" si="40"/>
        <v>2.4300000000000002</v>
      </c>
      <c r="Q420" s="8">
        <f t="shared" si="41"/>
        <v>0</v>
      </c>
      <c r="S420" s="1">
        <f t="shared" si="42"/>
        <v>0</v>
      </c>
      <c r="V420" s="1">
        <f t="shared" si="43"/>
        <v>0</v>
      </c>
      <c r="W420" s="33">
        <f t="shared" si="44"/>
        <v>0</v>
      </c>
      <c r="X420" s="33">
        <f t="shared" si="46"/>
        <v>0</v>
      </c>
    </row>
    <row r="421" spans="11:24" x14ac:dyDescent="0.3">
      <c r="K421" s="8">
        <v>1</v>
      </c>
      <c r="L421" s="8" t="s">
        <v>7</v>
      </c>
      <c r="M421" s="8">
        <v>1</v>
      </c>
      <c r="N421" s="8">
        <v>3.44</v>
      </c>
      <c r="O421" s="16">
        <f t="shared" si="40"/>
        <v>1.72</v>
      </c>
      <c r="Q421" s="8">
        <f t="shared" si="41"/>
        <v>0</v>
      </c>
      <c r="S421" s="1">
        <f t="shared" si="42"/>
        <v>0</v>
      </c>
      <c r="V421" s="1">
        <f t="shared" si="43"/>
        <v>0</v>
      </c>
      <c r="W421" s="33">
        <f t="shared" si="44"/>
        <v>0</v>
      </c>
      <c r="X421" s="33">
        <f t="shared" si="46"/>
        <v>0</v>
      </c>
    </row>
    <row r="422" spans="11:24" x14ac:dyDescent="0.3">
      <c r="K422" s="8">
        <v>2</v>
      </c>
      <c r="L422" s="8" t="s">
        <v>4</v>
      </c>
      <c r="M422" s="8">
        <v>1</v>
      </c>
      <c r="N422" s="8">
        <v>5.28</v>
      </c>
      <c r="O422" s="16">
        <f t="shared" si="40"/>
        <v>2.64</v>
      </c>
      <c r="Q422" s="8">
        <f t="shared" si="41"/>
        <v>0</v>
      </c>
      <c r="S422" s="1">
        <f t="shared" si="42"/>
        <v>0</v>
      </c>
      <c r="V422" s="1">
        <f t="shared" si="43"/>
        <v>0</v>
      </c>
      <c r="W422" s="33">
        <f t="shared" si="44"/>
        <v>0</v>
      </c>
      <c r="X422" s="33">
        <f t="shared" si="46"/>
        <v>0</v>
      </c>
    </row>
    <row r="423" spans="11:24" x14ac:dyDescent="0.3">
      <c r="K423" s="8">
        <v>2</v>
      </c>
      <c r="L423" s="8" t="s">
        <v>4</v>
      </c>
      <c r="M423" s="8">
        <v>2</v>
      </c>
      <c r="O423" s="16">
        <f t="shared" si="40"/>
        <v>0</v>
      </c>
      <c r="P423" s="8">
        <v>4.12</v>
      </c>
      <c r="Q423" s="8">
        <f t="shared" si="41"/>
        <v>2.06</v>
      </c>
      <c r="S423" s="1">
        <f t="shared" si="42"/>
        <v>0</v>
      </c>
      <c r="T423" s="6">
        <v>0.06</v>
      </c>
      <c r="V423" s="1">
        <f t="shared" si="43"/>
        <v>0</v>
      </c>
      <c r="W423" s="33">
        <f t="shared" si="44"/>
        <v>0</v>
      </c>
      <c r="X423" s="33">
        <f t="shared" si="46"/>
        <v>0</v>
      </c>
    </row>
    <row r="424" spans="11:24" x14ac:dyDescent="0.3">
      <c r="K424" s="8">
        <v>2</v>
      </c>
      <c r="L424" s="8" t="s">
        <v>4</v>
      </c>
      <c r="M424" s="8">
        <v>2</v>
      </c>
      <c r="O424" s="16">
        <f t="shared" si="40"/>
        <v>0</v>
      </c>
      <c r="P424" s="8">
        <v>5.24</v>
      </c>
      <c r="Q424" s="8">
        <f t="shared" si="41"/>
        <v>2.62</v>
      </c>
      <c r="S424" s="1">
        <f t="shared" si="42"/>
        <v>0</v>
      </c>
      <c r="T424" s="6">
        <v>0.62</v>
      </c>
      <c r="V424" s="1">
        <f t="shared" si="43"/>
        <v>0</v>
      </c>
      <c r="W424" s="33">
        <f t="shared" si="44"/>
        <v>0</v>
      </c>
      <c r="X424" s="33">
        <f t="shared" si="46"/>
        <v>0</v>
      </c>
    </row>
    <row r="425" spans="11:24" x14ac:dyDescent="0.3">
      <c r="K425" s="8">
        <v>2</v>
      </c>
      <c r="L425" s="8" t="s">
        <v>7</v>
      </c>
      <c r="M425" s="8">
        <v>2</v>
      </c>
      <c r="O425" s="16">
        <f t="shared" si="40"/>
        <v>0</v>
      </c>
      <c r="P425" s="8">
        <v>6.7</v>
      </c>
      <c r="Q425" s="8">
        <f t="shared" si="41"/>
        <v>3.35</v>
      </c>
      <c r="S425" s="1">
        <f t="shared" si="42"/>
        <v>0</v>
      </c>
      <c r="T425" s="6">
        <v>1.35</v>
      </c>
      <c r="V425" s="1">
        <f t="shared" si="43"/>
        <v>0</v>
      </c>
      <c r="W425" s="33">
        <f t="shared" si="44"/>
        <v>0</v>
      </c>
      <c r="X425" s="33">
        <f t="shared" si="46"/>
        <v>0</v>
      </c>
    </row>
    <row r="426" spans="11:24" x14ac:dyDescent="0.3">
      <c r="K426" s="8">
        <v>2</v>
      </c>
      <c r="L426" s="8" t="s">
        <v>4</v>
      </c>
      <c r="M426" s="8">
        <v>2</v>
      </c>
      <c r="O426" s="16">
        <f t="shared" si="40"/>
        <v>0</v>
      </c>
      <c r="P426" s="8">
        <v>7.9</v>
      </c>
      <c r="Q426" s="8">
        <f t="shared" si="41"/>
        <v>3.95</v>
      </c>
      <c r="S426" s="1">
        <f t="shared" si="42"/>
        <v>0</v>
      </c>
      <c r="T426" s="6">
        <v>1.95</v>
      </c>
      <c r="V426" s="1">
        <f t="shared" si="43"/>
        <v>0</v>
      </c>
      <c r="W426" s="33">
        <f t="shared" si="44"/>
        <v>0</v>
      </c>
      <c r="X426" s="33">
        <f t="shared" si="46"/>
        <v>0</v>
      </c>
    </row>
    <row r="427" spans="11:24" x14ac:dyDescent="0.3">
      <c r="K427" s="8">
        <v>2</v>
      </c>
      <c r="L427" s="8" t="s">
        <v>4</v>
      </c>
      <c r="M427" s="8">
        <v>2</v>
      </c>
      <c r="O427" s="16">
        <f t="shared" si="40"/>
        <v>0</v>
      </c>
      <c r="P427" s="8">
        <v>4.3</v>
      </c>
      <c r="Q427" s="8">
        <f t="shared" si="41"/>
        <v>2.15</v>
      </c>
      <c r="S427" s="1">
        <f t="shared" si="42"/>
        <v>0</v>
      </c>
      <c r="T427" s="6">
        <v>0.15</v>
      </c>
      <c r="V427" s="1">
        <f t="shared" si="43"/>
        <v>0</v>
      </c>
      <c r="W427" s="33">
        <f t="shared" si="44"/>
        <v>0</v>
      </c>
      <c r="X427" s="33">
        <f t="shared" si="46"/>
        <v>0</v>
      </c>
    </row>
    <row r="428" spans="11:24" x14ac:dyDescent="0.3">
      <c r="K428" s="8">
        <v>2</v>
      </c>
      <c r="L428" s="8" t="s">
        <v>4</v>
      </c>
      <c r="M428" s="8">
        <v>1</v>
      </c>
      <c r="N428" s="8">
        <v>4.5199999999999996</v>
      </c>
      <c r="O428" s="16">
        <f t="shared" si="40"/>
        <v>2.2599999999999998</v>
      </c>
      <c r="Q428" s="8">
        <f t="shared" si="41"/>
        <v>0</v>
      </c>
      <c r="S428" s="1">
        <f t="shared" si="42"/>
        <v>0</v>
      </c>
      <c r="T428" s="6">
        <v>0.26</v>
      </c>
      <c r="V428" s="1">
        <f t="shared" si="43"/>
        <v>0</v>
      </c>
      <c r="W428" s="33">
        <f t="shared" si="44"/>
        <v>0</v>
      </c>
      <c r="X428" s="33">
        <f t="shared" si="46"/>
        <v>0</v>
      </c>
    </row>
    <row r="429" spans="11:24" x14ac:dyDescent="0.3">
      <c r="K429" s="8">
        <v>2</v>
      </c>
      <c r="L429" s="8" t="s">
        <v>4</v>
      </c>
      <c r="M429" s="8">
        <v>1</v>
      </c>
      <c r="N429" s="8">
        <v>4.18</v>
      </c>
      <c r="O429" s="16">
        <f t="shared" si="40"/>
        <v>2.09</v>
      </c>
      <c r="Q429" s="8">
        <f t="shared" si="41"/>
        <v>0</v>
      </c>
      <c r="S429" s="1">
        <f t="shared" si="42"/>
        <v>0</v>
      </c>
      <c r="T429" s="6">
        <v>0.09</v>
      </c>
      <c r="V429" s="1">
        <f t="shared" si="43"/>
        <v>0</v>
      </c>
      <c r="W429" s="33">
        <f t="shared" si="44"/>
        <v>0</v>
      </c>
      <c r="X429" s="33">
        <f t="shared" si="46"/>
        <v>0</v>
      </c>
    </row>
    <row r="430" spans="11:24" x14ac:dyDescent="0.3">
      <c r="K430" s="8">
        <v>2</v>
      </c>
      <c r="L430" s="8" t="s">
        <v>4</v>
      </c>
      <c r="M430" s="8">
        <v>1</v>
      </c>
      <c r="N430" s="8">
        <v>8.24</v>
      </c>
      <c r="O430" s="16">
        <f t="shared" si="40"/>
        <v>4.12</v>
      </c>
      <c r="Q430" s="8">
        <f t="shared" si="41"/>
        <v>0</v>
      </c>
      <c r="S430" s="1">
        <f t="shared" si="42"/>
        <v>0</v>
      </c>
      <c r="T430" s="6">
        <v>2.12</v>
      </c>
      <c r="V430" s="1">
        <f t="shared" si="43"/>
        <v>0</v>
      </c>
      <c r="W430" s="33">
        <f t="shared" si="44"/>
        <v>0</v>
      </c>
      <c r="X430" s="33">
        <f t="shared" si="46"/>
        <v>0</v>
      </c>
    </row>
    <row r="431" spans="11:24" x14ac:dyDescent="0.3">
      <c r="K431" s="8">
        <v>2</v>
      </c>
      <c r="L431" s="8" t="s">
        <v>4</v>
      </c>
      <c r="M431" s="8">
        <v>2</v>
      </c>
      <c r="O431" s="16">
        <f t="shared" si="40"/>
        <v>0</v>
      </c>
      <c r="P431" s="8">
        <v>4.9800000000000004</v>
      </c>
      <c r="Q431" s="8">
        <f t="shared" si="41"/>
        <v>2.4900000000000002</v>
      </c>
      <c r="S431" s="1">
        <f t="shared" si="42"/>
        <v>0</v>
      </c>
      <c r="T431" s="6">
        <v>0.49</v>
      </c>
      <c r="V431" s="1">
        <f t="shared" si="43"/>
        <v>0</v>
      </c>
      <c r="W431" s="33">
        <f t="shared" si="44"/>
        <v>0</v>
      </c>
      <c r="X431" s="33">
        <f t="shared" si="46"/>
        <v>0</v>
      </c>
    </row>
    <row r="432" spans="11:24" x14ac:dyDescent="0.3">
      <c r="K432" s="8">
        <v>2</v>
      </c>
      <c r="L432" s="8" t="s">
        <v>4</v>
      </c>
      <c r="M432" s="8">
        <v>2</v>
      </c>
      <c r="O432" s="16">
        <f t="shared" si="40"/>
        <v>0</v>
      </c>
      <c r="P432" s="8">
        <v>4.2</v>
      </c>
      <c r="Q432" s="8">
        <f t="shared" si="41"/>
        <v>2.1</v>
      </c>
      <c r="S432" s="1">
        <f t="shared" si="42"/>
        <v>0</v>
      </c>
      <c r="T432" s="6">
        <v>0.1</v>
      </c>
      <c r="V432" s="1">
        <f t="shared" si="43"/>
        <v>0</v>
      </c>
      <c r="W432" s="33">
        <f t="shared" si="44"/>
        <v>0</v>
      </c>
      <c r="X432" s="33">
        <f t="shared" si="46"/>
        <v>0</v>
      </c>
    </row>
    <row r="433" spans="11:24" x14ac:dyDescent="0.3">
      <c r="K433" s="8">
        <v>2</v>
      </c>
      <c r="L433" s="8" t="s">
        <v>4</v>
      </c>
      <c r="M433" s="8">
        <v>1</v>
      </c>
      <c r="N433" s="8">
        <v>6.54</v>
      </c>
      <c r="O433" s="16">
        <f t="shared" si="40"/>
        <v>3.27</v>
      </c>
      <c r="Q433" s="8">
        <f t="shared" si="41"/>
        <v>0</v>
      </c>
      <c r="S433" s="1">
        <f t="shared" si="42"/>
        <v>0</v>
      </c>
      <c r="T433" s="6">
        <v>1.27</v>
      </c>
      <c r="V433" s="1">
        <f t="shared" si="43"/>
        <v>0</v>
      </c>
      <c r="W433" s="33">
        <f t="shared" si="44"/>
        <v>0</v>
      </c>
      <c r="X433" s="33">
        <f t="shared" si="46"/>
        <v>0</v>
      </c>
    </row>
    <row r="434" spans="11:24" x14ac:dyDescent="0.3">
      <c r="K434" s="8">
        <v>2</v>
      </c>
      <c r="L434" s="8" t="s">
        <v>4</v>
      </c>
      <c r="M434" s="8">
        <v>1</v>
      </c>
      <c r="N434" s="8">
        <v>5.9</v>
      </c>
      <c r="O434" s="16">
        <f t="shared" si="40"/>
        <v>2.95</v>
      </c>
      <c r="Q434" s="8">
        <f t="shared" si="41"/>
        <v>0</v>
      </c>
      <c r="S434" s="1">
        <f t="shared" si="42"/>
        <v>0</v>
      </c>
      <c r="T434" s="6">
        <v>0.95</v>
      </c>
      <c r="V434" s="1">
        <f t="shared" si="43"/>
        <v>0</v>
      </c>
      <c r="W434" s="33">
        <f t="shared" si="44"/>
        <v>0</v>
      </c>
      <c r="X434" s="33">
        <f t="shared" si="46"/>
        <v>0</v>
      </c>
    </row>
    <row r="435" spans="11:24" x14ac:dyDescent="0.3">
      <c r="L435" s="8" t="s">
        <v>4</v>
      </c>
      <c r="M435" s="8">
        <v>3</v>
      </c>
      <c r="O435" s="16">
        <f t="shared" si="40"/>
        <v>0</v>
      </c>
      <c r="Q435" s="8">
        <f t="shared" si="41"/>
        <v>0</v>
      </c>
      <c r="R435" s="8">
        <v>9.6199999999999992</v>
      </c>
      <c r="S435" s="1">
        <f t="shared" si="42"/>
        <v>4.8099999999999996</v>
      </c>
      <c r="V435" s="1">
        <f t="shared" si="43"/>
        <v>0</v>
      </c>
      <c r="W435" s="33">
        <f t="shared" si="44"/>
        <v>0</v>
      </c>
      <c r="X435" s="33">
        <f t="shared" si="46"/>
        <v>0</v>
      </c>
    </row>
    <row r="436" spans="11:24" x14ac:dyDescent="0.3">
      <c r="K436" s="8">
        <v>2</v>
      </c>
      <c r="L436" s="8" t="s">
        <v>4</v>
      </c>
      <c r="M436" s="8">
        <v>2</v>
      </c>
      <c r="O436" s="16">
        <f t="shared" si="40"/>
        <v>0</v>
      </c>
      <c r="P436" s="8">
        <v>5.72</v>
      </c>
      <c r="Q436" s="8">
        <f t="shared" si="41"/>
        <v>2.86</v>
      </c>
      <c r="S436" s="1">
        <f t="shared" si="42"/>
        <v>0</v>
      </c>
      <c r="V436" s="1">
        <f t="shared" si="43"/>
        <v>0</v>
      </c>
      <c r="W436" s="33">
        <f t="shared" si="44"/>
        <v>0</v>
      </c>
      <c r="X436" s="33">
        <f t="shared" si="46"/>
        <v>0</v>
      </c>
    </row>
    <row r="437" spans="11:24" x14ac:dyDescent="0.3">
      <c r="K437" s="8">
        <v>1</v>
      </c>
      <c r="L437" s="8" t="s">
        <v>4</v>
      </c>
      <c r="M437" s="8">
        <v>2</v>
      </c>
      <c r="O437" s="16">
        <f t="shared" si="40"/>
        <v>0</v>
      </c>
      <c r="P437" s="8">
        <v>3.8</v>
      </c>
      <c r="Q437" s="8">
        <f t="shared" si="41"/>
        <v>1.9</v>
      </c>
      <c r="S437" s="1">
        <f t="shared" si="42"/>
        <v>0</v>
      </c>
      <c r="V437" s="1">
        <f t="shared" si="43"/>
        <v>0</v>
      </c>
      <c r="W437" s="33">
        <f t="shared" si="44"/>
        <v>0</v>
      </c>
      <c r="X437" s="33">
        <f t="shared" si="46"/>
        <v>0</v>
      </c>
    </row>
    <row r="438" spans="11:24" x14ac:dyDescent="0.3">
      <c r="L438" s="8" t="s">
        <v>4</v>
      </c>
      <c r="M438" s="8">
        <v>3</v>
      </c>
      <c r="O438" s="16">
        <f t="shared" si="40"/>
        <v>0</v>
      </c>
      <c r="Q438" s="8">
        <f t="shared" si="41"/>
        <v>0</v>
      </c>
      <c r="R438" s="8">
        <v>10.74</v>
      </c>
      <c r="S438" s="1">
        <f t="shared" si="42"/>
        <v>5.37</v>
      </c>
      <c r="V438" s="1">
        <f t="shared" si="43"/>
        <v>0</v>
      </c>
      <c r="W438" s="33">
        <f t="shared" si="44"/>
        <v>0</v>
      </c>
      <c r="X438" s="33">
        <f t="shared" si="46"/>
        <v>0</v>
      </c>
    </row>
    <row r="439" spans="11:24" x14ac:dyDescent="0.3">
      <c r="K439" s="8">
        <v>1</v>
      </c>
      <c r="L439" s="8" t="s">
        <v>4</v>
      </c>
      <c r="M439" s="8">
        <v>2</v>
      </c>
      <c r="O439" s="16">
        <f t="shared" si="40"/>
        <v>0</v>
      </c>
      <c r="P439" s="8">
        <v>3.86</v>
      </c>
      <c r="Q439" s="8">
        <f t="shared" si="41"/>
        <v>1.93</v>
      </c>
      <c r="S439" s="1">
        <f t="shared" si="42"/>
        <v>0</v>
      </c>
      <c r="V439" s="1">
        <f t="shared" si="43"/>
        <v>0</v>
      </c>
      <c r="W439" s="33">
        <f t="shared" si="44"/>
        <v>0</v>
      </c>
      <c r="X439" s="33">
        <f t="shared" si="46"/>
        <v>0</v>
      </c>
    </row>
    <row r="440" spans="11:24" x14ac:dyDescent="0.3">
      <c r="K440" s="8">
        <v>1</v>
      </c>
      <c r="L440" s="8" t="s">
        <v>4</v>
      </c>
      <c r="M440" s="8">
        <v>2</v>
      </c>
      <c r="O440" s="16">
        <f t="shared" si="40"/>
        <v>0</v>
      </c>
      <c r="P440" s="8">
        <v>2.86</v>
      </c>
      <c r="Q440" s="8">
        <f t="shared" si="41"/>
        <v>1.43</v>
      </c>
      <c r="S440" s="1">
        <f t="shared" si="42"/>
        <v>0</v>
      </c>
      <c r="V440" s="1">
        <f t="shared" si="43"/>
        <v>0</v>
      </c>
      <c r="W440" s="33">
        <f t="shared" si="44"/>
        <v>0</v>
      </c>
      <c r="X440" s="33">
        <f t="shared" si="46"/>
        <v>0</v>
      </c>
    </row>
    <row r="441" spans="11:24" x14ac:dyDescent="0.3">
      <c r="K441" s="8">
        <v>2</v>
      </c>
      <c r="L441" s="8" t="s">
        <v>4</v>
      </c>
      <c r="M441" s="8">
        <v>1</v>
      </c>
      <c r="N441" s="8">
        <v>4.46</v>
      </c>
      <c r="O441" s="16">
        <f t="shared" si="40"/>
        <v>2.23</v>
      </c>
      <c r="Q441" s="8">
        <f t="shared" si="41"/>
        <v>0</v>
      </c>
      <c r="S441" s="1">
        <f t="shared" si="42"/>
        <v>0</v>
      </c>
      <c r="V441" s="1">
        <f t="shared" si="43"/>
        <v>0</v>
      </c>
      <c r="W441" s="33">
        <f t="shared" si="44"/>
        <v>0</v>
      </c>
      <c r="X441" s="33">
        <f t="shared" si="46"/>
        <v>0</v>
      </c>
    </row>
    <row r="442" spans="11:24" x14ac:dyDescent="0.3">
      <c r="K442" s="8">
        <v>2</v>
      </c>
      <c r="L442" s="8" t="s">
        <v>7</v>
      </c>
      <c r="M442" s="8">
        <v>2</v>
      </c>
      <c r="O442" s="16">
        <f t="shared" si="40"/>
        <v>0</v>
      </c>
      <c r="P442" s="8">
        <v>4.6399999999999997</v>
      </c>
      <c r="Q442" s="8">
        <f t="shared" si="41"/>
        <v>2.3199999999999998</v>
      </c>
      <c r="S442" s="1">
        <f t="shared" si="42"/>
        <v>0</v>
      </c>
      <c r="V442" s="1">
        <f t="shared" si="43"/>
        <v>0</v>
      </c>
      <c r="W442" s="33">
        <f t="shared" si="44"/>
        <v>0</v>
      </c>
      <c r="X442" s="33">
        <f t="shared" si="46"/>
        <v>0</v>
      </c>
    </row>
    <row r="443" spans="11:24" x14ac:dyDescent="0.3">
      <c r="K443" s="8">
        <v>1</v>
      </c>
      <c r="L443" s="8" t="s">
        <v>4</v>
      </c>
      <c r="M443" s="8">
        <v>2</v>
      </c>
      <c r="O443" s="16">
        <f t="shared" si="40"/>
        <v>0</v>
      </c>
      <c r="P443" s="8">
        <v>2.2999999999999998</v>
      </c>
      <c r="Q443" s="8">
        <f t="shared" si="41"/>
        <v>1.1499999999999999</v>
      </c>
      <c r="S443" s="1">
        <f t="shared" si="42"/>
        <v>0</v>
      </c>
      <c r="V443" s="1">
        <f t="shared" si="43"/>
        <v>0</v>
      </c>
      <c r="W443" s="33">
        <f t="shared" si="44"/>
        <v>0</v>
      </c>
      <c r="X443" s="33">
        <f t="shared" si="46"/>
        <v>0</v>
      </c>
    </row>
    <row r="444" spans="11:24" x14ac:dyDescent="0.3">
      <c r="K444" s="8">
        <v>1</v>
      </c>
      <c r="L444" s="8" t="s">
        <v>4</v>
      </c>
      <c r="M444" s="8">
        <v>2</v>
      </c>
      <c r="O444" s="16">
        <f t="shared" si="40"/>
        <v>0</v>
      </c>
      <c r="P444" s="8">
        <v>2.94</v>
      </c>
      <c r="Q444" s="8">
        <f t="shared" si="41"/>
        <v>1.47</v>
      </c>
      <c r="S444" s="1">
        <f t="shared" si="42"/>
        <v>0</v>
      </c>
      <c r="V444" s="1">
        <f t="shared" si="43"/>
        <v>0</v>
      </c>
      <c r="W444" s="33">
        <f t="shared" si="44"/>
        <v>0</v>
      </c>
      <c r="X444" s="33">
        <f t="shared" si="46"/>
        <v>0</v>
      </c>
    </row>
    <row r="445" spans="11:24" x14ac:dyDescent="0.3">
      <c r="K445" s="8">
        <v>2</v>
      </c>
      <c r="L445" s="8" t="s">
        <v>4</v>
      </c>
      <c r="M445" s="8">
        <v>1</v>
      </c>
      <c r="N445" s="8">
        <v>4.74</v>
      </c>
      <c r="O445" s="16">
        <f t="shared" si="40"/>
        <v>2.37</v>
      </c>
      <c r="Q445" s="8">
        <f t="shared" si="41"/>
        <v>0</v>
      </c>
      <c r="S445" s="1">
        <f t="shared" si="42"/>
        <v>0</v>
      </c>
      <c r="V445" s="1">
        <f t="shared" si="43"/>
        <v>0</v>
      </c>
      <c r="W445" s="33">
        <f t="shared" si="44"/>
        <v>0</v>
      </c>
      <c r="X445" s="33">
        <f t="shared" si="46"/>
        <v>0</v>
      </c>
    </row>
    <row r="446" spans="11:24" x14ac:dyDescent="0.3">
      <c r="K446" s="8">
        <v>1</v>
      </c>
      <c r="L446" s="8" t="s">
        <v>4</v>
      </c>
      <c r="M446" s="8">
        <v>2</v>
      </c>
      <c r="O446" s="16">
        <f t="shared" si="40"/>
        <v>0</v>
      </c>
      <c r="P446" s="8">
        <v>3.58</v>
      </c>
      <c r="Q446" s="8">
        <f t="shared" si="41"/>
        <v>1.79</v>
      </c>
      <c r="S446" s="1">
        <f t="shared" si="42"/>
        <v>0</v>
      </c>
      <c r="V446" s="1">
        <f t="shared" si="43"/>
        <v>0</v>
      </c>
      <c r="W446" s="33">
        <f t="shared" si="44"/>
        <v>0</v>
      </c>
      <c r="X446" s="33">
        <f t="shared" si="46"/>
        <v>0</v>
      </c>
    </row>
    <row r="447" spans="11:24" x14ac:dyDescent="0.3">
      <c r="K447" s="8">
        <v>1</v>
      </c>
      <c r="L447" s="8" t="s">
        <v>4</v>
      </c>
      <c r="M447" s="8">
        <v>1</v>
      </c>
      <c r="N447" s="8">
        <v>2.94</v>
      </c>
      <c r="O447" s="16">
        <f t="shared" si="40"/>
        <v>1.47</v>
      </c>
      <c r="Q447" s="8">
        <f t="shared" si="41"/>
        <v>0</v>
      </c>
      <c r="S447" s="1">
        <f t="shared" si="42"/>
        <v>0</v>
      </c>
      <c r="V447" s="1">
        <f t="shared" si="43"/>
        <v>0</v>
      </c>
      <c r="W447" s="33">
        <f t="shared" si="44"/>
        <v>0</v>
      </c>
      <c r="X447" s="33">
        <f t="shared" si="46"/>
        <v>0</v>
      </c>
    </row>
    <row r="448" spans="11:24" x14ac:dyDescent="0.3">
      <c r="K448" s="8">
        <v>2</v>
      </c>
      <c r="L448" s="8" t="s">
        <v>4</v>
      </c>
      <c r="M448" s="8">
        <v>1</v>
      </c>
      <c r="N448" s="8">
        <v>5.42</v>
      </c>
      <c r="O448" s="16">
        <f t="shared" si="40"/>
        <v>2.71</v>
      </c>
      <c r="Q448" s="8">
        <f t="shared" si="41"/>
        <v>0</v>
      </c>
      <c r="S448" s="1">
        <f t="shared" si="42"/>
        <v>0</v>
      </c>
      <c r="V448" s="1">
        <f t="shared" si="43"/>
        <v>0</v>
      </c>
      <c r="W448" s="33">
        <f t="shared" si="44"/>
        <v>0</v>
      </c>
      <c r="X448" s="33">
        <f t="shared" si="46"/>
        <v>0</v>
      </c>
    </row>
    <row r="449" spans="11:24" x14ac:dyDescent="0.3">
      <c r="K449" s="8">
        <v>2</v>
      </c>
      <c r="L449" s="8" t="s">
        <v>7</v>
      </c>
      <c r="M449" s="8">
        <v>1</v>
      </c>
      <c r="N449" s="8">
        <v>4.72</v>
      </c>
      <c r="O449" s="16">
        <f t="shared" si="40"/>
        <v>2.36</v>
      </c>
      <c r="Q449" s="8">
        <f t="shared" si="41"/>
        <v>0</v>
      </c>
      <c r="S449" s="1">
        <f t="shared" si="42"/>
        <v>0</v>
      </c>
      <c r="V449" s="1">
        <f t="shared" si="43"/>
        <v>0</v>
      </c>
      <c r="W449" s="33">
        <f t="shared" si="44"/>
        <v>0</v>
      </c>
      <c r="X449" s="33">
        <f t="shared" si="46"/>
        <v>0</v>
      </c>
    </row>
    <row r="450" spans="11:24" x14ac:dyDescent="0.3">
      <c r="K450" s="8">
        <v>2</v>
      </c>
      <c r="L450" s="8" t="s">
        <v>5</v>
      </c>
      <c r="M450" s="8">
        <v>1</v>
      </c>
      <c r="N450" s="8">
        <v>5.08</v>
      </c>
      <c r="O450" s="16">
        <f t="shared" ref="O450:O513" si="47">N450/2</f>
        <v>2.54</v>
      </c>
      <c r="Q450" s="8">
        <f t="shared" ref="Q450:Q513" si="48">P450/2</f>
        <v>0</v>
      </c>
      <c r="S450" s="1">
        <f t="shared" ref="S450:S513" si="49">R450/2</f>
        <v>0</v>
      </c>
      <c r="V450" s="1">
        <f t="shared" ref="V450:V513" si="50">U:U*2</f>
        <v>0</v>
      </c>
      <c r="W450" s="33">
        <f t="shared" ref="W450:W513" si="51">Q450*U450</f>
        <v>0</v>
      </c>
      <c r="X450" s="33">
        <f t="shared" si="46"/>
        <v>0</v>
      </c>
    </row>
    <row r="451" spans="11:24" x14ac:dyDescent="0.3">
      <c r="K451" s="8">
        <v>2</v>
      </c>
      <c r="L451" s="8" t="s">
        <v>5</v>
      </c>
      <c r="M451" s="8">
        <v>2</v>
      </c>
      <c r="O451" s="16">
        <f t="shared" si="47"/>
        <v>0</v>
      </c>
      <c r="P451" s="8">
        <v>4.82</v>
      </c>
      <c r="Q451" s="8">
        <f t="shared" si="48"/>
        <v>2.41</v>
      </c>
      <c r="S451" s="1">
        <f t="shared" si="49"/>
        <v>0</v>
      </c>
      <c r="V451" s="1">
        <f t="shared" si="50"/>
        <v>0</v>
      </c>
      <c r="W451" s="33">
        <f t="shared" si="51"/>
        <v>0</v>
      </c>
      <c r="X451" s="33">
        <f t="shared" si="46"/>
        <v>0</v>
      </c>
    </row>
    <row r="452" spans="11:24" x14ac:dyDescent="0.3">
      <c r="K452" s="8">
        <v>1</v>
      </c>
      <c r="L452" s="8" t="s">
        <v>4</v>
      </c>
      <c r="M452" s="8">
        <v>2</v>
      </c>
      <c r="O452" s="16">
        <f t="shared" si="47"/>
        <v>0</v>
      </c>
      <c r="P452" s="8">
        <v>2.38</v>
      </c>
      <c r="Q452" s="8">
        <f t="shared" si="48"/>
        <v>1.19</v>
      </c>
      <c r="S452" s="1">
        <f t="shared" si="49"/>
        <v>0</v>
      </c>
      <c r="V452" s="1">
        <f t="shared" si="50"/>
        <v>0</v>
      </c>
      <c r="W452" s="33">
        <f t="shared" si="51"/>
        <v>0</v>
      </c>
      <c r="X452" s="33">
        <f t="shared" si="46"/>
        <v>0</v>
      </c>
    </row>
    <row r="453" spans="11:24" x14ac:dyDescent="0.3">
      <c r="K453" s="8">
        <v>1</v>
      </c>
      <c r="L453" s="8" t="s">
        <v>7</v>
      </c>
      <c r="M453" s="8">
        <v>2</v>
      </c>
      <c r="O453" s="16">
        <f t="shared" si="47"/>
        <v>0</v>
      </c>
      <c r="P453" s="8">
        <v>2.74</v>
      </c>
      <c r="Q453" s="8">
        <f t="shared" si="48"/>
        <v>1.37</v>
      </c>
      <c r="S453" s="1">
        <f t="shared" si="49"/>
        <v>0</v>
      </c>
      <c r="V453" s="1">
        <f t="shared" si="50"/>
        <v>0</v>
      </c>
      <c r="W453" s="33">
        <f t="shared" si="51"/>
        <v>0</v>
      </c>
      <c r="X453" s="33">
        <f t="shared" si="46"/>
        <v>0</v>
      </c>
    </row>
    <row r="454" spans="11:24" x14ac:dyDescent="0.3">
      <c r="K454" s="8">
        <v>2</v>
      </c>
      <c r="L454" s="8" t="s">
        <v>4</v>
      </c>
      <c r="M454" s="8">
        <v>2</v>
      </c>
      <c r="O454" s="16">
        <f t="shared" si="47"/>
        <v>0</v>
      </c>
      <c r="P454" s="8">
        <v>5.8</v>
      </c>
      <c r="Q454" s="8">
        <f t="shared" si="48"/>
        <v>2.9</v>
      </c>
      <c r="S454" s="1">
        <f t="shared" si="49"/>
        <v>0</v>
      </c>
      <c r="V454" s="1">
        <f t="shared" si="50"/>
        <v>0</v>
      </c>
      <c r="W454" s="33">
        <f t="shared" si="51"/>
        <v>0</v>
      </c>
      <c r="X454" s="33">
        <f t="shared" si="46"/>
        <v>0</v>
      </c>
    </row>
    <row r="455" spans="11:24" x14ac:dyDescent="0.3">
      <c r="K455" s="8">
        <v>1</v>
      </c>
      <c r="L455" s="8" t="s">
        <v>4</v>
      </c>
      <c r="M455" s="8">
        <v>1</v>
      </c>
      <c r="N455" s="8">
        <v>3.44</v>
      </c>
      <c r="O455" s="16">
        <f t="shared" si="47"/>
        <v>1.72</v>
      </c>
      <c r="Q455" s="8">
        <f t="shared" si="48"/>
        <v>0</v>
      </c>
      <c r="S455" s="1">
        <f t="shared" si="49"/>
        <v>0</v>
      </c>
      <c r="V455" s="1">
        <f t="shared" si="50"/>
        <v>0</v>
      </c>
      <c r="W455" s="33">
        <f t="shared" si="51"/>
        <v>0</v>
      </c>
      <c r="X455" s="33">
        <f t="shared" si="46"/>
        <v>0</v>
      </c>
    </row>
    <row r="456" spans="11:24" x14ac:dyDescent="0.3">
      <c r="K456" s="8">
        <v>2</v>
      </c>
      <c r="L456" s="8" t="s">
        <v>4</v>
      </c>
      <c r="M456" s="8">
        <v>1</v>
      </c>
      <c r="N456" s="8">
        <v>5.46</v>
      </c>
      <c r="O456" s="16">
        <f t="shared" si="47"/>
        <v>2.73</v>
      </c>
      <c r="Q456" s="8">
        <f t="shared" si="48"/>
        <v>0</v>
      </c>
      <c r="S456" s="1">
        <f t="shared" si="49"/>
        <v>0</v>
      </c>
      <c r="V456" s="1">
        <f t="shared" si="50"/>
        <v>0</v>
      </c>
      <c r="W456" s="33">
        <f t="shared" si="51"/>
        <v>0</v>
      </c>
      <c r="X456" s="33">
        <f t="shared" si="46"/>
        <v>0</v>
      </c>
    </row>
    <row r="457" spans="11:24" x14ac:dyDescent="0.3">
      <c r="K457" s="8">
        <v>2</v>
      </c>
      <c r="L457" s="8" t="s">
        <v>4</v>
      </c>
      <c r="M457" s="8">
        <v>2</v>
      </c>
      <c r="O457" s="16">
        <f t="shared" si="47"/>
        <v>0</v>
      </c>
      <c r="P457" s="8">
        <v>4.5599999999999996</v>
      </c>
      <c r="Q457" s="8">
        <f t="shared" si="48"/>
        <v>2.2799999999999998</v>
      </c>
      <c r="S457" s="1">
        <f t="shared" si="49"/>
        <v>0</v>
      </c>
      <c r="V457" s="1">
        <f t="shared" si="50"/>
        <v>0</v>
      </c>
      <c r="W457" s="33">
        <f t="shared" si="51"/>
        <v>0</v>
      </c>
      <c r="X457" s="33">
        <f t="shared" si="46"/>
        <v>0</v>
      </c>
    </row>
    <row r="458" spans="11:24" x14ac:dyDescent="0.3">
      <c r="K458" s="8">
        <v>1</v>
      </c>
      <c r="L458" s="8" t="s">
        <v>4</v>
      </c>
      <c r="M458" s="8">
        <v>1</v>
      </c>
      <c r="N458" s="8">
        <v>2.42</v>
      </c>
      <c r="O458" s="16">
        <f t="shared" si="47"/>
        <v>1.21</v>
      </c>
      <c r="Q458" s="8">
        <f t="shared" si="48"/>
        <v>0</v>
      </c>
      <c r="S458" s="1">
        <f t="shared" si="49"/>
        <v>0</v>
      </c>
      <c r="V458" s="1">
        <f t="shared" si="50"/>
        <v>0</v>
      </c>
      <c r="W458" s="33">
        <f t="shared" si="51"/>
        <v>0</v>
      </c>
      <c r="X458" s="33">
        <f t="shared" si="46"/>
        <v>0</v>
      </c>
    </row>
    <row r="459" spans="11:24" x14ac:dyDescent="0.3">
      <c r="K459" s="8">
        <v>1</v>
      </c>
      <c r="L459" s="8" t="s">
        <v>4</v>
      </c>
      <c r="M459" s="8">
        <v>2</v>
      </c>
      <c r="O459" s="16">
        <f t="shared" si="47"/>
        <v>0</v>
      </c>
      <c r="P459" s="8">
        <v>3.9</v>
      </c>
      <c r="Q459" s="8">
        <f t="shared" si="48"/>
        <v>1.95</v>
      </c>
      <c r="S459" s="1">
        <f t="shared" si="49"/>
        <v>0</v>
      </c>
      <c r="V459" s="1">
        <f t="shared" si="50"/>
        <v>0</v>
      </c>
      <c r="W459" s="33">
        <f t="shared" si="51"/>
        <v>0</v>
      </c>
      <c r="X459" s="33">
        <f t="shared" si="46"/>
        <v>0</v>
      </c>
    </row>
    <row r="460" spans="11:24" x14ac:dyDescent="0.3">
      <c r="L460" s="8" t="s">
        <v>5</v>
      </c>
      <c r="M460" s="8">
        <v>3</v>
      </c>
      <c r="O460" s="16">
        <f t="shared" si="47"/>
        <v>0</v>
      </c>
      <c r="Q460" s="8">
        <f t="shared" si="48"/>
        <v>0</v>
      </c>
      <c r="R460" s="8">
        <v>13.04</v>
      </c>
      <c r="S460" s="1">
        <f t="shared" si="49"/>
        <v>6.52</v>
      </c>
      <c r="V460" s="1">
        <f t="shared" si="50"/>
        <v>0</v>
      </c>
      <c r="W460" s="33">
        <f t="shared" si="51"/>
        <v>0</v>
      </c>
      <c r="X460" s="33">
        <f t="shared" si="46"/>
        <v>0</v>
      </c>
    </row>
    <row r="461" spans="11:24" x14ac:dyDescent="0.3">
      <c r="K461" s="8">
        <v>2</v>
      </c>
      <c r="L461" s="8" t="s">
        <v>5</v>
      </c>
      <c r="M461" s="8">
        <v>2</v>
      </c>
      <c r="O461" s="16">
        <f t="shared" si="47"/>
        <v>0</v>
      </c>
      <c r="P461" s="8">
        <v>4.8</v>
      </c>
      <c r="Q461" s="8">
        <f t="shared" si="48"/>
        <v>2.4</v>
      </c>
      <c r="S461" s="1">
        <f t="shared" si="49"/>
        <v>0</v>
      </c>
      <c r="V461" s="1">
        <f t="shared" si="50"/>
        <v>0</v>
      </c>
      <c r="W461" s="33">
        <f t="shared" si="51"/>
        <v>0</v>
      </c>
      <c r="X461" s="33">
        <f t="shared" si="46"/>
        <v>0</v>
      </c>
    </row>
    <row r="462" spans="11:24" x14ac:dyDescent="0.3">
      <c r="K462" s="8">
        <v>1</v>
      </c>
      <c r="L462" s="8" t="s">
        <v>5</v>
      </c>
      <c r="M462" s="8">
        <v>2</v>
      </c>
      <c r="O462" s="16">
        <f t="shared" si="47"/>
        <v>0</v>
      </c>
      <c r="P462" s="8">
        <v>3.94</v>
      </c>
      <c r="Q462" s="8">
        <f t="shared" si="48"/>
        <v>1.97</v>
      </c>
      <c r="S462" s="1">
        <f t="shared" si="49"/>
        <v>0</v>
      </c>
      <c r="V462" s="1">
        <f t="shared" si="50"/>
        <v>0</v>
      </c>
      <c r="W462" s="33">
        <f t="shared" si="51"/>
        <v>0</v>
      </c>
      <c r="X462" s="33">
        <f t="shared" si="46"/>
        <v>0</v>
      </c>
    </row>
    <row r="463" spans="11:24" x14ac:dyDescent="0.3">
      <c r="K463" s="8">
        <v>2</v>
      </c>
      <c r="L463" s="8" t="s">
        <v>4</v>
      </c>
      <c r="M463" s="8">
        <v>2</v>
      </c>
      <c r="O463" s="16">
        <f t="shared" si="47"/>
        <v>0</v>
      </c>
      <c r="P463" s="8">
        <v>4.9000000000000004</v>
      </c>
      <c r="Q463" s="8">
        <f t="shared" si="48"/>
        <v>2.4500000000000002</v>
      </c>
      <c r="S463" s="1">
        <f t="shared" si="49"/>
        <v>0</v>
      </c>
      <c r="V463" s="1">
        <f t="shared" si="50"/>
        <v>0</v>
      </c>
      <c r="W463" s="33">
        <f t="shared" si="51"/>
        <v>0</v>
      </c>
      <c r="X463" s="33">
        <f t="shared" si="46"/>
        <v>0</v>
      </c>
    </row>
    <row r="464" spans="11:24" x14ac:dyDescent="0.3">
      <c r="K464" s="8">
        <v>1</v>
      </c>
      <c r="L464" s="8" t="s">
        <v>4</v>
      </c>
      <c r="M464" s="8">
        <v>2</v>
      </c>
      <c r="O464" s="16">
        <f t="shared" si="47"/>
        <v>0</v>
      </c>
      <c r="P464" s="8">
        <v>2.66</v>
      </c>
      <c r="Q464" s="8">
        <f t="shared" si="48"/>
        <v>1.33</v>
      </c>
      <c r="S464" s="1">
        <f t="shared" si="49"/>
        <v>0</v>
      </c>
      <c r="V464" s="1">
        <f t="shared" si="50"/>
        <v>0</v>
      </c>
      <c r="W464" s="33">
        <f t="shared" si="51"/>
        <v>0</v>
      </c>
      <c r="X464" s="33">
        <f t="shared" si="46"/>
        <v>0</v>
      </c>
    </row>
    <row r="465" spans="11:24" x14ac:dyDescent="0.3">
      <c r="K465" s="8">
        <v>1</v>
      </c>
      <c r="L465" s="8" t="s">
        <v>4</v>
      </c>
      <c r="M465" s="8">
        <v>1</v>
      </c>
      <c r="N465" s="8">
        <v>3.3</v>
      </c>
      <c r="O465" s="16">
        <f t="shared" si="47"/>
        <v>1.65</v>
      </c>
      <c r="Q465" s="8">
        <f t="shared" si="48"/>
        <v>0</v>
      </c>
      <c r="S465" s="1">
        <f t="shared" si="49"/>
        <v>0</v>
      </c>
      <c r="V465" s="1">
        <f t="shared" si="50"/>
        <v>0</v>
      </c>
      <c r="W465" s="33">
        <f t="shared" si="51"/>
        <v>0</v>
      </c>
      <c r="X465" s="33">
        <f t="shared" si="46"/>
        <v>0</v>
      </c>
    </row>
    <row r="466" spans="11:24" x14ac:dyDescent="0.3">
      <c r="K466" s="8">
        <v>1</v>
      </c>
      <c r="L466" s="8" t="s">
        <v>4</v>
      </c>
      <c r="M466" s="8">
        <v>2</v>
      </c>
      <c r="O466" s="16">
        <f t="shared" si="47"/>
        <v>0</v>
      </c>
      <c r="P466" s="8">
        <v>3.18</v>
      </c>
      <c r="Q466" s="8">
        <f t="shared" si="48"/>
        <v>1.59</v>
      </c>
      <c r="S466" s="1">
        <f t="shared" si="49"/>
        <v>0</v>
      </c>
      <c r="V466" s="1">
        <f t="shared" si="50"/>
        <v>0</v>
      </c>
      <c r="W466" s="33">
        <f t="shared" si="51"/>
        <v>0</v>
      </c>
      <c r="X466" s="33">
        <f t="shared" ref="X466:X529" si="52">W466-V466</f>
        <v>0</v>
      </c>
    </row>
    <row r="467" spans="11:24" x14ac:dyDescent="0.3">
      <c r="K467" s="8">
        <v>2</v>
      </c>
      <c r="L467" s="8" t="s">
        <v>4</v>
      </c>
      <c r="M467" s="8">
        <v>2</v>
      </c>
      <c r="O467" s="16">
        <f t="shared" si="47"/>
        <v>0</v>
      </c>
      <c r="P467" s="8">
        <v>7.74</v>
      </c>
      <c r="Q467" s="8">
        <f t="shared" si="48"/>
        <v>3.87</v>
      </c>
      <c r="S467" s="1">
        <f t="shared" si="49"/>
        <v>0</v>
      </c>
      <c r="V467" s="1">
        <f t="shared" si="50"/>
        <v>0</v>
      </c>
      <c r="W467" s="33">
        <f t="shared" si="51"/>
        <v>0</v>
      </c>
      <c r="X467" s="33">
        <f t="shared" si="52"/>
        <v>0</v>
      </c>
    </row>
    <row r="468" spans="11:24" x14ac:dyDescent="0.3">
      <c r="K468" s="8">
        <v>2</v>
      </c>
      <c r="L468" s="8" t="s">
        <v>4</v>
      </c>
      <c r="M468" s="8">
        <v>2</v>
      </c>
      <c r="O468" s="16">
        <f t="shared" si="47"/>
        <v>0</v>
      </c>
      <c r="P468" s="8">
        <v>4.22</v>
      </c>
      <c r="Q468" s="8">
        <f t="shared" si="48"/>
        <v>2.11</v>
      </c>
      <c r="S468" s="1">
        <f t="shared" si="49"/>
        <v>0</v>
      </c>
      <c r="V468" s="1">
        <f t="shared" si="50"/>
        <v>0</v>
      </c>
      <c r="W468" s="33">
        <f t="shared" si="51"/>
        <v>0</v>
      </c>
      <c r="X468" s="33">
        <f t="shared" si="52"/>
        <v>0</v>
      </c>
    </row>
    <row r="469" spans="11:24" x14ac:dyDescent="0.3">
      <c r="K469" s="8">
        <v>1</v>
      </c>
      <c r="L469" s="8" t="s">
        <v>7</v>
      </c>
      <c r="M469" s="8">
        <v>2</v>
      </c>
      <c r="O469" s="16">
        <f t="shared" si="47"/>
        <v>0</v>
      </c>
      <c r="P469" s="8">
        <v>2.52</v>
      </c>
      <c r="Q469" s="8">
        <f t="shared" si="48"/>
        <v>1.26</v>
      </c>
      <c r="S469" s="1">
        <f t="shared" si="49"/>
        <v>0</v>
      </c>
      <c r="V469" s="1">
        <f t="shared" si="50"/>
        <v>0</v>
      </c>
      <c r="W469" s="33">
        <f t="shared" si="51"/>
        <v>0</v>
      </c>
      <c r="X469" s="33">
        <f t="shared" si="52"/>
        <v>0</v>
      </c>
    </row>
    <row r="470" spans="11:24" x14ac:dyDescent="0.3">
      <c r="K470" s="8">
        <v>2</v>
      </c>
      <c r="L470" s="8" t="s">
        <v>4</v>
      </c>
      <c r="M470" s="8">
        <v>2</v>
      </c>
      <c r="O470" s="16">
        <f t="shared" si="47"/>
        <v>0</v>
      </c>
      <c r="P470" s="8">
        <v>11</v>
      </c>
      <c r="Q470" s="8">
        <f t="shared" si="48"/>
        <v>5.5</v>
      </c>
      <c r="S470" s="1">
        <f t="shared" si="49"/>
        <v>0</v>
      </c>
      <c r="V470" s="1">
        <f t="shared" si="50"/>
        <v>0</v>
      </c>
      <c r="W470" s="33">
        <f t="shared" si="51"/>
        <v>0</v>
      </c>
      <c r="X470" s="33">
        <f t="shared" si="52"/>
        <v>0</v>
      </c>
    </row>
    <row r="471" spans="11:24" x14ac:dyDescent="0.3">
      <c r="K471" s="8">
        <v>2</v>
      </c>
      <c r="L471" s="8" t="s">
        <v>4</v>
      </c>
      <c r="M471" s="8">
        <v>1</v>
      </c>
      <c r="N471" s="8">
        <v>6.08</v>
      </c>
      <c r="O471" s="16">
        <f t="shared" si="47"/>
        <v>3.04</v>
      </c>
      <c r="Q471" s="8">
        <f t="shared" si="48"/>
        <v>0</v>
      </c>
      <c r="S471" s="1">
        <f t="shared" si="49"/>
        <v>0</v>
      </c>
      <c r="V471" s="1">
        <f t="shared" si="50"/>
        <v>0</v>
      </c>
      <c r="W471" s="33">
        <f t="shared" si="51"/>
        <v>0</v>
      </c>
      <c r="X471" s="33">
        <f t="shared" si="52"/>
        <v>0</v>
      </c>
    </row>
    <row r="472" spans="11:24" x14ac:dyDescent="0.3">
      <c r="K472" s="8">
        <v>1</v>
      </c>
      <c r="L472" s="8" t="s">
        <v>4</v>
      </c>
      <c r="M472" s="8">
        <v>2</v>
      </c>
      <c r="O472" s="16">
        <f t="shared" si="47"/>
        <v>0</v>
      </c>
      <c r="P472" s="8">
        <v>3.02</v>
      </c>
      <c r="Q472" s="8">
        <f t="shared" si="48"/>
        <v>1.51</v>
      </c>
      <c r="S472" s="1">
        <f t="shared" si="49"/>
        <v>0</v>
      </c>
      <c r="V472" s="1">
        <f t="shared" si="50"/>
        <v>0</v>
      </c>
      <c r="W472" s="33">
        <f t="shared" si="51"/>
        <v>0</v>
      </c>
      <c r="X472" s="33">
        <f t="shared" si="52"/>
        <v>0</v>
      </c>
    </row>
    <row r="473" spans="11:24" x14ac:dyDescent="0.3">
      <c r="K473" s="8">
        <v>1</v>
      </c>
      <c r="L473" s="8" t="s">
        <v>4</v>
      </c>
      <c r="M473" s="8">
        <v>2</v>
      </c>
      <c r="O473" s="16">
        <f t="shared" si="47"/>
        <v>0</v>
      </c>
      <c r="P473" s="8">
        <v>3.44</v>
      </c>
      <c r="Q473" s="8">
        <f t="shared" si="48"/>
        <v>1.72</v>
      </c>
      <c r="S473" s="1">
        <f t="shared" si="49"/>
        <v>0</v>
      </c>
      <c r="V473" s="1">
        <f t="shared" si="50"/>
        <v>0</v>
      </c>
      <c r="W473" s="33">
        <f t="shared" si="51"/>
        <v>0</v>
      </c>
      <c r="X473" s="33">
        <f t="shared" si="52"/>
        <v>0</v>
      </c>
    </row>
    <row r="474" spans="11:24" x14ac:dyDescent="0.3">
      <c r="K474" s="8">
        <v>2</v>
      </c>
      <c r="L474" s="8" t="s">
        <v>4</v>
      </c>
      <c r="M474" s="8">
        <v>2</v>
      </c>
      <c r="O474" s="16">
        <f t="shared" si="47"/>
        <v>0</v>
      </c>
      <c r="P474" s="8">
        <v>5.16</v>
      </c>
      <c r="Q474" s="8">
        <f t="shared" si="48"/>
        <v>2.58</v>
      </c>
      <c r="S474" s="1">
        <f t="shared" si="49"/>
        <v>0</v>
      </c>
      <c r="V474" s="1">
        <f t="shared" si="50"/>
        <v>0</v>
      </c>
      <c r="W474" s="33">
        <f t="shared" si="51"/>
        <v>0</v>
      </c>
      <c r="X474" s="33">
        <f t="shared" si="52"/>
        <v>0</v>
      </c>
    </row>
    <row r="475" spans="11:24" x14ac:dyDescent="0.3">
      <c r="K475" s="8">
        <v>2</v>
      </c>
      <c r="L475" s="8" t="s">
        <v>4</v>
      </c>
      <c r="M475" s="8">
        <v>1</v>
      </c>
      <c r="N475" s="8">
        <v>5.52</v>
      </c>
      <c r="O475" s="16">
        <f t="shared" si="47"/>
        <v>2.76</v>
      </c>
      <c r="Q475" s="8">
        <f t="shared" si="48"/>
        <v>0</v>
      </c>
      <c r="S475" s="1">
        <f t="shared" si="49"/>
        <v>0</v>
      </c>
      <c r="V475" s="1">
        <f t="shared" si="50"/>
        <v>0</v>
      </c>
      <c r="W475" s="33">
        <f t="shared" si="51"/>
        <v>0</v>
      </c>
      <c r="X475" s="33">
        <f t="shared" si="52"/>
        <v>0</v>
      </c>
    </row>
    <row r="476" spans="11:24" x14ac:dyDescent="0.3">
      <c r="K476" s="8">
        <v>1</v>
      </c>
      <c r="L476" s="8" t="s">
        <v>5</v>
      </c>
      <c r="M476" s="8">
        <v>2</v>
      </c>
      <c r="O476" s="16">
        <f t="shared" si="47"/>
        <v>0</v>
      </c>
      <c r="P476" s="8">
        <v>3.14</v>
      </c>
      <c r="Q476" s="8">
        <f t="shared" si="48"/>
        <v>1.57</v>
      </c>
      <c r="S476" s="1">
        <f t="shared" si="49"/>
        <v>0</v>
      </c>
      <c r="V476" s="1">
        <f t="shared" si="50"/>
        <v>0</v>
      </c>
      <c r="W476" s="33">
        <f t="shared" si="51"/>
        <v>0</v>
      </c>
      <c r="X476" s="33">
        <f t="shared" si="52"/>
        <v>0</v>
      </c>
    </row>
    <row r="477" spans="11:24" x14ac:dyDescent="0.3">
      <c r="K477" s="8">
        <v>1</v>
      </c>
      <c r="L477" s="8" t="s">
        <v>5</v>
      </c>
      <c r="M477" s="8">
        <v>2</v>
      </c>
      <c r="O477" s="16">
        <f t="shared" si="47"/>
        <v>0</v>
      </c>
      <c r="P477" s="8">
        <v>3.3</v>
      </c>
      <c r="Q477" s="8">
        <f t="shared" si="48"/>
        <v>1.65</v>
      </c>
      <c r="S477" s="1">
        <f t="shared" si="49"/>
        <v>0</v>
      </c>
      <c r="V477" s="1">
        <f t="shared" si="50"/>
        <v>0</v>
      </c>
      <c r="W477" s="33">
        <f t="shared" si="51"/>
        <v>0</v>
      </c>
      <c r="X477" s="33">
        <f t="shared" si="52"/>
        <v>0</v>
      </c>
    </row>
    <row r="478" spans="11:24" x14ac:dyDescent="0.3">
      <c r="K478" s="8">
        <v>2</v>
      </c>
      <c r="L478" s="8" t="s">
        <v>5</v>
      </c>
      <c r="M478" s="8">
        <v>1</v>
      </c>
      <c r="N478" s="8">
        <v>7.08</v>
      </c>
      <c r="O478" s="16">
        <f t="shared" si="47"/>
        <v>3.54</v>
      </c>
      <c r="Q478" s="8">
        <f t="shared" si="48"/>
        <v>0</v>
      </c>
      <c r="S478" s="1">
        <f t="shared" si="49"/>
        <v>0</v>
      </c>
      <c r="V478" s="1">
        <f t="shared" si="50"/>
        <v>0</v>
      </c>
      <c r="W478" s="33">
        <f t="shared" si="51"/>
        <v>0</v>
      </c>
      <c r="X478" s="33">
        <f t="shared" si="52"/>
        <v>0</v>
      </c>
    </row>
    <row r="479" spans="11:24" x14ac:dyDescent="0.3">
      <c r="K479" s="8">
        <v>2</v>
      </c>
      <c r="L479" s="8" t="s">
        <v>5</v>
      </c>
      <c r="M479" s="8">
        <v>2</v>
      </c>
      <c r="O479" s="16">
        <f t="shared" si="47"/>
        <v>0</v>
      </c>
      <c r="P479" s="8">
        <v>6.38</v>
      </c>
      <c r="Q479" s="8">
        <f t="shared" si="48"/>
        <v>3.19</v>
      </c>
      <c r="S479" s="1">
        <f t="shared" si="49"/>
        <v>0</v>
      </c>
      <c r="V479" s="1">
        <f t="shared" si="50"/>
        <v>0</v>
      </c>
      <c r="W479" s="33">
        <f t="shared" si="51"/>
        <v>0</v>
      </c>
      <c r="X479" s="33">
        <f t="shared" si="52"/>
        <v>0</v>
      </c>
    </row>
    <row r="480" spans="11:24" x14ac:dyDescent="0.3">
      <c r="L480" s="8" t="s">
        <v>5</v>
      </c>
      <c r="M480" s="8">
        <v>3</v>
      </c>
      <c r="O480" s="16">
        <f t="shared" si="47"/>
        <v>0</v>
      </c>
      <c r="Q480" s="8">
        <f t="shared" si="48"/>
        <v>0</v>
      </c>
      <c r="R480" s="8">
        <v>14.22</v>
      </c>
      <c r="S480" s="1">
        <f t="shared" si="49"/>
        <v>7.11</v>
      </c>
      <c r="V480" s="1">
        <f t="shared" si="50"/>
        <v>0</v>
      </c>
      <c r="W480" s="33">
        <f t="shared" si="51"/>
        <v>0</v>
      </c>
      <c r="X480" s="33">
        <f t="shared" si="52"/>
        <v>0</v>
      </c>
    </row>
    <row r="481" spans="8:25" x14ac:dyDescent="0.3">
      <c r="K481" s="8">
        <v>1</v>
      </c>
      <c r="L481" s="8" t="s">
        <v>7</v>
      </c>
      <c r="M481" s="8">
        <v>1</v>
      </c>
      <c r="N481" s="8">
        <v>3.36</v>
      </c>
      <c r="O481" s="16">
        <f t="shared" si="47"/>
        <v>1.68</v>
      </c>
      <c r="Q481" s="8">
        <f t="shared" si="48"/>
        <v>0</v>
      </c>
      <c r="S481" s="1">
        <f t="shared" si="49"/>
        <v>0</v>
      </c>
      <c r="V481" s="1">
        <f t="shared" si="50"/>
        <v>0</v>
      </c>
      <c r="W481" s="33">
        <f t="shared" si="51"/>
        <v>0</v>
      </c>
      <c r="X481" s="33">
        <f t="shared" si="52"/>
        <v>0</v>
      </c>
    </row>
    <row r="482" spans="8:25" x14ac:dyDescent="0.3">
      <c r="K482" s="8">
        <v>1</v>
      </c>
      <c r="L482" s="8" t="s">
        <v>4</v>
      </c>
      <c r="M482" s="8">
        <v>2</v>
      </c>
      <c r="O482" s="16">
        <f t="shared" si="47"/>
        <v>0</v>
      </c>
      <c r="P482" s="8">
        <v>3.18</v>
      </c>
      <c r="Q482" s="8">
        <f t="shared" si="48"/>
        <v>1.59</v>
      </c>
      <c r="S482" s="1">
        <f t="shared" si="49"/>
        <v>0</v>
      </c>
      <c r="V482" s="1">
        <f t="shared" si="50"/>
        <v>0</v>
      </c>
      <c r="W482" s="33">
        <f t="shared" si="51"/>
        <v>0</v>
      </c>
      <c r="X482" s="33">
        <f t="shared" si="52"/>
        <v>0</v>
      </c>
    </row>
    <row r="483" spans="8:25" x14ac:dyDescent="0.3">
      <c r="H483" s="8">
        <v>4</v>
      </c>
      <c r="K483" s="8">
        <v>1</v>
      </c>
      <c r="L483" s="8" t="s">
        <v>4</v>
      </c>
      <c r="M483" s="8">
        <v>2</v>
      </c>
      <c r="O483" s="16">
        <f t="shared" si="47"/>
        <v>0</v>
      </c>
      <c r="P483" s="8">
        <v>2.94</v>
      </c>
      <c r="Q483" s="8">
        <f t="shared" si="48"/>
        <v>1.47</v>
      </c>
      <c r="S483" s="1">
        <f t="shared" si="49"/>
        <v>0</v>
      </c>
      <c r="V483" s="1">
        <f t="shared" si="50"/>
        <v>0</v>
      </c>
      <c r="W483" s="33">
        <f t="shared" si="51"/>
        <v>0</v>
      </c>
      <c r="X483" s="33">
        <f t="shared" si="52"/>
        <v>0</v>
      </c>
    </row>
    <row r="484" spans="8:25" x14ac:dyDescent="0.3">
      <c r="H484" s="8">
        <v>8</v>
      </c>
      <c r="K484" s="8">
        <v>2</v>
      </c>
      <c r="L484" s="8" t="s">
        <v>4</v>
      </c>
      <c r="M484" s="8">
        <v>1</v>
      </c>
      <c r="N484" s="8">
        <v>5.4</v>
      </c>
      <c r="O484" s="16">
        <f t="shared" si="47"/>
        <v>2.7</v>
      </c>
      <c r="Q484" s="8">
        <f t="shared" si="48"/>
        <v>0</v>
      </c>
      <c r="S484" s="1">
        <f t="shared" si="49"/>
        <v>0</v>
      </c>
      <c r="V484" s="1">
        <f t="shared" si="50"/>
        <v>0</v>
      </c>
      <c r="W484" s="33">
        <f t="shared" si="51"/>
        <v>0</v>
      </c>
      <c r="X484" s="33">
        <f t="shared" si="52"/>
        <v>0</v>
      </c>
    </row>
    <row r="485" spans="8:25" x14ac:dyDescent="0.3">
      <c r="H485" s="8">
        <v>16</v>
      </c>
      <c r="K485" s="8">
        <v>2</v>
      </c>
      <c r="L485" s="8" t="s">
        <v>4</v>
      </c>
      <c r="M485" s="8">
        <v>1</v>
      </c>
      <c r="N485" s="8">
        <v>12.72</v>
      </c>
      <c r="O485" s="16">
        <f t="shared" si="47"/>
        <v>6.36</v>
      </c>
      <c r="Q485" s="8">
        <f t="shared" si="48"/>
        <v>0</v>
      </c>
      <c r="S485" s="1">
        <f t="shared" si="49"/>
        <v>0</v>
      </c>
      <c r="V485" s="1">
        <f t="shared" si="50"/>
        <v>0</v>
      </c>
      <c r="W485" s="33">
        <f t="shared" si="51"/>
        <v>0</v>
      </c>
      <c r="X485" s="33">
        <f t="shared" si="52"/>
        <v>0</v>
      </c>
    </row>
    <row r="486" spans="8:25" x14ac:dyDescent="0.3">
      <c r="H486" s="8">
        <v>32</v>
      </c>
      <c r="K486" s="8">
        <v>2</v>
      </c>
      <c r="L486" s="8" t="s">
        <v>4</v>
      </c>
      <c r="M486" s="8">
        <v>1</v>
      </c>
      <c r="N486" s="8">
        <v>7.5</v>
      </c>
      <c r="O486" s="16">
        <f t="shared" si="47"/>
        <v>3.75</v>
      </c>
      <c r="Q486" s="8">
        <f t="shared" si="48"/>
        <v>0</v>
      </c>
      <c r="S486" s="1">
        <f t="shared" si="49"/>
        <v>0</v>
      </c>
      <c r="V486" s="1">
        <f t="shared" si="50"/>
        <v>0</v>
      </c>
      <c r="W486" s="33">
        <f t="shared" si="51"/>
        <v>0</v>
      </c>
      <c r="X486" s="33">
        <f t="shared" si="52"/>
        <v>0</v>
      </c>
    </row>
    <row r="487" spans="8:25" x14ac:dyDescent="0.3">
      <c r="H487" s="8">
        <v>64</v>
      </c>
      <c r="K487" s="8">
        <v>2</v>
      </c>
      <c r="L487" s="8" t="s">
        <v>7</v>
      </c>
      <c r="M487" s="8">
        <v>2</v>
      </c>
      <c r="O487" s="16">
        <f t="shared" si="47"/>
        <v>0</v>
      </c>
      <c r="P487" s="8">
        <v>5.16</v>
      </c>
      <c r="Q487" s="8">
        <f t="shared" si="48"/>
        <v>2.58</v>
      </c>
      <c r="S487" s="1">
        <f t="shared" si="49"/>
        <v>0</v>
      </c>
      <c r="V487" s="1">
        <f t="shared" si="50"/>
        <v>0</v>
      </c>
      <c r="W487" s="33">
        <f t="shared" si="51"/>
        <v>0</v>
      </c>
      <c r="X487" s="33">
        <f t="shared" si="52"/>
        <v>0</v>
      </c>
    </row>
    <row r="488" spans="8:25" x14ac:dyDescent="0.3">
      <c r="H488" s="8">
        <v>128</v>
      </c>
      <c r="K488" s="8">
        <v>2</v>
      </c>
      <c r="L488" s="8" t="s">
        <v>4</v>
      </c>
      <c r="M488" s="8">
        <v>2</v>
      </c>
      <c r="O488" s="16">
        <f t="shared" si="47"/>
        <v>0</v>
      </c>
      <c r="P488" s="8">
        <v>5.5</v>
      </c>
      <c r="Q488" s="8">
        <f t="shared" si="48"/>
        <v>2.75</v>
      </c>
      <c r="S488" s="1">
        <f t="shared" si="49"/>
        <v>0</v>
      </c>
      <c r="V488" s="1">
        <f t="shared" si="50"/>
        <v>0</v>
      </c>
      <c r="W488" s="33">
        <f t="shared" si="51"/>
        <v>0</v>
      </c>
      <c r="X488" s="33">
        <f t="shared" si="52"/>
        <v>0</v>
      </c>
    </row>
    <row r="489" spans="8:25" x14ac:dyDescent="0.3">
      <c r="H489" s="8">
        <v>256</v>
      </c>
      <c r="J489" s="8">
        <v>3.96</v>
      </c>
      <c r="K489" s="8">
        <v>2</v>
      </c>
      <c r="L489" s="8" t="s">
        <v>4</v>
      </c>
      <c r="M489" s="8">
        <v>1</v>
      </c>
      <c r="N489" s="8">
        <v>4.04</v>
      </c>
      <c r="O489" s="16">
        <f t="shared" si="47"/>
        <v>2.02</v>
      </c>
      <c r="Q489" s="8">
        <f t="shared" si="48"/>
        <v>0</v>
      </c>
      <c r="S489" s="1">
        <f t="shared" si="49"/>
        <v>0</v>
      </c>
      <c r="V489" s="1">
        <f t="shared" si="50"/>
        <v>0</v>
      </c>
      <c r="W489" s="33">
        <f t="shared" si="51"/>
        <v>0</v>
      </c>
      <c r="X489" s="33">
        <f t="shared" si="52"/>
        <v>0</v>
      </c>
      <c r="Y489" s="30"/>
    </row>
    <row r="490" spans="8:25" x14ac:dyDescent="0.3">
      <c r="H490" s="8">
        <v>512</v>
      </c>
      <c r="J490" s="8">
        <v>4.75</v>
      </c>
      <c r="K490" s="8">
        <v>2</v>
      </c>
      <c r="L490" s="8" t="s">
        <v>4</v>
      </c>
      <c r="M490" s="8">
        <v>1</v>
      </c>
      <c r="N490" s="8">
        <v>4.16</v>
      </c>
      <c r="O490" s="16">
        <f t="shared" si="47"/>
        <v>2.08</v>
      </c>
      <c r="Q490" s="8">
        <f t="shared" si="48"/>
        <v>0</v>
      </c>
      <c r="S490" s="1">
        <f t="shared" si="49"/>
        <v>0</v>
      </c>
      <c r="V490" s="1">
        <f t="shared" si="50"/>
        <v>0</v>
      </c>
      <c r="W490" s="33">
        <f t="shared" si="51"/>
        <v>0</v>
      </c>
      <c r="X490" s="33">
        <f t="shared" si="52"/>
        <v>0</v>
      </c>
      <c r="Y490" s="30"/>
    </row>
    <row r="491" spans="8:25" x14ac:dyDescent="0.3">
      <c r="H491" s="8">
        <v>1024</v>
      </c>
      <c r="J491" s="8">
        <v>1.79</v>
      </c>
      <c r="K491" s="8">
        <v>2</v>
      </c>
      <c r="L491" s="8" t="s">
        <v>4</v>
      </c>
      <c r="M491" s="8">
        <v>2</v>
      </c>
      <c r="O491" s="16">
        <f t="shared" si="47"/>
        <v>0</v>
      </c>
      <c r="P491" s="8">
        <v>5.2</v>
      </c>
      <c r="Q491" s="8">
        <f t="shared" si="48"/>
        <v>2.6</v>
      </c>
      <c r="S491" s="1">
        <f t="shared" si="49"/>
        <v>0</v>
      </c>
      <c r="V491" s="1">
        <f t="shared" si="50"/>
        <v>0</v>
      </c>
      <c r="W491" s="33">
        <f t="shared" si="51"/>
        <v>0</v>
      </c>
      <c r="X491" s="33">
        <f t="shared" si="52"/>
        <v>0</v>
      </c>
      <c r="Y491" s="6"/>
    </row>
    <row r="492" spans="8:25" x14ac:dyDescent="0.3">
      <c r="H492" s="8">
        <v>2048</v>
      </c>
      <c r="K492" s="8">
        <v>1</v>
      </c>
      <c r="L492" s="8" t="s">
        <v>4</v>
      </c>
      <c r="M492" s="8">
        <v>1</v>
      </c>
      <c r="N492" s="8">
        <v>3.8</v>
      </c>
      <c r="O492" s="16">
        <f t="shared" si="47"/>
        <v>1.9</v>
      </c>
      <c r="Q492" s="8">
        <f t="shared" si="48"/>
        <v>0</v>
      </c>
      <c r="S492" s="1">
        <f t="shared" si="49"/>
        <v>0</v>
      </c>
      <c r="V492" s="1">
        <f t="shared" si="50"/>
        <v>0</v>
      </c>
      <c r="W492" s="33">
        <f t="shared" si="51"/>
        <v>0</v>
      </c>
      <c r="X492" s="33">
        <f t="shared" si="52"/>
        <v>0</v>
      </c>
    </row>
    <row r="493" spans="8:25" x14ac:dyDescent="0.3">
      <c r="H493" s="8">
        <v>4096</v>
      </c>
      <c r="L493" s="8" t="s">
        <v>4</v>
      </c>
      <c r="M493" s="8">
        <v>3</v>
      </c>
      <c r="O493" s="16">
        <f t="shared" si="47"/>
        <v>0</v>
      </c>
      <c r="Q493" s="8">
        <f t="shared" si="48"/>
        <v>0</v>
      </c>
      <c r="R493" s="8">
        <v>9.9600000000000009</v>
      </c>
      <c r="S493" s="1">
        <f t="shared" si="49"/>
        <v>4.9800000000000004</v>
      </c>
      <c r="V493" s="1">
        <f t="shared" si="50"/>
        <v>0</v>
      </c>
      <c r="W493" s="33">
        <f t="shared" si="51"/>
        <v>0</v>
      </c>
      <c r="X493" s="33">
        <f t="shared" si="52"/>
        <v>0</v>
      </c>
    </row>
    <row r="494" spans="8:25" x14ac:dyDescent="0.3">
      <c r="K494" s="8">
        <v>2</v>
      </c>
      <c r="L494" s="8" t="s">
        <v>7</v>
      </c>
      <c r="M494" s="8">
        <v>2</v>
      </c>
      <c r="O494" s="16">
        <f t="shared" si="47"/>
        <v>0</v>
      </c>
      <c r="P494" s="8">
        <v>5.9</v>
      </c>
      <c r="Q494" s="8">
        <f t="shared" si="48"/>
        <v>2.95</v>
      </c>
      <c r="S494" s="1">
        <f t="shared" si="49"/>
        <v>0</v>
      </c>
      <c r="V494" s="1">
        <f t="shared" si="50"/>
        <v>0</v>
      </c>
      <c r="W494" s="33">
        <f t="shared" si="51"/>
        <v>0</v>
      </c>
      <c r="X494" s="33">
        <f t="shared" si="52"/>
        <v>0</v>
      </c>
      <c r="Y494" s="6"/>
    </row>
    <row r="495" spans="8:25" x14ac:dyDescent="0.3">
      <c r="K495" s="8">
        <v>2</v>
      </c>
      <c r="L495" s="8" t="s">
        <v>4</v>
      </c>
      <c r="M495" s="8">
        <v>1</v>
      </c>
      <c r="N495" s="8">
        <v>5.3</v>
      </c>
      <c r="O495" s="16">
        <f t="shared" si="47"/>
        <v>2.65</v>
      </c>
      <c r="Q495" s="8">
        <f t="shared" si="48"/>
        <v>0</v>
      </c>
      <c r="S495" s="1">
        <f t="shared" si="49"/>
        <v>0</v>
      </c>
      <c r="V495" s="1">
        <f t="shared" si="50"/>
        <v>0</v>
      </c>
      <c r="W495" s="33">
        <f t="shared" si="51"/>
        <v>0</v>
      </c>
      <c r="X495" s="33">
        <f t="shared" si="52"/>
        <v>0</v>
      </c>
    </row>
    <row r="496" spans="8:25" x14ac:dyDescent="0.3">
      <c r="K496" s="8">
        <v>1</v>
      </c>
      <c r="L496" s="8" t="s">
        <v>4</v>
      </c>
      <c r="M496" s="8">
        <v>2</v>
      </c>
      <c r="O496" s="16">
        <f t="shared" si="47"/>
        <v>0</v>
      </c>
      <c r="P496" s="8">
        <v>2.76</v>
      </c>
      <c r="Q496" s="8">
        <f t="shared" si="48"/>
        <v>1.38</v>
      </c>
      <c r="S496" s="1">
        <f t="shared" si="49"/>
        <v>0</v>
      </c>
      <c r="V496" s="1">
        <f t="shared" si="50"/>
        <v>0</v>
      </c>
      <c r="W496" s="33">
        <f t="shared" si="51"/>
        <v>0</v>
      </c>
      <c r="X496" s="33">
        <f t="shared" si="52"/>
        <v>0</v>
      </c>
    </row>
    <row r="497" spans="8:25" x14ac:dyDescent="0.3">
      <c r="K497" s="8">
        <v>2</v>
      </c>
      <c r="L497" s="8" t="s">
        <v>4</v>
      </c>
      <c r="M497" s="8">
        <v>1</v>
      </c>
      <c r="N497" s="8">
        <v>7.3</v>
      </c>
      <c r="O497" s="16">
        <f t="shared" si="47"/>
        <v>3.65</v>
      </c>
      <c r="Q497" s="8">
        <f t="shared" si="48"/>
        <v>0</v>
      </c>
      <c r="S497" s="1">
        <f t="shared" si="49"/>
        <v>0</v>
      </c>
      <c r="V497" s="1">
        <f t="shared" si="50"/>
        <v>0</v>
      </c>
      <c r="W497" s="33">
        <f t="shared" si="51"/>
        <v>0</v>
      </c>
      <c r="X497" s="33">
        <f t="shared" si="52"/>
        <v>0</v>
      </c>
      <c r="Y497" s="6"/>
    </row>
    <row r="498" spans="8:25" x14ac:dyDescent="0.3">
      <c r="K498" s="8">
        <v>1</v>
      </c>
      <c r="L498" s="8" t="s">
        <v>4</v>
      </c>
      <c r="M498" s="8">
        <v>2</v>
      </c>
      <c r="O498" s="16">
        <f t="shared" si="47"/>
        <v>0</v>
      </c>
      <c r="P498" s="8">
        <v>3.98</v>
      </c>
      <c r="Q498" s="8">
        <f t="shared" si="48"/>
        <v>1.99</v>
      </c>
      <c r="S498" s="1">
        <f t="shared" si="49"/>
        <v>0</v>
      </c>
      <c r="V498" s="1">
        <f t="shared" si="50"/>
        <v>0</v>
      </c>
      <c r="W498" s="33">
        <f t="shared" si="51"/>
        <v>0</v>
      </c>
      <c r="X498" s="33">
        <f t="shared" si="52"/>
        <v>0</v>
      </c>
    </row>
    <row r="499" spans="8:25" x14ac:dyDescent="0.3">
      <c r="L499" s="8" t="s">
        <v>4</v>
      </c>
      <c r="M499" s="8">
        <v>3</v>
      </c>
      <c r="O499" s="16">
        <f t="shared" si="47"/>
        <v>0</v>
      </c>
      <c r="Q499" s="8">
        <f t="shared" si="48"/>
        <v>0</v>
      </c>
      <c r="R499" s="8">
        <v>15.08</v>
      </c>
      <c r="S499" s="1">
        <f t="shared" si="49"/>
        <v>7.54</v>
      </c>
      <c r="V499" s="1">
        <f t="shared" si="50"/>
        <v>0</v>
      </c>
      <c r="W499" s="33">
        <f t="shared" si="51"/>
        <v>0</v>
      </c>
      <c r="X499" s="33">
        <f t="shared" si="52"/>
        <v>0</v>
      </c>
    </row>
    <row r="500" spans="8:25" x14ac:dyDescent="0.3">
      <c r="L500" s="8" t="s">
        <v>4</v>
      </c>
      <c r="M500" s="8">
        <v>3</v>
      </c>
      <c r="O500" s="16">
        <f t="shared" si="47"/>
        <v>0</v>
      </c>
      <c r="Q500" s="8">
        <f t="shared" si="48"/>
        <v>0</v>
      </c>
      <c r="R500" s="8">
        <v>7.52</v>
      </c>
      <c r="S500" s="1">
        <f t="shared" si="49"/>
        <v>3.76</v>
      </c>
      <c r="V500" s="1">
        <f t="shared" si="50"/>
        <v>0</v>
      </c>
      <c r="W500" s="33">
        <f t="shared" si="51"/>
        <v>0</v>
      </c>
      <c r="X500" s="33">
        <f t="shared" si="52"/>
        <v>0</v>
      </c>
    </row>
    <row r="501" spans="8:25" x14ac:dyDescent="0.3">
      <c r="H501" s="8">
        <v>5.3</v>
      </c>
      <c r="I501" s="8">
        <v>57</v>
      </c>
      <c r="J501" s="8">
        <v>307</v>
      </c>
      <c r="K501" s="8">
        <v>1</v>
      </c>
      <c r="L501" s="8" t="s">
        <v>4</v>
      </c>
      <c r="M501" s="8">
        <v>2</v>
      </c>
      <c r="O501" s="16">
        <f t="shared" si="47"/>
        <v>0</v>
      </c>
      <c r="P501" s="8">
        <v>3.18</v>
      </c>
      <c r="Q501" s="8">
        <f t="shared" si="48"/>
        <v>1.59</v>
      </c>
      <c r="S501" s="1">
        <f t="shared" si="49"/>
        <v>0</v>
      </c>
      <c r="V501" s="1">
        <f t="shared" si="50"/>
        <v>0</v>
      </c>
      <c r="W501" s="33">
        <f t="shared" si="51"/>
        <v>0</v>
      </c>
      <c r="X501" s="33">
        <f t="shared" si="52"/>
        <v>0</v>
      </c>
    </row>
    <row r="502" spans="8:25" x14ac:dyDescent="0.3">
      <c r="H502" s="8">
        <v>2</v>
      </c>
      <c r="I502" s="8">
        <v>246</v>
      </c>
      <c r="J502" s="8">
        <v>504</v>
      </c>
      <c r="K502" s="8">
        <v>2</v>
      </c>
      <c r="L502" s="8" t="s">
        <v>4</v>
      </c>
      <c r="M502" s="8">
        <v>2</v>
      </c>
      <c r="O502" s="16">
        <f t="shared" si="47"/>
        <v>0</v>
      </c>
      <c r="P502" s="8">
        <v>4.9000000000000004</v>
      </c>
      <c r="Q502" s="8">
        <f t="shared" si="48"/>
        <v>2.4500000000000002</v>
      </c>
      <c r="S502" s="1">
        <f t="shared" si="49"/>
        <v>0</v>
      </c>
      <c r="V502" s="1">
        <f t="shared" si="50"/>
        <v>0</v>
      </c>
      <c r="W502" s="33">
        <f t="shared" si="51"/>
        <v>0</v>
      </c>
      <c r="X502" s="33">
        <f t="shared" si="52"/>
        <v>0</v>
      </c>
    </row>
    <row r="503" spans="8:25" x14ac:dyDescent="0.3">
      <c r="H503" s="8">
        <v>2.9</v>
      </c>
      <c r="I503" s="8">
        <v>212</v>
      </c>
      <c r="J503" s="8">
        <v>520</v>
      </c>
      <c r="K503" s="8">
        <v>2</v>
      </c>
      <c r="L503" s="8" t="s">
        <v>4</v>
      </c>
      <c r="M503" s="8">
        <v>2</v>
      </c>
      <c r="O503" s="16">
        <f t="shared" si="47"/>
        <v>0</v>
      </c>
      <c r="P503" s="8">
        <v>4.5599999999999996</v>
      </c>
      <c r="Q503" s="8">
        <f t="shared" si="48"/>
        <v>2.2799999999999998</v>
      </c>
      <c r="S503" s="1">
        <f t="shared" si="49"/>
        <v>0</v>
      </c>
      <c r="V503" s="1">
        <f t="shared" si="50"/>
        <v>0</v>
      </c>
      <c r="W503" s="33">
        <f t="shared" si="51"/>
        <v>0</v>
      </c>
      <c r="X503" s="33">
        <f t="shared" si="52"/>
        <v>0</v>
      </c>
    </row>
    <row r="504" spans="8:25" x14ac:dyDescent="0.3">
      <c r="K504" s="8">
        <v>1</v>
      </c>
      <c r="L504" s="8" t="s">
        <v>4</v>
      </c>
      <c r="M504" s="8">
        <v>2</v>
      </c>
      <c r="O504" s="16">
        <f t="shared" si="47"/>
        <v>0</v>
      </c>
      <c r="P504" s="8">
        <v>3.82</v>
      </c>
      <c r="Q504" s="8">
        <f t="shared" si="48"/>
        <v>1.91</v>
      </c>
      <c r="S504" s="1">
        <f t="shared" si="49"/>
        <v>0</v>
      </c>
      <c r="V504" s="1">
        <f t="shared" si="50"/>
        <v>0</v>
      </c>
      <c r="W504" s="33">
        <f t="shared" si="51"/>
        <v>0</v>
      </c>
      <c r="X504" s="33">
        <f t="shared" si="52"/>
        <v>0</v>
      </c>
    </row>
    <row r="505" spans="8:25" x14ac:dyDescent="0.3">
      <c r="K505" s="8">
        <v>1</v>
      </c>
      <c r="L505" s="8" t="s">
        <v>4</v>
      </c>
      <c r="M505" s="8">
        <v>1</v>
      </c>
      <c r="N505" s="8">
        <v>3.8</v>
      </c>
      <c r="O505" s="16">
        <f t="shared" si="47"/>
        <v>1.9</v>
      </c>
      <c r="Q505" s="8">
        <f t="shared" si="48"/>
        <v>0</v>
      </c>
      <c r="S505" s="1">
        <f t="shared" si="49"/>
        <v>0</v>
      </c>
      <c r="V505" s="1">
        <f t="shared" si="50"/>
        <v>0</v>
      </c>
      <c r="W505" s="33">
        <f t="shared" si="51"/>
        <v>0</v>
      </c>
      <c r="X505" s="33">
        <f t="shared" si="52"/>
        <v>0</v>
      </c>
    </row>
    <row r="506" spans="8:25" x14ac:dyDescent="0.3">
      <c r="K506" s="8">
        <v>1</v>
      </c>
      <c r="L506" s="8" t="s">
        <v>5</v>
      </c>
      <c r="M506" s="8">
        <v>2</v>
      </c>
      <c r="O506" s="16">
        <f t="shared" si="47"/>
        <v>0</v>
      </c>
      <c r="P506" s="8">
        <v>3.94</v>
      </c>
      <c r="Q506" s="8">
        <f t="shared" si="48"/>
        <v>1.97</v>
      </c>
      <c r="S506" s="1">
        <f t="shared" si="49"/>
        <v>0</v>
      </c>
      <c r="V506" s="1">
        <f t="shared" si="50"/>
        <v>0</v>
      </c>
      <c r="W506" s="33">
        <f t="shared" si="51"/>
        <v>0</v>
      </c>
      <c r="X506" s="33">
        <f t="shared" si="52"/>
        <v>0</v>
      </c>
    </row>
    <row r="507" spans="8:25" x14ac:dyDescent="0.3">
      <c r="K507" s="8">
        <v>2</v>
      </c>
      <c r="L507" s="8" t="s">
        <v>5</v>
      </c>
      <c r="M507" s="8">
        <v>1</v>
      </c>
      <c r="N507" s="8">
        <v>7.44</v>
      </c>
      <c r="O507" s="16">
        <f t="shared" si="47"/>
        <v>3.72</v>
      </c>
      <c r="Q507" s="8">
        <f t="shared" si="48"/>
        <v>0</v>
      </c>
      <c r="S507" s="1">
        <f t="shared" si="49"/>
        <v>0</v>
      </c>
      <c r="V507" s="1">
        <f t="shared" si="50"/>
        <v>0</v>
      </c>
      <c r="W507" s="33">
        <f t="shared" si="51"/>
        <v>0</v>
      </c>
      <c r="X507" s="33">
        <f t="shared" si="52"/>
        <v>0</v>
      </c>
    </row>
    <row r="508" spans="8:25" x14ac:dyDescent="0.3">
      <c r="I508" s="8">
        <v>2050</v>
      </c>
      <c r="K508" s="8">
        <v>1</v>
      </c>
      <c r="L508" s="8" t="s">
        <v>5</v>
      </c>
      <c r="M508" s="8">
        <v>2</v>
      </c>
      <c r="O508" s="16">
        <f t="shared" si="47"/>
        <v>0</v>
      </c>
      <c r="P508" s="8">
        <v>2.64</v>
      </c>
      <c r="Q508" s="8">
        <f t="shared" si="48"/>
        <v>1.32</v>
      </c>
      <c r="S508" s="1">
        <f t="shared" si="49"/>
        <v>0</v>
      </c>
      <c r="V508" s="1">
        <f t="shared" si="50"/>
        <v>0</v>
      </c>
      <c r="W508" s="33">
        <f t="shared" si="51"/>
        <v>0</v>
      </c>
      <c r="X508" s="33">
        <f t="shared" si="52"/>
        <v>0</v>
      </c>
    </row>
    <row r="509" spans="8:25" x14ac:dyDescent="0.3">
      <c r="I509" s="8">
        <v>-346</v>
      </c>
      <c r="L509" s="8" t="s">
        <v>5</v>
      </c>
      <c r="M509" s="8">
        <v>3</v>
      </c>
      <c r="O509" s="16">
        <f t="shared" si="47"/>
        <v>0</v>
      </c>
      <c r="Q509" s="8">
        <f t="shared" si="48"/>
        <v>0</v>
      </c>
      <c r="R509" s="8">
        <v>7.04</v>
      </c>
      <c r="S509" s="1">
        <f t="shared" si="49"/>
        <v>3.52</v>
      </c>
      <c r="V509" s="1">
        <f t="shared" si="50"/>
        <v>0</v>
      </c>
      <c r="W509" s="33">
        <f t="shared" si="51"/>
        <v>0</v>
      </c>
      <c r="X509" s="33">
        <f t="shared" si="52"/>
        <v>0</v>
      </c>
    </row>
    <row r="510" spans="8:25" x14ac:dyDescent="0.3">
      <c r="I510" s="8">
        <v>1704</v>
      </c>
      <c r="K510" s="8">
        <v>2</v>
      </c>
      <c r="L510" s="8" t="s">
        <v>5</v>
      </c>
      <c r="M510" s="8">
        <v>1</v>
      </c>
      <c r="N510" s="8">
        <v>4.5199999999999996</v>
      </c>
      <c r="O510" s="16">
        <f t="shared" si="47"/>
        <v>2.2599999999999998</v>
      </c>
      <c r="Q510" s="8">
        <f t="shared" si="48"/>
        <v>0</v>
      </c>
      <c r="S510" s="1">
        <f t="shared" si="49"/>
        <v>0</v>
      </c>
      <c r="V510" s="1">
        <f t="shared" si="50"/>
        <v>0</v>
      </c>
      <c r="W510" s="33">
        <f t="shared" si="51"/>
        <v>0</v>
      </c>
      <c r="X510" s="33">
        <f t="shared" si="52"/>
        <v>0</v>
      </c>
    </row>
    <row r="511" spans="8:25" x14ac:dyDescent="0.3">
      <c r="K511" s="8">
        <v>2</v>
      </c>
      <c r="L511" s="8" t="s">
        <v>6</v>
      </c>
      <c r="M511" s="8">
        <v>1</v>
      </c>
      <c r="N511" s="8">
        <v>4.54</v>
      </c>
      <c r="O511" s="16">
        <f t="shared" si="47"/>
        <v>2.27</v>
      </c>
      <c r="Q511" s="8">
        <f t="shared" si="48"/>
        <v>0</v>
      </c>
      <c r="S511" s="1">
        <f t="shared" si="49"/>
        <v>0</v>
      </c>
      <c r="V511" s="1">
        <f t="shared" si="50"/>
        <v>0</v>
      </c>
      <c r="W511" s="33">
        <f t="shared" si="51"/>
        <v>0</v>
      </c>
      <c r="X511" s="33">
        <f t="shared" si="52"/>
        <v>0</v>
      </c>
    </row>
    <row r="512" spans="8:25" x14ac:dyDescent="0.3">
      <c r="K512" s="8">
        <v>2</v>
      </c>
      <c r="L512" s="8" t="s">
        <v>4</v>
      </c>
      <c r="M512" s="8">
        <v>1</v>
      </c>
      <c r="N512" s="8">
        <v>4.32</v>
      </c>
      <c r="O512" s="16">
        <f t="shared" si="47"/>
        <v>2.16</v>
      </c>
      <c r="Q512" s="8">
        <f t="shared" si="48"/>
        <v>0</v>
      </c>
      <c r="S512" s="1">
        <f t="shared" si="49"/>
        <v>0</v>
      </c>
      <c r="V512" s="1">
        <f t="shared" si="50"/>
        <v>0</v>
      </c>
      <c r="W512" s="33">
        <f t="shared" si="51"/>
        <v>0</v>
      </c>
      <c r="X512" s="33">
        <f t="shared" si="52"/>
        <v>0</v>
      </c>
    </row>
    <row r="513" spans="11:24" x14ac:dyDescent="0.3">
      <c r="K513" s="8">
        <v>1</v>
      </c>
      <c r="L513" s="8" t="s">
        <v>4</v>
      </c>
      <c r="M513" s="8">
        <v>2</v>
      </c>
      <c r="O513" s="16">
        <f t="shared" si="47"/>
        <v>0</v>
      </c>
      <c r="P513" s="8">
        <v>3.62</v>
      </c>
      <c r="Q513" s="8">
        <f t="shared" si="48"/>
        <v>1.81</v>
      </c>
      <c r="S513" s="1">
        <f t="shared" si="49"/>
        <v>0</v>
      </c>
      <c r="V513" s="1">
        <f t="shared" si="50"/>
        <v>0</v>
      </c>
      <c r="W513" s="33">
        <f t="shared" si="51"/>
        <v>0</v>
      </c>
      <c r="X513" s="33">
        <f t="shared" si="52"/>
        <v>0</v>
      </c>
    </row>
    <row r="514" spans="11:24" x14ac:dyDescent="0.3">
      <c r="K514" s="8">
        <v>2</v>
      </c>
      <c r="L514" s="8" t="s">
        <v>4</v>
      </c>
      <c r="M514" s="8">
        <v>1</v>
      </c>
      <c r="N514" s="8">
        <v>9.2200000000000006</v>
      </c>
      <c r="O514" s="16">
        <f t="shared" ref="O514:O577" si="53">N514/2</f>
        <v>4.6100000000000003</v>
      </c>
      <c r="Q514" s="8">
        <f t="shared" ref="Q514:Q577" si="54">P514/2</f>
        <v>0</v>
      </c>
      <c r="S514" s="1">
        <f t="shared" ref="S514:S577" si="55">R514/2</f>
        <v>0</v>
      </c>
      <c r="V514" s="1">
        <f t="shared" ref="V514:V577" si="56">U:U*2</f>
        <v>0</v>
      </c>
      <c r="W514" s="33">
        <f t="shared" ref="W514:W577" si="57">Q514*U514</f>
        <v>0</v>
      </c>
      <c r="X514" s="33">
        <f t="shared" si="52"/>
        <v>0</v>
      </c>
    </row>
    <row r="515" spans="11:24" x14ac:dyDescent="0.3">
      <c r="K515" s="27">
        <v>41829</v>
      </c>
      <c r="L515" s="8" t="s">
        <v>4</v>
      </c>
      <c r="M515" s="8">
        <v>1</v>
      </c>
      <c r="N515" s="8">
        <v>6.22</v>
      </c>
      <c r="O515" s="16">
        <f t="shared" si="53"/>
        <v>3.11</v>
      </c>
      <c r="Q515" s="8">
        <f t="shared" si="54"/>
        <v>0</v>
      </c>
      <c r="S515" s="1">
        <f t="shared" si="55"/>
        <v>0</v>
      </c>
      <c r="V515" s="1">
        <f t="shared" si="56"/>
        <v>0</v>
      </c>
      <c r="W515" s="33">
        <f t="shared" si="57"/>
        <v>0</v>
      </c>
      <c r="X515" s="33">
        <f t="shared" si="52"/>
        <v>0</v>
      </c>
    </row>
    <row r="516" spans="11:24" x14ac:dyDescent="0.3">
      <c r="K516" s="8" t="s">
        <v>37</v>
      </c>
      <c r="L516" s="8" t="s">
        <v>4</v>
      </c>
      <c r="M516" s="8">
        <v>1</v>
      </c>
      <c r="N516" s="8">
        <v>3.13</v>
      </c>
      <c r="O516" s="16">
        <f t="shared" si="53"/>
        <v>1.5649999999999999</v>
      </c>
      <c r="Q516" s="8">
        <f t="shared" si="54"/>
        <v>0</v>
      </c>
      <c r="S516" s="1">
        <f t="shared" si="55"/>
        <v>0</v>
      </c>
      <c r="V516" s="1">
        <f t="shared" si="56"/>
        <v>0</v>
      </c>
      <c r="W516" s="33">
        <f t="shared" si="57"/>
        <v>0</v>
      </c>
      <c r="X516" s="33">
        <f t="shared" si="52"/>
        <v>0</v>
      </c>
    </row>
    <row r="517" spans="11:24" x14ac:dyDescent="0.3">
      <c r="L517" s="8" t="s">
        <v>4</v>
      </c>
      <c r="M517" s="8">
        <v>2</v>
      </c>
      <c r="O517" s="16">
        <f t="shared" si="53"/>
        <v>0</v>
      </c>
      <c r="P517" s="8">
        <v>3.92</v>
      </c>
      <c r="Q517" s="8">
        <f t="shared" si="54"/>
        <v>1.96</v>
      </c>
      <c r="S517" s="1">
        <f t="shared" si="55"/>
        <v>0</v>
      </c>
      <c r="V517" s="1">
        <f t="shared" si="56"/>
        <v>0</v>
      </c>
      <c r="W517" s="33">
        <f t="shared" si="57"/>
        <v>0</v>
      </c>
      <c r="X517" s="33">
        <f t="shared" si="52"/>
        <v>0</v>
      </c>
    </row>
    <row r="518" spans="11:24" x14ac:dyDescent="0.3">
      <c r="L518" s="8" t="s">
        <v>4</v>
      </c>
      <c r="M518" s="8">
        <v>2</v>
      </c>
      <c r="O518" s="16">
        <f t="shared" si="53"/>
        <v>0</v>
      </c>
      <c r="P518" s="8">
        <v>2.86</v>
      </c>
      <c r="Q518" s="8">
        <f t="shared" si="54"/>
        <v>1.43</v>
      </c>
      <c r="S518" s="1">
        <f t="shared" si="55"/>
        <v>0</v>
      </c>
      <c r="V518" s="1">
        <f t="shared" si="56"/>
        <v>0</v>
      </c>
      <c r="W518" s="33">
        <f t="shared" si="57"/>
        <v>0</v>
      </c>
      <c r="X518" s="33">
        <f t="shared" si="52"/>
        <v>0</v>
      </c>
    </row>
    <row r="519" spans="11:24" x14ac:dyDescent="0.3">
      <c r="L519" s="8" t="s">
        <v>5</v>
      </c>
      <c r="M519" s="8">
        <v>3</v>
      </c>
      <c r="O519" s="16">
        <f t="shared" si="53"/>
        <v>0</v>
      </c>
      <c r="Q519" s="8">
        <f t="shared" si="54"/>
        <v>0</v>
      </c>
      <c r="R519" s="8">
        <v>7.32</v>
      </c>
      <c r="S519" s="1">
        <f t="shared" si="55"/>
        <v>3.66</v>
      </c>
      <c r="V519" s="1">
        <f t="shared" si="56"/>
        <v>0</v>
      </c>
      <c r="W519" s="33">
        <f t="shared" si="57"/>
        <v>0</v>
      </c>
      <c r="X519" s="33">
        <f t="shared" si="52"/>
        <v>0</v>
      </c>
    </row>
    <row r="520" spans="11:24" x14ac:dyDescent="0.3">
      <c r="L520" s="8" t="s">
        <v>5</v>
      </c>
      <c r="M520" s="8">
        <v>2</v>
      </c>
      <c r="O520" s="16">
        <f t="shared" si="53"/>
        <v>0</v>
      </c>
      <c r="P520" s="8">
        <v>4.0999999999999996</v>
      </c>
      <c r="Q520" s="8">
        <f t="shared" si="54"/>
        <v>2.0499999999999998</v>
      </c>
      <c r="S520" s="1">
        <f t="shared" si="55"/>
        <v>0</v>
      </c>
      <c r="V520" s="1">
        <f t="shared" si="56"/>
        <v>0</v>
      </c>
      <c r="W520" s="33">
        <f t="shared" si="57"/>
        <v>0</v>
      </c>
      <c r="X520" s="33">
        <f t="shared" si="52"/>
        <v>0</v>
      </c>
    </row>
    <row r="521" spans="11:24" x14ac:dyDescent="0.3">
      <c r="L521" s="8" t="s">
        <v>4</v>
      </c>
      <c r="M521" s="8">
        <v>1</v>
      </c>
      <c r="N521" s="8">
        <v>3.34</v>
      </c>
      <c r="O521" s="16">
        <f t="shared" si="53"/>
        <v>1.67</v>
      </c>
      <c r="Q521" s="8">
        <f t="shared" si="54"/>
        <v>0</v>
      </c>
      <c r="S521" s="1">
        <f t="shared" si="55"/>
        <v>0</v>
      </c>
      <c r="V521" s="1">
        <f t="shared" si="56"/>
        <v>0</v>
      </c>
      <c r="W521" s="33">
        <f t="shared" si="57"/>
        <v>0</v>
      </c>
      <c r="X521" s="33">
        <f t="shared" si="52"/>
        <v>0</v>
      </c>
    </row>
    <row r="522" spans="11:24" x14ac:dyDescent="0.3">
      <c r="L522" s="8" t="s">
        <v>4</v>
      </c>
      <c r="M522" s="8">
        <v>1</v>
      </c>
      <c r="N522" s="8">
        <v>7.68</v>
      </c>
      <c r="O522" s="16">
        <f t="shared" si="53"/>
        <v>3.84</v>
      </c>
      <c r="Q522" s="8">
        <f t="shared" si="54"/>
        <v>0</v>
      </c>
      <c r="S522" s="1">
        <f t="shared" si="55"/>
        <v>0</v>
      </c>
      <c r="V522" s="1">
        <f t="shared" si="56"/>
        <v>0</v>
      </c>
      <c r="W522" s="33">
        <f t="shared" si="57"/>
        <v>0</v>
      </c>
      <c r="X522" s="33">
        <f t="shared" si="52"/>
        <v>0</v>
      </c>
    </row>
    <row r="523" spans="11:24" x14ac:dyDescent="0.3">
      <c r="L523" s="8" t="s">
        <v>4</v>
      </c>
      <c r="M523" s="8">
        <v>2</v>
      </c>
      <c r="O523" s="16">
        <f t="shared" si="53"/>
        <v>0</v>
      </c>
      <c r="P523" s="8">
        <v>3.56</v>
      </c>
      <c r="Q523" s="8">
        <f t="shared" si="54"/>
        <v>1.78</v>
      </c>
      <c r="S523" s="1">
        <f t="shared" si="55"/>
        <v>0</v>
      </c>
      <c r="V523" s="1">
        <f t="shared" si="56"/>
        <v>0</v>
      </c>
      <c r="W523" s="33">
        <f t="shared" si="57"/>
        <v>0</v>
      </c>
      <c r="X523" s="33">
        <f t="shared" si="52"/>
        <v>0</v>
      </c>
    </row>
    <row r="524" spans="11:24" x14ac:dyDescent="0.3">
      <c r="L524" s="8" t="s">
        <v>4</v>
      </c>
      <c r="M524" s="8">
        <v>3</v>
      </c>
      <c r="O524" s="16">
        <f t="shared" si="53"/>
        <v>0</v>
      </c>
      <c r="Q524" s="8">
        <f t="shared" si="54"/>
        <v>0</v>
      </c>
      <c r="R524" s="8">
        <v>12.18</v>
      </c>
      <c r="S524" s="1">
        <f t="shared" si="55"/>
        <v>6.09</v>
      </c>
      <c r="V524" s="1">
        <f t="shared" si="56"/>
        <v>0</v>
      </c>
      <c r="W524" s="33">
        <f t="shared" si="57"/>
        <v>0</v>
      </c>
      <c r="X524" s="33">
        <f t="shared" si="52"/>
        <v>0</v>
      </c>
    </row>
    <row r="525" spans="11:24" x14ac:dyDescent="0.3">
      <c r="L525" s="8" t="s">
        <v>4</v>
      </c>
      <c r="M525" s="8">
        <v>2</v>
      </c>
      <c r="O525" s="16">
        <f t="shared" si="53"/>
        <v>0</v>
      </c>
      <c r="P525" s="8">
        <v>3.9</v>
      </c>
      <c r="Q525" s="8">
        <f t="shared" si="54"/>
        <v>1.95</v>
      </c>
      <c r="S525" s="1">
        <f t="shared" si="55"/>
        <v>0</v>
      </c>
      <c r="V525" s="1">
        <f t="shared" si="56"/>
        <v>0</v>
      </c>
      <c r="W525" s="33">
        <f t="shared" si="57"/>
        <v>0</v>
      </c>
      <c r="X525" s="33">
        <f t="shared" si="52"/>
        <v>0</v>
      </c>
    </row>
    <row r="526" spans="11:24" x14ac:dyDescent="0.3">
      <c r="L526" s="8" t="s">
        <v>5</v>
      </c>
      <c r="M526" s="8">
        <v>2</v>
      </c>
      <c r="O526" s="16">
        <f t="shared" si="53"/>
        <v>0</v>
      </c>
      <c r="P526" s="8">
        <v>3.32</v>
      </c>
      <c r="Q526" s="8">
        <f t="shared" si="54"/>
        <v>1.66</v>
      </c>
      <c r="S526" s="1">
        <f t="shared" si="55"/>
        <v>0</v>
      </c>
      <c r="V526" s="1">
        <f t="shared" si="56"/>
        <v>0</v>
      </c>
      <c r="W526" s="33">
        <f t="shared" si="57"/>
        <v>0</v>
      </c>
      <c r="X526" s="33">
        <f t="shared" si="52"/>
        <v>0</v>
      </c>
    </row>
    <row r="527" spans="11:24" x14ac:dyDescent="0.3">
      <c r="L527" s="8" t="s">
        <v>5</v>
      </c>
      <c r="M527" s="8">
        <v>1</v>
      </c>
      <c r="N527" s="8">
        <v>3.26</v>
      </c>
      <c r="O527" s="16">
        <f t="shared" si="53"/>
        <v>1.63</v>
      </c>
      <c r="Q527" s="8">
        <f t="shared" si="54"/>
        <v>0</v>
      </c>
      <c r="S527" s="1">
        <f t="shared" si="55"/>
        <v>0</v>
      </c>
      <c r="V527" s="1">
        <f t="shared" si="56"/>
        <v>0</v>
      </c>
      <c r="W527" s="33">
        <f t="shared" si="57"/>
        <v>0</v>
      </c>
      <c r="X527" s="33">
        <f t="shared" si="52"/>
        <v>0</v>
      </c>
    </row>
    <row r="528" spans="11:24" x14ac:dyDescent="0.3">
      <c r="L528" s="8" t="s">
        <v>4</v>
      </c>
      <c r="M528" s="8">
        <v>2</v>
      </c>
      <c r="O528" s="16">
        <f t="shared" si="53"/>
        <v>0</v>
      </c>
      <c r="P528" s="8">
        <v>2.84</v>
      </c>
      <c r="Q528" s="8">
        <f t="shared" si="54"/>
        <v>1.42</v>
      </c>
      <c r="S528" s="1">
        <f t="shared" si="55"/>
        <v>0</v>
      </c>
      <c r="V528" s="1">
        <f t="shared" si="56"/>
        <v>0</v>
      </c>
      <c r="W528" s="33">
        <f t="shared" si="57"/>
        <v>0</v>
      </c>
      <c r="X528" s="33">
        <f t="shared" si="52"/>
        <v>0</v>
      </c>
    </row>
    <row r="529" spans="9:25" x14ac:dyDescent="0.3">
      <c r="L529" s="8" t="s">
        <v>4</v>
      </c>
      <c r="M529" s="8">
        <v>1</v>
      </c>
      <c r="N529" s="8">
        <v>6.38</v>
      </c>
      <c r="O529" s="16">
        <f t="shared" si="53"/>
        <v>3.19</v>
      </c>
      <c r="Q529" s="8">
        <f t="shared" si="54"/>
        <v>0</v>
      </c>
      <c r="S529" s="1">
        <f t="shared" si="55"/>
        <v>0</v>
      </c>
      <c r="V529" s="1">
        <f t="shared" si="56"/>
        <v>0</v>
      </c>
      <c r="W529" s="33">
        <f t="shared" si="57"/>
        <v>0</v>
      </c>
      <c r="X529" s="33">
        <f t="shared" si="52"/>
        <v>0</v>
      </c>
    </row>
    <row r="530" spans="9:25" x14ac:dyDescent="0.3">
      <c r="L530" s="8" t="s">
        <v>4</v>
      </c>
      <c r="M530" s="8">
        <v>2</v>
      </c>
      <c r="O530" s="16">
        <f t="shared" si="53"/>
        <v>0</v>
      </c>
      <c r="P530" s="8">
        <v>2.92</v>
      </c>
      <c r="Q530" s="8">
        <f t="shared" si="54"/>
        <v>1.46</v>
      </c>
      <c r="S530" s="1">
        <f t="shared" si="55"/>
        <v>0</v>
      </c>
      <c r="U530" s="1">
        <v>2</v>
      </c>
      <c r="V530" s="1">
        <f t="shared" si="56"/>
        <v>4</v>
      </c>
      <c r="W530" s="33">
        <f t="shared" si="57"/>
        <v>2.92</v>
      </c>
      <c r="X530" s="33">
        <f t="shared" ref="X530:X593" si="58">W530-V530</f>
        <v>-1.08</v>
      </c>
      <c r="Y530" s="1">
        <v>-1.08</v>
      </c>
    </row>
    <row r="531" spans="9:25" x14ac:dyDescent="0.3">
      <c r="L531" s="8" t="s">
        <v>4</v>
      </c>
      <c r="M531" s="8">
        <v>1</v>
      </c>
      <c r="N531" s="8">
        <v>2.6</v>
      </c>
      <c r="O531" s="16">
        <f t="shared" si="53"/>
        <v>1.3</v>
      </c>
      <c r="Q531" s="8">
        <f t="shared" si="54"/>
        <v>0</v>
      </c>
      <c r="S531" s="1">
        <f t="shared" si="55"/>
        <v>0</v>
      </c>
      <c r="U531" s="1">
        <v>2</v>
      </c>
      <c r="V531" s="1">
        <f t="shared" si="56"/>
        <v>4</v>
      </c>
      <c r="W531" s="33">
        <f t="shared" si="57"/>
        <v>0</v>
      </c>
      <c r="X531" s="33">
        <f t="shared" si="58"/>
        <v>-4</v>
      </c>
      <c r="Y531" s="1">
        <v>-2.48</v>
      </c>
    </row>
    <row r="532" spans="9:25" x14ac:dyDescent="0.3">
      <c r="L532" s="8" t="s">
        <v>4</v>
      </c>
      <c r="M532" s="8">
        <v>2</v>
      </c>
      <c r="O532" s="16">
        <f t="shared" si="53"/>
        <v>0</v>
      </c>
      <c r="P532" s="8">
        <v>3.44</v>
      </c>
      <c r="Q532" s="8">
        <f t="shared" si="54"/>
        <v>1.72</v>
      </c>
      <c r="S532" s="1">
        <f t="shared" si="55"/>
        <v>0</v>
      </c>
      <c r="U532" s="1">
        <v>2</v>
      </c>
      <c r="V532" s="1">
        <f t="shared" si="56"/>
        <v>4</v>
      </c>
      <c r="W532" s="33">
        <f t="shared" si="57"/>
        <v>3.44</v>
      </c>
      <c r="X532" s="33">
        <f t="shared" si="58"/>
        <v>-0.56000000000000005</v>
      </c>
      <c r="Y532" s="1">
        <v>-3.04</v>
      </c>
    </row>
    <row r="533" spans="9:25" x14ac:dyDescent="0.3">
      <c r="L533" s="8" t="s">
        <v>4</v>
      </c>
      <c r="M533" s="8">
        <v>2</v>
      </c>
      <c r="O533" s="16">
        <f t="shared" si="53"/>
        <v>0</v>
      </c>
      <c r="P533" s="8">
        <v>4.3</v>
      </c>
      <c r="Q533" s="8">
        <f t="shared" si="54"/>
        <v>2.15</v>
      </c>
      <c r="S533" s="1">
        <f t="shared" si="55"/>
        <v>0</v>
      </c>
      <c r="U533" s="1">
        <v>2</v>
      </c>
      <c r="V533" s="1">
        <f t="shared" si="56"/>
        <v>4</v>
      </c>
      <c r="W533" s="33">
        <f t="shared" si="57"/>
        <v>4.3</v>
      </c>
      <c r="X533" s="33">
        <f t="shared" si="58"/>
        <v>0.29999999999999982</v>
      </c>
      <c r="Y533" s="1">
        <v>-2.74</v>
      </c>
    </row>
    <row r="534" spans="9:25" x14ac:dyDescent="0.3">
      <c r="L534" s="8" t="s">
        <v>7</v>
      </c>
      <c r="M534" s="8">
        <v>1</v>
      </c>
      <c r="N534" s="8">
        <v>4.78</v>
      </c>
      <c r="O534" s="16">
        <f t="shared" si="53"/>
        <v>2.39</v>
      </c>
      <c r="Q534" s="8">
        <f t="shared" si="54"/>
        <v>0</v>
      </c>
      <c r="S534" s="1">
        <f t="shared" si="55"/>
        <v>0</v>
      </c>
      <c r="U534" s="1">
        <v>2</v>
      </c>
      <c r="V534" s="1">
        <f t="shared" si="56"/>
        <v>4</v>
      </c>
      <c r="W534" s="33">
        <f t="shared" si="57"/>
        <v>0</v>
      </c>
      <c r="X534" s="33">
        <f t="shared" si="58"/>
        <v>-4</v>
      </c>
      <c r="Y534" s="1">
        <v>-1.96</v>
      </c>
    </row>
    <row r="535" spans="9:25" x14ac:dyDescent="0.3">
      <c r="L535" s="8" t="s">
        <v>4</v>
      </c>
      <c r="M535" s="8">
        <v>2</v>
      </c>
      <c r="O535" s="16">
        <f t="shared" si="53"/>
        <v>0</v>
      </c>
      <c r="P535" s="8">
        <v>2.58</v>
      </c>
      <c r="Q535" s="8">
        <f t="shared" si="54"/>
        <v>1.29</v>
      </c>
      <c r="S535" s="1">
        <f t="shared" si="55"/>
        <v>0</v>
      </c>
      <c r="U535" s="1">
        <v>2</v>
      </c>
      <c r="V535" s="1">
        <f t="shared" si="56"/>
        <v>4</v>
      </c>
      <c r="W535" s="33">
        <f t="shared" si="57"/>
        <v>2.58</v>
      </c>
      <c r="X535" s="33">
        <f t="shared" si="58"/>
        <v>-1.42</v>
      </c>
      <c r="Y535" s="1">
        <v>-3.38</v>
      </c>
    </row>
    <row r="536" spans="9:25" x14ac:dyDescent="0.3">
      <c r="L536" s="8" t="s">
        <v>4</v>
      </c>
      <c r="M536" s="8">
        <v>1</v>
      </c>
      <c r="N536" s="8">
        <v>2.54</v>
      </c>
      <c r="O536" s="16">
        <f t="shared" si="53"/>
        <v>1.27</v>
      </c>
      <c r="Q536" s="8">
        <f t="shared" si="54"/>
        <v>0</v>
      </c>
      <c r="S536" s="1">
        <f t="shared" si="55"/>
        <v>0</v>
      </c>
      <c r="U536" s="1">
        <v>2</v>
      </c>
      <c r="V536" s="1">
        <f t="shared" si="56"/>
        <v>4</v>
      </c>
      <c r="W536" s="33">
        <f t="shared" si="57"/>
        <v>0</v>
      </c>
      <c r="X536" s="33">
        <f t="shared" si="58"/>
        <v>-4</v>
      </c>
      <c r="Y536" s="1">
        <v>-4.84</v>
      </c>
    </row>
    <row r="537" spans="9:25" x14ac:dyDescent="0.3">
      <c r="L537" s="8" t="s">
        <v>5</v>
      </c>
      <c r="M537" s="8">
        <v>2</v>
      </c>
      <c r="O537" s="16">
        <f t="shared" si="53"/>
        <v>0</v>
      </c>
      <c r="P537" s="8">
        <v>4.66</v>
      </c>
      <c r="Q537" s="8">
        <f t="shared" si="54"/>
        <v>2.33</v>
      </c>
      <c r="S537" s="1">
        <f t="shared" si="55"/>
        <v>0</v>
      </c>
      <c r="U537" s="1">
        <v>4</v>
      </c>
      <c r="V537" s="1">
        <f t="shared" si="56"/>
        <v>8</v>
      </c>
      <c r="W537" s="33">
        <f t="shared" si="57"/>
        <v>9.32</v>
      </c>
      <c r="X537" s="33">
        <f t="shared" si="58"/>
        <v>1.3200000000000003</v>
      </c>
      <c r="Y537" s="1">
        <v>-3.62</v>
      </c>
    </row>
    <row r="538" spans="9:25" x14ac:dyDescent="0.3">
      <c r="L538" s="8" t="s">
        <v>5</v>
      </c>
      <c r="M538" s="8">
        <v>2</v>
      </c>
      <c r="O538" s="16">
        <f t="shared" si="53"/>
        <v>0</v>
      </c>
      <c r="P538" s="8">
        <v>3.16</v>
      </c>
      <c r="Q538" s="8">
        <f t="shared" si="54"/>
        <v>1.58</v>
      </c>
      <c r="S538" s="1">
        <f t="shared" si="55"/>
        <v>0</v>
      </c>
      <c r="U538" s="1">
        <v>2</v>
      </c>
      <c r="V538" s="1">
        <f t="shared" si="56"/>
        <v>4</v>
      </c>
      <c r="W538" s="33">
        <f t="shared" si="57"/>
        <v>3.16</v>
      </c>
      <c r="X538" s="33">
        <f t="shared" si="58"/>
        <v>-0.83999999999999986</v>
      </c>
      <c r="Y538" s="1">
        <v>-4.46</v>
      </c>
    </row>
    <row r="539" spans="9:25" x14ac:dyDescent="0.3">
      <c r="L539" s="8" t="s">
        <v>5</v>
      </c>
      <c r="M539" s="8">
        <v>2</v>
      </c>
      <c r="O539" s="16">
        <f t="shared" si="53"/>
        <v>0</v>
      </c>
      <c r="P539" s="8">
        <v>3.56</v>
      </c>
      <c r="Q539" s="8">
        <f t="shared" si="54"/>
        <v>1.78</v>
      </c>
      <c r="S539" s="1">
        <f t="shared" si="55"/>
        <v>0</v>
      </c>
      <c r="U539" s="1">
        <v>4</v>
      </c>
      <c r="V539" s="1">
        <f t="shared" si="56"/>
        <v>8</v>
      </c>
      <c r="W539" s="33">
        <f t="shared" si="57"/>
        <v>7.12</v>
      </c>
      <c r="X539" s="33">
        <f t="shared" si="58"/>
        <v>-0.87999999999999989</v>
      </c>
      <c r="Y539" s="1">
        <v>-5.34</v>
      </c>
    </row>
    <row r="540" spans="9:25" x14ac:dyDescent="0.3">
      <c r="L540" s="8" t="s">
        <v>5</v>
      </c>
      <c r="M540" s="8">
        <v>1</v>
      </c>
      <c r="N540" s="8">
        <v>4.0199999999999996</v>
      </c>
      <c r="O540" s="16">
        <f t="shared" si="53"/>
        <v>2.0099999999999998</v>
      </c>
      <c r="Q540" s="8">
        <f t="shared" si="54"/>
        <v>0</v>
      </c>
      <c r="S540" s="1">
        <f t="shared" si="55"/>
        <v>0</v>
      </c>
      <c r="U540" s="1">
        <v>4</v>
      </c>
      <c r="V540" s="1">
        <f t="shared" si="56"/>
        <v>8</v>
      </c>
      <c r="W540" s="33">
        <f t="shared" si="57"/>
        <v>0</v>
      </c>
      <c r="X540" s="33">
        <f t="shared" si="58"/>
        <v>-8</v>
      </c>
      <c r="Y540" s="1">
        <v>-5.3</v>
      </c>
    </row>
    <row r="541" spans="9:25" x14ac:dyDescent="0.3">
      <c r="I541" s="8">
        <v>16</v>
      </c>
      <c r="L541" s="8" t="s">
        <v>5</v>
      </c>
      <c r="M541" s="8">
        <v>1</v>
      </c>
      <c r="N541" s="8">
        <v>3.54</v>
      </c>
      <c r="O541" s="16">
        <f t="shared" si="53"/>
        <v>1.77</v>
      </c>
      <c r="Q541" s="8">
        <f t="shared" si="54"/>
        <v>0</v>
      </c>
      <c r="S541" s="1">
        <f t="shared" si="55"/>
        <v>0</v>
      </c>
      <c r="U541" s="1">
        <v>4</v>
      </c>
      <c r="V541" s="1">
        <f t="shared" si="56"/>
        <v>8</v>
      </c>
      <c r="W541" s="33">
        <f t="shared" si="57"/>
        <v>0</v>
      </c>
      <c r="X541" s="33">
        <f t="shared" si="58"/>
        <v>-8</v>
      </c>
      <c r="Y541" s="1">
        <v>-6.22</v>
      </c>
    </row>
    <row r="542" spans="9:25" x14ac:dyDescent="0.3">
      <c r="I542" s="8">
        <v>16</v>
      </c>
      <c r="L542" s="8" t="s">
        <v>5</v>
      </c>
      <c r="M542" s="8">
        <v>3</v>
      </c>
      <c r="O542" s="16">
        <f t="shared" si="53"/>
        <v>0</v>
      </c>
      <c r="Q542" s="8">
        <f t="shared" si="54"/>
        <v>0</v>
      </c>
      <c r="R542" s="8">
        <v>5.82</v>
      </c>
      <c r="S542" s="1">
        <f t="shared" si="55"/>
        <v>2.91</v>
      </c>
      <c r="U542" s="1">
        <v>4</v>
      </c>
      <c r="V542" s="1">
        <f t="shared" si="56"/>
        <v>8</v>
      </c>
      <c r="W542" s="33">
        <f t="shared" si="57"/>
        <v>0</v>
      </c>
      <c r="X542" s="33">
        <f t="shared" si="58"/>
        <v>-8</v>
      </c>
      <c r="Y542" s="1">
        <v>-14.22</v>
      </c>
    </row>
    <row r="543" spans="9:25" x14ac:dyDescent="0.3">
      <c r="I543" s="8">
        <v>16</v>
      </c>
      <c r="L543" s="8" t="s">
        <v>5</v>
      </c>
      <c r="M543" s="8">
        <v>3</v>
      </c>
      <c r="O543" s="16">
        <f t="shared" si="53"/>
        <v>0</v>
      </c>
      <c r="Q543" s="8">
        <f t="shared" si="54"/>
        <v>0</v>
      </c>
      <c r="R543" s="8">
        <v>7.68</v>
      </c>
      <c r="S543" s="1">
        <f t="shared" si="55"/>
        <v>3.84</v>
      </c>
      <c r="U543" s="1">
        <v>12</v>
      </c>
      <c r="V543" s="1">
        <f t="shared" si="56"/>
        <v>24</v>
      </c>
      <c r="W543" s="33">
        <f t="shared" si="57"/>
        <v>0</v>
      </c>
      <c r="X543" s="33">
        <v>-16</v>
      </c>
      <c r="Y543" s="1">
        <v>-30.22</v>
      </c>
    </row>
    <row r="544" spans="9:25" x14ac:dyDescent="0.3">
      <c r="L544" s="8" t="s">
        <v>5</v>
      </c>
      <c r="M544" s="8">
        <v>3</v>
      </c>
      <c r="O544" s="16">
        <f t="shared" si="53"/>
        <v>0</v>
      </c>
      <c r="Q544" s="8">
        <f t="shared" si="54"/>
        <v>0</v>
      </c>
      <c r="R544" s="8">
        <v>5.72</v>
      </c>
      <c r="S544" s="1">
        <f t="shared" si="55"/>
        <v>2.86</v>
      </c>
      <c r="U544" s="1">
        <v>28</v>
      </c>
      <c r="V544" s="1">
        <f t="shared" si="56"/>
        <v>56</v>
      </c>
      <c r="W544" s="33">
        <f t="shared" si="57"/>
        <v>0</v>
      </c>
      <c r="X544" s="33">
        <f t="shared" si="58"/>
        <v>-56</v>
      </c>
      <c r="Y544" s="1">
        <v>-86.22</v>
      </c>
    </row>
    <row r="545" spans="12:25" x14ac:dyDescent="0.3">
      <c r="L545" s="8" t="s">
        <v>6</v>
      </c>
      <c r="M545" s="8">
        <v>1</v>
      </c>
      <c r="N545" s="8">
        <v>4</v>
      </c>
      <c r="O545" s="16">
        <f t="shared" si="53"/>
        <v>2</v>
      </c>
      <c r="Q545" s="8">
        <f t="shared" si="54"/>
        <v>0</v>
      </c>
      <c r="S545" s="1">
        <f t="shared" si="55"/>
        <v>0</v>
      </c>
      <c r="U545" s="1">
        <v>84</v>
      </c>
      <c r="V545" s="1">
        <f t="shared" si="56"/>
        <v>168</v>
      </c>
      <c r="W545" s="33">
        <f t="shared" si="57"/>
        <v>0</v>
      </c>
      <c r="X545" s="33">
        <f t="shared" si="58"/>
        <v>-168</v>
      </c>
      <c r="Y545" s="1">
        <v>-78.22</v>
      </c>
    </row>
    <row r="546" spans="12:25" x14ac:dyDescent="0.3">
      <c r="L546" s="8" t="s">
        <v>7</v>
      </c>
      <c r="M546" s="8">
        <v>1</v>
      </c>
      <c r="N546" s="8">
        <v>3.68</v>
      </c>
      <c r="O546" s="16">
        <f t="shared" si="53"/>
        <v>1.84</v>
      </c>
      <c r="Q546" s="8">
        <f t="shared" si="54"/>
        <v>0</v>
      </c>
      <c r="S546" s="1">
        <f t="shared" si="55"/>
        <v>0</v>
      </c>
      <c r="U546" s="1">
        <v>76</v>
      </c>
      <c r="V546" s="1">
        <f t="shared" si="56"/>
        <v>152</v>
      </c>
      <c r="W546" s="33">
        <f t="shared" si="57"/>
        <v>0</v>
      </c>
      <c r="X546" s="33">
        <f t="shared" si="58"/>
        <v>-152</v>
      </c>
      <c r="Y546" s="1">
        <v>-90.38</v>
      </c>
    </row>
    <row r="547" spans="12:25" x14ac:dyDescent="0.3">
      <c r="L547" s="8" t="s">
        <v>4</v>
      </c>
      <c r="M547" s="8">
        <v>1</v>
      </c>
      <c r="N547" s="8">
        <v>2.94</v>
      </c>
      <c r="O547" s="16">
        <f t="shared" si="53"/>
        <v>1.47</v>
      </c>
      <c r="Q547" s="8">
        <f t="shared" si="54"/>
        <v>0</v>
      </c>
      <c r="S547" s="1">
        <f t="shared" si="55"/>
        <v>0</v>
      </c>
      <c r="U547" s="1">
        <v>88</v>
      </c>
      <c r="V547" s="1">
        <f t="shared" si="56"/>
        <v>176</v>
      </c>
      <c r="W547" s="33">
        <f t="shared" si="57"/>
        <v>0</v>
      </c>
      <c r="X547" s="33">
        <f t="shared" si="58"/>
        <v>-176</v>
      </c>
      <c r="Y547" s="1">
        <v>-137.02000000000001</v>
      </c>
    </row>
    <row r="548" spans="12:25" x14ac:dyDescent="0.3">
      <c r="L548" s="8" t="s">
        <v>4</v>
      </c>
      <c r="M548" s="8">
        <v>3</v>
      </c>
      <c r="O548" s="16">
        <f t="shared" si="53"/>
        <v>0</v>
      </c>
      <c r="Q548" s="8">
        <f t="shared" si="54"/>
        <v>0</v>
      </c>
      <c r="R548" s="8">
        <v>16.04</v>
      </c>
      <c r="S548" s="1">
        <f t="shared" si="55"/>
        <v>8.02</v>
      </c>
      <c r="V548" s="1">
        <f t="shared" si="56"/>
        <v>0</v>
      </c>
      <c r="W548" s="33">
        <f t="shared" si="57"/>
        <v>0</v>
      </c>
      <c r="X548" s="33">
        <f t="shared" si="58"/>
        <v>0</v>
      </c>
      <c r="Y548" s="1">
        <v>-24.72</v>
      </c>
    </row>
    <row r="549" spans="12:25" x14ac:dyDescent="0.3">
      <c r="L549" s="8" t="s">
        <v>4</v>
      </c>
      <c r="M549" s="8">
        <v>1</v>
      </c>
      <c r="N549" s="8">
        <v>4.12</v>
      </c>
      <c r="O549" s="16">
        <f t="shared" si="53"/>
        <v>2.06</v>
      </c>
      <c r="Q549" s="8">
        <f t="shared" si="54"/>
        <v>0</v>
      </c>
      <c r="S549" s="1">
        <f t="shared" si="55"/>
        <v>0</v>
      </c>
      <c r="U549" s="1">
        <v>25.72</v>
      </c>
      <c r="V549" s="1">
        <f t="shared" si="56"/>
        <v>51.44</v>
      </c>
      <c r="W549" s="33">
        <f t="shared" si="57"/>
        <v>0</v>
      </c>
      <c r="X549" s="33">
        <f t="shared" si="58"/>
        <v>-51.44</v>
      </c>
      <c r="Y549" s="1">
        <v>23.18</v>
      </c>
    </row>
    <row r="550" spans="12:25" x14ac:dyDescent="0.3">
      <c r="L550" s="8" t="s">
        <v>4</v>
      </c>
      <c r="M550" s="8">
        <v>2</v>
      </c>
      <c r="O550" s="16">
        <f t="shared" si="53"/>
        <v>0</v>
      </c>
      <c r="P550" s="8">
        <v>5.28</v>
      </c>
      <c r="Q550" s="8">
        <f t="shared" si="54"/>
        <v>2.64</v>
      </c>
      <c r="S550" s="1">
        <f t="shared" si="55"/>
        <v>0</v>
      </c>
      <c r="U550" s="1">
        <v>24.18</v>
      </c>
      <c r="V550" s="1">
        <f t="shared" si="56"/>
        <v>48.36</v>
      </c>
      <c r="W550" s="33">
        <f t="shared" si="57"/>
        <v>63.8352</v>
      </c>
      <c r="X550" s="33">
        <f t="shared" si="58"/>
        <v>15.475200000000001</v>
      </c>
      <c r="Y550" s="1">
        <v>7.71</v>
      </c>
    </row>
    <row r="551" spans="12:25" x14ac:dyDescent="0.3">
      <c r="L551" s="8" t="s">
        <v>7</v>
      </c>
      <c r="M551" s="8">
        <v>1</v>
      </c>
      <c r="N551" s="8">
        <v>4.1399999999999997</v>
      </c>
      <c r="O551" s="16">
        <f t="shared" si="53"/>
        <v>2.0699999999999998</v>
      </c>
      <c r="Q551" s="8">
        <f t="shared" si="54"/>
        <v>0</v>
      </c>
      <c r="S551" s="1">
        <f t="shared" si="55"/>
        <v>0</v>
      </c>
      <c r="U551" s="1">
        <v>8.7100000000000009</v>
      </c>
      <c r="V551" s="1">
        <f t="shared" si="56"/>
        <v>17.420000000000002</v>
      </c>
      <c r="W551" s="33">
        <f t="shared" si="57"/>
        <v>0</v>
      </c>
      <c r="X551" s="33">
        <f t="shared" si="58"/>
        <v>-17.420000000000002</v>
      </c>
      <c r="Y551" s="1">
        <v>7.65</v>
      </c>
    </row>
    <row r="552" spans="12:25" x14ac:dyDescent="0.3">
      <c r="L552" s="8" t="s">
        <v>4</v>
      </c>
      <c r="M552" s="8">
        <v>2</v>
      </c>
      <c r="O552" s="16">
        <f t="shared" si="53"/>
        <v>0</v>
      </c>
      <c r="P552" s="8">
        <v>4.0199999999999996</v>
      </c>
      <c r="Q552" s="8">
        <f t="shared" si="54"/>
        <v>2.0099999999999998</v>
      </c>
      <c r="S552" s="1">
        <f t="shared" si="55"/>
        <v>0</v>
      </c>
      <c r="U552" s="1">
        <v>8.65</v>
      </c>
      <c r="V552" s="1">
        <f t="shared" si="56"/>
        <v>17.3</v>
      </c>
      <c r="W552" s="33">
        <f t="shared" si="57"/>
        <v>17.386499999999998</v>
      </c>
      <c r="X552" s="33">
        <f t="shared" si="58"/>
        <v>8.6499999999997357E-2</v>
      </c>
      <c r="Y552" s="1">
        <v>7.57</v>
      </c>
    </row>
    <row r="553" spans="12:25" x14ac:dyDescent="0.3">
      <c r="L553" s="8" t="s">
        <v>4</v>
      </c>
      <c r="M553" s="8">
        <v>2</v>
      </c>
      <c r="O553" s="16">
        <f t="shared" si="53"/>
        <v>0</v>
      </c>
      <c r="P553" s="8">
        <v>4.1399999999999997</v>
      </c>
      <c r="Q553" s="8">
        <f t="shared" si="54"/>
        <v>2.0699999999999998</v>
      </c>
      <c r="S553" s="1">
        <f t="shared" si="55"/>
        <v>0</v>
      </c>
      <c r="U553" s="1">
        <v>8.57</v>
      </c>
      <c r="V553" s="1">
        <f t="shared" si="56"/>
        <v>17.14</v>
      </c>
      <c r="W553" s="33">
        <f t="shared" si="57"/>
        <v>17.739899999999999</v>
      </c>
      <c r="X553" s="33">
        <f t="shared" si="58"/>
        <v>0.5998999999999981</v>
      </c>
      <c r="Y553" s="1">
        <v>6.98</v>
      </c>
    </row>
    <row r="554" spans="12:25" x14ac:dyDescent="0.3">
      <c r="L554" s="8" t="s">
        <v>4</v>
      </c>
      <c r="M554" s="8">
        <v>1</v>
      </c>
      <c r="N554" s="8">
        <v>3.38</v>
      </c>
      <c r="O554" s="16">
        <f t="shared" si="53"/>
        <v>1.69</v>
      </c>
      <c r="Q554" s="8">
        <f t="shared" si="54"/>
        <v>0</v>
      </c>
      <c r="S554" s="1">
        <f t="shared" si="55"/>
        <v>0</v>
      </c>
      <c r="U554" s="1">
        <v>7.98</v>
      </c>
      <c r="V554" s="1">
        <f t="shared" si="56"/>
        <v>15.96</v>
      </c>
      <c r="W554" s="33">
        <f t="shared" si="57"/>
        <v>0</v>
      </c>
      <c r="X554" s="33">
        <f t="shared" si="58"/>
        <v>-15.96</v>
      </c>
      <c r="Y554" s="1">
        <v>9.4600000000000009</v>
      </c>
    </row>
    <row r="555" spans="12:25" x14ac:dyDescent="0.3">
      <c r="L555" s="8" t="s">
        <v>4</v>
      </c>
      <c r="M555" s="8">
        <v>1</v>
      </c>
      <c r="N555" s="8">
        <v>6.38</v>
      </c>
      <c r="O555" s="16">
        <f t="shared" si="53"/>
        <v>3.19</v>
      </c>
      <c r="Q555" s="8">
        <f t="shared" si="54"/>
        <v>0</v>
      </c>
      <c r="S555" s="1">
        <f t="shared" si="55"/>
        <v>0</v>
      </c>
      <c r="T555" s="7">
        <v>2.98</v>
      </c>
      <c r="U555" s="1">
        <v>10.46</v>
      </c>
      <c r="V555" s="1">
        <f t="shared" si="56"/>
        <v>20.92</v>
      </c>
      <c r="W555" s="33">
        <f t="shared" si="57"/>
        <v>0</v>
      </c>
      <c r="X555" s="33">
        <f t="shared" si="58"/>
        <v>-20.92</v>
      </c>
      <c r="Y555" s="7">
        <v>2.98</v>
      </c>
    </row>
    <row r="556" spans="12:25" x14ac:dyDescent="0.3">
      <c r="L556" s="8" t="s">
        <v>7</v>
      </c>
      <c r="M556" s="8">
        <v>1</v>
      </c>
      <c r="N556" s="8">
        <v>4.54</v>
      </c>
      <c r="O556" s="16">
        <f t="shared" si="53"/>
        <v>2.27</v>
      </c>
      <c r="Q556" s="8">
        <f t="shared" si="54"/>
        <v>0</v>
      </c>
      <c r="S556" s="1">
        <f t="shared" si="55"/>
        <v>0</v>
      </c>
      <c r="T556" s="6">
        <v>0.27</v>
      </c>
      <c r="V556" s="1">
        <f t="shared" si="56"/>
        <v>0</v>
      </c>
      <c r="W556" s="33">
        <f t="shared" si="57"/>
        <v>0</v>
      </c>
      <c r="X556" s="33">
        <f t="shared" si="58"/>
        <v>0</v>
      </c>
    </row>
    <row r="557" spans="12:25" x14ac:dyDescent="0.3">
      <c r="L557" s="8" t="s">
        <v>4</v>
      </c>
      <c r="M557" s="8">
        <v>2</v>
      </c>
      <c r="O557" s="16">
        <f t="shared" si="53"/>
        <v>0</v>
      </c>
      <c r="P557" s="8">
        <v>4.3</v>
      </c>
      <c r="Q557" s="8">
        <f t="shared" si="54"/>
        <v>2.15</v>
      </c>
      <c r="S557" s="1">
        <f t="shared" si="55"/>
        <v>0</v>
      </c>
      <c r="T557" s="6">
        <v>0.15</v>
      </c>
      <c r="V557" s="1">
        <f t="shared" si="56"/>
        <v>0</v>
      </c>
      <c r="W557" s="33">
        <f t="shared" si="57"/>
        <v>0</v>
      </c>
      <c r="X557" s="33">
        <f t="shared" si="58"/>
        <v>0</v>
      </c>
    </row>
    <row r="558" spans="12:25" x14ac:dyDescent="0.3">
      <c r="L558" s="8" t="s">
        <v>4</v>
      </c>
      <c r="M558" s="8">
        <v>1</v>
      </c>
      <c r="N558" s="8">
        <v>6.12</v>
      </c>
      <c r="O558" s="16">
        <f t="shared" si="53"/>
        <v>3.06</v>
      </c>
      <c r="Q558" s="8">
        <f t="shared" si="54"/>
        <v>0</v>
      </c>
      <c r="S558" s="1">
        <f t="shared" si="55"/>
        <v>0</v>
      </c>
      <c r="T558" s="6">
        <v>1.06</v>
      </c>
      <c r="V558" s="1">
        <f t="shared" si="56"/>
        <v>0</v>
      </c>
      <c r="W558" s="33">
        <f t="shared" si="57"/>
        <v>0</v>
      </c>
      <c r="X558" s="33">
        <f t="shared" si="58"/>
        <v>0</v>
      </c>
    </row>
    <row r="559" spans="12:25" x14ac:dyDescent="0.3">
      <c r="L559" s="8" t="s">
        <v>7</v>
      </c>
      <c r="M559" s="8">
        <v>2</v>
      </c>
      <c r="O559" s="16">
        <f t="shared" si="53"/>
        <v>0</v>
      </c>
      <c r="P559" s="8">
        <v>3.72</v>
      </c>
      <c r="Q559" s="8">
        <f t="shared" si="54"/>
        <v>1.86</v>
      </c>
      <c r="S559" s="1">
        <f t="shared" si="55"/>
        <v>0</v>
      </c>
      <c r="U559" s="1">
        <v>1</v>
      </c>
      <c r="V559" s="1">
        <f t="shared" si="56"/>
        <v>2</v>
      </c>
      <c r="W559" s="33">
        <f t="shared" si="57"/>
        <v>1.86</v>
      </c>
      <c r="X559" s="33">
        <f t="shared" si="58"/>
        <v>-0.1399999999999999</v>
      </c>
      <c r="Y559" s="1">
        <v>-0.14000000000000001</v>
      </c>
    </row>
    <row r="560" spans="12:25" x14ac:dyDescent="0.3">
      <c r="L560" s="8" t="s">
        <v>4</v>
      </c>
      <c r="M560" s="8">
        <v>2</v>
      </c>
      <c r="O560" s="16">
        <f t="shared" si="53"/>
        <v>0</v>
      </c>
      <c r="P560" s="8">
        <v>3.8</v>
      </c>
      <c r="Q560" s="8">
        <f t="shared" si="54"/>
        <v>1.9</v>
      </c>
      <c r="S560" s="1">
        <f t="shared" si="55"/>
        <v>0</v>
      </c>
      <c r="U560" s="1">
        <v>1.1399999999999999</v>
      </c>
      <c r="V560" s="1">
        <f t="shared" si="56"/>
        <v>2.2799999999999998</v>
      </c>
      <c r="W560" s="33">
        <f t="shared" si="57"/>
        <v>2.1659999999999999</v>
      </c>
      <c r="X560" s="33">
        <f t="shared" si="58"/>
        <v>-0.11399999999999988</v>
      </c>
      <c r="Y560" s="1">
        <v>-0.25</v>
      </c>
    </row>
    <row r="561" spans="12:25" x14ac:dyDescent="0.3">
      <c r="L561" s="8" t="s">
        <v>4</v>
      </c>
      <c r="M561" s="8">
        <v>2</v>
      </c>
      <c r="N561" s="8">
        <v>3.26</v>
      </c>
      <c r="O561" s="16">
        <f t="shared" si="53"/>
        <v>1.63</v>
      </c>
      <c r="Q561" s="8">
        <f t="shared" si="54"/>
        <v>0</v>
      </c>
      <c r="S561" s="1">
        <f t="shared" si="55"/>
        <v>0</v>
      </c>
      <c r="U561" s="1">
        <v>1.25</v>
      </c>
      <c r="V561" s="1">
        <f t="shared" si="56"/>
        <v>2.5</v>
      </c>
      <c r="W561" s="33">
        <f t="shared" si="57"/>
        <v>0</v>
      </c>
      <c r="X561" s="33">
        <f t="shared" si="58"/>
        <v>-2.5</v>
      </c>
      <c r="Y561" s="1">
        <v>-0.72</v>
      </c>
    </row>
    <row r="562" spans="12:25" x14ac:dyDescent="0.3">
      <c r="L562" s="8" t="s">
        <v>7</v>
      </c>
      <c r="M562" s="8">
        <v>1</v>
      </c>
      <c r="N562" s="8">
        <v>3.32</v>
      </c>
      <c r="O562" s="16">
        <f t="shared" si="53"/>
        <v>1.66</v>
      </c>
      <c r="Q562" s="8">
        <f t="shared" si="54"/>
        <v>0</v>
      </c>
      <c r="S562" s="1">
        <f t="shared" si="55"/>
        <v>0</v>
      </c>
      <c r="U562" s="1">
        <v>1.72</v>
      </c>
      <c r="V562" s="1">
        <f t="shared" si="56"/>
        <v>3.44</v>
      </c>
      <c r="W562" s="33">
        <f t="shared" si="57"/>
        <v>0</v>
      </c>
      <c r="X562" s="33">
        <f t="shared" si="58"/>
        <v>-3.44</v>
      </c>
      <c r="Y562" s="1">
        <v>-1.3</v>
      </c>
    </row>
    <row r="563" spans="12:25" x14ac:dyDescent="0.3">
      <c r="L563" s="8" t="s">
        <v>4</v>
      </c>
      <c r="M563" s="8">
        <v>2</v>
      </c>
      <c r="O563" s="16">
        <f t="shared" si="53"/>
        <v>0</v>
      </c>
      <c r="P563" s="8">
        <v>3.38</v>
      </c>
      <c r="Q563" s="8">
        <f t="shared" si="54"/>
        <v>1.69</v>
      </c>
      <c r="S563" s="1">
        <f t="shared" si="55"/>
        <v>0</v>
      </c>
      <c r="U563" s="1">
        <v>2.2999999999999998</v>
      </c>
      <c r="V563" s="1">
        <f t="shared" si="56"/>
        <v>4.5999999999999996</v>
      </c>
      <c r="W563" s="33">
        <f t="shared" si="57"/>
        <v>3.8869999999999996</v>
      </c>
      <c r="X563" s="33">
        <f t="shared" si="58"/>
        <v>-0.71300000000000008</v>
      </c>
      <c r="Y563" s="1">
        <v>-2.0099999999999998</v>
      </c>
    </row>
    <row r="564" spans="12:25" x14ac:dyDescent="0.3">
      <c r="L564" s="8" t="s">
        <v>4</v>
      </c>
      <c r="M564" s="8">
        <v>1</v>
      </c>
      <c r="N564" s="8">
        <v>4.66</v>
      </c>
      <c r="O564" s="16">
        <f t="shared" si="53"/>
        <v>2.33</v>
      </c>
      <c r="Q564" s="8">
        <f t="shared" si="54"/>
        <v>0</v>
      </c>
      <c r="S564" s="1">
        <f t="shared" si="55"/>
        <v>0</v>
      </c>
      <c r="U564" s="1">
        <v>3.01</v>
      </c>
      <c r="V564" s="1">
        <f t="shared" si="56"/>
        <v>6.02</v>
      </c>
      <c r="W564" s="33">
        <f t="shared" si="57"/>
        <v>0</v>
      </c>
      <c r="X564" s="33">
        <f t="shared" si="58"/>
        <v>-6.02</v>
      </c>
      <c r="Y564" s="1">
        <v>-1.2</v>
      </c>
    </row>
    <row r="565" spans="12:25" x14ac:dyDescent="0.3">
      <c r="L565" s="8" t="s">
        <v>4</v>
      </c>
      <c r="M565" s="8">
        <v>1</v>
      </c>
      <c r="N565" s="8">
        <v>2.2000000000000002</v>
      </c>
      <c r="O565" s="16">
        <f t="shared" si="53"/>
        <v>1.1000000000000001</v>
      </c>
      <c r="Q565" s="8">
        <f t="shared" si="54"/>
        <v>0</v>
      </c>
      <c r="S565" s="1">
        <f t="shared" si="55"/>
        <v>0</v>
      </c>
      <c r="V565" s="1">
        <f t="shared" si="56"/>
        <v>0</v>
      </c>
      <c r="W565" s="33">
        <f t="shared" si="57"/>
        <v>0</v>
      </c>
      <c r="X565" s="33">
        <f t="shared" si="58"/>
        <v>0</v>
      </c>
    </row>
    <row r="566" spans="12:25" x14ac:dyDescent="0.3">
      <c r="L566" s="8" t="s">
        <v>4</v>
      </c>
      <c r="M566" s="8">
        <v>1</v>
      </c>
      <c r="N566" s="8">
        <v>3.08</v>
      </c>
      <c r="O566" s="16">
        <f t="shared" si="53"/>
        <v>1.54</v>
      </c>
      <c r="Q566" s="8">
        <f t="shared" si="54"/>
        <v>0</v>
      </c>
      <c r="S566" s="1">
        <f t="shared" si="55"/>
        <v>0</v>
      </c>
      <c r="V566" s="1">
        <f t="shared" si="56"/>
        <v>0</v>
      </c>
      <c r="W566" s="33">
        <f t="shared" si="57"/>
        <v>0</v>
      </c>
      <c r="X566" s="33">
        <f t="shared" si="58"/>
        <v>0</v>
      </c>
    </row>
    <row r="567" spans="12:25" x14ac:dyDescent="0.3">
      <c r="L567" s="8" t="s">
        <v>4</v>
      </c>
      <c r="M567" s="8">
        <v>1</v>
      </c>
      <c r="N567" s="8">
        <v>4.72</v>
      </c>
      <c r="O567" s="16">
        <f t="shared" si="53"/>
        <v>2.36</v>
      </c>
      <c r="Q567" s="8">
        <f t="shared" si="54"/>
        <v>0</v>
      </c>
      <c r="S567" s="1">
        <f t="shared" si="55"/>
        <v>0</v>
      </c>
      <c r="V567" s="1">
        <f t="shared" si="56"/>
        <v>0</v>
      </c>
      <c r="W567" s="33">
        <f t="shared" si="57"/>
        <v>0</v>
      </c>
      <c r="X567" s="33">
        <f t="shared" si="58"/>
        <v>0</v>
      </c>
    </row>
    <row r="568" spans="12:25" x14ac:dyDescent="0.3">
      <c r="L568" s="8" t="s">
        <v>7</v>
      </c>
      <c r="M568" s="8">
        <v>1</v>
      </c>
      <c r="N568" s="8">
        <v>4.5599999999999996</v>
      </c>
      <c r="O568" s="16">
        <f t="shared" si="53"/>
        <v>2.2799999999999998</v>
      </c>
      <c r="Q568" s="8">
        <f t="shared" si="54"/>
        <v>0</v>
      </c>
      <c r="S568" s="1">
        <f t="shared" si="55"/>
        <v>0</v>
      </c>
      <c r="V568" s="1">
        <f t="shared" si="56"/>
        <v>0</v>
      </c>
      <c r="W568" s="33">
        <f t="shared" si="57"/>
        <v>0</v>
      </c>
      <c r="X568" s="33">
        <f t="shared" si="58"/>
        <v>0</v>
      </c>
    </row>
    <row r="569" spans="12:25" x14ac:dyDescent="0.3">
      <c r="L569" s="8" t="s">
        <v>6</v>
      </c>
      <c r="M569" s="8">
        <v>1</v>
      </c>
      <c r="N569" s="8">
        <v>4.2</v>
      </c>
      <c r="O569" s="16">
        <f t="shared" si="53"/>
        <v>2.1</v>
      </c>
      <c r="Q569" s="8">
        <f t="shared" si="54"/>
        <v>0</v>
      </c>
      <c r="S569" s="1">
        <f t="shared" si="55"/>
        <v>0</v>
      </c>
      <c r="V569" s="1">
        <f t="shared" si="56"/>
        <v>0</v>
      </c>
      <c r="W569" s="33">
        <f t="shared" si="57"/>
        <v>0</v>
      </c>
      <c r="X569" s="33">
        <f t="shared" si="58"/>
        <v>0</v>
      </c>
    </row>
    <row r="570" spans="12:25" x14ac:dyDescent="0.3">
      <c r="L570" s="8" t="s">
        <v>6</v>
      </c>
      <c r="M570" s="8">
        <v>1</v>
      </c>
      <c r="N570" s="8">
        <v>5.16</v>
      </c>
      <c r="O570" s="16">
        <f t="shared" si="53"/>
        <v>2.58</v>
      </c>
      <c r="Q570" s="8">
        <f t="shared" si="54"/>
        <v>0</v>
      </c>
      <c r="S570" s="1">
        <f t="shared" si="55"/>
        <v>0</v>
      </c>
      <c r="V570" s="1">
        <f t="shared" si="56"/>
        <v>0</v>
      </c>
      <c r="W570" s="33">
        <f t="shared" si="57"/>
        <v>0</v>
      </c>
      <c r="X570" s="33">
        <f t="shared" si="58"/>
        <v>0</v>
      </c>
    </row>
    <row r="571" spans="12:25" x14ac:dyDescent="0.3">
      <c r="L571" s="8" t="s">
        <v>6</v>
      </c>
      <c r="M571" s="8">
        <v>1</v>
      </c>
      <c r="N571" s="8">
        <v>3.88</v>
      </c>
      <c r="O571" s="16">
        <f t="shared" si="53"/>
        <v>1.94</v>
      </c>
      <c r="Q571" s="8">
        <f t="shared" si="54"/>
        <v>0</v>
      </c>
      <c r="S571" s="1">
        <f t="shared" si="55"/>
        <v>0</v>
      </c>
      <c r="V571" s="1">
        <f t="shared" si="56"/>
        <v>0</v>
      </c>
      <c r="W571" s="33">
        <f t="shared" si="57"/>
        <v>0</v>
      </c>
      <c r="X571" s="33">
        <f t="shared" si="58"/>
        <v>0</v>
      </c>
    </row>
    <row r="572" spans="12:25" x14ac:dyDescent="0.3">
      <c r="L572" s="8" t="s">
        <v>6</v>
      </c>
      <c r="M572" s="8">
        <v>1</v>
      </c>
      <c r="N572" s="8">
        <v>4.12</v>
      </c>
      <c r="O572" s="16">
        <f t="shared" si="53"/>
        <v>2.06</v>
      </c>
      <c r="Q572" s="8">
        <f t="shared" si="54"/>
        <v>0</v>
      </c>
      <c r="S572" s="1">
        <f t="shared" si="55"/>
        <v>0</v>
      </c>
      <c r="V572" s="1">
        <f t="shared" si="56"/>
        <v>0</v>
      </c>
      <c r="W572" s="33">
        <f t="shared" si="57"/>
        <v>0</v>
      </c>
      <c r="X572" s="33">
        <f t="shared" si="58"/>
        <v>0</v>
      </c>
    </row>
    <row r="573" spans="12:25" x14ac:dyDescent="0.3">
      <c r="L573" s="8" t="s">
        <v>5</v>
      </c>
      <c r="M573" s="8">
        <v>1</v>
      </c>
      <c r="N573" s="8">
        <v>3.56</v>
      </c>
      <c r="O573" s="16">
        <f t="shared" si="53"/>
        <v>1.78</v>
      </c>
      <c r="Q573" s="8">
        <f t="shared" si="54"/>
        <v>0</v>
      </c>
      <c r="S573" s="1">
        <f t="shared" si="55"/>
        <v>0</v>
      </c>
      <c r="V573" s="1">
        <f t="shared" si="56"/>
        <v>0</v>
      </c>
      <c r="W573" s="33">
        <f t="shared" si="57"/>
        <v>0</v>
      </c>
      <c r="X573" s="33">
        <f t="shared" si="58"/>
        <v>0</v>
      </c>
    </row>
    <row r="574" spans="12:25" x14ac:dyDescent="0.3">
      <c r="L574" s="8" t="s">
        <v>5</v>
      </c>
      <c r="M574" s="8">
        <v>2</v>
      </c>
      <c r="O574" s="16">
        <f t="shared" si="53"/>
        <v>0</v>
      </c>
      <c r="P574" s="8">
        <v>2.88</v>
      </c>
      <c r="Q574" s="8">
        <f t="shared" si="54"/>
        <v>1.44</v>
      </c>
      <c r="S574" s="1">
        <f t="shared" si="55"/>
        <v>0</v>
      </c>
      <c r="V574" s="1">
        <f t="shared" si="56"/>
        <v>0</v>
      </c>
      <c r="W574" s="33">
        <f t="shared" si="57"/>
        <v>0</v>
      </c>
      <c r="X574" s="33">
        <f t="shared" si="58"/>
        <v>0</v>
      </c>
    </row>
    <row r="575" spans="12:25" x14ac:dyDescent="0.3">
      <c r="L575" s="8" t="s">
        <v>5</v>
      </c>
      <c r="M575" s="8">
        <v>2</v>
      </c>
      <c r="O575" s="16">
        <f t="shared" si="53"/>
        <v>0</v>
      </c>
      <c r="P575" s="8">
        <v>4.5199999999999996</v>
      </c>
      <c r="Q575" s="8">
        <f t="shared" si="54"/>
        <v>2.2599999999999998</v>
      </c>
      <c r="S575" s="1">
        <f t="shared" si="55"/>
        <v>0</v>
      </c>
      <c r="V575" s="1">
        <f t="shared" si="56"/>
        <v>0</v>
      </c>
      <c r="W575" s="33">
        <f t="shared" si="57"/>
        <v>0</v>
      </c>
      <c r="X575" s="33">
        <f t="shared" si="58"/>
        <v>0</v>
      </c>
    </row>
    <row r="576" spans="12:25" x14ac:dyDescent="0.3">
      <c r="L576" s="8" t="s">
        <v>4</v>
      </c>
      <c r="M576" s="8">
        <v>1</v>
      </c>
      <c r="N576" s="8">
        <v>3.6</v>
      </c>
      <c r="O576" s="16">
        <f t="shared" si="53"/>
        <v>1.8</v>
      </c>
      <c r="Q576" s="8">
        <f t="shared" si="54"/>
        <v>0</v>
      </c>
      <c r="S576" s="1">
        <f t="shared" si="55"/>
        <v>0</v>
      </c>
      <c r="V576" s="1">
        <f t="shared" si="56"/>
        <v>0</v>
      </c>
      <c r="W576" s="33">
        <f t="shared" si="57"/>
        <v>0</v>
      </c>
      <c r="X576" s="33">
        <f t="shared" si="58"/>
        <v>0</v>
      </c>
    </row>
    <row r="577" spans="12:24" x14ac:dyDescent="0.3">
      <c r="L577" s="8" t="s">
        <v>7</v>
      </c>
      <c r="M577" s="8">
        <v>2</v>
      </c>
      <c r="O577" s="16">
        <f t="shared" si="53"/>
        <v>0</v>
      </c>
      <c r="P577" s="8">
        <v>5.28</v>
      </c>
      <c r="Q577" s="8">
        <f t="shared" si="54"/>
        <v>2.64</v>
      </c>
      <c r="S577" s="1">
        <f t="shared" si="55"/>
        <v>0</v>
      </c>
      <c r="V577" s="1">
        <f t="shared" si="56"/>
        <v>0</v>
      </c>
      <c r="W577" s="33">
        <f t="shared" si="57"/>
        <v>0</v>
      </c>
      <c r="X577" s="33">
        <f t="shared" si="58"/>
        <v>0</v>
      </c>
    </row>
    <row r="578" spans="12:24" x14ac:dyDescent="0.3">
      <c r="L578" s="8" t="s">
        <v>4</v>
      </c>
      <c r="M578" s="8">
        <v>1</v>
      </c>
      <c r="N578" s="8">
        <v>3.1</v>
      </c>
      <c r="O578" s="16">
        <f t="shared" ref="O578:O641" si="59">N578/2</f>
        <v>1.55</v>
      </c>
      <c r="Q578" s="8">
        <f t="shared" ref="Q578:Q641" si="60">P578/2</f>
        <v>0</v>
      </c>
      <c r="S578" s="1">
        <f t="shared" ref="S578:S641" si="61">R578/2</f>
        <v>0</v>
      </c>
      <c r="V578" s="1">
        <f t="shared" ref="V578:V641" si="62">U:U*2</f>
        <v>0</v>
      </c>
      <c r="W578" s="33">
        <f t="shared" ref="W578:W641" si="63">Q578*U578</f>
        <v>0</v>
      </c>
      <c r="X578" s="33">
        <f t="shared" si="58"/>
        <v>0</v>
      </c>
    </row>
    <row r="579" spans="12:24" x14ac:dyDescent="0.3">
      <c r="L579" s="8" t="s">
        <v>4</v>
      </c>
      <c r="M579" s="8">
        <v>2</v>
      </c>
      <c r="O579" s="16">
        <f t="shared" si="59"/>
        <v>0</v>
      </c>
      <c r="P579" s="8">
        <v>5.88</v>
      </c>
      <c r="Q579" s="8">
        <f t="shared" si="60"/>
        <v>2.94</v>
      </c>
      <c r="S579" s="1">
        <f t="shared" si="61"/>
        <v>0</v>
      </c>
      <c r="V579" s="1">
        <f t="shared" si="62"/>
        <v>0</v>
      </c>
      <c r="W579" s="33">
        <f t="shared" si="63"/>
        <v>0</v>
      </c>
      <c r="X579" s="33">
        <f t="shared" si="58"/>
        <v>0</v>
      </c>
    </row>
    <row r="580" spans="12:24" x14ac:dyDescent="0.3">
      <c r="L580" s="8" t="s">
        <v>4</v>
      </c>
      <c r="M580" s="8">
        <v>2</v>
      </c>
      <c r="O580" s="16">
        <f t="shared" si="59"/>
        <v>0</v>
      </c>
      <c r="P580" s="8">
        <v>4.3</v>
      </c>
      <c r="Q580" s="8">
        <f t="shared" si="60"/>
        <v>2.15</v>
      </c>
      <c r="S580" s="1">
        <f t="shared" si="61"/>
        <v>0</v>
      </c>
      <c r="V580" s="1">
        <f t="shared" si="62"/>
        <v>0</v>
      </c>
      <c r="W580" s="33">
        <f t="shared" si="63"/>
        <v>0</v>
      </c>
      <c r="X580" s="33">
        <f t="shared" si="58"/>
        <v>0</v>
      </c>
    </row>
    <row r="581" spans="12:24" x14ac:dyDescent="0.3">
      <c r="L581" s="8" t="s">
        <v>4</v>
      </c>
      <c r="M581" s="8">
        <v>2</v>
      </c>
      <c r="O581" s="16">
        <f t="shared" si="59"/>
        <v>0</v>
      </c>
      <c r="P581" s="8">
        <v>5.28</v>
      </c>
      <c r="Q581" s="8">
        <f t="shared" si="60"/>
        <v>2.64</v>
      </c>
      <c r="S581" s="1">
        <f t="shared" si="61"/>
        <v>0</v>
      </c>
      <c r="V581" s="1">
        <f t="shared" si="62"/>
        <v>0</v>
      </c>
      <c r="W581" s="33">
        <f t="shared" si="63"/>
        <v>0</v>
      </c>
      <c r="X581" s="33">
        <f t="shared" si="58"/>
        <v>0</v>
      </c>
    </row>
    <row r="582" spans="12:24" x14ac:dyDescent="0.3">
      <c r="L582" s="8" t="s">
        <v>4</v>
      </c>
      <c r="M582" s="8">
        <v>3</v>
      </c>
      <c r="O582" s="16">
        <f t="shared" si="59"/>
        <v>0</v>
      </c>
      <c r="Q582" s="8">
        <f t="shared" si="60"/>
        <v>0</v>
      </c>
      <c r="R582" s="8">
        <v>15.96</v>
      </c>
      <c r="S582" s="1">
        <f t="shared" si="61"/>
        <v>7.98</v>
      </c>
      <c r="V582" s="1">
        <f t="shared" si="62"/>
        <v>0</v>
      </c>
      <c r="W582" s="33">
        <f t="shared" si="63"/>
        <v>0</v>
      </c>
      <c r="X582" s="33">
        <f t="shared" si="58"/>
        <v>0</v>
      </c>
    </row>
    <row r="583" spans="12:24" x14ac:dyDescent="0.3">
      <c r="L583" s="8" t="s">
        <v>4</v>
      </c>
      <c r="M583" s="8">
        <v>1</v>
      </c>
      <c r="N583" s="8">
        <v>3.66</v>
      </c>
      <c r="O583" s="16">
        <f t="shared" si="59"/>
        <v>1.83</v>
      </c>
      <c r="Q583" s="8">
        <f t="shared" si="60"/>
        <v>0</v>
      </c>
      <c r="S583" s="1">
        <f t="shared" si="61"/>
        <v>0</v>
      </c>
      <c r="V583" s="1">
        <f t="shared" si="62"/>
        <v>0</v>
      </c>
      <c r="W583" s="33">
        <f t="shared" si="63"/>
        <v>0</v>
      </c>
      <c r="X583" s="33">
        <f t="shared" si="58"/>
        <v>0</v>
      </c>
    </row>
    <row r="584" spans="12:24" x14ac:dyDescent="0.3">
      <c r="L584" s="8" t="s">
        <v>4</v>
      </c>
      <c r="M584" s="8">
        <v>2</v>
      </c>
      <c r="O584" s="16">
        <f t="shared" si="59"/>
        <v>0</v>
      </c>
      <c r="P584" s="8">
        <v>2.58</v>
      </c>
      <c r="Q584" s="8">
        <f t="shared" si="60"/>
        <v>1.29</v>
      </c>
      <c r="S584" s="1">
        <f t="shared" si="61"/>
        <v>0</v>
      </c>
      <c r="V584" s="1">
        <f t="shared" si="62"/>
        <v>0</v>
      </c>
      <c r="W584" s="33">
        <f t="shared" si="63"/>
        <v>0</v>
      </c>
      <c r="X584" s="33">
        <f t="shared" si="58"/>
        <v>0</v>
      </c>
    </row>
    <row r="585" spans="12:24" x14ac:dyDescent="0.3">
      <c r="L585" s="8" t="s">
        <v>4</v>
      </c>
      <c r="M585" s="8">
        <v>1</v>
      </c>
      <c r="N585" s="8">
        <v>5.16</v>
      </c>
      <c r="O585" s="16">
        <f t="shared" si="59"/>
        <v>2.58</v>
      </c>
      <c r="Q585" s="8">
        <f t="shared" si="60"/>
        <v>0</v>
      </c>
      <c r="S585" s="1">
        <f t="shared" si="61"/>
        <v>0</v>
      </c>
      <c r="V585" s="1">
        <f t="shared" si="62"/>
        <v>0</v>
      </c>
      <c r="W585" s="33">
        <f t="shared" si="63"/>
        <v>0</v>
      </c>
      <c r="X585" s="33">
        <f t="shared" si="58"/>
        <v>0</v>
      </c>
    </row>
    <row r="586" spans="12:24" x14ac:dyDescent="0.3">
      <c r="L586" s="8" t="s">
        <v>4</v>
      </c>
      <c r="M586" s="8">
        <v>2</v>
      </c>
      <c r="O586" s="16">
        <f t="shared" si="59"/>
        <v>0</v>
      </c>
      <c r="P586" s="8">
        <v>2.98</v>
      </c>
      <c r="Q586" s="8">
        <f t="shared" si="60"/>
        <v>1.49</v>
      </c>
      <c r="S586" s="1">
        <f t="shared" si="61"/>
        <v>0</v>
      </c>
      <c r="V586" s="1">
        <f t="shared" si="62"/>
        <v>0</v>
      </c>
      <c r="W586" s="33">
        <f t="shared" si="63"/>
        <v>0</v>
      </c>
      <c r="X586" s="33">
        <f t="shared" si="58"/>
        <v>0</v>
      </c>
    </row>
    <row r="587" spans="12:24" x14ac:dyDescent="0.3">
      <c r="L587" s="8" t="s">
        <v>4</v>
      </c>
      <c r="M587" s="8">
        <v>3</v>
      </c>
      <c r="O587" s="16">
        <f t="shared" si="59"/>
        <v>0</v>
      </c>
      <c r="Q587" s="8">
        <f t="shared" si="60"/>
        <v>0</v>
      </c>
      <c r="R587" s="8">
        <v>21.62</v>
      </c>
      <c r="S587" s="1">
        <f t="shared" si="61"/>
        <v>10.81</v>
      </c>
      <c r="V587" s="1">
        <f t="shared" si="62"/>
        <v>0</v>
      </c>
      <c r="W587" s="33">
        <f t="shared" si="63"/>
        <v>0</v>
      </c>
      <c r="X587" s="33">
        <f t="shared" si="58"/>
        <v>0</v>
      </c>
    </row>
    <row r="588" spans="12:24" x14ac:dyDescent="0.3">
      <c r="L588" s="8" t="s">
        <v>4</v>
      </c>
      <c r="M588" s="8">
        <v>1</v>
      </c>
      <c r="N588" s="8">
        <v>6.34</v>
      </c>
      <c r="O588" s="16">
        <f t="shared" si="59"/>
        <v>3.17</v>
      </c>
      <c r="Q588" s="8">
        <f t="shared" si="60"/>
        <v>0</v>
      </c>
      <c r="S588" s="1">
        <f t="shared" si="61"/>
        <v>0</v>
      </c>
      <c r="V588" s="1">
        <f t="shared" si="62"/>
        <v>0</v>
      </c>
      <c r="W588" s="33">
        <f t="shared" si="63"/>
        <v>0</v>
      </c>
      <c r="X588" s="33">
        <f t="shared" si="58"/>
        <v>0</v>
      </c>
    </row>
    <row r="589" spans="12:24" x14ac:dyDescent="0.3">
      <c r="L589" s="8" t="s">
        <v>4</v>
      </c>
      <c r="M589" s="8">
        <v>1</v>
      </c>
      <c r="N589" s="8">
        <v>6.44</v>
      </c>
      <c r="O589" s="16">
        <f t="shared" si="59"/>
        <v>3.22</v>
      </c>
      <c r="Q589" s="8">
        <f t="shared" si="60"/>
        <v>0</v>
      </c>
      <c r="S589" s="1">
        <f t="shared" si="61"/>
        <v>0</v>
      </c>
      <c r="V589" s="1">
        <f t="shared" si="62"/>
        <v>0</v>
      </c>
      <c r="W589" s="33">
        <f t="shared" si="63"/>
        <v>0</v>
      </c>
      <c r="X589" s="33">
        <f t="shared" si="58"/>
        <v>0</v>
      </c>
    </row>
    <row r="590" spans="12:24" x14ac:dyDescent="0.3">
      <c r="L590" s="8" t="s">
        <v>5</v>
      </c>
      <c r="M590" s="8">
        <v>1</v>
      </c>
      <c r="N590" s="8">
        <v>6.96</v>
      </c>
      <c r="O590" s="16">
        <f t="shared" si="59"/>
        <v>3.48</v>
      </c>
      <c r="Q590" s="8">
        <f t="shared" si="60"/>
        <v>0</v>
      </c>
      <c r="S590" s="1">
        <f t="shared" si="61"/>
        <v>0</v>
      </c>
      <c r="V590" s="1">
        <f t="shared" si="62"/>
        <v>0</v>
      </c>
      <c r="W590" s="33">
        <f t="shared" si="63"/>
        <v>0</v>
      </c>
      <c r="X590" s="33">
        <f t="shared" si="58"/>
        <v>0</v>
      </c>
    </row>
    <row r="591" spans="12:24" x14ac:dyDescent="0.3">
      <c r="L591" s="8" t="s">
        <v>5</v>
      </c>
      <c r="M591" s="8">
        <v>3</v>
      </c>
      <c r="O591" s="16">
        <f t="shared" si="59"/>
        <v>0</v>
      </c>
      <c r="Q591" s="8">
        <f t="shared" si="60"/>
        <v>0</v>
      </c>
      <c r="R591" s="8">
        <v>14.22</v>
      </c>
      <c r="S591" s="1">
        <f t="shared" si="61"/>
        <v>7.11</v>
      </c>
      <c r="V591" s="1">
        <f t="shared" si="62"/>
        <v>0</v>
      </c>
      <c r="W591" s="33">
        <f t="shared" si="63"/>
        <v>0</v>
      </c>
      <c r="X591" s="33">
        <f t="shared" si="58"/>
        <v>0</v>
      </c>
    </row>
    <row r="592" spans="12:24" x14ac:dyDescent="0.3">
      <c r="L592" s="8" t="s">
        <v>5</v>
      </c>
      <c r="M592" s="8">
        <v>3</v>
      </c>
      <c r="O592" s="16">
        <f t="shared" si="59"/>
        <v>0</v>
      </c>
      <c r="Q592" s="8">
        <f t="shared" si="60"/>
        <v>0</v>
      </c>
      <c r="R592" s="8">
        <v>11.5</v>
      </c>
      <c r="S592" s="1">
        <f t="shared" si="61"/>
        <v>5.75</v>
      </c>
      <c r="V592" s="1">
        <f t="shared" si="62"/>
        <v>0</v>
      </c>
      <c r="W592" s="33">
        <f t="shared" si="63"/>
        <v>0</v>
      </c>
      <c r="X592" s="33">
        <f t="shared" si="58"/>
        <v>0</v>
      </c>
    </row>
    <row r="593" spans="12:25" x14ac:dyDescent="0.3">
      <c r="L593" s="8" t="s">
        <v>4</v>
      </c>
      <c r="M593" s="8">
        <v>1</v>
      </c>
      <c r="N593" s="8">
        <v>7.5</v>
      </c>
      <c r="O593" s="16">
        <f t="shared" si="59"/>
        <v>3.75</v>
      </c>
      <c r="Q593" s="8">
        <f t="shared" si="60"/>
        <v>0</v>
      </c>
      <c r="S593" s="1">
        <f t="shared" si="61"/>
        <v>0</v>
      </c>
      <c r="V593" s="1">
        <f t="shared" si="62"/>
        <v>0</v>
      </c>
      <c r="W593" s="33">
        <f t="shared" si="63"/>
        <v>0</v>
      </c>
      <c r="X593" s="33">
        <f t="shared" si="58"/>
        <v>0</v>
      </c>
    </row>
    <row r="594" spans="12:25" x14ac:dyDescent="0.3">
      <c r="L594" s="8" t="s">
        <v>4</v>
      </c>
      <c r="M594" s="8">
        <v>2</v>
      </c>
      <c r="O594" s="16">
        <f t="shared" si="59"/>
        <v>0</v>
      </c>
      <c r="P594" s="8">
        <v>8.1999999999999993</v>
      </c>
      <c r="Q594" s="8">
        <f t="shared" si="60"/>
        <v>4.0999999999999996</v>
      </c>
      <c r="S594" s="1">
        <f t="shared" si="61"/>
        <v>0</v>
      </c>
      <c r="V594" s="1">
        <f t="shared" si="62"/>
        <v>0</v>
      </c>
      <c r="W594" s="33">
        <f t="shared" si="63"/>
        <v>0</v>
      </c>
      <c r="X594" s="33">
        <f t="shared" ref="X594:X657" si="64">W594-V594</f>
        <v>0</v>
      </c>
    </row>
    <row r="595" spans="12:25" x14ac:dyDescent="0.3">
      <c r="L595" s="8" t="s">
        <v>4</v>
      </c>
      <c r="M595" s="8">
        <v>2</v>
      </c>
      <c r="O595" s="16">
        <f t="shared" si="59"/>
        <v>0</v>
      </c>
      <c r="P595" s="8">
        <v>2.7</v>
      </c>
      <c r="Q595" s="8">
        <f t="shared" si="60"/>
        <v>1.35</v>
      </c>
      <c r="S595" s="1">
        <f t="shared" si="61"/>
        <v>0</v>
      </c>
      <c r="U595" s="1">
        <v>2</v>
      </c>
      <c r="V595" s="1">
        <f t="shared" si="62"/>
        <v>4</v>
      </c>
      <c r="W595" s="33">
        <f t="shared" si="63"/>
        <v>2.7</v>
      </c>
      <c r="X595" s="33">
        <f t="shared" si="64"/>
        <v>-1.2999999999999998</v>
      </c>
      <c r="Y595" s="1">
        <v>-1.3</v>
      </c>
    </row>
    <row r="596" spans="12:25" x14ac:dyDescent="0.3">
      <c r="L596" s="8" t="s">
        <v>4</v>
      </c>
      <c r="M596" s="8">
        <v>2</v>
      </c>
      <c r="O596" s="16">
        <f t="shared" si="59"/>
        <v>0</v>
      </c>
      <c r="P596" s="8">
        <v>5.0599999999999996</v>
      </c>
      <c r="Q596" s="8">
        <f t="shared" si="60"/>
        <v>2.5299999999999998</v>
      </c>
      <c r="S596" s="1">
        <f t="shared" si="61"/>
        <v>0</v>
      </c>
      <c r="U596" s="1">
        <v>2.65</v>
      </c>
      <c r="V596" s="1">
        <f t="shared" si="62"/>
        <v>5.3</v>
      </c>
      <c r="W596" s="33">
        <f t="shared" si="63"/>
        <v>6.7044999999999995</v>
      </c>
      <c r="X596" s="33">
        <f t="shared" si="64"/>
        <v>1.4044999999999996</v>
      </c>
      <c r="Y596" s="1">
        <v>-1.25</v>
      </c>
    </row>
    <row r="597" spans="12:25" x14ac:dyDescent="0.3">
      <c r="L597" s="8" t="s">
        <v>5</v>
      </c>
      <c r="M597" s="8">
        <v>1</v>
      </c>
      <c r="N597" s="8">
        <v>6.98</v>
      </c>
      <c r="O597" s="16">
        <f t="shared" si="59"/>
        <v>3.49</v>
      </c>
      <c r="Q597" s="8">
        <f t="shared" si="60"/>
        <v>0</v>
      </c>
      <c r="S597" s="1">
        <f t="shared" si="61"/>
        <v>0</v>
      </c>
      <c r="T597" s="1">
        <v>0.61</v>
      </c>
      <c r="U597" s="1">
        <v>1.25</v>
      </c>
      <c r="V597" s="1">
        <f t="shared" si="62"/>
        <v>2.5</v>
      </c>
      <c r="W597" s="33">
        <f t="shared" si="63"/>
        <v>0</v>
      </c>
      <c r="X597" s="33">
        <f t="shared" si="64"/>
        <v>-2.5</v>
      </c>
      <c r="Y597" s="6">
        <v>0.61</v>
      </c>
    </row>
    <row r="598" spans="12:25" x14ac:dyDescent="0.3">
      <c r="L598" s="8" t="s">
        <v>5</v>
      </c>
      <c r="M598" s="8">
        <v>2</v>
      </c>
      <c r="P598" s="8">
        <v>3.66</v>
      </c>
      <c r="Q598" s="8">
        <f t="shared" si="60"/>
        <v>1.83</v>
      </c>
      <c r="S598" s="1">
        <f t="shared" si="61"/>
        <v>0</v>
      </c>
      <c r="V598" s="1">
        <f t="shared" si="62"/>
        <v>0</v>
      </c>
      <c r="W598" s="33">
        <f t="shared" si="63"/>
        <v>0</v>
      </c>
      <c r="X598" s="33">
        <f t="shared" si="64"/>
        <v>0</v>
      </c>
    </row>
    <row r="599" spans="12:25" x14ac:dyDescent="0.3">
      <c r="L599" s="8" t="s">
        <v>6</v>
      </c>
      <c r="M599" s="8">
        <v>1</v>
      </c>
      <c r="N599" s="8">
        <v>4.3</v>
      </c>
      <c r="O599" s="16">
        <f t="shared" si="59"/>
        <v>2.15</v>
      </c>
      <c r="Q599" s="8">
        <f t="shared" si="60"/>
        <v>0</v>
      </c>
      <c r="S599" s="1">
        <f t="shared" si="61"/>
        <v>0</v>
      </c>
      <c r="V599" s="1">
        <f t="shared" si="62"/>
        <v>0</v>
      </c>
      <c r="W599" s="33">
        <f t="shared" si="63"/>
        <v>0</v>
      </c>
      <c r="X599" s="33">
        <f t="shared" si="64"/>
        <v>0</v>
      </c>
    </row>
    <row r="600" spans="12:25" x14ac:dyDescent="0.3">
      <c r="L600" s="8" t="s">
        <v>6</v>
      </c>
      <c r="M600" s="8">
        <v>2</v>
      </c>
      <c r="O600" s="16">
        <f t="shared" si="59"/>
        <v>0</v>
      </c>
      <c r="P600" s="8">
        <v>2.88</v>
      </c>
      <c r="Q600" s="8">
        <f t="shared" si="60"/>
        <v>1.44</v>
      </c>
      <c r="S600" s="1">
        <f t="shared" si="61"/>
        <v>0</v>
      </c>
      <c r="V600" s="1">
        <f t="shared" si="62"/>
        <v>0</v>
      </c>
      <c r="W600" s="33">
        <f t="shared" si="63"/>
        <v>0</v>
      </c>
      <c r="X600" s="33">
        <f t="shared" si="64"/>
        <v>0</v>
      </c>
    </row>
    <row r="601" spans="12:25" x14ac:dyDescent="0.3">
      <c r="L601" s="8" t="s">
        <v>4</v>
      </c>
      <c r="M601" s="8">
        <v>2</v>
      </c>
      <c r="O601" s="16">
        <f t="shared" si="59"/>
        <v>0</v>
      </c>
      <c r="P601" s="8">
        <v>3.92</v>
      </c>
      <c r="Q601" s="8">
        <f t="shared" si="60"/>
        <v>1.96</v>
      </c>
      <c r="S601" s="1">
        <f t="shared" si="61"/>
        <v>0</v>
      </c>
      <c r="V601" s="1">
        <f t="shared" si="62"/>
        <v>0</v>
      </c>
      <c r="W601" s="33">
        <f t="shared" si="63"/>
        <v>0</v>
      </c>
      <c r="X601" s="33">
        <f t="shared" si="64"/>
        <v>0</v>
      </c>
    </row>
    <row r="602" spans="12:25" x14ac:dyDescent="0.3">
      <c r="L602" s="8" t="s">
        <v>4</v>
      </c>
      <c r="M602" s="8">
        <v>1</v>
      </c>
      <c r="N602" s="8">
        <v>2.94</v>
      </c>
      <c r="O602" s="16">
        <f t="shared" si="59"/>
        <v>1.47</v>
      </c>
      <c r="Q602" s="8">
        <f t="shared" si="60"/>
        <v>0</v>
      </c>
      <c r="S602" s="1">
        <f t="shared" si="61"/>
        <v>0</v>
      </c>
      <c r="V602" s="1">
        <f t="shared" si="62"/>
        <v>0</v>
      </c>
      <c r="W602" s="33">
        <f t="shared" si="63"/>
        <v>0</v>
      </c>
      <c r="X602" s="33">
        <f t="shared" si="64"/>
        <v>0</v>
      </c>
    </row>
    <row r="603" spans="12:25" x14ac:dyDescent="0.3">
      <c r="L603" s="8" t="s">
        <v>4</v>
      </c>
      <c r="M603" s="8">
        <v>1</v>
      </c>
      <c r="N603" s="8">
        <v>3.4</v>
      </c>
      <c r="O603" s="16">
        <f t="shared" si="59"/>
        <v>1.7</v>
      </c>
      <c r="Q603" s="8">
        <f t="shared" si="60"/>
        <v>0</v>
      </c>
      <c r="S603" s="1">
        <f t="shared" si="61"/>
        <v>0</v>
      </c>
      <c r="V603" s="1">
        <f t="shared" si="62"/>
        <v>0</v>
      </c>
      <c r="W603" s="33">
        <f t="shared" si="63"/>
        <v>0</v>
      </c>
      <c r="X603" s="33">
        <f t="shared" si="64"/>
        <v>0</v>
      </c>
    </row>
    <row r="604" spans="12:25" x14ac:dyDescent="0.3">
      <c r="L604" s="8" t="s">
        <v>4</v>
      </c>
      <c r="M604" s="8">
        <v>1</v>
      </c>
      <c r="N604" s="8">
        <v>2.78</v>
      </c>
      <c r="O604" s="16">
        <f t="shared" si="59"/>
        <v>1.39</v>
      </c>
      <c r="Q604" s="8">
        <f t="shared" si="60"/>
        <v>0</v>
      </c>
      <c r="S604" s="1">
        <f t="shared" si="61"/>
        <v>0</v>
      </c>
      <c r="V604" s="1">
        <f t="shared" si="62"/>
        <v>0</v>
      </c>
      <c r="W604" s="33">
        <f t="shared" si="63"/>
        <v>0</v>
      </c>
      <c r="X604" s="33">
        <f t="shared" si="64"/>
        <v>0</v>
      </c>
    </row>
    <row r="605" spans="12:25" x14ac:dyDescent="0.3">
      <c r="L605" s="8" t="s">
        <v>4</v>
      </c>
      <c r="M605" s="8">
        <v>1</v>
      </c>
      <c r="N605" s="8">
        <v>4.12</v>
      </c>
      <c r="O605" s="16">
        <f t="shared" si="59"/>
        <v>2.06</v>
      </c>
      <c r="Q605" s="8">
        <f t="shared" si="60"/>
        <v>0</v>
      </c>
      <c r="S605" s="1">
        <f t="shared" si="61"/>
        <v>0</v>
      </c>
      <c r="V605" s="1">
        <f t="shared" si="62"/>
        <v>0</v>
      </c>
      <c r="W605" s="33">
        <f t="shared" si="63"/>
        <v>0</v>
      </c>
      <c r="X605" s="33">
        <f t="shared" si="64"/>
        <v>0</v>
      </c>
    </row>
    <row r="606" spans="12:25" x14ac:dyDescent="0.3">
      <c r="L606" s="8" t="s">
        <v>5</v>
      </c>
      <c r="M606" s="8">
        <v>3</v>
      </c>
      <c r="O606" s="16">
        <f t="shared" si="59"/>
        <v>0</v>
      </c>
      <c r="Q606" s="8">
        <f t="shared" si="60"/>
        <v>0</v>
      </c>
      <c r="R606" s="8">
        <v>15.18</v>
      </c>
      <c r="S606" s="1">
        <f t="shared" si="61"/>
        <v>7.59</v>
      </c>
      <c r="V606" s="1">
        <f t="shared" si="62"/>
        <v>0</v>
      </c>
      <c r="W606" s="33">
        <f t="shared" si="63"/>
        <v>0</v>
      </c>
      <c r="X606" s="33">
        <f t="shared" si="64"/>
        <v>0</v>
      </c>
    </row>
    <row r="607" spans="12:25" x14ac:dyDescent="0.3">
      <c r="L607" s="8" t="s">
        <v>5</v>
      </c>
      <c r="M607" s="8">
        <v>2</v>
      </c>
      <c r="P607" s="8">
        <v>5.5</v>
      </c>
      <c r="Q607" s="8">
        <f t="shared" si="60"/>
        <v>2.75</v>
      </c>
      <c r="S607" s="1">
        <f t="shared" si="61"/>
        <v>0</v>
      </c>
      <c r="V607" s="1">
        <f t="shared" si="62"/>
        <v>0</v>
      </c>
      <c r="W607" s="33">
        <f t="shared" si="63"/>
        <v>0</v>
      </c>
      <c r="X607" s="33">
        <f t="shared" si="64"/>
        <v>0</v>
      </c>
    </row>
    <row r="608" spans="12:25" x14ac:dyDescent="0.3">
      <c r="L608" s="8" t="s">
        <v>5</v>
      </c>
      <c r="M608" s="8">
        <v>1</v>
      </c>
      <c r="N608" s="8">
        <v>6.88</v>
      </c>
      <c r="O608" s="16">
        <f t="shared" si="59"/>
        <v>3.44</v>
      </c>
      <c r="Q608" s="8">
        <f t="shared" si="60"/>
        <v>0</v>
      </c>
      <c r="S608" s="1">
        <f t="shared" si="61"/>
        <v>0</v>
      </c>
      <c r="V608" s="1">
        <f t="shared" si="62"/>
        <v>0</v>
      </c>
      <c r="W608" s="33">
        <f t="shared" si="63"/>
        <v>0</v>
      </c>
      <c r="X608" s="33">
        <f t="shared" si="64"/>
        <v>0</v>
      </c>
    </row>
    <row r="609" spans="10:25" x14ac:dyDescent="0.3">
      <c r="L609" s="8" t="s">
        <v>5</v>
      </c>
      <c r="M609" s="8">
        <v>2</v>
      </c>
      <c r="O609" s="16">
        <f t="shared" si="59"/>
        <v>0</v>
      </c>
      <c r="P609" s="8">
        <v>3.72</v>
      </c>
      <c r="Q609" s="8">
        <f t="shared" si="60"/>
        <v>1.86</v>
      </c>
      <c r="S609" s="1">
        <f t="shared" si="61"/>
        <v>0</v>
      </c>
      <c r="V609" s="1">
        <f t="shared" si="62"/>
        <v>0</v>
      </c>
      <c r="W609" s="33">
        <f t="shared" si="63"/>
        <v>0</v>
      </c>
      <c r="X609" s="33">
        <f t="shared" si="64"/>
        <v>0</v>
      </c>
    </row>
    <row r="610" spans="10:25" x14ac:dyDescent="0.3">
      <c r="L610" s="8" t="s">
        <v>5</v>
      </c>
      <c r="M610" s="8">
        <v>2</v>
      </c>
      <c r="O610" s="16">
        <f t="shared" si="59"/>
        <v>0</v>
      </c>
      <c r="P610" s="8">
        <v>7.7</v>
      </c>
      <c r="Q610" s="8">
        <f t="shared" si="60"/>
        <v>3.85</v>
      </c>
      <c r="S610" s="1">
        <f t="shared" si="61"/>
        <v>0</v>
      </c>
      <c r="V610" s="1">
        <f t="shared" si="62"/>
        <v>0</v>
      </c>
      <c r="W610" s="33">
        <f t="shared" si="63"/>
        <v>0</v>
      </c>
      <c r="X610" s="33">
        <f t="shared" si="64"/>
        <v>0</v>
      </c>
    </row>
    <row r="611" spans="10:25" x14ac:dyDescent="0.3">
      <c r="L611" s="8" t="s">
        <v>5</v>
      </c>
      <c r="M611" s="8">
        <v>2</v>
      </c>
      <c r="O611" s="16">
        <f t="shared" si="59"/>
        <v>0</v>
      </c>
      <c r="P611" s="8">
        <v>5.26</v>
      </c>
      <c r="Q611" s="8">
        <f t="shared" si="60"/>
        <v>2.63</v>
      </c>
      <c r="S611" s="1">
        <f t="shared" si="61"/>
        <v>0</v>
      </c>
      <c r="V611" s="1">
        <f t="shared" si="62"/>
        <v>0</v>
      </c>
      <c r="W611" s="33">
        <f t="shared" si="63"/>
        <v>0</v>
      </c>
      <c r="X611" s="33">
        <f t="shared" si="64"/>
        <v>0</v>
      </c>
    </row>
    <row r="612" spans="10:25" x14ac:dyDescent="0.3">
      <c r="J612" s="8">
        <v>2</v>
      </c>
      <c r="K612" s="27">
        <v>41975</v>
      </c>
      <c r="L612" s="8" t="s">
        <v>5</v>
      </c>
      <c r="M612" s="8">
        <v>1</v>
      </c>
      <c r="N612" s="8">
        <v>9.9</v>
      </c>
      <c r="O612" s="16">
        <v>4.95</v>
      </c>
      <c r="Q612" s="8">
        <f t="shared" si="60"/>
        <v>0</v>
      </c>
      <c r="S612" s="1">
        <f t="shared" si="61"/>
        <v>0</v>
      </c>
      <c r="T612" s="6">
        <v>5.9</v>
      </c>
      <c r="U612" s="1">
        <v>2</v>
      </c>
      <c r="V612" s="1">
        <f t="shared" si="62"/>
        <v>4</v>
      </c>
      <c r="W612" s="33">
        <f t="shared" si="63"/>
        <v>0</v>
      </c>
      <c r="X612" s="33">
        <f t="shared" si="64"/>
        <v>-4</v>
      </c>
    </row>
    <row r="613" spans="10:25" x14ac:dyDescent="0.3">
      <c r="J613" s="8">
        <v>2</v>
      </c>
      <c r="L613" s="8" t="s">
        <v>5</v>
      </c>
      <c r="M613" s="8">
        <v>2</v>
      </c>
      <c r="O613" s="16">
        <f t="shared" si="59"/>
        <v>0</v>
      </c>
      <c r="P613" s="8">
        <v>3.7</v>
      </c>
      <c r="Q613" s="8">
        <v>1.85</v>
      </c>
      <c r="S613" s="1">
        <f t="shared" si="61"/>
        <v>0</v>
      </c>
      <c r="T613" s="30"/>
      <c r="U613" s="1">
        <v>2</v>
      </c>
      <c r="V613" s="1">
        <f t="shared" si="62"/>
        <v>4</v>
      </c>
      <c r="W613" s="33">
        <f t="shared" si="63"/>
        <v>3.7</v>
      </c>
      <c r="X613" s="33">
        <f t="shared" si="64"/>
        <v>-0.29999999999999982</v>
      </c>
      <c r="Y613" s="1">
        <v>-0.3</v>
      </c>
    </row>
    <row r="614" spans="10:25" x14ac:dyDescent="0.3">
      <c r="J614" s="8">
        <v>1</v>
      </c>
      <c r="L614" s="8" t="s">
        <v>4</v>
      </c>
      <c r="M614" s="8">
        <v>1</v>
      </c>
      <c r="N614" s="8">
        <v>3.9</v>
      </c>
      <c r="O614" s="16">
        <v>1.95</v>
      </c>
      <c r="Q614" s="8">
        <f t="shared" si="60"/>
        <v>0</v>
      </c>
      <c r="S614" s="1">
        <f t="shared" si="61"/>
        <v>0</v>
      </c>
      <c r="U614" s="1">
        <v>2</v>
      </c>
      <c r="V614" s="1">
        <f t="shared" si="62"/>
        <v>4</v>
      </c>
      <c r="W614" s="33">
        <f t="shared" si="63"/>
        <v>0</v>
      </c>
      <c r="X614" s="33">
        <f t="shared" si="64"/>
        <v>-4</v>
      </c>
      <c r="Y614" s="1">
        <v>-0.4</v>
      </c>
    </row>
    <row r="615" spans="10:25" x14ac:dyDescent="0.3">
      <c r="J615" s="8">
        <v>2</v>
      </c>
      <c r="L615" s="8" t="s">
        <v>5</v>
      </c>
      <c r="M615" s="8">
        <v>2</v>
      </c>
      <c r="N615" s="8">
        <v>3.5</v>
      </c>
      <c r="O615" s="16">
        <v>1.75</v>
      </c>
      <c r="Q615" s="8">
        <f t="shared" si="60"/>
        <v>0</v>
      </c>
      <c r="S615" s="1">
        <f t="shared" si="61"/>
        <v>0</v>
      </c>
      <c r="T615" s="30"/>
      <c r="U615" s="1">
        <v>2</v>
      </c>
      <c r="V615" s="1">
        <f t="shared" si="62"/>
        <v>4</v>
      </c>
      <c r="W615" s="33">
        <f t="shared" si="63"/>
        <v>0</v>
      </c>
      <c r="X615" s="33">
        <f>W615-V615</f>
        <v>-4</v>
      </c>
      <c r="Y615" s="30">
        <v>-0.9</v>
      </c>
    </row>
    <row r="616" spans="10:25" x14ac:dyDescent="0.3">
      <c r="J616" s="8">
        <v>2</v>
      </c>
      <c r="L616" s="8" t="s">
        <v>5</v>
      </c>
      <c r="M616" s="8">
        <v>1</v>
      </c>
      <c r="N616" s="8">
        <v>6.3</v>
      </c>
      <c r="O616" s="16">
        <v>3.15</v>
      </c>
      <c r="Q616" s="8">
        <f t="shared" si="60"/>
        <v>0</v>
      </c>
      <c r="S616" s="1">
        <f t="shared" si="61"/>
        <v>0</v>
      </c>
      <c r="T616" s="6">
        <v>1.4</v>
      </c>
      <c r="U616" s="1">
        <v>2</v>
      </c>
      <c r="V616" s="1">
        <f t="shared" si="62"/>
        <v>4</v>
      </c>
      <c r="W616" s="33">
        <f t="shared" si="63"/>
        <v>0</v>
      </c>
      <c r="X616" s="33">
        <f>W616-V616</f>
        <v>-4</v>
      </c>
      <c r="Y616" s="6">
        <v>1.4</v>
      </c>
    </row>
    <row r="617" spans="10:25" x14ac:dyDescent="0.3">
      <c r="J617" s="8">
        <v>1</v>
      </c>
      <c r="L617" s="8" t="s">
        <v>4</v>
      </c>
      <c r="M617" s="8">
        <v>1</v>
      </c>
      <c r="N617" s="8">
        <v>3.48</v>
      </c>
      <c r="O617" s="16">
        <f t="shared" si="59"/>
        <v>1.74</v>
      </c>
      <c r="Q617" s="8">
        <f t="shared" si="60"/>
        <v>0</v>
      </c>
      <c r="S617" s="1">
        <f t="shared" si="61"/>
        <v>0</v>
      </c>
      <c r="U617" s="1">
        <v>2</v>
      </c>
      <c r="V617" s="1">
        <f t="shared" si="62"/>
        <v>4</v>
      </c>
      <c r="W617" s="33">
        <f t="shared" si="63"/>
        <v>0</v>
      </c>
      <c r="X617" s="33">
        <f t="shared" si="64"/>
        <v>-4</v>
      </c>
      <c r="Y617" s="1">
        <v>-0.52</v>
      </c>
    </row>
    <row r="618" spans="10:25" x14ac:dyDescent="0.3">
      <c r="J618" s="8">
        <v>2</v>
      </c>
      <c r="L618" s="8" t="s">
        <v>5</v>
      </c>
      <c r="M618" s="8">
        <v>2</v>
      </c>
      <c r="O618" s="16">
        <f t="shared" si="59"/>
        <v>0</v>
      </c>
      <c r="P618" s="8">
        <v>3.3</v>
      </c>
      <c r="Q618" s="8">
        <f t="shared" si="60"/>
        <v>1.65</v>
      </c>
      <c r="S618" s="1">
        <f t="shared" si="61"/>
        <v>0</v>
      </c>
      <c r="U618" s="1">
        <v>2</v>
      </c>
      <c r="V618" s="1">
        <f t="shared" si="62"/>
        <v>4</v>
      </c>
      <c r="W618" s="33">
        <f t="shared" si="63"/>
        <v>3.3</v>
      </c>
      <c r="X618" s="33">
        <f t="shared" si="64"/>
        <v>-0.70000000000000018</v>
      </c>
      <c r="Y618" s="1">
        <v>-1.22</v>
      </c>
    </row>
    <row r="619" spans="10:25" x14ac:dyDescent="0.3">
      <c r="J619" s="8">
        <v>2</v>
      </c>
      <c r="K619" s="8" t="s">
        <v>41</v>
      </c>
      <c r="L619" s="8" t="s">
        <v>5</v>
      </c>
      <c r="O619" s="16">
        <f t="shared" si="59"/>
        <v>0</v>
      </c>
      <c r="Q619" s="8">
        <f t="shared" si="60"/>
        <v>0</v>
      </c>
      <c r="S619" s="1">
        <f t="shared" si="61"/>
        <v>0</v>
      </c>
      <c r="V619" s="1">
        <f t="shared" si="62"/>
        <v>0</v>
      </c>
      <c r="W619" s="33">
        <f t="shared" si="63"/>
        <v>0</v>
      </c>
      <c r="X619" s="33">
        <f t="shared" si="64"/>
        <v>0</v>
      </c>
    </row>
    <row r="620" spans="10:25" x14ac:dyDescent="0.3">
      <c r="L620" s="8" t="s">
        <v>4</v>
      </c>
      <c r="M620" s="8">
        <v>1</v>
      </c>
      <c r="N620" s="8">
        <v>5.58</v>
      </c>
      <c r="O620" s="16">
        <f t="shared" si="59"/>
        <v>2.79</v>
      </c>
      <c r="Q620" s="8">
        <f t="shared" si="60"/>
        <v>0</v>
      </c>
      <c r="S620" s="1">
        <f t="shared" si="61"/>
        <v>0</v>
      </c>
      <c r="V620" s="1">
        <f t="shared" si="62"/>
        <v>0</v>
      </c>
      <c r="W620" s="33">
        <f t="shared" si="63"/>
        <v>0</v>
      </c>
      <c r="X620" s="33">
        <f t="shared" si="64"/>
        <v>0</v>
      </c>
    </row>
    <row r="621" spans="10:25" x14ac:dyDescent="0.3">
      <c r="L621" s="8" t="s">
        <v>4</v>
      </c>
      <c r="M621" s="8">
        <v>1</v>
      </c>
      <c r="N621" s="8">
        <v>4.12</v>
      </c>
      <c r="O621" s="16">
        <f t="shared" si="59"/>
        <v>2.06</v>
      </c>
      <c r="Q621" s="8">
        <f t="shared" si="60"/>
        <v>0</v>
      </c>
      <c r="S621" s="1">
        <f t="shared" si="61"/>
        <v>0</v>
      </c>
      <c r="V621" s="1">
        <f t="shared" si="62"/>
        <v>0</v>
      </c>
      <c r="W621" s="33">
        <f t="shared" si="63"/>
        <v>0</v>
      </c>
      <c r="X621" s="33">
        <f t="shared" si="64"/>
        <v>0</v>
      </c>
    </row>
    <row r="622" spans="10:25" x14ac:dyDescent="0.3">
      <c r="L622" s="8" t="s">
        <v>4</v>
      </c>
      <c r="M622" s="8">
        <v>1</v>
      </c>
      <c r="N622" s="8">
        <v>5.0199999999999996</v>
      </c>
      <c r="O622" s="16">
        <f t="shared" si="59"/>
        <v>2.5099999999999998</v>
      </c>
      <c r="Q622" s="8">
        <f t="shared" si="60"/>
        <v>0</v>
      </c>
      <c r="S622" s="1">
        <f t="shared" si="61"/>
        <v>0</v>
      </c>
      <c r="V622" s="1">
        <f t="shared" si="62"/>
        <v>0</v>
      </c>
      <c r="W622" s="33">
        <f t="shared" si="63"/>
        <v>0</v>
      </c>
      <c r="X622" s="33">
        <f t="shared" si="64"/>
        <v>0</v>
      </c>
    </row>
    <row r="623" spans="10:25" x14ac:dyDescent="0.3">
      <c r="L623" s="8" t="s">
        <v>4</v>
      </c>
      <c r="M623" s="8">
        <v>2</v>
      </c>
      <c r="O623" s="16">
        <f t="shared" si="59"/>
        <v>0</v>
      </c>
      <c r="P623" s="8">
        <v>3.44</v>
      </c>
      <c r="Q623" s="8">
        <f t="shared" si="60"/>
        <v>1.72</v>
      </c>
      <c r="S623" s="1">
        <f t="shared" si="61"/>
        <v>0</v>
      </c>
      <c r="V623" s="1">
        <f t="shared" si="62"/>
        <v>0</v>
      </c>
      <c r="W623" s="33">
        <f t="shared" si="63"/>
        <v>0</v>
      </c>
      <c r="X623" s="33">
        <f t="shared" si="64"/>
        <v>0</v>
      </c>
    </row>
    <row r="624" spans="10:25" x14ac:dyDescent="0.3">
      <c r="L624" s="8" t="s">
        <v>4</v>
      </c>
      <c r="M624" s="8">
        <v>1</v>
      </c>
      <c r="N624" s="8">
        <v>4.78</v>
      </c>
      <c r="O624" s="16">
        <f t="shared" si="59"/>
        <v>2.39</v>
      </c>
      <c r="Q624" s="8">
        <f t="shared" si="60"/>
        <v>0</v>
      </c>
      <c r="S624" s="1">
        <f t="shared" si="61"/>
        <v>0</v>
      </c>
      <c r="V624" s="1">
        <f t="shared" si="62"/>
        <v>0</v>
      </c>
      <c r="W624" s="33">
        <f t="shared" si="63"/>
        <v>0</v>
      </c>
      <c r="X624" s="33">
        <f t="shared" si="64"/>
        <v>0</v>
      </c>
    </row>
    <row r="625" spans="12:24" x14ac:dyDescent="0.3">
      <c r="L625" s="8" t="s">
        <v>4</v>
      </c>
      <c r="M625" s="8">
        <v>2</v>
      </c>
      <c r="O625" s="16">
        <f t="shared" si="59"/>
        <v>0</v>
      </c>
      <c r="P625" s="8">
        <v>3.6</v>
      </c>
      <c r="Q625" s="8">
        <f t="shared" si="60"/>
        <v>1.8</v>
      </c>
      <c r="S625" s="1">
        <f t="shared" si="61"/>
        <v>0</v>
      </c>
      <c r="V625" s="1">
        <f t="shared" si="62"/>
        <v>0</v>
      </c>
      <c r="W625" s="33">
        <f t="shared" si="63"/>
        <v>0</v>
      </c>
      <c r="X625" s="33">
        <f t="shared" si="64"/>
        <v>0</v>
      </c>
    </row>
    <row r="626" spans="12:24" x14ac:dyDescent="0.3">
      <c r="L626" s="8" t="s">
        <v>4</v>
      </c>
      <c r="M626" s="8">
        <v>2</v>
      </c>
      <c r="O626" s="16">
        <f t="shared" si="59"/>
        <v>0</v>
      </c>
      <c r="P626" s="8">
        <v>3.12</v>
      </c>
      <c r="Q626" s="8">
        <f t="shared" si="60"/>
        <v>1.56</v>
      </c>
      <c r="S626" s="1">
        <f t="shared" si="61"/>
        <v>0</v>
      </c>
      <c r="V626" s="1">
        <f t="shared" si="62"/>
        <v>0</v>
      </c>
      <c r="W626" s="33">
        <f t="shared" si="63"/>
        <v>0</v>
      </c>
      <c r="X626" s="33">
        <f t="shared" si="64"/>
        <v>0</v>
      </c>
    </row>
    <row r="627" spans="12:24" x14ac:dyDescent="0.3">
      <c r="L627" s="8" t="s">
        <v>4</v>
      </c>
      <c r="M627" s="8">
        <v>2</v>
      </c>
      <c r="O627" s="16">
        <f t="shared" si="59"/>
        <v>0</v>
      </c>
      <c r="P627" s="8">
        <v>2.5</v>
      </c>
      <c r="Q627" s="8">
        <f t="shared" si="60"/>
        <v>1.25</v>
      </c>
      <c r="S627" s="1">
        <f t="shared" si="61"/>
        <v>0</v>
      </c>
      <c r="V627" s="1">
        <f t="shared" si="62"/>
        <v>0</v>
      </c>
      <c r="W627" s="33">
        <f t="shared" si="63"/>
        <v>0</v>
      </c>
      <c r="X627" s="33">
        <f t="shared" si="64"/>
        <v>0</v>
      </c>
    </row>
    <row r="628" spans="12:24" x14ac:dyDescent="0.3">
      <c r="L628" s="8" t="s">
        <v>4</v>
      </c>
      <c r="M628" s="8">
        <v>3</v>
      </c>
      <c r="O628" s="16">
        <f t="shared" si="59"/>
        <v>0</v>
      </c>
      <c r="Q628" s="8">
        <f t="shared" si="60"/>
        <v>0</v>
      </c>
      <c r="R628" s="8">
        <v>6.6</v>
      </c>
      <c r="S628" s="1">
        <f t="shared" si="61"/>
        <v>3.3</v>
      </c>
      <c r="V628" s="1">
        <f t="shared" si="62"/>
        <v>0</v>
      </c>
      <c r="W628" s="33">
        <f t="shared" si="63"/>
        <v>0</v>
      </c>
      <c r="X628" s="33">
        <f t="shared" si="64"/>
        <v>0</v>
      </c>
    </row>
    <row r="629" spans="12:24" x14ac:dyDescent="0.3">
      <c r="L629" s="8" t="s">
        <v>7</v>
      </c>
      <c r="M629" s="8">
        <v>3</v>
      </c>
      <c r="O629" s="16">
        <f t="shared" si="59"/>
        <v>0</v>
      </c>
      <c r="Q629" s="8">
        <f t="shared" si="60"/>
        <v>0</v>
      </c>
      <c r="R629" s="8">
        <v>13.26</v>
      </c>
      <c r="S629" s="1">
        <f t="shared" si="61"/>
        <v>6.63</v>
      </c>
      <c r="V629" s="1">
        <f t="shared" si="62"/>
        <v>0</v>
      </c>
      <c r="W629" s="33">
        <f t="shared" si="63"/>
        <v>0</v>
      </c>
      <c r="X629" s="33">
        <f t="shared" si="64"/>
        <v>0</v>
      </c>
    </row>
    <row r="630" spans="12:24" x14ac:dyDescent="0.3">
      <c r="L630" s="8" t="s">
        <v>4</v>
      </c>
      <c r="M630" s="8">
        <v>1</v>
      </c>
      <c r="N630" s="8">
        <v>5.08</v>
      </c>
      <c r="O630" s="16">
        <f t="shared" si="59"/>
        <v>2.54</v>
      </c>
      <c r="Q630" s="8">
        <f t="shared" si="60"/>
        <v>0</v>
      </c>
      <c r="S630" s="1">
        <f t="shared" si="61"/>
        <v>0</v>
      </c>
      <c r="V630" s="1">
        <f t="shared" si="62"/>
        <v>0</v>
      </c>
      <c r="W630" s="33">
        <f t="shared" si="63"/>
        <v>0</v>
      </c>
      <c r="X630" s="33">
        <f t="shared" si="64"/>
        <v>0</v>
      </c>
    </row>
    <row r="631" spans="12:24" x14ac:dyDescent="0.3">
      <c r="L631" s="8" t="s">
        <v>4</v>
      </c>
      <c r="M631" s="8">
        <v>2</v>
      </c>
      <c r="O631" s="16">
        <f t="shared" si="59"/>
        <v>0</v>
      </c>
      <c r="P631" s="8">
        <v>5.16</v>
      </c>
      <c r="Q631" s="8">
        <f t="shared" si="60"/>
        <v>2.58</v>
      </c>
      <c r="S631" s="1">
        <f t="shared" si="61"/>
        <v>0</v>
      </c>
      <c r="V631" s="1">
        <f t="shared" si="62"/>
        <v>0</v>
      </c>
      <c r="W631" s="33">
        <f t="shared" si="63"/>
        <v>0</v>
      </c>
      <c r="X631" s="33">
        <f t="shared" si="64"/>
        <v>0</v>
      </c>
    </row>
    <row r="632" spans="12:24" x14ac:dyDescent="0.3">
      <c r="L632" s="8" t="s">
        <v>4</v>
      </c>
      <c r="M632" s="8">
        <v>1</v>
      </c>
      <c r="N632" s="8">
        <v>4.42</v>
      </c>
      <c r="O632" s="16">
        <f t="shared" si="59"/>
        <v>2.21</v>
      </c>
      <c r="Q632" s="8">
        <f t="shared" si="60"/>
        <v>0</v>
      </c>
      <c r="S632" s="1">
        <f t="shared" si="61"/>
        <v>0</v>
      </c>
      <c r="V632" s="1">
        <f t="shared" si="62"/>
        <v>0</v>
      </c>
      <c r="W632" s="33">
        <f t="shared" si="63"/>
        <v>0</v>
      </c>
      <c r="X632" s="33">
        <f t="shared" si="64"/>
        <v>0</v>
      </c>
    </row>
    <row r="633" spans="12:24" x14ac:dyDescent="0.3">
      <c r="L633" s="8" t="s">
        <v>4</v>
      </c>
      <c r="M633" s="8">
        <v>2</v>
      </c>
      <c r="O633" s="16">
        <f t="shared" si="59"/>
        <v>0</v>
      </c>
      <c r="P633" s="8">
        <v>4.22</v>
      </c>
      <c r="Q633" s="8">
        <f t="shared" si="60"/>
        <v>2.11</v>
      </c>
      <c r="S633" s="1">
        <f t="shared" si="61"/>
        <v>0</v>
      </c>
      <c r="V633" s="1">
        <f t="shared" si="62"/>
        <v>0</v>
      </c>
      <c r="W633" s="33">
        <f t="shared" si="63"/>
        <v>0</v>
      </c>
      <c r="X633" s="33">
        <f t="shared" si="64"/>
        <v>0</v>
      </c>
    </row>
    <row r="634" spans="12:24" x14ac:dyDescent="0.3">
      <c r="L634" s="8" t="s">
        <v>4</v>
      </c>
      <c r="M634" s="8">
        <v>2</v>
      </c>
      <c r="O634" s="16">
        <f t="shared" si="59"/>
        <v>0</v>
      </c>
      <c r="P634" s="8">
        <v>6.2</v>
      </c>
      <c r="Q634" s="8">
        <f t="shared" si="60"/>
        <v>3.1</v>
      </c>
      <c r="S634" s="1">
        <f t="shared" si="61"/>
        <v>0</v>
      </c>
      <c r="V634" s="1">
        <f t="shared" si="62"/>
        <v>0</v>
      </c>
      <c r="W634" s="33">
        <f t="shared" si="63"/>
        <v>0</v>
      </c>
      <c r="X634" s="33">
        <f t="shared" si="64"/>
        <v>0</v>
      </c>
    </row>
    <row r="635" spans="12:24" x14ac:dyDescent="0.3">
      <c r="L635" s="8" t="s">
        <v>4</v>
      </c>
      <c r="M635" s="8">
        <v>1</v>
      </c>
      <c r="N635" s="8">
        <v>2.58</v>
      </c>
      <c r="O635" s="16">
        <f t="shared" si="59"/>
        <v>1.29</v>
      </c>
      <c r="Q635" s="8">
        <f t="shared" si="60"/>
        <v>0</v>
      </c>
      <c r="S635" s="1">
        <f t="shared" si="61"/>
        <v>0</v>
      </c>
      <c r="V635" s="1">
        <f t="shared" si="62"/>
        <v>0</v>
      </c>
      <c r="W635" s="33">
        <f t="shared" si="63"/>
        <v>0</v>
      </c>
      <c r="X635" s="33">
        <f t="shared" si="64"/>
        <v>0</v>
      </c>
    </row>
    <row r="636" spans="12:24" x14ac:dyDescent="0.3">
      <c r="L636" s="8" t="s">
        <v>4</v>
      </c>
      <c r="M636" s="8">
        <v>2</v>
      </c>
      <c r="O636" s="16">
        <f t="shared" si="59"/>
        <v>0</v>
      </c>
      <c r="P636" s="8">
        <v>3.14</v>
      </c>
      <c r="Q636" s="8">
        <f t="shared" si="60"/>
        <v>1.57</v>
      </c>
      <c r="S636" s="1">
        <f t="shared" si="61"/>
        <v>0</v>
      </c>
      <c r="V636" s="1">
        <f t="shared" si="62"/>
        <v>0</v>
      </c>
      <c r="W636" s="33">
        <f t="shared" si="63"/>
        <v>0</v>
      </c>
      <c r="X636" s="33">
        <f t="shared" si="64"/>
        <v>0</v>
      </c>
    </row>
    <row r="637" spans="12:24" x14ac:dyDescent="0.3">
      <c r="L637" s="8" t="s">
        <v>5</v>
      </c>
      <c r="M637" s="8">
        <v>3</v>
      </c>
      <c r="O637" s="16">
        <f t="shared" si="59"/>
        <v>0</v>
      </c>
      <c r="Q637" s="8">
        <f t="shared" si="60"/>
        <v>0</v>
      </c>
      <c r="R637" s="8">
        <v>15.76</v>
      </c>
      <c r="S637" s="1">
        <f t="shared" si="61"/>
        <v>7.88</v>
      </c>
      <c r="V637" s="1">
        <f t="shared" si="62"/>
        <v>0</v>
      </c>
      <c r="W637" s="33">
        <f t="shared" si="63"/>
        <v>0</v>
      </c>
      <c r="X637" s="33">
        <f t="shared" si="64"/>
        <v>0</v>
      </c>
    </row>
    <row r="638" spans="12:24" x14ac:dyDescent="0.3">
      <c r="L638" s="8" t="s">
        <v>5</v>
      </c>
      <c r="M638" s="8">
        <v>1</v>
      </c>
      <c r="N638" s="8">
        <v>3.72</v>
      </c>
      <c r="O638" s="16">
        <f t="shared" si="59"/>
        <v>1.86</v>
      </c>
      <c r="Q638" s="8">
        <f t="shared" si="60"/>
        <v>0</v>
      </c>
      <c r="S638" s="1">
        <f t="shared" si="61"/>
        <v>0</v>
      </c>
      <c r="V638" s="1">
        <f t="shared" si="62"/>
        <v>0</v>
      </c>
      <c r="W638" s="33">
        <f t="shared" si="63"/>
        <v>0</v>
      </c>
      <c r="X638" s="33">
        <f t="shared" si="64"/>
        <v>0</v>
      </c>
    </row>
    <row r="639" spans="12:24" x14ac:dyDescent="0.3">
      <c r="L639" s="8" t="s">
        <v>5</v>
      </c>
      <c r="M639" s="8">
        <v>2</v>
      </c>
      <c r="O639" s="16">
        <f t="shared" si="59"/>
        <v>0</v>
      </c>
      <c r="P639" s="8">
        <v>5.4</v>
      </c>
      <c r="Q639" s="8">
        <f t="shared" si="60"/>
        <v>2.7</v>
      </c>
      <c r="S639" s="1">
        <f t="shared" si="61"/>
        <v>0</v>
      </c>
      <c r="V639" s="1">
        <f t="shared" si="62"/>
        <v>0</v>
      </c>
      <c r="W639" s="33">
        <f t="shared" si="63"/>
        <v>0</v>
      </c>
      <c r="X639" s="33">
        <f t="shared" si="64"/>
        <v>0</v>
      </c>
    </row>
    <row r="640" spans="12:24" x14ac:dyDescent="0.3">
      <c r="L640" s="8" t="s">
        <v>5</v>
      </c>
      <c r="M640" s="8">
        <v>3</v>
      </c>
      <c r="O640" s="16">
        <f t="shared" si="59"/>
        <v>0</v>
      </c>
      <c r="Q640" s="8">
        <f t="shared" si="60"/>
        <v>0</v>
      </c>
      <c r="R640" s="8">
        <v>8.3000000000000007</v>
      </c>
      <c r="S640" s="1">
        <f t="shared" si="61"/>
        <v>4.1500000000000004</v>
      </c>
      <c r="V640" s="1">
        <f t="shared" si="62"/>
        <v>0</v>
      </c>
      <c r="W640" s="33">
        <f t="shared" si="63"/>
        <v>0</v>
      </c>
      <c r="X640" s="33">
        <f t="shared" si="64"/>
        <v>0</v>
      </c>
    </row>
    <row r="641" spans="12:24" x14ac:dyDescent="0.3">
      <c r="L641" s="8" t="s">
        <v>5</v>
      </c>
      <c r="M641" s="8">
        <v>2</v>
      </c>
      <c r="O641" s="16">
        <f t="shared" si="59"/>
        <v>0</v>
      </c>
      <c r="P641" s="8">
        <v>3.56</v>
      </c>
      <c r="Q641" s="8">
        <f t="shared" si="60"/>
        <v>1.78</v>
      </c>
      <c r="S641" s="1">
        <f t="shared" si="61"/>
        <v>0</v>
      </c>
      <c r="V641" s="1">
        <f t="shared" si="62"/>
        <v>0</v>
      </c>
      <c r="W641" s="33">
        <f t="shared" si="63"/>
        <v>0</v>
      </c>
      <c r="X641" s="33">
        <f t="shared" si="64"/>
        <v>0</v>
      </c>
    </row>
    <row r="642" spans="12:24" x14ac:dyDescent="0.3">
      <c r="L642" s="8" t="s">
        <v>4</v>
      </c>
      <c r="M642" s="8">
        <v>2</v>
      </c>
      <c r="N642" s="8">
        <v>6.38</v>
      </c>
      <c r="O642" s="16">
        <f t="shared" ref="O642:O705" si="65">N642/2</f>
        <v>3.19</v>
      </c>
      <c r="Q642" s="8">
        <f t="shared" ref="Q642:Q705" si="66">P642/2</f>
        <v>0</v>
      </c>
      <c r="S642" s="1">
        <f t="shared" ref="S642:S705" si="67">R642/2</f>
        <v>0</v>
      </c>
      <c r="V642" s="1">
        <f t="shared" ref="V642:V705" si="68">U:U*2</f>
        <v>0</v>
      </c>
      <c r="W642" s="33">
        <f t="shared" ref="W642:W705" si="69">Q642*U642</f>
        <v>0</v>
      </c>
      <c r="X642" s="33">
        <f t="shared" si="64"/>
        <v>0</v>
      </c>
    </row>
    <row r="643" spans="12:24" x14ac:dyDescent="0.3">
      <c r="L643" s="8" t="s">
        <v>4</v>
      </c>
      <c r="M643" s="8">
        <v>1</v>
      </c>
      <c r="N643" s="8">
        <v>2.9</v>
      </c>
      <c r="O643" s="16">
        <f t="shared" si="65"/>
        <v>1.45</v>
      </c>
      <c r="Q643" s="8">
        <f t="shared" si="66"/>
        <v>0</v>
      </c>
      <c r="S643" s="1">
        <f t="shared" si="67"/>
        <v>0</v>
      </c>
      <c r="V643" s="1">
        <f t="shared" si="68"/>
        <v>0</v>
      </c>
      <c r="W643" s="33">
        <f t="shared" si="69"/>
        <v>0</v>
      </c>
      <c r="X643" s="33">
        <f t="shared" si="64"/>
        <v>0</v>
      </c>
    </row>
    <row r="644" spans="12:24" x14ac:dyDescent="0.3">
      <c r="L644" s="8" t="s">
        <v>4</v>
      </c>
      <c r="M644" s="8">
        <v>2</v>
      </c>
      <c r="O644" s="16">
        <f t="shared" si="65"/>
        <v>0</v>
      </c>
      <c r="P644" s="8">
        <v>4.22</v>
      </c>
      <c r="Q644" s="8">
        <f t="shared" si="66"/>
        <v>2.11</v>
      </c>
      <c r="S644" s="1">
        <f t="shared" si="67"/>
        <v>0</v>
      </c>
      <c r="V644" s="1">
        <f t="shared" si="68"/>
        <v>0</v>
      </c>
      <c r="W644" s="33">
        <f t="shared" si="69"/>
        <v>0</v>
      </c>
      <c r="X644" s="33">
        <f t="shared" si="64"/>
        <v>0</v>
      </c>
    </row>
    <row r="645" spans="12:24" x14ac:dyDescent="0.3">
      <c r="L645" s="8" t="s">
        <v>4</v>
      </c>
      <c r="M645" s="8">
        <v>3</v>
      </c>
      <c r="O645" s="16">
        <f t="shared" si="65"/>
        <v>0</v>
      </c>
      <c r="Q645" s="8">
        <f t="shared" si="66"/>
        <v>0</v>
      </c>
      <c r="R645" s="8">
        <v>16.18</v>
      </c>
      <c r="S645" s="1">
        <f t="shared" si="67"/>
        <v>8.09</v>
      </c>
      <c r="V645" s="1">
        <f t="shared" si="68"/>
        <v>0</v>
      </c>
      <c r="W645" s="33">
        <f t="shared" si="69"/>
        <v>0</v>
      </c>
      <c r="X645" s="33">
        <f t="shared" si="64"/>
        <v>0</v>
      </c>
    </row>
    <row r="646" spans="12:24" x14ac:dyDescent="0.3">
      <c r="L646" s="8" t="s">
        <v>4</v>
      </c>
      <c r="M646" s="8">
        <v>1</v>
      </c>
      <c r="N646" s="8">
        <v>4.08</v>
      </c>
      <c r="O646" s="16">
        <f t="shared" si="65"/>
        <v>2.04</v>
      </c>
      <c r="Q646" s="8">
        <f t="shared" si="66"/>
        <v>0</v>
      </c>
      <c r="S646" s="1">
        <f t="shared" si="67"/>
        <v>0</v>
      </c>
      <c r="V646" s="1">
        <f t="shared" si="68"/>
        <v>0</v>
      </c>
      <c r="W646" s="33">
        <f t="shared" si="69"/>
        <v>0</v>
      </c>
      <c r="X646" s="33">
        <f t="shared" si="64"/>
        <v>0</v>
      </c>
    </row>
    <row r="647" spans="12:24" x14ac:dyDescent="0.3">
      <c r="L647" s="8" t="s">
        <v>7</v>
      </c>
      <c r="M647" s="8">
        <v>1</v>
      </c>
      <c r="N647" s="8">
        <v>3.68</v>
      </c>
      <c r="O647" s="16">
        <f t="shared" si="65"/>
        <v>1.84</v>
      </c>
      <c r="Q647" s="8">
        <f t="shared" si="66"/>
        <v>0</v>
      </c>
      <c r="S647" s="1">
        <f t="shared" si="67"/>
        <v>0</v>
      </c>
      <c r="V647" s="1">
        <f t="shared" si="68"/>
        <v>0</v>
      </c>
      <c r="W647" s="33">
        <f t="shared" si="69"/>
        <v>0</v>
      </c>
      <c r="X647" s="33">
        <f t="shared" si="64"/>
        <v>0</v>
      </c>
    </row>
    <row r="648" spans="12:24" x14ac:dyDescent="0.3">
      <c r="L648" s="8" t="s">
        <v>7</v>
      </c>
      <c r="M648" s="8">
        <v>2</v>
      </c>
      <c r="O648" s="16">
        <f t="shared" si="65"/>
        <v>0</v>
      </c>
      <c r="P648" s="8">
        <v>4.3</v>
      </c>
      <c r="Q648" s="8">
        <f t="shared" si="66"/>
        <v>2.15</v>
      </c>
      <c r="S648" s="1">
        <f t="shared" si="67"/>
        <v>0</v>
      </c>
      <c r="V648" s="1">
        <f t="shared" si="68"/>
        <v>0</v>
      </c>
      <c r="W648" s="33">
        <f t="shared" si="69"/>
        <v>0</v>
      </c>
      <c r="X648" s="33">
        <f t="shared" si="64"/>
        <v>0</v>
      </c>
    </row>
    <row r="649" spans="12:24" x14ac:dyDescent="0.3">
      <c r="L649" s="8" t="s">
        <v>4</v>
      </c>
      <c r="M649" s="8">
        <v>3</v>
      </c>
      <c r="O649" s="16">
        <f t="shared" si="65"/>
        <v>0</v>
      </c>
      <c r="Q649" s="8">
        <f t="shared" si="66"/>
        <v>0</v>
      </c>
      <c r="R649" s="8">
        <v>9.56</v>
      </c>
      <c r="S649" s="1">
        <f t="shared" si="67"/>
        <v>4.78</v>
      </c>
      <c r="V649" s="1">
        <f t="shared" si="68"/>
        <v>0</v>
      </c>
      <c r="W649" s="33">
        <f t="shared" si="69"/>
        <v>0</v>
      </c>
      <c r="X649" s="33">
        <f t="shared" si="64"/>
        <v>0</v>
      </c>
    </row>
    <row r="650" spans="12:24" x14ac:dyDescent="0.3">
      <c r="L650" s="8" t="s">
        <v>4</v>
      </c>
      <c r="M650" s="8">
        <v>1</v>
      </c>
      <c r="N650" s="8">
        <v>4.66</v>
      </c>
      <c r="O650" s="16">
        <f t="shared" si="65"/>
        <v>2.33</v>
      </c>
      <c r="Q650" s="8">
        <f t="shared" si="66"/>
        <v>0</v>
      </c>
      <c r="S650" s="1">
        <f t="shared" si="67"/>
        <v>0</v>
      </c>
      <c r="V650" s="1">
        <f t="shared" si="68"/>
        <v>0</v>
      </c>
      <c r="W650" s="33">
        <f t="shared" si="69"/>
        <v>0</v>
      </c>
      <c r="X650" s="33">
        <f t="shared" si="64"/>
        <v>0</v>
      </c>
    </row>
    <row r="651" spans="12:24" x14ac:dyDescent="0.3">
      <c r="L651" s="8" t="s">
        <v>5</v>
      </c>
      <c r="M651" s="8">
        <v>2</v>
      </c>
      <c r="O651" s="16">
        <f t="shared" si="65"/>
        <v>0</v>
      </c>
      <c r="P651" s="8">
        <v>2.58</v>
      </c>
      <c r="Q651" s="8">
        <f t="shared" si="66"/>
        <v>1.29</v>
      </c>
      <c r="S651" s="1">
        <f t="shared" si="67"/>
        <v>0</v>
      </c>
      <c r="V651" s="1">
        <f t="shared" si="68"/>
        <v>0</v>
      </c>
      <c r="W651" s="33">
        <f t="shared" si="69"/>
        <v>0</v>
      </c>
      <c r="X651" s="33">
        <f t="shared" si="64"/>
        <v>0</v>
      </c>
    </row>
    <row r="652" spans="12:24" x14ac:dyDescent="0.3">
      <c r="L652" s="8" t="s">
        <v>5</v>
      </c>
      <c r="M652" s="8">
        <v>3</v>
      </c>
      <c r="O652" s="16">
        <f t="shared" si="65"/>
        <v>0</v>
      </c>
      <c r="Q652" s="8">
        <f t="shared" si="66"/>
        <v>0</v>
      </c>
      <c r="R652" s="8">
        <v>18.059999999999999</v>
      </c>
      <c r="S652" s="1">
        <f t="shared" si="67"/>
        <v>9.0299999999999994</v>
      </c>
      <c r="V652" s="1">
        <f t="shared" si="68"/>
        <v>0</v>
      </c>
      <c r="W652" s="33">
        <f t="shared" si="69"/>
        <v>0</v>
      </c>
      <c r="X652" s="33">
        <f t="shared" si="64"/>
        <v>0</v>
      </c>
    </row>
    <row r="653" spans="12:24" x14ac:dyDescent="0.3">
      <c r="L653" s="8" t="s">
        <v>5</v>
      </c>
      <c r="M653" s="8">
        <v>1</v>
      </c>
      <c r="N653" s="8">
        <v>14.74</v>
      </c>
      <c r="O653" s="16">
        <f t="shared" si="65"/>
        <v>7.37</v>
      </c>
      <c r="Q653" s="8">
        <f t="shared" si="66"/>
        <v>0</v>
      </c>
      <c r="S653" s="1">
        <f t="shared" si="67"/>
        <v>0</v>
      </c>
      <c r="V653" s="1">
        <f t="shared" si="68"/>
        <v>0</v>
      </c>
      <c r="W653" s="33">
        <f t="shared" si="69"/>
        <v>0</v>
      </c>
      <c r="X653" s="33">
        <f t="shared" si="64"/>
        <v>0</v>
      </c>
    </row>
    <row r="654" spans="12:24" x14ac:dyDescent="0.3">
      <c r="L654" s="8" t="s">
        <v>5</v>
      </c>
      <c r="M654" s="8">
        <v>2</v>
      </c>
      <c r="O654" s="16">
        <f t="shared" si="65"/>
        <v>0</v>
      </c>
      <c r="P654" s="8">
        <v>4.38</v>
      </c>
      <c r="Q654" s="8">
        <f t="shared" si="66"/>
        <v>2.19</v>
      </c>
      <c r="S654" s="1">
        <f t="shared" si="67"/>
        <v>0</v>
      </c>
      <c r="V654" s="1">
        <f t="shared" si="68"/>
        <v>0</v>
      </c>
      <c r="W654" s="33">
        <f t="shared" si="69"/>
        <v>0</v>
      </c>
      <c r="X654" s="33">
        <f t="shared" si="64"/>
        <v>0</v>
      </c>
    </row>
    <row r="655" spans="12:24" x14ac:dyDescent="0.3">
      <c r="L655" s="8" t="s">
        <v>5</v>
      </c>
      <c r="M655" s="8">
        <v>1</v>
      </c>
      <c r="N655" s="8">
        <v>4.42</v>
      </c>
      <c r="O655" s="16">
        <f t="shared" si="65"/>
        <v>2.21</v>
      </c>
      <c r="Q655" s="8">
        <f t="shared" si="66"/>
        <v>0</v>
      </c>
      <c r="S655" s="1">
        <f t="shared" si="67"/>
        <v>0</v>
      </c>
      <c r="V655" s="1">
        <f t="shared" si="68"/>
        <v>0</v>
      </c>
      <c r="W655" s="33">
        <f t="shared" si="69"/>
        <v>0</v>
      </c>
      <c r="X655" s="33">
        <f t="shared" si="64"/>
        <v>0</v>
      </c>
    </row>
    <row r="656" spans="12:24" x14ac:dyDescent="0.3">
      <c r="L656" s="8" t="s">
        <v>4</v>
      </c>
      <c r="M656" s="8">
        <v>2</v>
      </c>
      <c r="O656" s="16">
        <f t="shared" si="65"/>
        <v>0</v>
      </c>
      <c r="P656" s="8">
        <v>4.58</v>
      </c>
      <c r="Q656" s="8">
        <f t="shared" si="66"/>
        <v>2.29</v>
      </c>
      <c r="S656" s="1">
        <f t="shared" si="67"/>
        <v>0</v>
      </c>
      <c r="V656" s="1">
        <f t="shared" si="68"/>
        <v>0</v>
      </c>
      <c r="W656" s="33">
        <f t="shared" si="69"/>
        <v>0</v>
      </c>
      <c r="X656" s="33">
        <f t="shared" si="64"/>
        <v>0</v>
      </c>
    </row>
    <row r="657" spans="12:24" x14ac:dyDescent="0.3">
      <c r="L657" s="8" t="s">
        <v>7</v>
      </c>
      <c r="M657" s="8">
        <v>2</v>
      </c>
      <c r="O657" s="16">
        <f t="shared" si="65"/>
        <v>0</v>
      </c>
      <c r="P657" s="8">
        <v>4.3</v>
      </c>
      <c r="Q657" s="8">
        <f t="shared" si="66"/>
        <v>2.15</v>
      </c>
      <c r="S657" s="1">
        <f t="shared" si="67"/>
        <v>0</v>
      </c>
      <c r="V657" s="1">
        <f t="shared" si="68"/>
        <v>0</v>
      </c>
      <c r="W657" s="33">
        <f t="shared" si="69"/>
        <v>0</v>
      </c>
      <c r="X657" s="33">
        <f t="shared" si="64"/>
        <v>0</v>
      </c>
    </row>
    <row r="658" spans="12:24" x14ac:dyDescent="0.3">
      <c r="L658" s="8" t="s">
        <v>4</v>
      </c>
      <c r="M658" s="8">
        <v>2</v>
      </c>
      <c r="O658" s="16">
        <f t="shared" si="65"/>
        <v>0</v>
      </c>
      <c r="P658" s="8">
        <v>2.6</v>
      </c>
      <c r="Q658" s="8">
        <f t="shared" si="66"/>
        <v>1.3</v>
      </c>
      <c r="S658" s="1">
        <f t="shared" si="67"/>
        <v>0</v>
      </c>
      <c r="V658" s="1">
        <f t="shared" si="68"/>
        <v>0</v>
      </c>
      <c r="W658" s="33">
        <f t="shared" si="69"/>
        <v>0</v>
      </c>
      <c r="X658" s="33">
        <f t="shared" ref="X658:X721" si="70">W658-V658</f>
        <v>0</v>
      </c>
    </row>
    <row r="659" spans="12:24" x14ac:dyDescent="0.3">
      <c r="L659" s="8" t="s">
        <v>4</v>
      </c>
      <c r="M659" s="8">
        <v>2</v>
      </c>
      <c r="O659" s="16">
        <f t="shared" si="65"/>
        <v>0</v>
      </c>
      <c r="P659" s="8">
        <v>2.74</v>
      </c>
      <c r="Q659" s="8">
        <f t="shared" si="66"/>
        <v>1.37</v>
      </c>
      <c r="S659" s="1">
        <f t="shared" si="67"/>
        <v>0</v>
      </c>
      <c r="V659" s="1">
        <f t="shared" si="68"/>
        <v>0</v>
      </c>
      <c r="W659" s="33">
        <f t="shared" si="69"/>
        <v>0</v>
      </c>
      <c r="X659" s="33">
        <f t="shared" si="70"/>
        <v>0</v>
      </c>
    </row>
    <row r="660" spans="12:24" x14ac:dyDescent="0.3">
      <c r="L660" s="8" t="s">
        <v>4</v>
      </c>
      <c r="M660" s="8">
        <v>1</v>
      </c>
      <c r="N660" s="8">
        <v>6.34</v>
      </c>
      <c r="O660" s="16">
        <f t="shared" si="65"/>
        <v>3.17</v>
      </c>
      <c r="Q660" s="8">
        <f t="shared" si="66"/>
        <v>0</v>
      </c>
      <c r="S660" s="1">
        <f t="shared" si="67"/>
        <v>0</v>
      </c>
      <c r="V660" s="1">
        <f t="shared" si="68"/>
        <v>0</v>
      </c>
      <c r="W660" s="33">
        <f t="shared" si="69"/>
        <v>0</v>
      </c>
      <c r="X660" s="33">
        <f t="shared" si="70"/>
        <v>0</v>
      </c>
    </row>
    <row r="661" spans="12:24" x14ac:dyDescent="0.3">
      <c r="L661" s="8" t="s">
        <v>4</v>
      </c>
      <c r="M661" s="8">
        <v>1</v>
      </c>
      <c r="N661" s="8">
        <v>3.4</v>
      </c>
      <c r="O661" s="16">
        <f t="shared" si="65"/>
        <v>1.7</v>
      </c>
      <c r="Q661" s="8">
        <f t="shared" si="66"/>
        <v>0</v>
      </c>
      <c r="S661" s="1">
        <f t="shared" si="67"/>
        <v>0</v>
      </c>
      <c r="V661" s="1">
        <f t="shared" si="68"/>
        <v>0</v>
      </c>
      <c r="W661" s="33">
        <f t="shared" si="69"/>
        <v>0</v>
      </c>
      <c r="X661" s="33">
        <f t="shared" si="70"/>
        <v>0</v>
      </c>
    </row>
    <row r="662" spans="12:24" x14ac:dyDescent="0.3">
      <c r="L662" s="8" t="s">
        <v>4</v>
      </c>
      <c r="M662" s="8">
        <v>1</v>
      </c>
      <c r="N662" s="8">
        <v>4.3899999999999997</v>
      </c>
      <c r="O662" s="16">
        <f t="shared" si="65"/>
        <v>2.1949999999999998</v>
      </c>
      <c r="Q662" s="8">
        <f t="shared" si="66"/>
        <v>0</v>
      </c>
      <c r="S662" s="1">
        <f t="shared" si="67"/>
        <v>0</v>
      </c>
      <c r="V662" s="1">
        <f t="shared" si="68"/>
        <v>0</v>
      </c>
      <c r="W662" s="33">
        <f t="shared" si="69"/>
        <v>0</v>
      </c>
      <c r="X662" s="33">
        <f t="shared" si="70"/>
        <v>0</v>
      </c>
    </row>
    <row r="663" spans="12:24" x14ac:dyDescent="0.3">
      <c r="L663" s="8" t="s">
        <v>4</v>
      </c>
      <c r="M663" s="8">
        <v>1</v>
      </c>
      <c r="N663" s="8">
        <v>3.44</v>
      </c>
      <c r="O663" s="16">
        <f t="shared" si="65"/>
        <v>1.72</v>
      </c>
      <c r="Q663" s="8">
        <f t="shared" si="66"/>
        <v>0</v>
      </c>
      <c r="S663" s="1">
        <f t="shared" si="67"/>
        <v>0</v>
      </c>
      <c r="V663" s="1">
        <f t="shared" si="68"/>
        <v>0</v>
      </c>
      <c r="W663" s="33">
        <f t="shared" si="69"/>
        <v>0</v>
      </c>
      <c r="X663" s="33">
        <f t="shared" si="70"/>
        <v>0</v>
      </c>
    </row>
    <row r="664" spans="12:24" x14ac:dyDescent="0.3">
      <c r="L664" s="8" t="s">
        <v>4</v>
      </c>
      <c r="M664" s="8">
        <v>1</v>
      </c>
      <c r="N664" s="8">
        <v>4.24</v>
      </c>
      <c r="O664" s="16">
        <f t="shared" si="65"/>
        <v>2.12</v>
      </c>
      <c r="Q664" s="8">
        <f t="shared" si="66"/>
        <v>0</v>
      </c>
      <c r="S664" s="1">
        <f t="shared" si="67"/>
        <v>0</v>
      </c>
      <c r="V664" s="1">
        <f t="shared" si="68"/>
        <v>0</v>
      </c>
      <c r="W664" s="33">
        <f t="shared" si="69"/>
        <v>0</v>
      </c>
      <c r="X664" s="33">
        <f t="shared" si="70"/>
        <v>0</v>
      </c>
    </row>
    <row r="665" spans="12:24" x14ac:dyDescent="0.3">
      <c r="L665" s="8" t="s">
        <v>4</v>
      </c>
      <c r="M665" s="8">
        <v>1</v>
      </c>
      <c r="N665" s="8">
        <v>4.58</v>
      </c>
      <c r="O665" s="16">
        <f t="shared" si="65"/>
        <v>2.29</v>
      </c>
      <c r="Q665" s="8">
        <f t="shared" si="66"/>
        <v>0</v>
      </c>
      <c r="S665" s="1">
        <f t="shared" si="67"/>
        <v>0</v>
      </c>
      <c r="V665" s="1">
        <f t="shared" si="68"/>
        <v>0</v>
      </c>
      <c r="W665" s="33">
        <f t="shared" si="69"/>
        <v>0</v>
      </c>
      <c r="X665" s="33">
        <f t="shared" si="70"/>
        <v>0</v>
      </c>
    </row>
    <row r="666" spans="12:24" x14ac:dyDescent="0.3">
      <c r="L666" s="8" t="s">
        <v>4</v>
      </c>
      <c r="M666" s="8">
        <v>2</v>
      </c>
      <c r="O666" s="16">
        <f t="shared" si="65"/>
        <v>0</v>
      </c>
      <c r="P666" s="8">
        <v>5.9</v>
      </c>
      <c r="Q666" s="8">
        <f t="shared" si="66"/>
        <v>2.95</v>
      </c>
      <c r="S666" s="1">
        <f t="shared" si="67"/>
        <v>0</v>
      </c>
      <c r="V666" s="1">
        <f t="shared" si="68"/>
        <v>0</v>
      </c>
      <c r="W666" s="33">
        <f t="shared" si="69"/>
        <v>0</v>
      </c>
      <c r="X666" s="33">
        <f t="shared" si="70"/>
        <v>0</v>
      </c>
    </row>
    <row r="667" spans="12:24" x14ac:dyDescent="0.3">
      <c r="L667" s="8" t="s">
        <v>7</v>
      </c>
      <c r="M667" s="8">
        <v>1</v>
      </c>
      <c r="N667" s="8">
        <v>3.76</v>
      </c>
      <c r="O667" s="16">
        <f t="shared" si="65"/>
        <v>1.88</v>
      </c>
      <c r="Q667" s="8">
        <f t="shared" si="66"/>
        <v>0</v>
      </c>
      <c r="S667" s="1">
        <f t="shared" si="67"/>
        <v>0</v>
      </c>
      <c r="V667" s="1">
        <f t="shared" si="68"/>
        <v>0</v>
      </c>
      <c r="W667" s="33">
        <f t="shared" si="69"/>
        <v>0</v>
      </c>
      <c r="X667" s="33">
        <f t="shared" si="70"/>
        <v>0</v>
      </c>
    </row>
    <row r="668" spans="12:24" x14ac:dyDescent="0.3">
      <c r="L668" s="8" t="s">
        <v>4</v>
      </c>
      <c r="M668" s="8">
        <v>1</v>
      </c>
      <c r="N668" s="8">
        <v>3.1</v>
      </c>
      <c r="O668" s="16">
        <f t="shared" si="65"/>
        <v>1.55</v>
      </c>
      <c r="Q668" s="8">
        <f t="shared" si="66"/>
        <v>0</v>
      </c>
      <c r="S668" s="1">
        <f t="shared" si="67"/>
        <v>0</v>
      </c>
      <c r="V668" s="1">
        <f t="shared" si="68"/>
        <v>0</v>
      </c>
      <c r="W668" s="33">
        <f t="shared" si="69"/>
        <v>0</v>
      </c>
      <c r="X668" s="33">
        <f t="shared" si="70"/>
        <v>0</v>
      </c>
    </row>
    <row r="669" spans="12:24" x14ac:dyDescent="0.3">
      <c r="L669" s="8" t="s">
        <v>4</v>
      </c>
      <c r="M669" s="8">
        <v>1</v>
      </c>
      <c r="N669" s="8">
        <v>2.2799999999999998</v>
      </c>
      <c r="O669" s="16">
        <f t="shared" si="65"/>
        <v>1.1399999999999999</v>
      </c>
      <c r="Q669" s="8">
        <f t="shared" si="66"/>
        <v>0</v>
      </c>
      <c r="S669" s="1">
        <f t="shared" si="67"/>
        <v>0</v>
      </c>
      <c r="V669" s="1">
        <f t="shared" si="68"/>
        <v>0</v>
      </c>
      <c r="W669" s="33">
        <f t="shared" si="69"/>
        <v>0</v>
      </c>
      <c r="X669" s="33">
        <f t="shared" si="70"/>
        <v>0</v>
      </c>
    </row>
    <row r="670" spans="12:24" x14ac:dyDescent="0.3">
      <c r="L670" s="8" t="s">
        <v>7</v>
      </c>
      <c r="M670" s="8">
        <v>1</v>
      </c>
      <c r="N670" s="8">
        <v>3.94</v>
      </c>
      <c r="O670" s="16">
        <f t="shared" si="65"/>
        <v>1.97</v>
      </c>
      <c r="Q670" s="8">
        <f t="shared" si="66"/>
        <v>0</v>
      </c>
      <c r="S670" s="1">
        <f t="shared" si="67"/>
        <v>0</v>
      </c>
      <c r="V670" s="1">
        <f t="shared" si="68"/>
        <v>0</v>
      </c>
      <c r="W670" s="33">
        <f t="shared" si="69"/>
        <v>0</v>
      </c>
      <c r="X670" s="33">
        <f t="shared" si="70"/>
        <v>0</v>
      </c>
    </row>
    <row r="671" spans="12:24" x14ac:dyDescent="0.3">
      <c r="L671" s="8" t="s">
        <v>4</v>
      </c>
      <c r="M671" s="8">
        <v>2</v>
      </c>
      <c r="O671" s="16">
        <f t="shared" si="65"/>
        <v>0</v>
      </c>
      <c r="P671" s="8">
        <v>8.1</v>
      </c>
      <c r="Q671" s="8">
        <f t="shared" si="66"/>
        <v>4.05</v>
      </c>
      <c r="S671" s="1">
        <f t="shared" si="67"/>
        <v>0</v>
      </c>
      <c r="V671" s="1">
        <f t="shared" si="68"/>
        <v>0</v>
      </c>
      <c r="W671" s="33">
        <f t="shared" si="69"/>
        <v>0</v>
      </c>
      <c r="X671" s="33">
        <f t="shared" si="70"/>
        <v>0</v>
      </c>
    </row>
    <row r="672" spans="12:24" x14ac:dyDescent="0.3">
      <c r="L672" s="8" t="s">
        <v>4</v>
      </c>
      <c r="M672" s="8">
        <v>1</v>
      </c>
      <c r="N672" s="8">
        <v>3.26</v>
      </c>
      <c r="O672" s="16">
        <f t="shared" si="65"/>
        <v>1.63</v>
      </c>
      <c r="Q672" s="8">
        <f t="shared" si="66"/>
        <v>0</v>
      </c>
      <c r="S672" s="1">
        <f t="shared" si="67"/>
        <v>0</v>
      </c>
      <c r="V672" s="1">
        <f t="shared" si="68"/>
        <v>0</v>
      </c>
      <c r="W672" s="33">
        <f t="shared" si="69"/>
        <v>0</v>
      </c>
      <c r="X672" s="33">
        <f t="shared" si="70"/>
        <v>0</v>
      </c>
    </row>
    <row r="673" spans="12:24" x14ac:dyDescent="0.3">
      <c r="L673" s="8" t="s">
        <v>4</v>
      </c>
      <c r="M673" s="8">
        <v>2</v>
      </c>
      <c r="O673" s="16">
        <f t="shared" si="65"/>
        <v>0</v>
      </c>
      <c r="P673" s="8">
        <v>4.74</v>
      </c>
      <c r="Q673" s="8">
        <f t="shared" si="66"/>
        <v>2.37</v>
      </c>
      <c r="S673" s="1">
        <f t="shared" si="67"/>
        <v>0</v>
      </c>
      <c r="V673" s="1">
        <f t="shared" si="68"/>
        <v>0</v>
      </c>
      <c r="W673" s="33">
        <f t="shared" si="69"/>
        <v>0</v>
      </c>
      <c r="X673" s="33">
        <f t="shared" si="70"/>
        <v>0</v>
      </c>
    </row>
    <row r="674" spans="12:24" x14ac:dyDescent="0.3">
      <c r="L674" s="8" t="s">
        <v>7</v>
      </c>
      <c r="M674" s="8">
        <v>2</v>
      </c>
      <c r="O674" s="16">
        <f t="shared" si="65"/>
        <v>0</v>
      </c>
      <c r="P674" s="8">
        <v>4.16</v>
      </c>
      <c r="Q674" s="8">
        <f t="shared" si="66"/>
        <v>2.08</v>
      </c>
      <c r="S674" s="1">
        <f t="shared" si="67"/>
        <v>0</v>
      </c>
      <c r="V674" s="1">
        <f t="shared" si="68"/>
        <v>0</v>
      </c>
      <c r="W674" s="33">
        <f t="shared" si="69"/>
        <v>0</v>
      </c>
      <c r="X674" s="33">
        <f t="shared" si="70"/>
        <v>0</v>
      </c>
    </row>
    <row r="675" spans="12:24" x14ac:dyDescent="0.3">
      <c r="L675" s="8" t="s">
        <v>4</v>
      </c>
      <c r="M675" s="8">
        <v>2</v>
      </c>
      <c r="O675" s="16">
        <f t="shared" si="65"/>
        <v>0</v>
      </c>
      <c r="P675" s="8">
        <v>3.94</v>
      </c>
      <c r="Q675" s="8">
        <f t="shared" si="66"/>
        <v>1.97</v>
      </c>
      <c r="S675" s="1">
        <f t="shared" si="67"/>
        <v>0</v>
      </c>
      <c r="V675" s="1">
        <f t="shared" si="68"/>
        <v>0</v>
      </c>
      <c r="W675" s="33">
        <f t="shared" si="69"/>
        <v>0</v>
      </c>
      <c r="X675" s="33">
        <f t="shared" si="70"/>
        <v>0</v>
      </c>
    </row>
    <row r="676" spans="12:24" x14ac:dyDescent="0.3">
      <c r="L676" s="8" t="s">
        <v>4</v>
      </c>
      <c r="M676" s="8">
        <v>2</v>
      </c>
      <c r="O676" s="16">
        <f t="shared" si="65"/>
        <v>0</v>
      </c>
      <c r="P676" s="8">
        <v>11.62</v>
      </c>
      <c r="Q676" s="8">
        <f t="shared" si="66"/>
        <v>5.81</v>
      </c>
      <c r="S676" s="1">
        <f t="shared" si="67"/>
        <v>0</v>
      </c>
      <c r="V676" s="1">
        <f t="shared" si="68"/>
        <v>0</v>
      </c>
      <c r="W676" s="33">
        <f t="shared" si="69"/>
        <v>0</v>
      </c>
      <c r="X676" s="33">
        <f t="shared" si="70"/>
        <v>0</v>
      </c>
    </row>
    <row r="677" spans="12:24" x14ac:dyDescent="0.3">
      <c r="L677" s="8" t="s">
        <v>4</v>
      </c>
      <c r="M677" s="8">
        <v>2</v>
      </c>
      <c r="O677" s="16">
        <f t="shared" si="65"/>
        <v>0</v>
      </c>
      <c r="P677" s="8">
        <v>4.04</v>
      </c>
      <c r="Q677" s="8">
        <f t="shared" si="66"/>
        <v>2.02</v>
      </c>
      <c r="S677" s="1">
        <f t="shared" si="67"/>
        <v>0</v>
      </c>
      <c r="V677" s="1">
        <f t="shared" si="68"/>
        <v>0</v>
      </c>
      <c r="W677" s="33">
        <f t="shared" si="69"/>
        <v>0</v>
      </c>
      <c r="X677" s="33">
        <f t="shared" si="70"/>
        <v>0</v>
      </c>
    </row>
    <row r="678" spans="12:24" x14ac:dyDescent="0.3">
      <c r="L678" s="8" t="s">
        <v>4</v>
      </c>
      <c r="M678" s="8">
        <v>3</v>
      </c>
      <c r="O678" s="16">
        <f t="shared" si="65"/>
        <v>0</v>
      </c>
      <c r="Q678" s="8">
        <f t="shared" si="66"/>
        <v>0</v>
      </c>
      <c r="R678" s="8">
        <v>52.72</v>
      </c>
      <c r="S678" s="1">
        <f t="shared" si="67"/>
        <v>26.36</v>
      </c>
      <c r="V678" s="1">
        <f t="shared" si="68"/>
        <v>0</v>
      </c>
      <c r="W678" s="33">
        <f t="shared" si="69"/>
        <v>0</v>
      </c>
      <c r="X678" s="33">
        <f t="shared" si="70"/>
        <v>0</v>
      </c>
    </row>
    <row r="679" spans="12:24" x14ac:dyDescent="0.3">
      <c r="L679" s="8" t="s">
        <v>4</v>
      </c>
      <c r="M679" s="8">
        <v>1</v>
      </c>
      <c r="N679" s="8">
        <v>5.04</v>
      </c>
      <c r="O679" s="16">
        <f t="shared" si="65"/>
        <v>2.52</v>
      </c>
      <c r="Q679" s="8">
        <f t="shared" si="66"/>
        <v>0</v>
      </c>
      <c r="S679" s="1">
        <f t="shared" si="67"/>
        <v>0</v>
      </c>
      <c r="V679" s="1">
        <f t="shared" si="68"/>
        <v>0</v>
      </c>
      <c r="W679" s="33">
        <f t="shared" si="69"/>
        <v>0</v>
      </c>
      <c r="X679" s="33">
        <f t="shared" si="70"/>
        <v>0</v>
      </c>
    </row>
    <row r="680" spans="12:24" x14ac:dyDescent="0.3">
      <c r="L680" s="8" t="s">
        <v>5</v>
      </c>
      <c r="M680" s="8">
        <v>1</v>
      </c>
      <c r="N680" s="8">
        <v>3.98</v>
      </c>
      <c r="O680" s="16">
        <f t="shared" si="65"/>
        <v>1.99</v>
      </c>
      <c r="Q680" s="8">
        <f t="shared" si="66"/>
        <v>0</v>
      </c>
      <c r="S680" s="1">
        <f t="shared" si="67"/>
        <v>0</v>
      </c>
      <c r="V680" s="1">
        <f t="shared" si="68"/>
        <v>0</v>
      </c>
      <c r="W680" s="33">
        <f t="shared" si="69"/>
        <v>0</v>
      </c>
      <c r="X680" s="33">
        <f t="shared" si="70"/>
        <v>0</v>
      </c>
    </row>
    <row r="681" spans="12:24" x14ac:dyDescent="0.3">
      <c r="L681" s="8" t="s">
        <v>5</v>
      </c>
      <c r="M681" s="8">
        <v>1</v>
      </c>
      <c r="N681" s="8">
        <v>4.5999999999999996</v>
      </c>
      <c r="O681" s="16">
        <f t="shared" si="65"/>
        <v>2.2999999999999998</v>
      </c>
      <c r="Q681" s="8">
        <f t="shared" si="66"/>
        <v>0</v>
      </c>
      <c r="S681" s="1">
        <f t="shared" si="67"/>
        <v>0</v>
      </c>
      <c r="V681" s="1">
        <f t="shared" si="68"/>
        <v>0</v>
      </c>
      <c r="W681" s="33">
        <f t="shared" si="69"/>
        <v>0</v>
      </c>
      <c r="X681" s="33">
        <f t="shared" si="70"/>
        <v>0</v>
      </c>
    </row>
    <row r="682" spans="12:24" x14ac:dyDescent="0.3">
      <c r="L682" s="8" t="s">
        <v>5</v>
      </c>
      <c r="M682" s="8">
        <v>3</v>
      </c>
      <c r="O682" s="16">
        <f t="shared" si="65"/>
        <v>0</v>
      </c>
      <c r="Q682" s="8">
        <f t="shared" si="66"/>
        <v>0</v>
      </c>
      <c r="R682" s="8">
        <v>9.06</v>
      </c>
      <c r="S682" s="1">
        <f t="shared" si="67"/>
        <v>4.53</v>
      </c>
      <c r="V682" s="1">
        <f t="shared" si="68"/>
        <v>0</v>
      </c>
      <c r="W682" s="33">
        <f t="shared" si="69"/>
        <v>0</v>
      </c>
      <c r="X682" s="33">
        <f t="shared" si="70"/>
        <v>0</v>
      </c>
    </row>
    <row r="683" spans="12:24" x14ac:dyDescent="0.3">
      <c r="L683" s="8" t="s">
        <v>5</v>
      </c>
      <c r="M683" s="8">
        <v>3</v>
      </c>
      <c r="O683" s="16">
        <f t="shared" si="65"/>
        <v>0</v>
      </c>
      <c r="Q683" s="8">
        <f t="shared" si="66"/>
        <v>0</v>
      </c>
      <c r="R683" s="8">
        <v>6.76</v>
      </c>
      <c r="S683" s="1">
        <f t="shared" si="67"/>
        <v>3.38</v>
      </c>
      <c r="V683" s="1">
        <f t="shared" si="68"/>
        <v>0</v>
      </c>
      <c r="W683" s="33">
        <f t="shared" si="69"/>
        <v>0</v>
      </c>
      <c r="X683" s="33">
        <f t="shared" si="70"/>
        <v>0</v>
      </c>
    </row>
    <row r="684" spans="12:24" x14ac:dyDescent="0.3">
      <c r="L684" s="8" t="s">
        <v>5</v>
      </c>
      <c r="M684" s="8">
        <v>1</v>
      </c>
      <c r="N684" s="8">
        <v>6.16</v>
      </c>
      <c r="O684" s="16">
        <f t="shared" si="65"/>
        <v>3.08</v>
      </c>
      <c r="Q684" s="8">
        <f t="shared" si="66"/>
        <v>0</v>
      </c>
      <c r="S684" s="1">
        <f t="shared" si="67"/>
        <v>0</v>
      </c>
      <c r="V684" s="1">
        <f t="shared" si="68"/>
        <v>0</v>
      </c>
      <c r="W684" s="33">
        <f t="shared" si="69"/>
        <v>0</v>
      </c>
      <c r="X684" s="33">
        <f t="shared" si="70"/>
        <v>0</v>
      </c>
    </row>
    <row r="685" spans="12:24" x14ac:dyDescent="0.3">
      <c r="L685" s="8" t="s">
        <v>5</v>
      </c>
      <c r="M685" s="8">
        <v>2</v>
      </c>
      <c r="O685" s="16">
        <f t="shared" si="65"/>
        <v>0</v>
      </c>
      <c r="P685" s="8">
        <v>3.84</v>
      </c>
      <c r="Q685" s="8">
        <f t="shared" si="66"/>
        <v>1.92</v>
      </c>
      <c r="S685" s="1">
        <f t="shared" si="67"/>
        <v>0</v>
      </c>
      <c r="V685" s="1">
        <f t="shared" si="68"/>
        <v>0</v>
      </c>
      <c r="W685" s="33">
        <f t="shared" si="69"/>
        <v>0</v>
      </c>
      <c r="X685" s="33">
        <f t="shared" si="70"/>
        <v>0</v>
      </c>
    </row>
    <row r="686" spans="12:24" x14ac:dyDescent="0.3">
      <c r="L686" s="8" t="s">
        <v>5</v>
      </c>
      <c r="M686" s="8">
        <v>1</v>
      </c>
      <c r="N686" s="8">
        <v>3.68</v>
      </c>
      <c r="O686" s="16">
        <f t="shared" si="65"/>
        <v>1.84</v>
      </c>
      <c r="Q686" s="8">
        <f t="shared" si="66"/>
        <v>0</v>
      </c>
      <c r="S686" s="1">
        <f t="shared" si="67"/>
        <v>0</v>
      </c>
      <c r="V686" s="1">
        <f t="shared" si="68"/>
        <v>0</v>
      </c>
      <c r="W686" s="33">
        <f t="shared" si="69"/>
        <v>0</v>
      </c>
      <c r="X686" s="33">
        <f t="shared" si="70"/>
        <v>0</v>
      </c>
    </row>
    <row r="687" spans="12:24" x14ac:dyDescent="0.3">
      <c r="L687" s="8" t="s">
        <v>4</v>
      </c>
      <c r="M687" s="8">
        <v>2</v>
      </c>
      <c r="O687" s="16">
        <f t="shared" si="65"/>
        <v>0</v>
      </c>
      <c r="P687" s="8">
        <v>6.74</v>
      </c>
      <c r="Q687" s="8">
        <f t="shared" si="66"/>
        <v>3.37</v>
      </c>
      <c r="S687" s="1">
        <f t="shared" si="67"/>
        <v>0</v>
      </c>
      <c r="V687" s="1">
        <f t="shared" si="68"/>
        <v>0</v>
      </c>
      <c r="W687" s="33">
        <f t="shared" si="69"/>
        <v>0</v>
      </c>
      <c r="X687" s="33">
        <f t="shared" si="70"/>
        <v>0</v>
      </c>
    </row>
    <row r="688" spans="12:24" x14ac:dyDescent="0.3">
      <c r="L688" s="8" t="s">
        <v>4</v>
      </c>
      <c r="M688" s="8">
        <v>2</v>
      </c>
      <c r="O688" s="16">
        <f t="shared" si="65"/>
        <v>0</v>
      </c>
      <c r="P688" s="8">
        <v>3.54</v>
      </c>
      <c r="Q688" s="8">
        <f t="shared" si="66"/>
        <v>1.77</v>
      </c>
      <c r="S688" s="1">
        <f t="shared" si="67"/>
        <v>0</v>
      </c>
      <c r="V688" s="1">
        <f t="shared" si="68"/>
        <v>0</v>
      </c>
      <c r="W688" s="33">
        <f t="shared" si="69"/>
        <v>0</v>
      </c>
      <c r="X688" s="33">
        <f t="shared" si="70"/>
        <v>0</v>
      </c>
    </row>
    <row r="689" spans="12:25" x14ac:dyDescent="0.3">
      <c r="L689" s="8" t="s">
        <v>4</v>
      </c>
      <c r="M689" s="8">
        <v>1</v>
      </c>
      <c r="N689" s="8">
        <v>7.42</v>
      </c>
      <c r="O689" s="16">
        <f t="shared" si="65"/>
        <v>3.71</v>
      </c>
      <c r="Q689" s="8">
        <f t="shared" si="66"/>
        <v>0</v>
      </c>
      <c r="S689" s="1">
        <f t="shared" si="67"/>
        <v>0</v>
      </c>
      <c r="V689" s="1">
        <f t="shared" si="68"/>
        <v>0</v>
      </c>
      <c r="W689" s="33">
        <f t="shared" si="69"/>
        <v>0</v>
      </c>
      <c r="X689" s="33">
        <f t="shared" si="70"/>
        <v>0</v>
      </c>
    </row>
    <row r="690" spans="12:25" x14ac:dyDescent="0.3">
      <c r="L690" s="8" t="s">
        <v>4</v>
      </c>
      <c r="M690" s="8">
        <v>1</v>
      </c>
      <c r="N690" s="8">
        <v>8.6</v>
      </c>
      <c r="O690" s="16">
        <f t="shared" si="65"/>
        <v>4.3</v>
      </c>
      <c r="Q690" s="8">
        <f t="shared" si="66"/>
        <v>0</v>
      </c>
      <c r="S690" s="1">
        <f t="shared" si="67"/>
        <v>0</v>
      </c>
      <c r="V690" s="1">
        <f t="shared" si="68"/>
        <v>0</v>
      </c>
      <c r="W690" s="33">
        <f t="shared" si="69"/>
        <v>0</v>
      </c>
      <c r="X690" s="33">
        <f t="shared" si="70"/>
        <v>0</v>
      </c>
    </row>
    <row r="691" spans="12:25" x14ac:dyDescent="0.3">
      <c r="L691" s="8" t="s">
        <v>4</v>
      </c>
      <c r="M691" s="8">
        <v>1</v>
      </c>
      <c r="N691" s="8">
        <v>3.06</v>
      </c>
      <c r="O691" s="16">
        <f t="shared" si="65"/>
        <v>1.53</v>
      </c>
      <c r="Q691" s="8">
        <f t="shared" si="66"/>
        <v>0</v>
      </c>
      <c r="S691" s="1">
        <f t="shared" si="67"/>
        <v>0</v>
      </c>
      <c r="V691" s="1">
        <f t="shared" si="68"/>
        <v>0</v>
      </c>
      <c r="W691" s="33">
        <f t="shared" si="69"/>
        <v>0</v>
      </c>
      <c r="X691" s="33">
        <f t="shared" si="70"/>
        <v>0</v>
      </c>
    </row>
    <row r="692" spans="12:25" x14ac:dyDescent="0.3">
      <c r="L692" s="8" t="s">
        <v>4</v>
      </c>
      <c r="M692" s="8">
        <v>1</v>
      </c>
      <c r="N692" s="8">
        <v>4.32</v>
      </c>
      <c r="O692" s="16">
        <f t="shared" si="65"/>
        <v>2.16</v>
      </c>
      <c r="Q692" s="8">
        <f t="shared" si="66"/>
        <v>0</v>
      </c>
      <c r="S692" s="1">
        <f t="shared" si="67"/>
        <v>0</v>
      </c>
      <c r="V692" s="1">
        <f t="shared" si="68"/>
        <v>0</v>
      </c>
      <c r="W692" s="33">
        <f t="shared" si="69"/>
        <v>0</v>
      </c>
      <c r="X692" s="33">
        <f t="shared" si="70"/>
        <v>0</v>
      </c>
    </row>
    <row r="693" spans="12:25" x14ac:dyDescent="0.3">
      <c r="L693" s="8" t="s">
        <v>4</v>
      </c>
      <c r="M693" s="8">
        <v>1</v>
      </c>
      <c r="N693" s="8">
        <v>3.54</v>
      </c>
      <c r="O693" s="16">
        <f t="shared" si="65"/>
        <v>1.77</v>
      </c>
      <c r="Q693" s="8">
        <f t="shared" si="66"/>
        <v>0</v>
      </c>
      <c r="S693" s="1">
        <f t="shared" si="67"/>
        <v>0</v>
      </c>
      <c r="V693" s="1">
        <f t="shared" si="68"/>
        <v>0</v>
      </c>
      <c r="W693" s="33">
        <f t="shared" si="69"/>
        <v>0</v>
      </c>
      <c r="X693" s="33">
        <f t="shared" si="70"/>
        <v>0</v>
      </c>
    </row>
    <row r="694" spans="12:25" x14ac:dyDescent="0.3">
      <c r="L694" s="8" t="s">
        <v>4</v>
      </c>
      <c r="M694" s="8">
        <v>2</v>
      </c>
      <c r="O694" s="16">
        <f t="shared" si="65"/>
        <v>0</v>
      </c>
      <c r="P694" s="8">
        <v>3.86</v>
      </c>
      <c r="Q694" s="8">
        <f t="shared" si="66"/>
        <v>1.93</v>
      </c>
      <c r="S694" s="1">
        <f t="shared" si="67"/>
        <v>0</v>
      </c>
      <c r="V694" s="1">
        <f t="shared" si="68"/>
        <v>0</v>
      </c>
      <c r="W694" s="33">
        <f t="shared" si="69"/>
        <v>0</v>
      </c>
      <c r="X694" s="33">
        <f t="shared" si="70"/>
        <v>0</v>
      </c>
    </row>
    <row r="695" spans="12:25" x14ac:dyDescent="0.3">
      <c r="L695" s="8" t="s">
        <v>4</v>
      </c>
      <c r="M695" s="8">
        <v>3</v>
      </c>
      <c r="O695" s="16">
        <f t="shared" si="65"/>
        <v>0</v>
      </c>
      <c r="Q695" s="8">
        <f t="shared" si="66"/>
        <v>0</v>
      </c>
      <c r="R695" s="8">
        <v>6.74</v>
      </c>
      <c r="S695" s="1">
        <f t="shared" si="67"/>
        <v>3.37</v>
      </c>
      <c r="V695" s="1">
        <f t="shared" si="68"/>
        <v>0</v>
      </c>
      <c r="W695" s="33">
        <f t="shared" si="69"/>
        <v>0</v>
      </c>
      <c r="X695" s="33">
        <f t="shared" si="70"/>
        <v>0</v>
      </c>
    </row>
    <row r="696" spans="12:25" x14ac:dyDescent="0.3">
      <c r="L696" s="8" t="s">
        <v>4</v>
      </c>
      <c r="M696" s="8">
        <v>2</v>
      </c>
      <c r="O696" s="16">
        <f t="shared" si="65"/>
        <v>0</v>
      </c>
      <c r="P696" s="8">
        <v>4.46</v>
      </c>
      <c r="Q696" s="8">
        <f t="shared" si="66"/>
        <v>2.23</v>
      </c>
      <c r="S696" s="1">
        <f t="shared" si="67"/>
        <v>0</v>
      </c>
      <c r="V696" s="1">
        <f t="shared" si="68"/>
        <v>0</v>
      </c>
      <c r="W696" s="33">
        <f t="shared" si="69"/>
        <v>0</v>
      </c>
      <c r="X696" s="33">
        <f t="shared" si="70"/>
        <v>0</v>
      </c>
    </row>
    <row r="697" spans="12:25" x14ac:dyDescent="0.3">
      <c r="L697" s="8" t="s">
        <v>5</v>
      </c>
      <c r="M697" s="8">
        <v>3</v>
      </c>
      <c r="O697" s="16">
        <f t="shared" si="65"/>
        <v>0</v>
      </c>
      <c r="Q697" s="8">
        <f t="shared" si="66"/>
        <v>0</v>
      </c>
      <c r="R697" s="8">
        <v>6.02</v>
      </c>
      <c r="S697" s="1">
        <f t="shared" si="67"/>
        <v>3.01</v>
      </c>
      <c r="V697" s="1">
        <f t="shared" si="68"/>
        <v>0</v>
      </c>
      <c r="W697" s="33">
        <f t="shared" si="69"/>
        <v>0</v>
      </c>
      <c r="X697" s="33">
        <f t="shared" si="70"/>
        <v>0</v>
      </c>
    </row>
    <row r="698" spans="12:25" x14ac:dyDescent="0.3">
      <c r="L698" s="8" t="s">
        <v>5</v>
      </c>
      <c r="M698" s="8">
        <v>1</v>
      </c>
      <c r="N698" s="8">
        <v>3.38</v>
      </c>
      <c r="O698" s="16">
        <f t="shared" si="65"/>
        <v>1.69</v>
      </c>
      <c r="Q698" s="8">
        <f t="shared" si="66"/>
        <v>0</v>
      </c>
      <c r="S698" s="1">
        <f t="shared" si="67"/>
        <v>0</v>
      </c>
      <c r="V698" s="1">
        <f t="shared" si="68"/>
        <v>0</v>
      </c>
      <c r="W698" s="33">
        <f t="shared" si="69"/>
        <v>0</v>
      </c>
      <c r="X698" s="33">
        <f t="shared" si="70"/>
        <v>0</v>
      </c>
    </row>
    <row r="699" spans="12:25" x14ac:dyDescent="0.3">
      <c r="L699" s="8" t="s">
        <v>5</v>
      </c>
      <c r="M699" s="8">
        <v>1</v>
      </c>
      <c r="N699" s="8">
        <v>5</v>
      </c>
      <c r="O699" s="16">
        <f t="shared" si="65"/>
        <v>2.5</v>
      </c>
      <c r="Q699" s="8">
        <f t="shared" si="66"/>
        <v>0</v>
      </c>
      <c r="S699" s="1">
        <f t="shared" si="67"/>
        <v>0</v>
      </c>
      <c r="V699" s="1">
        <f t="shared" si="68"/>
        <v>0</v>
      </c>
      <c r="W699" s="33">
        <f t="shared" si="69"/>
        <v>0</v>
      </c>
      <c r="X699" s="33">
        <f t="shared" si="70"/>
        <v>0</v>
      </c>
    </row>
    <row r="700" spans="12:25" ht="15" thickBot="1" x14ac:dyDescent="0.35">
      <c r="L700" s="8" t="s">
        <v>5</v>
      </c>
      <c r="M700" s="8">
        <v>2</v>
      </c>
      <c r="O700" s="16">
        <f t="shared" si="65"/>
        <v>0</v>
      </c>
      <c r="P700" s="8">
        <v>4.0199999999999996</v>
      </c>
      <c r="Q700" s="8">
        <f t="shared" si="66"/>
        <v>2.0099999999999998</v>
      </c>
      <c r="S700" s="1">
        <f t="shared" si="67"/>
        <v>0</v>
      </c>
      <c r="V700" s="1">
        <f t="shared" si="68"/>
        <v>0</v>
      </c>
      <c r="W700" s="33">
        <f t="shared" si="69"/>
        <v>0</v>
      </c>
      <c r="X700" s="33">
        <f t="shared" si="70"/>
        <v>0</v>
      </c>
    </row>
    <row r="701" spans="12:25" ht="15" thickBot="1" x14ac:dyDescent="0.35">
      <c r="L701" s="9" t="s">
        <v>4</v>
      </c>
      <c r="M701" s="23">
        <v>2</v>
      </c>
      <c r="N701" s="23"/>
      <c r="O701" s="26">
        <f t="shared" si="65"/>
        <v>0</v>
      </c>
      <c r="P701" s="23">
        <v>3.36</v>
      </c>
      <c r="Q701" s="10">
        <f t="shared" si="66"/>
        <v>1.68</v>
      </c>
      <c r="S701" s="1">
        <f t="shared" si="67"/>
        <v>0</v>
      </c>
      <c r="V701" s="1">
        <f t="shared" si="68"/>
        <v>0</v>
      </c>
      <c r="W701" s="33">
        <f t="shared" si="69"/>
        <v>0</v>
      </c>
      <c r="X701" s="33">
        <f t="shared" si="70"/>
        <v>0</v>
      </c>
    </row>
    <row r="702" spans="12:25" x14ac:dyDescent="0.3">
      <c r="L702" s="8" t="s">
        <v>7</v>
      </c>
      <c r="M702" s="8">
        <v>1</v>
      </c>
      <c r="N702" s="8">
        <v>8.24</v>
      </c>
      <c r="O702" s="16">
        <f t="shared" si="65"/>
        <v>4.12</v>
      </c>
      <c r="Q702" s="8">
        <f t="shared" si="66"/>
        <v>0</v>
      </c>
      <c r="S702" s="1">
        <f t="shared" si="67"/>
        <v>0</v>
      </c>
      <c r="V702" s="1">
        <f t="shared" si="68"/>
        <v>0</v>
      </c>
      <c r="W702" s="33">
        <f t="shared" si="69"/>
        <v>0</v>
      </c>
      <c r="X702" s="33">
        <f t="shared" si="70"/>
        <v>0</v>
      </c>
    </row>
    <row r="703" spans="12:25" x14ac:dyDescent="0.3">
      <c r="L703" s="8" t="s">
        <v>4</v>
      </c>
      <c r="M703" s="8">
        <v>3</v>
      </c>
      <c r="O703" s="16">
        <f t="shared" si="65"/>
        <v>0</v>
      </c>
      <c r="Q703" s="8">
        <f t="shared" si="66"/>
        <v>0</v>
      </c>
      <c r="R703" s="8">
        <v>16.940000000000001</v>
      </c>
      <c r="S703" s="1">
        <f t="shared" si="67"/>
        <v>8.4700000000000006</v>
      </c>
      <c r="V703" s="1">
        <f t="shared" si="68"/>
        <v>0</v>
      </c>
      <c r="W703" s="33">
        <f t="shared" si="69"/>
        <v>0</v>
      </c>
      <c r="X703" s="33">
        <f t="shared" si="70"/>
        <v>0</v>
      </c>
    </row>
    <row r="704" spans="12:25" x14ac:dyDescent="0.3">
      <c r="L704" s="8" t="s">
        <v>4</v>
      </c>
      <c r="M704" s="8">
        <v>1</v>
      </c>
      <c r="N704" s="8">
        <v>3.14</v>
      </c>
      <c r="O704" s="16">
        <f t="shared" si="65"/>
        <v>1.57</v>
      </c>
      <c r="Q704" s="8">
        <f t="shared" si="66"/>
        <v>0</v>
      </c>
      <c r="S704" s="1">
        <f t="shared" si="67"/>
        <v>0</v>
      </c>
      <c r="U704" s="1">
        <v>2</v>
      </c>
      <c r="V704" s="1">
        <f t="shared" si="68"/>
        <v>4</v>
      </c>
      <c r="W704" s="33">
        <f t="shared" si="69"/>
        <v>0</v>
      </c>
      <c r="X704" s="33">
        <f t="shared" si="70"/>
        <v>-4</v>
      </c>
      <c r="Y704" s="1">
        <v>0.86</v>
      </c>
    </row>
    <row r="705" spans="12:25" x14ac:dyDescent="0.3">
      <c r="L705" s="8" t="s">
        <v>4</v>
      </c>
      <c r="M705" s="8">
        <v>2</v>
      </c>
      <c r="O705" s="16">
        <f t="shared" si="65"/>
        <v>0</v>
      </c>
      <c r="P705" s="8">
        <v>3.06</v>
      </c>
      <c r="Q705" s="8">
        <f t="shared" si="66"/>
        <v>1.53</v>
      </c>
      <c r="S705" s="1">
        <f t="shared" si="67"/>
        <v>0</v>
      </c>
      <c r="U705" s="1">
        <v>2</v>
      </c>
      <c r="V705" s="1">
        <f t="shared" si="68"/>
        <v>4</v>
      </c>
      <c r="W705" s="33">
        <f t="shared" si="69"/>
        <v>3.06</v>
      </c>
      <c r="X705" s="33">
        <f t="shared" si="70"/>
        <v>-0.94</v>
      </c>
      <c r="Y705" s="1">
        <v>-1.8</v>
      </c>
    </row>
    <row r="706" spans="12:25" x14ac:dyDescent="0.3">
      <c r="L706" s="8" t="s">
        <v>4</v>
      </c>
      <c r="M706" s="8">
        <v>1</v>
      </c>
      <c r="N706" s="8">
        <v>3.76</v>
      </c>
      <c r="O706" s="16">
        <f t="shared" ref="O706:O769" si="71">N706/2</f>
        <v>1.88</v>
      </c>
      <c r="Q706" s="8">
        <f t="shared" ref="Q706:Q769" si="72">P706/2</f>
        <v>0</v>
      </c>
      <c r="S706" s="1">
        <f t="shared" ref="S706:S769" si="73">R706/2</f>
        <v>0</v>
      </c>
      <c r="U706" s="1">
        <v>4</v>
      </c>
      <c r="V706" s="1">
        <f t="shared" ref="V706:V769" si="74">U:U*2</f>
        <v>8</v>
      </c>
      <c r="W706" s="33">
        <f t="shared" ref="W706:W755" si="75">Q706*U706</f>
        <v>0</v>
      </c>
      <c r="X706" s="33">
        <f t="shared" si="70"/>
        <v>-8</v>
      </c>
      <c r="Y706" s="1">
        <v>-2.2799999999999998</v>
      </c>
    </row>
    <row r="707" spans="12:25" x14ac:dyDescent="0.3">
      <c r="L707" s="8" t="s">
        <v>4</v>
      </c>
      <c r="M707" s="8">
        <v>2</v>
      </c>
      <c r="O707" s="16">
        <f t="shared" si="71"/>
        <v>0</v>
      </c>
      <c r="P707" s="8">
        <v>10.66</v>
      </c>
      <c r="Q707" s="8">
        <f t="shared" si="72"/>
        <v>5.33</v>
      </c>
      <c r="S707" s="1">
        <f t="shared" si="73"/>
        <v>0</v>
      </c>
      <c r="V707" s="1">
        <f t="shared" si="74"/>
        <v>0</v>
      </c>
      <c r="W707" s="33">
        <f t="shared" si="75"/>
        <v>0</v>
      </c>
      <c r="X707" s="33">
        <f t="shared" si="70"/>
        <v>0</v>
      </c>
    </row>
    <row r="708" spans="12:25" x14ac:dyDescent="0.3">
      <c r="L708" s="8" t="s">
        <v>4</v>
      </c>
      <c r="M708" s="8">
        <v>1</v>
      </c>
      <c r="N708" s="8">
        <v>5.28</v>
      </c>
      <c r="O708" s="16">
        <f t="shared" si="71"/>
        <v>2.64</v>
      </c>
      <c r="Q708" s="8">
        <f t="shared" si="72"/>
        <v>0</v>
      </c>
      <c r="S708" s="1">
        <f t="shared" si="73"/>
        <v>0</v>
      </c>
      <c r="U708" s="1">
        <v>4</v>
      </c>
      <c r="V708" s="1">
        <f t="shared" si="74"/>
        <v>8</v>
      </c>
      <c r="W708" s="33">
        <f t="shared" si="75"/>
        <v>0</v>
      </c>
      <c r="X708" s="33">
        <f t="shared" si="70"/>
        <v>-8</v>
      </c>
    </row>
    <row r="709" spans="12:25" x14ac:dyDescent="0.3">
      <c r="L709" s="8" t="s">
        <v>5</v>
      </c>
      <c r="M709" s="8">
        <v>3</v>
      </c>
      <c r="O709" s="16">
        <f t="shared" si="71"/>
        <v>0</v>
      </c>
      <c r="Q709" s="8">
        <f t="shared" si="72"/>
        <v>0</v>
      </c>
      <c r="R709" s="8">
        <v>9.6199999999999992</v>
      </c>
      <c r="S709" s="1">
        <f t="shared" si="73"/>
        <v>4.8099999999999996</v>
      </c>
      <c r="V709" s="1">
        <f t="shared" si="74"/>
        <v>0</v>
      </c>
      <c r="W709" s="33">
        <f t="shared" si="75"/>
        <v>0</v>
      </c>
      <c r="X709" s="33">
        <f t="shared" si="70"/>
        <v>0</v>
      </c>
    </row>
    <row r="710" spans="12:25" x14ac:dyDescent="0.3">
      <c r="L710" s="8" t="s">
        <v>5</v>
      </c>
      <c r="M710" s="8">
        <v>1</v>
      </c>
      <c r="N710" s="8">
        <v>2.3199999999999998</v>
      </c>
      <c r="O710" s="16">
        <f t="shared" si="71"/>
        <v>1.1599999999999999</v>
      </c>
      <c r="Q710" s="8">
        <f t="shared" si="72"/>
        <v>0</v>
      </c>
      <c r="S710" s="1">
        <f t="shared" si="73"/>
        <v>0</v>
      </c>
      <c r="V710" s="1">
        <f t="shared" si="74"/>
        <v>0</v>
      </c>
      <c r="W710" s="33">
        <f t="shared" si="75"/>
        <v>0</v>
      </c>
      <c r="X710" s="33">
        <f t="shared" si="70"/>
        <v>0</v>
      </c>
    </row>
    <row r="711" spans="12:25" x14ac:dyDescent="0.3">
      <c r="L711" s="8" t="s">
        <v>5</v>
      </c>
      <c r="M711" s="8">
        <v>2</v>
      </c>
      <c r="O711" s="16">
        <f t="shared" si="71"/>
        <v>0</v>
      </c>
      <c r="P711" s="8">
        <v>3.26</v>
      </c>
      <c r="Q711" s="8">
        <f t="shared" si="72"/>
        <v>1.63</v>
      </c>
      <c r="S711" s="1">
        <f t="shared" si="73"/>
        <v>0</v>
      </c>
      <c r="V711" s="1">
        <f t="shared" si="74"/>
        <v>0</v>
      </c>
      <c r="W711" s="33">
        <f t="shared" si="75"/>
        <v>0</v>
      </c>
      <c r="X711" s="33">
        <f t="shared" si="70"/>
        <v>0</v>
      </c>
    </row>
    <row r="712" spans="12:25" x14ac:dyDescent="0.3">
      <c r="L712" s="8" t="s">
        <v>5</v>
      </c>
      <c r="M712" s="8">
        <v>2</v>
      </c>
      <c r="O712" s="16">
        <f t="shared" si="71"/>
        <v>0</v>
      </c>
      <c r="P712" s="8">
        <v>3.48</v>
      </c>
      <c r="Q712" s="8">
        <f t="shared" si="72"/>
        <v>1.74</v>
      </c>
      <c r="S712" s="1">
        <f t="shared" si="73"/>
        <v>0</v>
      </c>
      <c r="V712" s="1">
        <f t="shared" si="74"/>
        <v>0</v>
      </c>
      <c r="W712" s="33">
        <f t="shared" si="75"/>
        <v>0</v>
      </c>
      <c r="X712" s="33">
        <f t="shared" si="70"/>
        <v>0</v>
      </c>
    </row>
    <row r="713" spans="12:25" x14ac:dyDescent="0.3">
      <c r="L713" s="8" t="s">
        <v>5</v>
      </c>
      <c r="M713" s="8">
        <v>3</v>
      </c>
      <c r="O713" s="16">
        <f t="shared" si="71"/>
        <v>0</v>
      </c>
      <c r="Q713" s="8">
        <f t="shared" si="72"/>
        <v>0</v>
      </c>
      <c r="R713" s="8">
        <v>3.26</v>
      </c>
      <c r="S713" s="1">
        <f t="shared" si="73"/>
        <v>1.63</v>
      </c>
      <c r="V713" s="1">
        <f t="shared" si="74"/>
        <v>0</v>
      </c>
      <c r="W713" s="33">
        <f t="shared" si="75"/>
        <v>0</v>
      </c>
      <c r="X713" s="33">
        <f t="shared" si="70"/>
        <v>0</v>
      </c>
    </row>
    <row r="714" spans="12:25" x14ac:dyDescent="0.3">
      <c r="L714" s="8" t="s">
        <v>5</v>
      </c>
      <c r="M714" s="8">
        <v>2</v>
      </c>
      <c r="O714" s="16">
        <f t="shared" si="71"/>
        <v>0</v>
      </c>
      <c r="P714" s="8">
        <v>5.28</v>
      </c>
      <c r="Q714" s="8">
        <f t="shared" si="72"/>
        <v>2.64</v>
      </c>
      <c r="S714" s="1">
        <f t="shared" si="73"/>
        <v>0</v>
      </c>
      <c r="V714" s="1">
        <f t="shared" si="74"/>
        <v>0</v>
      </c>
      <c r="W714" s="33">
        <f t="shared" si="75"/>
        <v>0</v>
      </c>
      <c r="X714" s="33">
        <f t="shared" si="70"/>
        <v>0</v>
      </c>
    </row>
    <row r="715" spans="12:25" x14ac:dyDescent="0.3">
      <c r="L715" s="8" t="s">
        <v>4</v>
      </c>
      <c r="M715" s="8">
        <v>2</v>
      </c>
      <c r="O715" s="16">
        <f t="shared" si="71"/>
        <v>0</v>
      </c>
      <c r="P715" s="8">
        <v>4.88</v>
      </c>
      <c r="Q715" s="8">
        <f t="shared" si="72"/>
        <v>2.44</v>
      </c>
      <c r="S715" s="1">
        <f t="shared" si="73"/>
        <v>0</v>
      </c>
      <c r="V715" s="1">
        <f t="shared" si="74"/>
        <v>0</v>
      </c>
      <c r="W715" s="33">
        <f t="shared" si="75"/>
        <v>0</v>
      </c>
      <c r="X715" s="33">
        <f t="shared" si="70"/>
        <v>0</v>
      </c>
    </row>
    <row r="716" spans="12:25" x14ac:dyDescent="0.3">
      <c r="L716" s="8" t="s">
        <v>4</v>
      </c>
      <c r="M716" s="8">
        <v>1</v>
      </c>
      <c r="N716" s="8">
        <v>3.24</v>
      </c>
      <c r="O716" s="16">
        <f t="shared" si="71"/>
        <v>1.62</v>
      </c>
      <c r="Q716" s="8">
        <f t="shared" si="72"/>
        <v>0</v>
      </c>
      <c r="S716" s="1">
        <f t="shared" si="73"/>
        <v>0</v>
      </c>
      <c r="V716" s="1">
        <f t="shared" si="74"/>
        <v>0</v>
      </c>
      <c r="W716" s="33">
        <f t="shared" si="75"/>
        <v>0</v>
      </c>
      <c r="X716" s="33">
        <f t="shared" si="70"/>
        <v>0</v>
      </c>
    </row>
    <row r="717" spans="12:25" x14ac:dyDescent="0.3">
      <c r="L717" s="8" t="s">
        <v>4</v>
      </c>
      <c r="M717" s="8">
        <v>1</v>
      </c>
      <c r="N717" s="8">
        <v>5.64</v>
      </c>
      <c r="O717" s="16">
        <f t="shared" si="71"/>
        <v>2.82</v>
      </c>
      <c r="Q717" s="8">
        <f t="shared" si="72"/>
        <v>0</v>
      </c>
      <c r="S717" s="1">
        <f t="shared" si="73"/>
        <v>0</v>
      </c>
      <c r="V717" s="1">
        <f t="shared" si="74"/>
        <v>0</v>
      </c>
      <c r="W717" s="33">
        <f t="shared" si="75"/>
        <v>0</v>
      </c>
      <c r="X717" s="33">
        <f t="shared" si="70"/>
        <v>0</v>
      </c>
    </row>
    <row r="718" spans="12:25" x14ac:dyDescent="0.3">
      <c r="L718" s="8" t="s">
        <v>4</v>
      </c>
      <c r="M718" s="8">
        <v>2</v>
      </c>
      <c r="O718" s="16">
        <f t="shared" si="71"/>
        <v>0</v>
      </c>
      <c r="P718" s="8">
        <v>16.760000000000002</v>
      </c>
      <c r="Q718" s="8">
        <f t="shared" si="72"/>
        <v>8.3800000000000008</v>
      </c>
      <c r="S718" s="1">
        <f t="shared" si="73"/>
        <v>0</v>
      </c>
      <c r="V718" s="1">
        <f t="shared" si="74"/>
        <v>0</v>
      </c>
      <c r="W718" s="33">
        <f t="shared" si="75"/>
        <v>0</v>
      </c>
      <c r="X718" s="33">
        <f t="shared" si="70"/>
        <v>0</v>
      </c>
    </row>
    <row r="719" spans="12:25" x14ac:dyDescent="0.3">
      <c r="L719" s="8" t="s">
        <v>4</v>
      </c>
      <c r="M719" s="8">
        <v>1</v>
      </c>
      <c r="N719" s="8">
        <v>3.68</v>
      </c>
      <c r="O719" s="16">
        <f t="shared" si="71"/>
        <v>1.84</v>
      </c>
      <c r="Q719" s="8">
        <f t="shared" si="72"/>
        <v>0</v>
      </c>
      <c r="S719" s="1">
        <f t="shared" si="73"/>
        <v>0</v>
      </c>
      <c r="V719" s="1">
        <f t="shared" si="74"/>
        <v>0</v>
      </c>
      <c r="W719" s="33">
        <f t="shared" si="75"/>
        <v>0</v>
      </c>
      <c r="X719" s="33">
        <f t="shared" si="70"/>
        <v>0</v>
      </c>
    </row>
    <row r="720" spans="12:25" x14ac:dyDescent="0.3">
      <c r="L720" s="8" t="s">
        <v>4</v>
      </c>
      <c r="M720" s="8">
        <v>1</v>
      </c>
      <c r="N720" s="8">
        <v>4.2</v>
      </c>
      <c r="O720" s="16">
        <f t="shared" si="71"/>
        <v>2.1</v>
      </c>
      <c r="Q720" s="8">
        <f t="shared" si="72"/>
        <v>0</v>
      </c>
      <c r="S720" s="1">
        <f t="shared" si="73"/>
        <v>0</v>
      </c>
      <c r="V720" s="1">
        <f t="shared" si="74"/>
        <v>0</v>
      </c>
      <c r="W720" s="33">
        <f t="shared" si="75"/>
        <v>0</v>
      </c>
      <c r="X720" s="33">
        <f t="shared" si="70"/>
        <v>0</v>
      </c>
    </row>
    <row r="721" spans="12:24" x14ac:dyDescent="0.3">
      <c r="L721" s="8" t="s">
        <v>4</v>
      </c>
      <c r="M721" s="8">
        <v>2</v>
      </c>
      <c r="O721" s="16">
        <f t="shared" si="71"/>
        <v>0</v>
      </c>
      <c r="P721" s="8">
        <v>5.72</v>
      </c>
      <c r="Q721" s="8">
        <f t="shared" si="72"/>
        <v>2.86</v>
      </c>
      <c r="S721" s="1">
        <f t="shared" si="73"/>
        <v>0</v>
      </c>
      <c r="V721" s="1">
        <f t="shared" si="74"/>
        <v>0</v>
      </c>
      <c r="W721" s="33">
        <f t="shared" si="75"/>
        <v>0</v>
      </c>
      <c r="X721" s="33">
        <f t="shared" si="70"/>
        <v>0</v>
      </c>
    </row>
    <row r="722" spans="12:24" x14ac:dyDescent="0.3">
      <c r="L722" s="8" t="s">
        <v>4</v>
      </c>
      <c r="M722" s="8">
        <v>2</v>
      </c>
      <c r="O722" s="16">
        <f t="shared" si="71"/>
        <v>0</v>
      </c>
      <c r="P722" s="8">
        <v>3.44</v>
      </c>
      <c r="Q722" s="8">
        <f t="shared" si="72"/>
        <v>1.72</v>
      </c>
      <c r="S722" s="1">
        <f t="shared" si="73"/>
        <v>0</v>
      </c>
      <c r="V722" s="1">
        <f t="shared" si="74"/>
        <v>0</v>
      </c>
      <c r="W722" s="33">
        <f t="shared" si="75"/>
        <v>0</v>
      </c>
      <c r="X722" s="33">
        <f t="shared" ref="X722:X785" si="76">W722-V722</f>
        <v>0</v>
      </c>
    </row>
    <row r="723" spans="12:24" x14ac:dyDescent="0.3">
      <c r="L723" s="8" t="s">
        <v>5</v>
      </c>
      <c r="M723" s="8">
        <v>1</v>
      </c>
      <c r="N723" s="8">
        <v>5.12</v>
      </c>
      <c r="O723" s="16">
        <f t="shared" si="71"/>
        <v>2.56</v>
      </c>
      <c r="Q723" s="8">
        <f t="shared" si="72"/>
        <v>0</v>
      </c>
      <c r="S723" s="1">
        <f t="shared" si="73"/>
        <v>0</v>
      </c>
      <c r="V723" s="1">
        <f t="shared" si="74"/>
        <v>0</v>
      </c>
      <c r="W723" s="33">
        <f t="shared" si="75"/>
        <v>0</v>
      </c>
      <c r="X723" s="33">
        <f t="shared" si="76"/>
        <v>0</v>
      </c>
    </row>
    <row r="724" spans="12:24" x14ac:dyDescent="0.3">
      <c r="L724" s="8" t="s">
        <v>5</v>
      </c>
      <c r="M724" s="8">
        <v>3</v>
      </c>
      <c r="O724" s="16">
        <f t="shared" si="71"/>
        <v>0</v>
      </c>
      <c r="Q724" s="8">
        <f t="shared" si="72"/>
        <v>0</v>
      </c>
      <c r="R724" s="8">
        <v>6.58</v>
      </c>
      <c r="S724" s="1">
        <f t="shared" si="73"/>
        <v>3.29</v>
      </c>
      <c r="V724" s="1">
        <f t="shared" si="74"/>
        <v>0</v>
      </c>
      <c r="W724" s="33">
        <f t="shared" si="75"/>
        <v>0</v>
      </c>
      <c r="X724" s="33">
        <f t="shared" si="76"/>
        <v>0</v>
      </c>
    </row>
    <row r="725" spans="12:24" x14ac:dyDescent="0.3">
      <c r="L725" s="8" t="s">
        <v>5</v>
      </c>
      <c r="M725" s="8">
        <v>3</v>
      </c>
      <c r="O725" s="16">
        <f t="shared" si="71"/>
        <v>0</v>
      </c>
      <c r="Q725" s="8">
        <f t="shared" si="72"/>
        <v>0</v>
      </c>
      <c r="R725" s="8">
        <v>6.44</v>
      </c>
      <c r="S725" s="1">
        <f t="shared" si="73"/>
        <v>3.22</v>
      </c>
      <c r="V725" s="1">
        <f t="shared" si="74"/>
        <v>0</v>
      </c>
      <c r="W725" s="33">
        <f t="shared" si="75"/>
        <v>0</v>
      </c>
      <c r="X725" s="33">
        <f t="shared" si="76"/>
        <v>0</v>
      </c>
    </row>
    <row r="726" spans="12:24" x14ac:dyDescent="0.3">
      <c r="L726" s="8" t="s">
        <v>5</v>
      </c>
      <c r="M726" s="8">
        <v>3</v>
      </c>
      <c r="O726" s="16">
        <f t="shared" si="71"/>
        <v>0</v>
      </c>
      <c r="Q726" s="8">
        <f t="shared" si="72"/>
        <v>0</v>
      </c>
      <c r="R726" s="8">
        <v>5.6</v>
      </c>
      <c r="S726" s="1">
        <f t="shared" si="73"/>
        <v>2.8</v>
      </c>
      <c r="V726" s="1">
        <f t="shared" si="74"/>
        <v>0</v>
      </c>
      <c r="W726" s="33">
        <f t="shared" si="75"/>
        <v>0</v>
      </c>
      <c r="X726" s="33">
        <f t="shared" si="76"/>
        <v>0</v>
      </c>
    </row>
    <row r="727" spans="12:24" x14ac:dyDescent="0.3">
      <c r="L727" s="8" t="s">
        <v>4</v>
      </c>
      <c r="M727" s="8">
        <v>1</v>
      </c>
      <c r="N727" s="8">
        <v>4.66</v>
      </c>
      <c r="O727" s="16">
        <f t="shared" si="71"/>
        <v>2.33</v>
      </c>
      <c r="Q727" s="8">
        <f t="shared" si="72"/>
        <v>0</v>
      </c>
      <c r="S727" s="1">
        <f t="shared" si="73"/>
        <v>0</v>
      </c>
      <c r="V727" s="1">
        <f t="shared" si="74"/>
        <v>0</v>
      </c>
      <c r="W727" s="33">
        <f t="shared" si="75"/>
        <v>0</v>
      </c>
      <c r="X727" s="33">
        <f t="shared" si="76"/>
        <v>0</v>
      </c>
    </row>
    <row r="728" spans="12:24" x14ac:dyDescent="0.3">
      <c r="L728" s="8" t="s">
        <v>4</v>
      </c>
      <c r="M728" s="8">
        <v>1</v>
      </c>
      <c r="N728" s="8">
        <v>3.7</v>
      </c>
      <c r="O728" s="16">
        <f t="shared" si="71"/>
        <v>1.85</v>
      </c>
      <c r="Q728" s="8">
        <f t="shared" si="72"/>
        <v>0</v>
      </c>
      <c r="S728" s="1">
        <f t="shared" si="73"/>
        <v>0</v>
      </c>
      <c r="V728" s="1">
        <f t="shared" si="74"/>
        <v>0</v>
      </c>
      <c r="W728" s="33">
        <f t="shared" si="75"/>
        <v>0</v>
      </c>
      <c r="X728" s="33">
        <f t="shared" si="76"/>
        <v>0</v>
      </c>
    </row>
    <row r="729" spans="12:24" x14ac:dyDescent="0.3">
      <c r="L729" s="8" t="s">
        <v>4</v>
      </c>
      <c r="M729" s="8">
        <v>2</v>
      </c>
      <c r="O729" s="16">
        <f t="shared" si="71"/>
        <v>0</v>
      </c>
      <c r="P729" s="8">
        <v>4.9000000000000004</v>
      </c>
      <c r="Q729" s="8">
        <f t="shared" si="72"/>
        <v>2.4500000000000002</v>
      </c>
      <c r="S729" s="1">
        <f t="shared" si="73"/>
        <v>0</v>
      </c>
      <c r="V729" s="1">
        <f t="shared" si="74"/>
        <v>0</v>
      </c>
      <c r="W729" s="33">
        <f t="shared" si="75"/>
        <v>0</v>
      </c>
      <c r="X729" s="33">
        <f t="shared" si="76"/>
        <v>0</v>
      </c>
    </row>
    <row r="730" spans="12:24" x14ac:dyDescent="0.3">
      <c r="L730" s="8" t="s">
        <v>4</v>
      </c>
      <c r="M730" s="8">
        <v>1</v>
      </c>
      <c r="N730" s="8">
        <v>3.5</v>
      </c>
      <c r="O730" s="16">
        <f t="shared" si="71"/>
        <v>1.75</v>
      </c>
      <c r="Q730" s="8">
        <f t="shared" si="72"/>
        <v>0</v>
      </c>
      <c r="S730" s="1">
        <f t="shared" si="73"/>
        <v>0</v>
      </c>
      <c r="V730" s="1">
        <f t="shared" si="74"/>
        <v>0</v>
      </c>
      <c r="W730" s="33">
        <f t="shared" si="75"/>
        <v>0</v>
      </c>
      <c r="X730" s="33">
        <f t="shared" si="76"/>
        <v>0</v>
      </c>
    </row>
    <row r="731" spans="12:24" x14ac:dyDescent="0.3">
      <c r="L731" s="8" t="s">
        <v>4</v>
      </c>
      <c r="M731" s="8">
        <v>1</v>
      </c>
      <c r="N731" s="8">
        <v>3.98</v>
      </c>
      <c r="O731" s="16">
        <f t="shared" si="71"/>
        <v>1.99</v>
      </c>
      <c r="Q731" s="8">
        <f t="shared" si="72"/>
        <v>0</v>
      </c>
      <c r="S731" s="1">
        <f t="shared" si="73"/>
        <v>0</v>
      </c>
      <c r="V731" s="1">
        <f t="shared" si="74"/>
        <v>0</v>
      </c>
      <c r="W731" s="33">
        <f t="shared" si="75"/>
        <v>0</v>
      </c>
      <c r="X731" s="33">
        <f t="shared" si="76"/>
        <v>0</v>
      </c>
    </row>
    <row r="732" spans="12:24" x14ac:dyDescent="0.3">
      <c r="L732" s="8" t="s">
        <v>4</v>
      </c>
      <c r="M732" s="8">
        <v>3</v>
      </c>
      <c r="O732" s="16">
        <f t="shared" si="71"/>
        <v>0</v>
      </c>
      <c r="Q732" s="8">
        <f t="shared" si="72"/>
        <v>0</v>
      </c>
      <c r="R732" s="8">
        <v>15.74</v>
      </c>
      <c r="S732" s="1">
        <f t="shared" si="73"/>
        <v>7.87</v>
      </c>
      <c r="V732" s="1">
        <f t="shared" si="74"/>
        <v>0</v>
      </c>
      <c r="W732" s="33">
        <f t="shared" si="75"/>
        <v>0</v>
      </c>
      <c r="X732" s="33">
        <f t="shared" si="76"/>
        <v>0</v>
      </c>
    </row>
    <row r="733" spans="12:24" x14ac:dyDescent="0.3">
      <c r="L733" s="8" t="s">
        <v>4</v>
      </c>
      <c r="M733" s="8">
        <v>1</v>
      </c>
      <c r="N733" s="8">
        <v>7.74</v>
      </c>
      <c r="O733" s="16">
        <f t="shared" si="71"/>
        <v>3.87</v>
      </c>
      <c r="Q733" s="8">
        <f t="shared" si="72"/>
        <v>0</v>
      </c>
      <c r="S733" s="1">
        <f t="shared" si="73"/>
        <v>0</v>
      </c>
      <c r="V733" s="1">
        <f t="shared" si="74"/>
        <v>0</v>
      </c>
      <c r="W733" s="33">
        <f t="shared" si="75"/>
        <v>0</v>
      </c>
      <c r="X733" s="33">
        <f t="shared" si="76"/>
        <v>0</v>
      </c>
    </row>
    <row r="734" spans="12:24" x14ac:dyDescent="0.3">
      <c r="L734" s="8" t="s">
        <v>5</v>
      </c>
      <c r="M734" s="8">
        <v>3</v>
      </c>
      <c r="O734" s="16">
        <f t="shared" si="71"/>
        <v>0</v>
      </c>
      <c r="Q734" s="8">
        <f t="shared" si="72"/>
        <v>0</v>
      </c>
      <c r="R734" s="8">
        <v>8.86</v>
      </c>
      <c r="S734" s="1">
        <f t="shared" si="73"/>
        <v>4.43</v>
      </c>
      <c r="V734" s="1">
        <f t="shared" si="74"/>
        <v>0</v>
      </c>
      <c r="W734" s="33">
        <f t="shared" si="75"/>
        <v>0</v>
      </c>
      <c r="X734" s="33">
        <f t="shared" si="76"/>
        <v>0</v>
      </c>
    </row>
    <row r="735" spans="12:24" x14ac:dyDescent="0.3">
      <c r="L735" s="8" t="s">
        <v>5</v>
      </c>
      <c r="M735" s="8">
        <v>2</v>
      </c>
      <c r="O735" s="16">
        <f t="shared" si="71"/>
        <v>0</v>
      </c>
      <c r="P735" s="8">
        <v>2.2799999999999998</v>
      </c>
      <c r="Q735" s="8">
        <f t="shared" si="72"/>
        <v>1.1399999999999999</v>
      </c>
      <c r="S735" s="1">
        <f t="shared" si="73"/>
        <v>0</v>
      </c>
      <c r="V735" s="1">
        <f t="shared" si="74"/>
        <v>0</v>
      </c>
      <c r="W735" s="33">
        <f t="shared" si="75"/>
        <v>0</v>
      </c>
      <c r="X735" s="33">
        <f t="shared" si="76"/>
        <v>0</v>
      </c>
    </row>
    <row r="736" spans="12:24" x14ac:dyDescent="0.3">
      <c r="L736" s="8" t="s">
        <v>5</v>
      </c>
      <c r="M736" s="8">
        <v>3</v>
      </c>
      <c r="O736" s="16">
        <f t="shared" si="71"/>
        <v>0</v>
      </c>
      <c r="P736" s="8">
        <v>5.4</v>
      </c>
      <c r="Q736" s="8">
        <f t="shared" si="72"/>
        <v>2.7</v>
      </c>
      <c r="S736" s="1">
        <f t="shared" si="73"/>
        <v>0</v>
      </c>
      <c r="V736" s="1">
        <f t="shared" si="74"/>
        <v>0</v>
      </c>
      <c r="W736" s="33">
        <f t="shared" si="75"/>
        <v>0</v>
      </c>
      <c r="X736" s="33">
        <f t="shared" si="76"/>
        <v>0</v>
      </c>
    </row>
    <row r="737" spans="12:24" x14ac:dyDescent="0.3">
      <c r="L737" s="8" t="s">
        <v>5</v>
      </c>
      <c r="M737" s="8">
        <v>2</v>
      </c>
      <c r="O737" s="16">
        <f t="shared" si="71"/>
        <v>0</v>
      </c>
      <c r="P737" s="8">
        <v>3.5</v>
      </c>
      <c r="Q737" s="8">
        <f t="shared" si="72"/>
        <v>1.75</v>
      </c>
      <c r="S737" s="1">
        <f t="shared" si="73"/>
        <v>0</v>
      </c>
      <c r="V737" s="1">
        <f t="shared" si="74"/>
        <v>0</v>
      </c>
      <c r="W737" s="33">
        <f t="shared" si="75"/>
        <v>0</v>
      </c>
      <c r="X737" s="33">
        <f t="shared" si="76"/>
        <v>0</v>
      </c>
    </row>
    <row r="738" spans="12:24" x14ac:dyDescent="0.3">
      <c r="L738" s="8" t="s">
        <v>5</v>
      </c>
      <c r="M738" s="8">
        <v>3</v>
      </c>
      <c r="O738" s="16">
        <f t="shared" si="71"/>
        <v>0</v>
      </c>
      <c r="P738" s="8">
        <v>7.06</v>
      </c>
      <c r="Q738" s="8">
        <f t="shared" si="72"/>
        <v>3.53</v>
      </c>
      <c r="S738" s="1">
        <f t="shared" si="73"/>
        <v>0</v>
      </c>
      <c r="V738" s="1">
        <f t="shared" si="74"/>
        <v>0</v>
      </c>
      <c r="W738" s="33">
        <f t="shared" si="75"/>
        <v>0</v>
      </c>
      <c r="X738" s="33">
        <f t="shared" si="76"/>
        <v>0</v>
      </c>
    </row>
    <row r="739" spans="12:24" x14ac:dyDescent="0.3">
      <c r="L739" s="8" t="s">
        <v>5</v>
      </c>
      <c r="M739" s="8">
        <v>1</v>
      </c>
      <c r="N739" s="8">
        <v>4.8600000000000003</v>
      </c>
      <c r="O739" s="16">
        <f t="shared" si="71"/>
        <v>2.4300000000000002</v>
      </c>
      <c r="Q739" s="8">
        <f t="shared" si="72"/>
        <v>0</v>
      </c>
      <c r="S739" s="1">
        <f t="shared" si="73"/>
        <v>0</v>
      </c>
      <c r="V739" s="1">
        <f t="shared" si="74"/>
        <v>0</v>
      </c>
      <c r="W739" s="33">
        <f t="shared" si="75"/>
        <v>0</v>
      </c>
      <c r="X739" s="33">
        <f t="shared" si="76"/>
        <v>0</v>
      </c>
    </row>
    <row r="740" spans="12:24" x14ac:dyDescent="0.3">
      <c r="L740" s="8" t="s">
        <v>5</v>
      </c>
      <c r="M740" s="8">
        <v>2</v>
      </c>
      <c r="O740" s="16">
        <f t="shared" si="71"/>
        <v>0</v>
      </c>
      <c r="P740" s="8">
        <v>4.54</v>
      </c>
      <c r="Q740" s="8">
        <f t="shared" si="72"/>
        <v>2.27</v>
      </c>
      <c r="S740" s="1">
        <f t="shared" si="73"/>
        <v>0</v>
      </c>
      <c r="V740" s="1">
        <f t="shared" si="74"/>
        <v>0</v>
      </c>
      <c r="W740" s="33">
        <f t="shared" si="75"/>
        <v>0</v>
      </c>
      <c r="X740" s="33">
        <f t="shared" si="76"/>
        <v>0</v>
      </c>
    </row>
    <row r="741" spans="12:24" x14ac:dyDescent="0.3">
      <c r="L741" s="8" t="s">
        <v>5</v>
      </c>
      <c r="M741" s="8">
        <v>1</v>
      </c>
      <c r="N741" s="8">
        <v>4.5</v>
      </c>
      <c r="O741" s="16">
        <f t="shared" si="71"/>
        <v>2.25</v>
      </c>
      <c r="Q741" s="8">
        <f t="shared" si="72"/>
        <v>0</v>
      </c>
      <c r="S741" s="1">
        <f t="shared" si="73"/>
        <v>0</v>
      </c>
      <c r="V741" s="1">
        <f t="shared" si="74"/>
        <v>0</v>
      </c>
      <c r="W741" s="33">
        <f t="shared" si="75"/>
        <v>0</v>
      </c>
      <c r="X741" s="33">
        <f t="shared" si="76"/>
        <v>0</v>
      </c>
    </row>
    <row r="742" spans="12:24" x14ac:dyDescent="0.3">
      <c r="L742" s="8" t="s">
        <v>5</v>
      </c>
      <c r="M742" s="8">
        <v>3</v>
      </c>
      <c r="O742" s="16">
        <f t="shared" si="71"/>
        <v>0</v>
      </c>
      <c r="Q742" s="8">
        <f t="shared" si="72"/>
        <v>0</v>
      </c>
      <c r="R742" s="8">
        <v>7.82</v>
      </c>
      <c r="S742" s="1">
        <f t="shared" si="73"/>
        <v>3.91</v>
      </c>
      <c r="V742" s="1">
        <f t="shared" si="74"/>
        <v>0</v>
      </c>
      <c r="W742" s="33">
        <f t="shared" si="75"/>
        <v>0</v>
      </c>
      <c r="X742" s="33">
        <f t="shared" si="76"/>
        <v>0</v>
      </c>
    </row>
    <row r="743" spans="12:24" x14ac:dyDescent="0.3">
      <c r="L743" s="8" t="s">
        <v>6</v>
      </c>
      <c r="M743" s="8">
        <v>1</v>
      </c>
      <c r="N743" s="8">
        <v>4.46</v>
      </c>
      <c r="O743" s="16">
        <f t="shared" si="71"/>
        <v>2.23</v>
      </c>
      <c r="Q743" s="8">
        <f t="shared" si="72"/>
        <v>0</v>
      </c>
      <c r="S743" s="1">
        <f t="shared" si="73"/>
        <v>0</v>
      </c>
      <c r="V743" s="1">
        <f t="shared" si="74"/>
        <v>0</v>
      </c>
      <c r="W743" s="33">
        <f t="shared" si="75"/>
        <v>0</v>
      </c>
      <c r="X743" s="33">
        <f t="shared" si="76"/>
        <v>0</v>
      </c>
    </row>
    <row r="744" spans="12:24" x14ac:dyDescent="0.3">
      <c r="L744" s="8" t="s">
        <v>5</v>
      </c>
      <c r="M744" s="8">
        <v>2</v>
      </c>
      <c r="O744" s="16">
        <f t="shared" si="71"/>
        <v>0</v>
      </c>
      <c r="P744" s="8">
        <v>3.76</v>
      </c>
      <c r="Q744" s="8">
        <f t="shared" si="72"/>
        <v>1.88</v>
      </c>
      <c r="S744" s="1">
        <f t="shared" si="73"/>
        <v>0</v>
      </c>
      <c r="V744" s="1">
        <f t="shared" si="74"/>
        <v>0</v>
      </c>
      <c r="W744" s="33">
        <f t="shared" si="75"/>
        <v>0</v>
      </c>
      <c r="X744" s="33">
        <f t="shared" si="76"/>
        <v>0</v>
      </c>
    </row>
    <row r="745" spans="12:24" x14ac:dyDescent="0.3">
      <c r="L745" s="8" t="s">
        <v>4</v>
      </c>
      <c r="M745" s="8">
        <v>1</v>
      </c>
      <c r="N745" s="8">
        <v>3.9</v>
      </c>
      <c r="O745" s="16">
        <f t="shared" si="71"/>
        <v>1.95</v>
      </c>
      <c r="Q745" s="8">
        <f t="shared" si="72"/>
        <v>0</v>
      </c>
      <c r="S745" s="1">
        <f t="shared" si="73"/>
        <v>0</v>
      </c>
      <c r="V745" s="1">
        <f t="shared" si="74"/>
        <v>0</v>
      </c>
      <c r="W745" s="33">
        <f t="shared" si="75"/>
        <v>0</v>
      </c>
      <c r="X745" s="33">
        <f t="shared" si="76"/>
        <v>0</v>
      </c>
    </row>
    <row r="746" spans="12:24" x14ac:dyDescent="0.3">
      <c r="L746" s="8" t="s">
        <v>4</v>
      </c>
      <c r="M746" s="8">
        <v>1</v>
      </c>
      <c r="N746" s="8">
        <v>3.84</v>
      </c>
      <c r="O746" s="16">
        <f t="shared" si="71"/>
        <v>1.92</v>
      </c>
      <c r="Q746" s="8">
        <f t="shared" si="72"/>
        <v>0</v>
      </c>
      <c r="S746" s="1">
        <f t="shared" si="73"/>
        <v>0</v>
      </c>
      <c r="V746" s="1">
        <f t="shared" si="74"/>
        <v>0</v>
      </c>
      <c r="W746" s="33">
        <f t="shared" si="75"/>
        <v>0</v>
      </c>
      <c r="X746" s="33">
        <f t="shared" si="76"/>
        <v>0</v>
      </c>
    </row>
    <row r="747" spans="12:24" x14ac:dyDescent="0.3">
      <c r="L747" s="8" t="s">
        <v>7</v>
      </c>
      <c r="M747" s="8">
        <v>1</v>
      </c>
      <c r="N747" s="8">
        <v>4.5199999999999996</v>
      </c>
      <c r="O747" s="16">
        <f t="shared" si="71"/>
        <v>2.2599999999999998</v>
      </c>
      <c r="Q747" s="8">
        <f t="shared" si="72"/>
        <v>0</v>
      </c>
      <c r="S747" s="1">
        <f t="shared" si="73"/>
        <v>0</v>
      </c>
      <c r="V747" s="1">
        <f t="shared" si="74"/>
        <v>0</v>
      </c>
      <c r="W747" s="33">
        <f t="shared" si="75"/>
        <v>0</v>
      </c>
      <c r="X747" s="33">
        <f t="shared" si="76"/>
        <v>0</v>
      </c>
    </row>
    <row r="748" spans="12:24" x14ac:dyDescent="0.3">
      <c r="L748" s="8" t="s">
        <v>4</v>
      </c>
      <c r="M748" s="8">
        <v>2</v>
      </c>
      <c r="O748" s="16">
        <f t="shared" si="71"/>
        <v>0</v>
      </c>
      <c r="P748" s="8">
        <v>2.54</v>
      </c>
      <c r="Q748" s="8">
        <f t="shared" si="72"/>
        <v>1.27</v>
      </c>
      <c r="S748" s="1">
        <f t="shared" si="73"/>
        <v>0</v>
      </c>
      <c r="V748" s="1">
        <f t="shared" si="74"/>
        <v>0</v>
      </c>
      <c r="W748" s="33">
        <f t="shared" si="75"/>
        <v>0</v>
      </c>
      <c r="X748" s="33">
        <f t="shared" si="76"/>
        <v>0</v>
      </c>
    </row>
    <row r="749" spans="12:24" x14ac:dyDescent="0.3">
      <c r="L749" s="8" t="s">
        <v>4</v>
      </c>
      <c r="M749" s="8">
        <v>3</v>
      </c>
      <c r="O749" s="16">
        <f t="shared" si="71"/>
        <v>0</v>
      </c>
      <c r="Q749" s="8">
        <f t="shared" si="72"/>
        <v>0</v>
      </c>
      <c r="R749" s="8">
        <v>5.46</v>
      </c>
      <c r="S749" s="1">
        <f t="shared" si="73"/>
        <v>2.73</v>
      </c>
      <c r="V749" s="1">
        <f t="shared" si="74"/>
        <v>0</v>
      </c>
      <c r="W749" s="33">
        <f t="shared" si="75"/>
        <v>0</v>
      </c>
      <c r="X749" s="33">
        <f t="shared" si="76"/>
        <v>0</v>
      </c>
    </row>
    <row r="750" spans="12:24" x14ac:dyDescent="0.3">
      <c r="L750" s="8" t="s">
        <v>7</v>
      </c>
      <c r="M750" s="8">
        <v>1</v>
      </c>
      <c r="N750" s="8">
        <v>3.68</v>
      </c>
      <c r="O750" s="16">
        <f t="shared" si="71"/>
        <v>1.84</v>
      </c>
      <c r="Q750" s="8">
        <f t="shared" si="72"/>
        <v>0</v>
      </c>
      <c r="S750" s="1">
        <f t="shared" si="73"/>
        <v>0</v>
      </c>
      <c r="V750" s="1">
        <f t="shared" si="74"/>
        <v>0</v>
      </c>
      <c r="W750" s="33">
        <f t="shared" si="75"/>
        <v>0</v>
      </c>
      <c r="X750" s="33">
        <f t="shared" si="76"/>
        <v>0</v>
      </c>
    </row>
    <row r="751" spans="12:24" x14ac:dyDescent="0.3">
      <c r="L751" s="8" t="s">
        <v>4</v>
      </c>
      <c r="M751" s="8">
        <v>1</v>
      </c>
      <c r="N751" s="8">
        <v>6.06</v>
      </c>
      <c r="O751" s="16">
        <f t="shared" si="71"/>
        <v>3.03</v>
      </c>
      <c r="Q751" s="8">
        <f t="shared" si="72"/>
        <v>0</v>
      </c>
      <c r="S751" s="1">
        <f t="shared" si="73"/>
        <v>0</v>
      </c>
      <c r="V751" s="1">
        <f t="shared" si="74"/>
        <v>0</v>
      </c>
      <c r="W751" s="33">
        <f t="shared" si="75"/>
        <v>0</v>
      </c>
      <c r="X751" s="33">
        <f t="shared" si="76"/>
        <v>0</v>
      </c>
    </row>
    <row r="752" spans="12:24" x14ac:dyDescent="0.3">
      <c r="L752" s="8" t="s">
        <v>4</v>
      </c>
      <c r="M752" s="8">
        <v>2</v>
      </c>
      <c r="O752" s="16">
        <f t="shared" si="71"/>
        <v>0</v>
      </c>
      <c r="P752" s="8">
        <v>5.16</v>
      </c>
      <c r="Q752" s="8">
        <f t="shared" si="72"/>
        <v>2.58</v>
      </c>
      <c r="S752" s="1">
        <f t="shared" si="73"/>
        <v>0</v>
      </c>
      <c r="V752" s="1">
        <f t="shared" si="74"/>
        <v>0</v>
      </c>
      <c r="W752" s="33">
        <f t="shared" si="75"/>
        <v>0</v>
      </c>
      <c r="X752" s="33">
        <f t="shared" si="76"/>
        <v>0</v>
      </c>
    </row>
    <row r="753" spans="8:24" x14ac:dyDescent="0.3">
      <c r="I753" s="8">
        <v>4</v>
      </c>
      <c r="L753" s="8" t="s">
        <v>5</v>
      </c>
      <c r="M753" s="8">
        <v>2</v>
      </c>
      <c r="O753" s="16">
        <f t="shared" si="71"/>
        <v>0</v>
      </c>
      <c r="P753" s="8">
        <v>4.12</v>
      </c>
      <c r="Q753" s="8">
        <f t="shared" si="72"/>
        <v>2.06</v>
      </c>
      <c r="S753" s="1">
        <f t="shared" si="73"/>
        <v>0</v>
      </c>
      <c r="V753" s="1">
        <f t="shared" si="74"/>
        <v>0</v>
      </c>
      <c r="W753" s="33">
        <f t="shared" si="75"/>
        <v>0</v>
      </c>
      <c r="X753" s="33">
        <f t="shared" si="76"/>
        <v>0</v>
      </c>
    </row>
    <row r="754" spans="8:24" x14ac:dyDescent="0.3">
      <c r="H754" s="8">
        <v>8</v>
      </c>
      <c r="I754" s="8">
        <v>8</v>
      </c>
      <c r="L754" s="8" t="s">
        <v>5</v>
      </c>
      <c r="M754" s="8">
        <v>1</v>
      </c>
      <c r="N754" s="8">
        <v>9.32</v>
      </c>
      <c r="O754" s="16">
        <f t="shared" si="71"/>
        <v>4.66</v>
      </c>
      <c r="Q754" s="8">
        <f t="shared" si="72"/>
        <v>0</v>
      </c>
      <c r="S754" s="1">
        <f t="shared" si="73"/>
        <v>0</v>
      </c>
      <c r="V754" s="1">
        <f t="shared" si="74"/>
        <v>0</v>
      </c>
      <c r="W754" s="33">
        <f t="shared" si="75"/>
        <v>0</v>
      </c>
      <c r="X754" s="33">
        <f t="shared" si="76"/>
        <v>0</v>
      </c>
    </row>
    <row r="755" spans="8:24" x14ac:dyDescent="0.3">
      <c r="L755" s="8" t="s">
        <v>5</v>
      </c>
      <c r="M755" s="8">
        <v>2</v>
      </c>
      <c r="O755" s="16">
        <f t="shared" si="71"/>
        <v>0</v>
      </c>
      <c r="P755" s="8">
        <v>2.7</v>
      </c>
      <c r="Q755" s="8">
        <f t="shared" si="72"/>
        <v>1.35</v>
      </c>
      <c r="S755" s="1">
        <f t="shared" si="73"/>
        <v>0</v>
      </c>
      <c r="V755" s="1">
        <f t="shared" si="74"/>
        <v>0</v>
      </c>
      <c r="W755" s="33">
        <f t="shared" si="75"/>
        <v>0</v>
      </c>
      <c r="X755" s="33">
        <f t="shared" si="76"/>
        <v>0</v>
      </c>
    </row>
    <row r="756" spans="8:24" x14ac:dyDescent="0.3">
      <c r="K756" s="27">
        <v>41843</v>
      </c>
      <c r="O756" s="16">
        <f t="shared" si="71"/>
        <v>0</v>
      </c>
      <c r="Q756" s="8">
        <f t="shared" si="72"/>
        <v>0</v>
      </c>
      <c r="S756" s="1">
        <f t="shared" si="73"/>
        <v>0</v>
      </c>
      <c r="V756" s="1">
        <f t="shared" si="74"/>
        <v>0</v>
      </c>
      <c r="X756" s="33">
        <f t="shared" si="76"/>
        <v>0</v>
      </c>
    </row>
    <row r="757" spans="8:24" x14ac:dyDescent="0.3">
      <c r="O757" s="16">
        <f t="shared" si="71"/>
        <v>0</v>
      </c>
      <c r="Q757" s="8">
        <f t="shared" si="72"/>
        <v>0</v>
      </c>
      <c r="S757" s="1">
        <f t="shared" si="73"/>
        <v>0</v>
      </c>
      <c r="V757" s="1">
        <f t="shared" si="74"/>
        <v>0</v>
      </c>
      <c r="X757" s="33">
        <f t="shared" si="76"/>
        <v>0</v>
      </c>
    </row>
    <row r="758" spans="8:24" x14ac:dyDescent="0.3">
      <c r="O758" s="16">
        <f t="shared" si="71"/>
        <v>0</v>
      </c>
      <c r="Q758" s="8">
        <f t="shared" si="72"/>
        <v>0</v>
      </c>
      <c r="S758" s="1">
        <f t="shared" si="73"/>
        <v>0</v>
      </c>
      <c r="V758" s="1">
        <f t="shared" si="74"/>
        <v>0</v>
      </c>
      <c r="X758" s="33">
        <f t="shared" si="76"/>
        <v>0</v>
      </c>
    </row>
    <row r="759" spans="8:24" x14ac:dyDescent="0.3">
      <c r="O759" s="16">
        <f t="shared" si="71"/>
        <v>0</v>
      </c>
      <c r="Q759" s="8">
        <f t="shared" si="72"/>
        <v>0</v>
      </c>
      <c r="S759" s="1">
        <f t="shared" si="73"/>
        <v>0</v>
      </c>
      <c r="V759" s="1">
        <f t="shared" si="74"/>
        <v>0</v>
      </c>
      <c r="X759" s="33">
        <f t="shared" si="76"/>
        <v>0</v>
      </c>
    </row>
    <row r="760" spans="8:24" x14ac:dyDescent="0.3">
      <c r="O760" s="16">
        <f t="shared" si="71"/>
        <v>0</v>
      </c>
      <c r="Q760" s="8">
        <f t="shared" si="72"/>
        <v>0</v>
      </c>
      <c r="S760" s="1">
        <f t="shared" si="73"/>
        <v>0</v>
      </c>
      <c r="V760" s="1">
        <f t="shared" si="74"/>
        <v>0</v>
      </c>
      <c r="X760" s="33">
        <f t="shared" si="76"/>
        <v>0</v>
      </c>
    </row>
    <row r="761" spans="8:24" x14ac:dyDescent="0.3">
      <c r="O761" s="16">
        <f t="shared" si="71"/>
        <v>0</v>
      </c>
      <c r="Q761" s="8">
        <f t="shared" si="72"/>
        <v>0</v>
      </c>
      <c r="S761" s="1">
        <f t="shared" si="73"/>
        <v>0</v>
      </c>
      <c r="V761" s="1">
        <f t="shared" si="74"/>
        <v>0</v>
      </c>
      <c r="X761" s="33">
        <f t="shared" si="76"/>
        <v>0</v>
      </c>
    </row>
    <row r="762" spans="8:24" x14ac:dyDescent="0.3">
      <c r="O762" s="16">
        <f t="shared" si="71"/>
        <v>0</v>
      </c>
      <c r="Q762" s="8">
        <f t="shared" si="72"/>
        <v>0</v>
      </c>
      <c r="S762" s="1">
        <f t="shared" si="73"/>
        <v>0</v>
      </c>
      <c r="V762" s="1">
        <f t="shared" si="74"/>
        <v>0</v>
      </c>
      <c r="X762" s="33">
        <f t="shared" si="76"/>
        <v>0</v>
      </c>
    </row>
    <row r="763" spans="8:24" x14ac:dyDescent="0.3">
      <c r="O763" s="16">
        <f t="shared" si="71"/>
        <v>0</v>
      </c>
      <c r="Q763" s="8">
        <f t="shared" si="72"/>
        <v>0</v>
      </c>
      <c r="S763" s="1">
        <f t="shared" si="73"/>
        <v>0</v>
      </c>
      <c r="V763" s="1">
        <f t="shared" si="74"/>
        <v>0</v>
      </c>
      <c r="X763" s="33">
        <f t="shared" si="76"/>
        <v>0</v>
      </c>
    </row>
    <row r="764" spans="8:24" x14ac:dyDescent="0.3">
      <c r="O764" s="16">
        <f t="shared" si="71"/>
        <v>0</v>
      </c>
      <c r="Q764" s="8">
        <f t="shared" si="72"/>
        <v>0</v>
      </c>
      <c r="S764" s="1">
        <f t="shared" si="73"/>
        <v>0</v>
      </c>
      <c r="V764" s="1">
        <f t="shared" si="74"/>
        <v>0</v>
      </c>
      <c r="X764" s="33">
        <f t="shared" si="76"/>
        <v>0</v>
      </c>
    </row>
    <row r="765" spans="8:24" x14ac:dyDescent="0.3">
      <c r="O765" s="16">
        <f t="shared" si="71"/>
        <v>0</v>
      </c>
      <c r="Q765" s="8">
        <f t="shared" si="72"/>
        <v>0</v>
      </c>
      <c r="S765" s="1">
        <f t="shared" si="73"/>
        <v>0</v>
      </c>
      <c r="V765" s="1">
        <f t="shared" si="74"/>
        <v>0</v>
      </c>
      <c r="X765" s="33">
        <f t="shared" si="76"/>
        <v>0</v>
      </c>
    </row>
    <row r="766" spans="8:24" x14ac:dyDescent="0.3">
      <c r="O766" s="16">
        <f t="shared" si="71"/>
        <v>0</v>
      </c>
      <c r="Q766" s="8">
        <f t="shared" si="72"/>
        <v>0</v>
      </c>
      <c r="S766" s="1">
        <f t="shared" si="73"/>
        <v>0</v>
      </c>
      <c r="V766" s="1">
        <f t="shared" si="74"/>
        <v>0</v>
      </c>
      <c r="X766" s="33">
        <f t="shared" si="76"/>
        <v>0</v>
      </c>
    </row>
    <row r="767" spans="8:24" x14ac:dyDescent="0.3">
      <c r="O767" s="16">
        <f t="shared" si="71"/>
        <v>0</v>
      </c>
      <c r="Q767" s="8">
        <f t="shared" si="72"/>
        <v>0</v>
      </c>
      <c r="S767" s="1">
        <f t="shared" si="73"/>
        <v>0</v>
      </c>
      <c r="V767" s="1">
        <f t="shared" si="74"/>
        <v>0</v>
      </c>
      <c r="X767" s="33">
        <f t="shared" si="76"/>
        <v>0</v>
      </c>
    </row>
    <row r="768" spans="8:24" x14ac:dyDescent="0.3">
      <c r="O768" s="16">
        <f t="shared" si="71"/>
        <v>0</v>
      </c>
      <c r="Q768" s="8">
        <f t="shared" si="72"/>
        <v>0</v>
      </c>
      <c r="S768" s="1">
        <f t="shared" si="73"/>
        <v>0</v>
      </c>
      <c r="V768" s="1">
        <f t="shared" si="74"/>
        <v>0</v>
      </c>
      <c r="X768" s="33">
        <f t="shared" si="76"/>
        <v>0</v>
      </c>
    </row>
    <row r="769" spans="15:24" x14ac:dyDescent="0.3">
      <c r="O769" s="16">
        <f t="shared" si="71"/>
        <v>0</v>
      </c>
      <c r="Q769" s="8">
        <f t="shared" si="72"/>
        <v>0</v>
      </c>
      <c r="S769" s="1">
        <f t="shared" si="73"/>
        <v>0</v>
      </c>
      <c r="V769" s="1">
        <f t="shared" si="74"/>
        <v>0</v>
      </c>
      <c r="X769" s="33">
        <f t="shared" si="76"/>
        <v>0</v>
      </c>
    </row>
    <row r="770" spans="15:24" x14ac:dyDescent="0.3">
      <c r="O770" s="16">
        <f t="shared" ref="O770:O833" si="77">N770/2</f>
        <v>0</v>
      </c>
      <c r="Q770" s="8">
        <f t="shared" ref="Q770:Q833" si="78">P770/2</f>
        <v>0</v>
      </c>
      <c r="S770" s="1">
        <f t="shared" ref="S770:S833" si="79">R770/2</f>
        <v>0</v>
      </c>
      <c r="V770" s="1">
        <f t="shared" ref="V770:V833" si="80">U:U*2</f>
        <v>0</v>
      </c>
      <c r="X770" s="33">
        <f t="shared" si="76"/>
        <v>0</v>
      </c>
    </row>
    <row r="771" spans="15:24" x14ac:dyDescent="0.3">
      <c r="O771" s="16">
        <f t="shared" si="77"/>
        <v>0</v>
      </c>
      <c r="Q771" s="8">
        <f t="shared" si="78"/>
        <v>0</v>
      </c>
      <c r="S771" s="1">
        <f t="shared" si="79"/>
        <v>0</v>
      </c>
      <c r="V771" s="1">
        <f t="shared" si="80"/>
        <v>0</v>
      </c>
      <c r="X771" s="33">
        <f t="shared" si="76"/>
        <v>0</v>
      </c>
    </row>
    <row r="772" spans="15:24" x14ac:dyDescent="0.3">
      <c r="O772" s="16">
        <f t="shared" si="77"/>
        <v>0</v>
      </c>
      <c r="Q772" s="8">
        <f t="shared" si="78"/>
        <v>0</v>
      </c>
      <c r="S772" s="1">
        <f t="shared" si="79"/>
        <v>0</v>
      </c>
      <c r="V772" s="1">
        <f t="shared" si="80"/>
        <v>0</v>
      </c>
      <c r="X772" s="33">
        <f t="shared" si="76"/>
        <v>0</v>
      </c>
    </row>
    <row r="773" spans="15:24" x14ac:dyDescent="0.3">
      <c r="O773" s="16">
        <f t="shared" si="77"/>
        <v>0</v>
      </c>
      <c r="Q773" s="8">
        <f t="shared" si="78"/>
        <v>0</v>
      </c>
      <c r="S773" s="1">
        <f t="shared" si="79"/>
        <v>0</v>
      </c>
      <c r="V773" s="1">
        <f t="shared" si="80"/>
        <v>0</v>
      </c>
      <c r="X773" s="33">
        <f t="shared" si="76"/>
        <v>0</v>
      </c>
    </row>
    <row r="774" spans="15:24" x14ac:dyDescent="0.3">
      <c r="O774" s="16">
        <f t="shared" si="77"/>
        <v>0</v>
      </c>
      <c r="Q774" s="8">
        <f t="shared" si="78"/>
        <v>0</v>
      </c>
      <c r="S774" s="1">
        <f t="shared" si="79"/>
        <v>0</v>
      </c>
      <c r="V774" s="1">
        <f t="shared" si="80"/>
        <v>0</v>
      </c>
      <c r="X774" s="33">
        <f t="shared" si="76"/>
        <v>0</v>
      </c>
    </row>
    <row r="775" spans="15:24" x14ac:dyDescent="0.3">
      <c r="O775" s="16">
        <f t="shared" si="77"/>
        <v>0</v>
      </c>
      <c r="Q775" s="8">
        <f t="shared" si="78"/>
        <v>0</v>
      </c>
      <c r="S775" s="1">
        <f t="shared" si="79"/>
        <v>0</v>
      </c>
      <c r="V775" s="1">
        <f t="shared" si="80"/>
        <v>0</v>
      </c>
      <c r="X775" s="33">
        <f t="shared" si="76"/>
        <v>0</v>
      </c>
    </row>
    <row r="776" spans="15:24" x14ac:dyDescent="0.3">
      <c r="O776" s="16">
        <f t="shared" si="77"/>
        <v>0</v>
      </c>
      <c r="Q776" s="8">
        <f t="shared" si="78"/>
        <v>0</v>
      </c>
      <c r="S776" s="1">
        <f t="shared" si="79"/>
        <v>0</v>
      </c>
      <c r="V776" s="1">
        <f t="shared" si="80"/>
        <v>0</v>
      </c>
      <c r="X776" s="33">
        <f t="shared" si="76"/>
        <v>0</v>
      </c>
    </row>
    <row r="777" spans="15:24" x14ac:dyDescent="0.3">
      <c r="O777" s="16">
        <f t="shared" si="77"/>
        <v>0</v>
      </c>
      <c r="Q777" s="8">
        <f t="shared" si="78"/>
        <v>0</v>
      </c>
      <c r="S777" s="1">
        <f t="shared" si="79"/>
        <v>0</v>
      </c>
      <c r="V777" s="1">
        <f t="shared" si="80"/>
        <v>0</v>
      </c>
      <c r="X777" s="33">
        <f t="shared" si="76"/>
        <v>0</v>
      </c>
    </row>
    <row r="778" spans="15:24" x14ac:dyDescent="0.3">
      <c r="O778" s="16">
        <f t="shared" si="77"/>
        <v>0</v>
      </c>
      <c r="Q778" s="8">
        <f t="shared" si="78"/>
        <v>0</v>
      </c>
      <c r="S778" s="1">
        <f t="shared" si="79"/>
        <v>0</v>
      </c>
      <c r="V778" s="1">
        <f t="shared" si="80"/>
        <v>0</v>
      </c>
      <c r="X778" s="33">
        <f t="shared" si="76"/>
        <v>0</v>
      </c>
    </row>
    <row r="779" spans="15:24" x14ac:dyDescent="0.3">
      <c r="O779" s="16">
        <f t="shared" si="77"/>
        <v>0</v>
      </c>
      <c r="Q779" s="8">
        <f t="shared" si="78"/>
        <v>0</v>
      </c>
      <c r="S779" s="1">
        <f t="shared" si="79"/>
        <v>0</v>
      </c>
      <c r="V779" s="1">
        <f t="shared" si="80"/>
        <v>0</v>
      </c>
      <c r="X779" s="33">
        <f t="shared" si="76"/>
        <v>0</v>
      </c>
    </row>
    <row r="780" spans="15:24" x14ac:dyDescent="0.3">
      <c r="O780" s="16">
        <f t="shared" si="77"/>
        <v>0</v>
      </c>
      <c r="Q780" s="8">
        <f t="shared" si="78"/>
        <v>0</v>
      </c>
      <c r="S780" s="1">
        <f t="shared" si="79"/>
        <v>0</v>
      </c>
      <c r="V780" s="1">
        <f t="shared" si="80"/>
        <v>0</v>
      </c>
      <c r="X780" s="33">
        <f t="shared" si="76"/>
        <v>0</v>
      </c>
    </row>
    <row r="781" spans="15:24" x14ac:dyDescent="0.3">
      <c r="O781" s="16">
        <f t="shared" si="77"/>
        <v>0</v>
      </c>
      <c r="Q781" s="8">
        <f t="shared" si="78"/>
        <v>0</v>
      </c>
      <c r="S781" s="1">
        <f t="shared" si="79"/>
        <v>0</v>
      </c>
      <c r="V781" s="1">
        <f t="shared" si="80"/>
        <v>0</v>
      </c>
      <c r="X781" s="33">
        <f t="shared" si="76"/>
        <v>0</v>
      </c>
    </row>
    <row r="782" spans="15:24" x14ac:dyDescent="0.3">
      <c r="O782" s="16">
        <f t="shared" si="77"/>
        <v>0</v>
      </c>
      <c r="Q782" s="8">
        <f t="shared" si="78"/>
        <v>0</v>
      </c>
      <c r="S782" s="1">
        <f t="shared" si="79"/>
        <v>0</v>
      </c>
      <c r="V782" s="1">
        <f t="shared" si="80"/>
        <v>0</v>
      </c>
      <c r="X782" s="33">
        <f t="shared" si="76"/>
        <v>0</v>
      </c>
    </row>
    <row r="783" spans="15:24" x14ac:dyDescent="0.3">
      <c r="O783" s="16">
        <f t="shared" si="77"/>
        <v>0</v>
      </c>
      <c r="Q783" s="8">
        <f t="shared" si="78"/>
        <v>0</v>
      </c>
      <c r="S783" s="1">
        <f t="shared" si="79"/>
        <v>0</v>
      </c>
      <c r="V783" s="1">
        <f t="shared" si="80"/>
        <v>0</v>
      </c>
      <c r="X783" s="33">
        <f t="shared" si="76"/>
        <v>0</v>
      </c>
    </row>
    <row r="784" spans="15:24" x14ac:dyDescent="0.3">
      <c r="O784" s="16">
        <f t="shared" si="77"/>
        <v>0</v>
      </c>
      <c r="Q784" s="8">
        <f t="shared" si="78"/>
        <v>0</v>
      </c>
      <c r="S784" s="1">
        <f t="shared" si="79"/>
        <v>0</v>
      </c>
      <c r="V784" s="1">
        <f t="shared" si="80"/>
        <v>0</v>
      </c>
      <c r="X784" s="33">
        <f t="shared" si="76"/>
        <v>0</v>
      </c>
    </row>
    <row r="785" spans="15:24" x14ac:dyDescent="0.3">
      <c r="O785" s="16">
        <f t="shared" si="77"/>
        <v>0</v>
      </c>
      <c r="Q785" s="8">
        <f t="shared" si="78"/>
        <v>0</v>
      </c>
      <c r="S785" s="1">
        <f t="shared" si="79"/>
        <v>0</v>
      </c>
      <c r="V785" s="1">
        <f t="shared" si="80"/>
        <v>0</v>
      </c>
      <c r="X785" s="33">
        <f t="shared" si="76"/>
        <v>0</v>
      </c>
    </row>
    <row r="786" spans="15:24" x14ac:dyDescent="0.3">
      <c r="O786" s="16">
        <f t="shared" si="77"/>
        <v>0</v>
      </c>
      <c r="Q786" s="8">
        <f t="shared" si="78"/>
        <v>0</v>
      </c>
      <c r="S786" s="1">
        <f t="shared" si="79"/>
        <v>0</v>
      </c>
      <c r="V786" s="1">
        <f t="shared" si="80"/>
        <v>0</v>
      </c>
      <c r="X786" s="33">
        <f t="shared" ref="X786:X849" si="81">W786-V786</f>
        <v>0</v>
      </c>
    </row>
    <row r="787" spans="15:24" x14ac:dyDescent="0.3">
      <c r="O787" s="16">
        <f t="shared" si="77"/>
        <v>0</v>
      </c>
      <c r="Q787" s="8">
        <f t="shared" si="78"/>
        <v>0</v>
      </c>
      <c r="S787" s="1">
        <f t="shared" si="79"/>
        <v>0</v>
      </c>
      <c r="V787" s="1">
        <f t="shared" si="80"/>
        <v>0</v>
      </c>
      <c r="X787" s="33">
        <f t="shared" si="81"/>
        <v>0</v>
      </c>
    </row>
    <row r="788" spans="15:24" x14ac:dyDescent="0.3">
      <c r="O788" s="16">
        <f t="shared" si="77"/>
        <v>0</v>
      </c>
      <c r="Q788" s="8">
        <f t="shared" si="78"/>
        <v>0</v>
      </c>
      <c r="S788" s="1">
        <f t="shared" si="79"/>
        <v>0</v>
      </c>
      <c r="V788" s="1">
        <f t="shared" si="80"/>
        <v>0</v>
      </c>
      <c r="X788" s="33">
        <f t="shared" si="81"/>
        <v>0</v>
      </c>
    </row>
    <row r="789" spans="15:24" x14ac:dyDescent="0.3">
      <c r="O789" s="16">
        <f t="shared" si="77"/>
        <v>0</v>
      </c>
      <c r="Q789" s="8">
        <f t="shared" si="78"/>
        <v>0</v>
      </c>
      <c r="S789" s="1">
        <f t="shared" si="79"/>
        <v>0</v>
      </c>
      <c r="V789" s="1">
        <f t="shared" si="80"/>
        <v>0</v>
      </c>
      <c r="X789" s="33">
        <f t="shared" si="81"/>
        <v>0</v>
      </c>
    </row>
    <row r="790" spans="15:24" x14ac:dyDescent="0.3">
      <c r="O790" s="16">
        <f t="shared" si="77"/>
        <v>0</v>
      </c>
      <c r="Q790" s="8">
        <f t="shared" si="78"/>
        <v>0</v>
      </c>
      <c r="S790" s="1">
        <f t="shared" si="79"/>
        <v>0</v>
      </c>
      <c r="V790" s="1">
        <f t="shared" si="80"/>
        <v>0</v>
      </c>
      <c r="X790" s="33">
        <f t="shared" si="81"/>
        <v>0</v>
      </c>
    </row>
    <row r="791" spans="15:24" x14ac:dyDescent="0.3">
      <c r="O791" s="16">
        <f t="shared" si="77"/>
        <v>0</v>
      </c>
      <c r="Q791" s="8">
        <f t="shared" si="78"/>
        <v>0</v>
      </c>
      <c r="S791" s="1">
        <f t="shared" si="79"/>
        <v>0</v>
      </c>
      <c r="V791" s="1">
        <f t="shared" si="80"/>
        <v>0</v>
      </c>
      <c r="X791" s="33">
        <f t="shared" si="81"/>
        <v>0</v>
      </c>
    </row>
    <row r="792" spans="15:24" x14ac:dyDescent="0.3">
      <c r="O792" s="16">
        <f t="shared" si="77"/>
        <v>0</v>
      </c>
      <c r="Q792" s="8">
        <f t="shared" si="78"/>
        <v>0</v>
      </c>
      <c r="S792" s="1">
        <f t="shared" si="79"/>
        <v>0</v>
      </c>
      <c r="V792" s="1">
        <f t="shared" si="80"/>
        <v>0</v>
      </c>
      <c r="X792" s="33">
        <f t="shared" si="81"/>
        <v>0</v>
      </c>
    </row>
    <row r="793" spans="15:24" x14ac:dyDescent="0.3">
      <c r="O793" s="16">
        <f t="shared" si="77"/>
        <v>0</v>
      </c>
      <c r="Q793" s="8">
        <f t="shared" si="78"/>
        <v>0</v>
      </c>
      <c r="S793" s="1">
        <f t="shared" si="79"/>
        <v>0</v>
      </c>
      <c r="V793" s="1">
        <f t="shared" si="80"/>
        <v>0</v>
      </c>
      <c r="X793" s="33">
        <f t="shared" si="81"/>
        <v>0</v>
      </c>
    </row>
    <row r="794" spans="15:24" x14ac:dyDescent="0.3">
      <c r="O794" s="16">
        <f t="shared" si="77"/>
        <v>0</v>
      </c>
      <c r="Q794" s="8">
        <f t="shared" si="78"/>
        <v>0</v>
      </c>
      <c r="S794" s="1">
        <f t="shared" si="79"/>
        <v>0</v>
      </c>
      <c r="V794" s="1">
        <f t="shared" si="80"/>
        <v>0</v>
      </c>
      <c r="X794" s="33">
        <f t="shared" si="81"/>
        <v>0</v>
      </c>
    </row>
    <row r="795" spans="15:24" x14ac:dyDescent="0.3">
      <c r="O795" s="16">
        <f t="shared" si="77"/>
        <v>0</v>
      </c>
      <c r="Q795" s="8">
        <f t="shared" si="78"/>
        <v>0</v>
      </c>
      <c r="S795" s="1">
        <f t="shared" si="79"/>
        <v>0</v>
      </c>
      <c r="V795" s="1">
        <f t="shared" si="80"/>
        <v>0</v>
      </c>
      <c r="X795" s="33">
        <f t="shared" si="81"/>
        <v>0</v>
      </c>
    </row>
    <row r="796" spans="15:24" x14ac:dyDescent="0.3">
      <c r="O796" s="16">
        <f t="shared" si="77"/>
        <v>0</v>
      </c>
      <c r="Q796" s="8">
        <f t="shared" si="78"/>
        <v>0</v>
      </c>
      <c r="S796" s="1">
        <f t="shared" si="79"/>
        <v>0</v>
      </c>
      <c r="V796" s="1">
        <f t="shared" si="80"/>
        <v>0</v>
      </c>
      <c r="X796" s="33">
        <f t="shared" si="81"/>
        <v>0</v>
      </c>
    </row>
    <row r="797" spans="15:24" x14ac:dyDescent="0.3">
      <c r="O797" s="16">
        <f t="shared" si="77"/>
        <v>0</v>
      </c>
      <c r="Q797" s="8">
        <f t="shared" si="78"/>
        <v>0</v>
      </c>
      <c r="S797" s="1">
        <f t="shared" si="79"/>
        <v>0</v>
      </c>
      <c r="V797" s="1">
        <f t="shared" si="80"/>
        <v>0</v>
      </c>
      <c r="X797" s="33">
        <f t="shared" si="81"/>
        <v>0</v>
      </c>
    </row>
    <row r="798" spans="15:24" x14ac:dyDescent="0.3">
      <c r="O798" s="16">
        <f t="shared" si="77"/>
        <v>0</v>
      </c>
      <c r="Q798" s="8">
        <f t="shared" si="78"/>
        <v>0</v>
      </c>
      <c r="S798" s="1">
        <f t="shared" si="79"/>
        <v>0</v>
      </c>
      <c r="V798" s="1">
        <f t="shared" si="80"/>
        <v>0</v>
      </c>
      <c r="X798" s="33">
        <f t="shared" si="81"/>
        <v>0</v>
      </c>
    </row>
    <row r="799" spans="15:24" x14ac:dyDescent="0.3">
      <c r="O799" s="16">
        <f t="shared" si="77"/>
        <v>0</v>
      </c>
      <c r="Q799" s="8">
        <f t="shared" si="78"/>
        <v>0</v>
      </c>
      <c r="S799" s="1">
        <f t="shared" si="79"/>
        <v>0</v>
      </c>
      <c r="V799" s="1">
        <f t="shared" si="80"/>
        <v>0</v>
      </c>
      <c r="X799" s="33">
        <f t="shared" si="81"/>
        <v>0</v>
      </c>
    </row>
    <row r="800" spans="15:24" x14ac:dyDescent="0.3">
      <c r="O800" s="16">
        <f t="shared" si="77"/>
        <v>0</v>
      </c>
      <c r="Q800" s="8">
        <f t="shared" si="78"/>
        <v>0</v>
      </c>
      <c r="S800" s="1">
        <f t="shared" si="79"/>
        <v>0</v>
      </c>
      <c r="V800" s="1">
        <f t="shared" si="80"/>
        <v>0</v>
      </c>
      <c r="X800" s="33">
        <f t="shared" si="81"/>
        <v>0</v>
      </c>
    </row>
    <row r="801" spans="15:24" x14ac:dyDescent="0.3">
      <c r="O801" s="16">
        <f t="shared" si="77"/>
        <v>0</v>
      </c>
      <c r="Q801" s="8">
        <f t="shared" si="78"/>
        <v>0</v>
      </c>
      <c r="S801" s="1">
        <f t="shared" si="79"/>
        <v>0</v>
      </c>
      <c r="V801" s="1">
        <f t="shared" si="80"/>
        <v>0</v>
      </c>
      <c r="X801" s="33">
        <f t="shared" si="81"/>
        <v>0</v>
      </c>
    </row>
    <row r="802" spans="15:24" x14ac:dyDescent="0.3">
      <c r="O802" s="16">
        <f t="shared" si="77"/>
        <v>0</v>
      </c>
      <c r="Q802" s="8">
        <f t="shared" si="78"/>
        <v>0</v>
      </c>
      <c r="S802" s="1">
        <f t="shared" si="79"/>
        <v>0</v>
      </c>
      <c r="V802" s="1">
        <f t="shared" si="80"/>
        <v>0</v>
      </c>
      <c r="X802" s="33">
        <f t="shared" si="81"/>
        <v>0</v>
      </c>
    </row>
    <row r="803" spans="15:24" x14ac:dyDescent="0.3">
      <c r="O803" s="16">
        <f t="shared" si="77"/>
        <v>0</v>
      </c>
      <c r="Q803" s="8">
        <f t="shared" si="78"/>
        <v>0</v>
      </c>
      <c r="S803" s="1">
        <f t="shared" si="79"/>
        <v>0</v>
      </c>
      <c r="V803" s="1">
        <f t="shared" si="80"/>
        <v>0</v>
      </c>
      <c r="X803" s="33">
        <f t="shared" si="81"/>
        <v>0</v>
      </c>
    </row>
    <row r="804" spans="15:24" x14ac:dyDescent="0.3">
      <c r="O804" s="16">
        <f t="shared" si="77"/>
        <v>0</v>
      </c>
      <c r="Q804" s="8">
        <f t="shared" si="78"/>
        <v>0</v>
      </c>
      <c r="S804" s="1">
        <f t="shared" si="79"/>
        <v>0</v>
      </c>
      <c r="V804" s="1">
        <f t="shared" si="80"/>
        <v>0</v>
      </c>
      <c r="X804" s="33">
        <f t="shared" si="81"/>
        <v>0</v>
      </c>
    </row>
    <row r="805" spans="15:24" x14ac:dyDescent="0.3">
      <c r="O805" s="16">
        <f t="shared" si="77"/>
        <v>0</v>
      </c>
      <c r="Q805" s="8">
        <f t="shared" si="78"/>
        <v>0</v>
      </c>
      <c r="S805" s="1">
        <f t="shared" si="79"/>
        <v>0</v>
      </c>
      <c r="V805" s="1">
        <f t="shared" si="80"/>
        <v>0</v>
      </c>
      <c r="X805" s="33">
        <f t="shared" si="81"/>
        <v>0</v>
      </c>
    </row>
    <row r="806" spans="15:24" x14ac:dyDescent="0.3">
      <c r="O806" s="16">
        <f t="shared" si="77"/>
        <v>0</v>
      </c>
      <c r="Q806" s="8">
        <f t="shared" si="78"/>
        <v>0</v>
      </c>
      <c r="S806" s="1">
        <f t="shared" si="79"/>
        <v>0</v>
      </c>
      <c r="V806" s="1">
        <f t="shared" si="80"/>
        <v>0</v>
      </c>
      <c r="X806" s="33">
        <f t="shared" si="81"/>
        <v>0</v>
      </c>
    </row>
    <row r="807" spans="15:24" x14ac:dyDescent="0.3">
      <c r="O807" s="16">
        <f t="shared" si="77"/>
        <v>0</v>
      </c>
      <c r="Q807" s="8">
        <f t="shared" si="78"/>
        <v>0</v>
      </c>
      <c r="S807" s="1">
        <f t="shared" si="79"/>
        <v>0</v>
      </c>
      <c r="V807" s="1">
        <f t="shared" si="80"/>
        <v>0</v>
      </c>
      <c r="X807" s="33">
        <f t="shared" si="81"/>
        <v>0</v>
      </c>
    </row>
    <row r="808" spans="15:24" x14ac:dyDescent="0.3">
      <c r="O808" s="16">
        <f t="shared" si="77"/>
        <v>0</v>
      </c>
      <c r="Q808" s="8">
        <f t="shared" si="78"/>
        <v>0</v>
      </c>
      <c r="S808" s="1">
        <f t="shared" si="79"/>
        <v>0</v>
      </c>
      <c r="V808" s="1">
        <f t="shared" si="80"/>
        <v>0</v>
      </c>
      <c r="X808" s="33">
        <f t="shared" si="81"/>
        <v>0</v>
      </c>
    </row>
    <row r="809" spans="15:24" x14ac:dyDescent="0.3">
      <c r="O809" s="16">
        <f t="shared" si="77"/>
        <v>0</v>
      </c>
      <c r="Q809" s="8">
        <f t="shared" si="78"/>
        <v>0</v>
      </c>
      <c r="S809" s="1">
        <f t="shared" si="79"/>
        <v>0</v>
      </c>
      <c r="V809" s="1">
        <f t="shared" si="80"/>
        <v>0</v>
      </c>
      <c r="X809" s="33">
        <f t="shared" si="81"/>
        <v>0</v>
      </c>
    </row>
    <row r="810" spans="15:24" x14ac:dyDescent="0.3">
      <c r="O810" s="16">
        <f t="shared" si="77"/>
        <v>0</v>
      </c>
      <c r="Q810" s="8">
        <f t="shared" si="78"/>
        <v>0</v>
      </c>
      <c r="S810" s="1">
        <f t="shared" si="79"/>
        <v>0</v>
      </c>
      <c r="V810" s="1">
        <f t="shared" si="80"/>
        <v>0</v>
      </c>
      <c r="X810" s="33">
        <f t="shared" si="81"/>
        <v>0</v>
      </c>
    </row>
    <row r="811" spans="15:24" x14ac:dyDescent="0.3">
      <c r="O811" s="16">
        <f t="shared" si="77"/>
        <v>0</v>
      </c>
      <c r="Q811" s="8">
        <f t="shared" si="78"/>
        <v>0</v>
      </c>
      <c r="S811" s="1">
        <f t="shared" si="79"/>
        <v>0</v>
      </c>
      <c r="V811" s="1">
        <f t="shared" si="80"/>
        <v>0</v>
      </c>
      <c r="X811" s="33">
        <f t="shared" si="81"/>
        <v>0</v>
      </c>
    </row>
    <row r="812" spans="15:24" x14ac:dyDescent="0.3">
      <c r="O812" s="16">
        <f t="shared" si="77"/>
        <v>0</v>
      </c>
      <c r="Q812" s="8">
        <f t="shared" si="78"/>
        <v>0</v>
      </c>
      <c r="S812" s="1">
        <f t="shared" si="79"/>
        <v>0</v>
      </c>
      <c r="V812" s="1">
        <f t="shared" si="80"/>
        <v>0</v>
      </c>
      <c r="X812" s="33">
        <f t="shared" si="81"/>
        <v>0</v>
      </c>
    </row>
    <row r="813" spans="15:24" x14ac:dyDescent="0.3">
      <c r="O813" s="16">
        <f t="shared" si="77"/>
        <v>0</v>
      </c>
      <c r="Q813" s="8">
        <f t="shared" si="78"/>
        <v>0</v>
      </c>
      <c r="S813" s="1">
        <f t="shared" si="79"/>
        <v>0</v>
      </c>
      <c r="V813" s="1">
        <f t="shared" si="80"/>
        <v>0</v>
      </c>
      <c r="X813" s="33">
        <f t="shared" si="81"/>
        <v>0</v>
      </c>
    </row>
    <row r="814" spans="15:24" x14ac:dyDescent="0.3">
      <c r="O814" s="16">
        <f t="shared" si="77"/>
        <v>0</v>
      </c>
      <c r="Q814" s="8">
        <f t="shared" si="78"/>
        <v>0</v>
      </c>
      <c r="S814" s="1">
        <f t="shared" si="79"/>
        <v>0</v>
      </c>
      <c r="V814" s="1">
        <f t="shared" si="80"/>
        <v>0</v>
      </c>
      <c r="X814" s="33">
        <f t="shared" si="81"/>
        <v>0</v>
      </c>
    </row>
    <row r="815" spans="15:24" x14ac:dyDescent="0.3">
      <c r="O815" s="16">
        <f t="shared" si="77"/>
        <v>0</v>
      </c>
      <c r="Q815" s="8">
        <f t="shared" si="78"/>
        <v>0</v>
      </c>
      <c r="S815" s="1">
        <f t="shared" si="79"/>
        <v>0</v>
      </c>
      <c r="V815" s="1">
        <f t="shared" si="80"/>
        <v>0</v>
      </c>
      <c r="X815" s="33">
        <f t="shared" si="81"/>
        <v>0</v>
      </c>
    </row>
    <row r="816" spans="15:24" x14ac:dyDescent="0.3">
      <c r="O816" s="16">
        <f t="shared" si="77"/>
        <v>0</v>
      </c>
      <c r="Q816" s="8">
        <f t="shared" si="78"/>
        <v>0</v>
      </c>
      <c r="S816" s="1">
        <f t="shared" si="79"/>
        <v>0</v>
      </c>
      <c r="V816" s="1">
        <f t="shared" si="80"/>
        <v>0</v>
      </c>
      <c r="X816" s="33">
        <f t="shared" si="81"/>
        <v>0</v>
      </c>
    </row>
    <row r="817" spans="15:24" x14ac:dyDescent="0.3">
      <c r="O817" s="16">
        <f t="shared" si="77"/>
        <v>0</v>
      </c>
      <c r="Q817" s="8">
        <f t="shared" si="78"/>
        <v>0</v>
      </c>
      <c r="S817" s="1">
        <f t="shared" si="79"/>
        <v>0</v>
      </c>
      <c r="V817" s="1">
        <f t="shared" si="80"/>
        <v>0</v>
      </c>
      <c r="X817" s="33">
        <f t="shared" si="81"/>
        <v>0</v>
      </c>
    </row>
    <row r="818" spans="15:24" x14ac:dyDescent="0.3">
      <c r="O818" s="16">
        <f t="shared" si="77"/>
        <v>0</v>
      </c>
      <c r="Q818" s="8">
        <f t="shared" si="78"/>
        <v>0</v>
      </c>
      <c r="S818" s="1">
        <f t="shared" si="79"/>
        <v>0</v>
      </c>
      <c r="V818" s="1">
        <f t="shared" si="80"/>
        <v>0</v>
      </c>
      <c r="X818" s="33">
        <f t="shared" si="81"/>
        <v>0</v>
      </c>
    </row>
    <row r="819" spans="15:24" x14ac:dyDescent="0.3">
      <c r="O819" s="16">
        <f t="shared" si="77"/>
        <v>0</v>
      </c>
      <c r="Q819" s="8">
        <f t="shared" si="78"/>
        <v>0</v>
      </c>
      <c r="S819" s="1">
        <f t="shared" si="79"/>
        <v>0</v>
      </c>
      <c r="V819" s="1">
        <f t="shared" si="80"/>
        <v>0</v>
      </c>
      <c r="X819" s="33">
        <f t="shared" si="81"/>
        <v>0</v>
      </c>
    </row>
    <row r="820" spans="15:24" x14ac:dyDescent="0.3">
      <c r="O820" s="16">
        <f t="shared" si="77"/>
        <v>0</v>
      </c>
      <c r="Q820" s="8">
        <f t="shared" si="78"/>
        <v>0</v>
      </c>
      <c r="S820" s="1">
        <f t="shared" si="79"/>
        <v>0</v>
      </c>
      <c r="V820" s="1">
        <f t="shared" si="80"/>
        <v>0</v>
      </c>
      <c r="X820" s="33">
        <f t="shared" si="81"/>
        <v>0</v>
      </c>
    </row>
    <row r="821" spans="15:24" x14ac:dyDescent="0.3">
      <c r="O821" s="16">
        <f t="shared" si="77"/>
        <v>0</v>
      </c>
      <c r="Q821" s="8">
        <f t="shared" si="78"/>
        <v>0</v>
      </c>
      <c r="S821" s="1">
        <f t="shared" si="79"/>
        <v>0</v>
      </c>
      <c r="V821" s="1">
        <f t="shared" si="80"/>
        <v>0</v>
      </c>
      <c r="X821" s="33">
        <f t="shared" si="81"/>
        <v>0</v>
      </c>
    </row>
    <row r="822" spans="15:24" x14ac:dyDescent="0.3">
      <c r="O822" s="16">
        <f t="shared" si="77"/>
        <v>0</v>
      </c>
      <c r="Q822" s="8">
        <f t="shared" si="78"/>
        <v>0</v>
      </c>
      <c r="S822" s="1">
        <f t="shared" si="79"/>
        <v>0</v>
      </c>
      <c r="V822" s="1">
        <f t="shared" si="80"/>
        <v>0</v>
      </c>
      <c r="X822" s="33">
        <f t="shared" si="81"/>
        <v>0</v>
      </c>
    </row>
    <row r="823" spans="15:24" x14ac:dyDescent="0.3">
      <c r="O823" s="16">
        <f t="shared" si="77"/>
        <v>0</v>
      </c>
      <c r="Q823" s="8">
        <f t="shared" si="78"/>
        <v>0</v>
      </c>
      <c r="S823" s="1">
        <f t="shared" si="79"/>
        <v>0</v>
      </c>
      <c r="V823" s="1">
        <f t="shared" si="80"/>
        <v>0</v>
      </c>
      <c r="X823" s="33">
        <f t="shared" si="81"/>
        <v>0</v>
      </c>
    </row>
    <row r="824" spans="15:24" x14ac:dyDescent="0.3">
      <c r="O824" s="16">
        <f t="shared" si="77"/>
        <v>0</v>
      </c>
      <c r="Q824" s="8">
        <f t="shared" si="78"/>
        <v>0</v>
      </c>
      <c r="S824" s="1">
        <f t="shared" si="79"/>
        <v>0</v>
      </c>
      <c r="V824" s="1">
        <f t="shared" si="80"/>
        <v>0</v>
      </c>
      <c r="X824" s="33">
        <f t="shared" si="81"/>
        <v>0</v>
      </c>
    </row>
    <row r="825" spans="15:24" x14ac:dyDescent="0.3">
      <c r="O825" s="16">
        <f t="shared" si="77"/>
        <v>0</v>
      </c>
      <c r="Q825" s="8">
        <f t="shared" si="78"/>
        <v>0</v>
      </c>
      <c r="S825" s="1">
        <f t="shared" si="79"/>
        <v>0</v>
      </c>
      <c r="V825" s="1">
        <f t="shared" si="80"/>
        <v>0</v>
      </c>
      <c r="X825" s="33">
        <f t="shared" si="81"/>
        <v>0</v>
      </c>
    </row>
    <row r="826" spans="15:24" x14ac:dyDescent="0.3">
      <c r="O826" s="16">
        <f t="shared" si="77"/>
        <v>0</v>
      </c>
      <c r="Q826" s="8">
        <f t="shared" si="78"/>
        <v>0</v>
      </c>
      <c r="S826" s="1">
        <f t="shared" si="79"/>
        <v>0</v>
      </c>
      <c r="V826" s="1">
        <f t="shared" si="80"/>
        <v>0</v>
      </c>
      <c r="X826" s="33">
        <f t="shared" si="81"/>
        <v>0</v>
      </c>
    </row>
    <row r="827" spans="15:24" x14ac:dyDescent="0.3">
      <c r="O827" s="16">
        <f t="shared" si="77"/>
        <v>0</v>
      </c>
      <c r="Q827" s="8">
        <f t="shared" si="78"/>
        <v>0</v>
      </c>
      <c r="S827" s="1">
        <f t="shared" si="79"/>
        <v>0</v>
      </c>
      <c r="V827" s="1">
        <f t="shared" si="80"/>
        <v>0</v>
      </c>
      <c r="X827" s="33">
        <f t="shared" si="81"/>
        <v>0</v>
      </c>
    </row>
    <row r="828" spans="15:24" x14ac:dyDescent="0.3">
      <c r="O828" s="16">
        <f t="shared" si="77"/>
        <v>0</v>
      </c>
      <c r="Q828" s="8">
        <f t="shared" si="78"/>
        <v>0</v>
      </c>
      <c r="S828" s="1">
        <f t="shared" si="79"/>
        <v>0</v>
      </c>
      <c r="V828" s="1">
        <f t="shared" si="80"/>
        <v>0</v>
      </c>
      <c r="X828" s="33">
        <f t="shared" si="81"/>
        <v>0</v>
      </c>
    </row>
    <row r="829" spans="15:24" x14ac:dyDescent="0.3">
      <c r="O829" s="16">
        <f t="shared" si="77"/>
        <v>0</v>
      </c>
      <c r="Q829" s="8">
        <f t="shared" si="78"/>
        <v>0</v>
      </c>
      <c r="S829" s="1">
        <f t="shared" si="79"/>
        <v>0</v>
      </c>
      <c r="V829" s="1">
        <f t="shared" si="80"/>
        <v>0</v>
      </c>
      <c r="X829" s="33">
        <f t="shared" si="81"/>
        <v>0</v>
      </c>
    </row>
    <row r="830" spans="15:24" x14ac:dyDescent="0.3">
      <c r="O830" s="16">
        <f t="shared" si="77"/>
        <v>0</v>
      </c>
      <c r="Q830" s="8">
        <f t="shared" si="78"/>
        <v>0</v>
      </c>
      <c r="S830" s="1">
        <f t="shared" si="79"/>
        <v>0</v>
      </c>
      <c r="V830" s="1">
        <f t="shared" si="80"/>
        <v>0</v>
      </c>
      <c r="X830" s="33">
        <f t="shared" si="81"/>
        <v>0</v>
      </c>
    </row>
    <row r="831" spans="15:24" x14ac:dyDescent="0.3">
      <c r="O831" s="16">
        <f t="shared" si="77"/>
        <v>0</v>
      </c>
      <c r="Q831" s="8">
        <f t="shared" si="78"/>
        <v>0</v>
      </c>
      <c r="S831" s="1">
        <f t="shared" si="79"/>
        <v>0</v>
      </c>
      <c r="V831" s="1">
        <f t="shared" si="80"/>
        <v>0</v>
      </c>
      <c r="X831" s="33">
        <f t="shared" si="81"/>
        <v>0</v>
      </c>
    </row>
    <row r="832" spans="15:24" x14ac:dyDescent="0.3">
      <c r="O832" s="16">
        <f t="shared" si="77"/>
        <v>0</v>
      </c>
      <c r="Q832" s="8">
        <f t="shared" si="78"/>
        <v>0</v>
      </c>
      <c r="S832" s="1">
        <f t="shared" si="79"/>
        <v>0</v>
      </c>
      <c r="V832" s="1">
        <f t="shared" si="80"/>
        <v>0</v>
      </c>
      <c r="X832" s="33">
        <f t="shared" si="81"/>
        <v>0</v>
      </c>
    </row>
    <row r="833" spans="15:24" x14ac:dyDescent="0.3">
      <c r="O833" s="16">
        <f t="shared" si="77"/>
        <v>0</v>
      </c>
      <c r="Q833" s="8">
        <f t="shared" si="78"/>
        <v>0</v>
      </c>
      <c r="S833" s="1">
        <f t="shared" si="79"/>
        <v>0</v>
      </c>
      <c r="V833" s="1">
        <f t="shared" si="80"/>
        <v>0</v>
      </c>
      <c r="X833" s="33">
        <f t="shared" si="81"/>
        <v>0</v>
      </c>
    </row>
    <row r="834" spans="15:24" x14ac:dyDescent="0.3">
      <c r="O834" s="16">
        <f t="shared" ref="O834:O897" si="82">N834/2</f>
        <v>0</v>
      </c>
      <c r="Q834" s="8">
        <f t="shared" ref="Q834:Q897" si="83">P834/2</f>
        <v>0</v>
      </c>
      <c r="S834" s="1">
        <f t="shared" ref="S834:S897" si="84">R834/2</f>
        <v>0</v>
      </c>
      <c r="V834" s="1">
        <f t="shared" ref="V834:V897" si="85">U:U*2</f>
        <v>0</v>
      </c>
      <c r="X834" s="33">
        <f t="shared" si="81"/>
        <v>0</v>
      </c>
    </row>
    <row r="835" spans="15:24" x14ac:dyDescent="0.3">
      <c r="O835" s="16">
        <f t="shared" si="82"/>
        <v>0</v>
      </c>
      <c r="Q835" s="8">
        <f t="shared" si="83"/>
        <v>0</v>
      </c>
      <c r="S835" s="1">
        <f t="shared" si="84"/>
        <v>0</v>
      </c>
      <c r="V835" s="1">
        <f t="shared" si="85"/>
        <v>0</v>
      </c>
      <c r="X835" s="33">
        <f t="shared" si="81"/>
        <v>0</v>
      </c>
    </row>
    <row r="836" spans="15:24" x14ac:dyDescent="0.3">
      <c r="O836" s="16">
        <f t="shared" si="82"/>
        <v>0</v>
      </c>
      <c r="Q836" s="8">
        <f t="shared" si="83"/>
        <v>0</v>
      </c>
      <c r="S836" s="1">
        <f t="shared" si="84"/>
        <v>0</v>
      </c>
      <c r="V836" s="1">
        <f t="shared" si="85"/>
        <v>0</v>
      </c>
      <c r="X836" s="33">
        <f t="shared" si="81"/>
        <v>0</v>
      </c>
    </row>
    <row r="837" spans="15:24" x14ac:dyDescent="0.3">
      <c r="O837" s="16">
        <f t="shared" si="82"/>
        <v>0</v>
      </c>
      <c r="Q837" s="8">
        <f t="shared" si="83"/>
        <v>0</v>
      </c>
      <c r="S837" s="1">
        <f t="shared" si="84"/>
        <v>0</v>
      </c>
      <c r="V837" s="1">
        <f t="shared" si="85"/>
        <v>0</v>
      </c>
      <c r="X837" s="33">
        <f t="shared" si="81"/>
        <v>0</v>
      </c>
    </row>
    <row r="838" spans="15:24" x14ac:dyDescent="0.3">
      <c r="O838" s="16">
        <f t="shared" si="82"/>
        <v>0</v>
      </c>
      <c r="Q838" s="8">
        <f t="shared" si="83"/>
        <v>0</v>
      </c>
      <c r="S838" s="1">
        <f t="shared" si="84"/>
        <v>0</v>
      </c>
      <c r="V838" s="1">
        <f t="shared" si="85"/>
        <v>0</v>
      </c>
      <c r="X838" s="33">
        <f t="shared" si="81"/>
        <v>0</v>
      </c>
    </row>
    <row r="839" spans="15:24" x14ac:dyDescent="0.3">
      <c r="O839" s="16">
        <f t="shared" si="82"/>
        <v>0</v>
      </c>
      <c r="Q839" s="8">
        <f t="shared" si="83"/>
        <v>0</v>
      </c>
      <c r="S839" s="1">
        <f t="shared" si="84"/>
        <v>0</v>
      </c>
      <c r="V839" s="1">
        <f t="shared" si="85"/>
        <v>0</v>
      </c>
      <c r="X839" s="33">
        <f t="shared" si="81"/>
        <v>0</v>
      </c>
    </row>
    <row r="840" spans="15:24" x14ac:dyDescent="0.3">
      <c r="O840" s="16">
        <f t="shared" si="82"/>
        <v>0</v>
      </c>
      <c r="Q840" s="8">
        <f t="shared" si="83"/>
        <v>0</v>
      </c>
      <c r="S840" s="1">
        <f t="shared" si="84"/>
        <v>0</v>
      </c>
      <c r="V840" s="1">
        <f t="shared" si="85"/>
        <v>0</v>
      </c>
      <c r="X840" s="33">
        <f t="shared" si="81"/>
        <v>0</v>
      </c>
    </row>
    <row r="841" spans="15:24" x14ac:dyDescent="0.3">
      <c r="O841" s="16">
        <f t="shared" si="82"/>
        <v>0</v>
      </c>
      <c r="Q841" s="8">
        <f t="shared" si="83"/>
        <v>0</v>
      </c>
      <c r="S841" s="1">
        <f t="shared" si="84"/>
        <v>0</v>
      </c>
      <c r="V841" s="1">
        <f t="shared" si="85"/>
        <v>0</v>
      </c>
      <c r="X841" s="33">
        <f t="shared" si="81"/>
        <v>0</v>
      </c>
    </row>
    <row r="842" spans="15:24" x14ac:dyDescent="0.3">
      <c r="O842" s="16">
        <f t="shared" si="82"/>
        <v>0</v>
      </c>
      <c r="Q842" s="8">
        <f t="shared" si="83"/>
        <v>0</v>
      </c>
      <c r="S842" s="1">
        <f t="shared" si="84"/>
        <v>0</v>
      </c>
      <c r="V842" s="1">
        <f t="shared" si="85"/>
        <v>0</v>
      </c>
      <c r="X842" s="33">
        <f t="shared" si="81"/>
        <v>0</v>
      </c>
    </row>
    <row r="843" spans="15:24" x14ac:dyDescent="0.3">
      <c r="O843" s="16">
        <f t="shared" si="82"/>
        <v>0</v>
      </c>
      <c r="Q843" s="8">
        <f t="shared" si="83"/>
        <v>0</v>
      </c>
      <c r="S843" s="1">
        <f t="shared" si="84"/>
        <v>0</v>
      </c>
      <c r="V843" s="1">
        <f t="shared" si="85"/>
        <v>0</v>
      </c>
      <c r="X843" s="33">
        <f t="shared" si="81"/>
        <v>0</v>
      </c>
    </row>
    <row r="844" spans="15:24" x14ac:dyDescent="0.3">
      <c r="O844" s="16">
        <f t="shared" si="82"/>
        <v>0</v>
      </c>
      <c r="Q844" s="8">
        <f t="shared" si="83"/>
        <v>0</v>
      </c>
      <c r="S844" s="1">
        <f t="shared" si="84"/>
        <v>0</v>
      </c>
      <c r="V844" s="1">
        <f t="shared" si="85"/>
        <v>0</v>
      </c>
      <c r="X844" s="33">
        <f t="shared" si="81"/>
        <v>0</v>
      </c>
    </row>
    <row r="845" spans="15:24" x14ac:dyDescent="0.3">
      <c r="O845" s="16">
        <f t="shared" si="82"/>
        <v>0</v>
      </c>
      <c r="Q845" s="8">
        <f t="shared" si="83"/>
        <v>0</v>
      </c>
      <c r="S845" s="1">
        <f t="shared" si="84"/>
        <v>0</v>
      </c>
      <c r="V845" s="1">
        <f t="shared" si="85"/>
        <v>0</v>
      </c>
      <c r="X845" s="33">
        <f t="shared" si="81"/>
        <v>0</v>
      </c>
    </row>
    <row r="846" spans="15:24" x14ac:dyDescent="0.3">
      <c r="O846" s="16">
        <f t="shared" si="82"/>
        <v>0</v>
      </c>
      <c r="Q846" s="8">
        <f t="shared" si="83"/>
        <v>0</v>
      </c>
      <c r="S846" s="1">
        <f t="shared" si="84"/>
        <v>0</v>
      </c>
      <c r="V846" s="1">
        <f t="shared" si="85"/>
        <v>0</v>
      </c>
      <c r="X846" s="33">
        <f t="shared" si="81"/>
        <v>0</v>
      </c>
    </row>
    <row r="847" spans="15:24" x14ac:dyDescent="0.3">
      <c r="O847" s="16">
        <f t="shared" si="82"/>
        <v>0</v>
      </c>
      <c r="Q847" s="8">
        <f t="shared" si="83"/>
        <v>0</v>
      </c>
      <c r="S847" s="1">
        <f t="shared" si="84"/>
        <v>0</v>
      </c>
      <c r="V847" s="1">
        <f t="shared" si="85"/>
        <v>0</v>
      </c>
      <c r="X847" s="33">
        <f t="shared" si="81"/>
        <v>0</v>
      </c>
    </row>
    <row r="848" spans="15:24" x14ac:dyDescent="0.3">
      <c r="O848" s="16">
        <f t="shared" si="82"/>
        <v>0</v>
      </c>
      <c r="Q848" s="8">
        <f t="shared" si="83"/>
        <v>0</v>
      </c>
      <c r="S848" s="1">
        <f t="shared" si="84"/>
        <v>0</v>
      </c>
      <c r="V848" s="1">
        <f t="shared" si="85"/>
        <v>0</v>
      </c>
      <c r="X848" s="33">
        <f t="shared" si="81"/>
        <v>0</v>
      </c>
    </row>
    <row r="849" spans="15:24" x14ac:dyDescent="0.3">
      <c r="O849" s="16">
        <f t="shared" si="82"/>
        <v>0</v>
      </c>
      <c r="Q849" s="8">
        <f t="shared" si="83"/>
        <v>0</v>
      </c>
      <c r="S849" s="1">
        <f t="shared" si="84"/>
        <v>0</v>
      </c>
      <c r="V849" s="1">
        <f t="shared" si="85"/>
        <v>0</v>
      </c>
      <c r="X849" s="33">
        <f t="shared" si="81"/>
        <v>0</v>
      </c>
    </row>
    <row r="850" spans="15:24" x14ac:dyDescent="0.3">
      <c r="O850" s="16">
        <f t="shared" si="82"/>
        <v>0</v>
      </c>
      <c r="Q850" s="8">
        <f t="shared" si="83"/>
        <v>0</v>
      </c>
      <c r="S850" s="1">
        <f t="shared" si="84"/>
        <v>0</v>
      </c>
      <c r="V850" s="1">
        <f t="shared" si="85"/>
        <v>0</v>
      </c>
      <c r="X850" s="33">
        <f t="shared" ref="X850:X913" si="86">W850-V850</f>
        <v>0</v>
      </c>
    </row>
    <row r="851" spans="15:24" x14ac:dyDescent="0.3">
      <c r="O851" s="16">
        <f t="shared" si="82"/>
        <v>0</v>
      </c>
      <c r="Q851" s="8">
        <f t="shared" si="83"/>
        <v>0</v>
      </c>
      <c r="S851" s="1">
        <f t="shared" si="84"/>
        <v>0</v>
      </c>
      <c r="V851" s="1">
        <f t="shared" si="85"/>
        <v>0</v>
      </c>
      <c r="X851" s="33">
        <f t="shared" si="86"/>
        <v>0</v>
      </c>
    </row>
    <row r="852" spans="15:24" x14ac:dyDescent="0.3">
      <c r="O852" s="16">
        <f t="shared" si="82"/>
        <v>0</v>
      </c>
      <c r="Q852" s="8">
        <f t="shared" si="83"/>
        <v>0</v>
      </c>
      <c r="S852" s="1">
        <f t="shared" si="84"/>
        <v>0</v>
      </c>
      <c r="V852" s="1">
        <f t="shared" si="85"/>
        <v>0</v>
      </c>
      <c r="X852" s="33">
        <f t="shared" si="86"/>
        <v>0</v>
      </c>
    </row>
    <row r="853" spans="15:24" x14ac:dyDescent="0.3">
      <c r="O853" s="16">
        <f t="shared" si="82"/>
        <v>0</v>
      </c>
      <c r="Q853" s="8">
        <f t="shared" si="83"/>
        <v>0</v>
      </c>
      <c r="S853" s="1">
        <f t="shared" si="84"/>
        <v>0</v>
      </c>
      <c r="V853" s="1">
        <f t="shared" si="85"/>
        <v>0</v>
      </c>
      <c r="X853" s="33">
        <f t="shared" si="86"/>
        <v>0</v>
      </c>
    </row>
    <row r="854" spans="15:24" x14ac:dyDescent="0.3">
      <c r="O854" s="16">
        <f t="shared" si="82"/>
        <v>0</v>
      </c>
      <c r="Q854" s="8">
        <f t="shared" si="83"/>
        <v>0</v>
      </c>
      <c r="S854" s="1">
        <f t="shared" si="84"/>
        <v>0</v>
      </c>
      <c r="V854" s="1">
        <f t="shared" si="85"/>
        <v>0</v>
      </c>
      <c r="X854" s="33">
        <f t="shared" si="86"/>
        <v>0</v>
      </c>
    </row>
    <row r="855" spans="15:24" x14ac:dyDescent="0.3">
      <c r="O855" s="16">
        <f t="shared" si="82"/>
        <v>0</v>
      </c>
      <c r="Q855" s="8">
        <f t="shared" si="83"/>
        <v>0</v>
      </c>
      <c r="S855" s="1">
        <f t="shared" si="84"/>
        <v>0</v>
      </c>
      <c r="V855" s="1">
        <f t="shared" si="85"/>
        <v>0</v>
      </c>
      <c r="X855" s="33">
        <f t="shared" si="86"/>
        <v>0</v>
      </c>
    </row>
    <row r="856" spans="15:24" x14ac:dyDescent="0.3">
      <c r="O856" s="16">
        <f t="shared" si="82"/>
        <v>0</v>
      </c>
      <c r="Q856" s="8">
        <f t="shared" si="83"/>
        <v>0</v>
      </c>
      <c r="S856" s="1">
        <f t="shared" si="84"/>
        <v>0</v>
      </c>
      <c r="V856" s="1">
        <f t="shared" si="85"/>
        <v>0</v>
      </c>
      <c r="X856" s="33">
        <f t="shared" si="86"/>
        <v>0</v>
      </c>
    </row>
    <row r="857" spans="15:24" x14ac:dyDescent="0.3">
      <c r="O857" s="16">
        <f t="shared" si="82"/>
        <v>0</v>
      </c>
      <c r="Q857" s="8">
        <f t="shared" si="83"/>
        <v>0</v>
      </c>
      <c r="S857" s="1">
        <f t="shared" si="84"/>
        <v>0</v>
      </c>
      <c r="V857" s="1">
        <f t="shared" si="85"/>
        <v>0</v>
      </c>
      <c r="X857" s="33">
        <f t="shared" si="86"/>
        <v>0</v>
      </c>
    </row>
    <row r="858" spans="15:24" x14ac:dyDescent="0.3">
      <c r="O858" s="16">
        <f t="shared" si="82"/>
        <v>0</v>
      </c>
      <c r="Q858" s="8">
        <f t="shared" si="83"/>
        <v>0</v>
      </c>
      <c r="S858" s="1">
        <f t="shared" si="84"/>
        <v>0</v>
      </c>
      <c r="V858" s="1">
        <f t="shared" si="85"/>
        <v>0</v>
      </c>
      <c r="X858" s="33">
        <f t="shared" si="86"/>
        <v>0</v>
      </c>
    </row>
    <row r="859" spans="15:24" x14ac:dyDescent="0.3">
      <c r="O859" s="16">
        <f t="shared" si="82"/>
        <v>0</v>
      </c>
      <c r="Q859" s="8">
        <f t="shared" si="83"/>
        <v>0</v>
      </c>
      <c r="S859" s="1">
        <f t="shared" si="84"/>
        <v>0</v>
      </c>
      <c r="V859" s="1">
        <f t="shared" si="85"/>
        <v>0</v>
      </c>
      <c r="X859" s="33">
        <f t="shared" si="86"/>
        <v>0</v>
      </c>
    </row>
    <row r="860" spans="15:24" x14ac:dyDescent="0.3">
      <c r="O860" s="16">
        <f t="shared" si="82"/>
        <v>0</v>
      </c>
      <c r="Q860" s="8">
        <f t="shared" si="83"/>
        <v>0</v>
      </c>
      <c r="S860" s="1">
        <f t="shared" si="84"/>
        <v>0</v>
      </c>
      <c r="V860" s="1">
        <f t="shared" si="85"/>
        <v>0</v>
      </c>
      <c r="X860" s="33">
        <f t="shared" si="86"/>
        <v>0</v>
      </c>
    </row>
    <row r="861" spans="15:24" x14ac:dyDescent="0.3">
      <c r="O861" s="16">
        <f t="shared" si="82"/>
        <v>0</v>
      </c>
      <c r="Q861" s="8">
        <f t="shared" si="83"/>
        <v>0</v>
      </c>
      <c r="S861" s="1">
        <f t="shared" si="84"/>
        <v>0</v>
      </c>
      <c r="V861" s="1">
        <f t="shared" si="85"/>
        <v>0</v>
      </c>
      <c r="X861" s="33">
        <f t="shared" si="86"/>
        <v>0</v>
      </c>
    </row>
    <row r="862" spans="15:24" x14ac:dyDescent="0.3">
      <c r="O862" s="16">
        <f t="shared" si="82"/>
        <v>0</v>
      </c>
      <c r="Q862" s="8">
        <f t="shared" si="83"/>
        <v>0</v>
      </c>
      <c r="S862" s="1">
        <f t="shared" si="84"/>
        <v>0</v>
      </c>
      <c r="V862" s="1">
        <f t="shared" si="85"/>
        <v>0</v>
      </c>
      <c r="X862" s="33">
        <f t="shared" si="86"/>
        <v>0</v>
      </c>
    </row>
    <row r="863" spans="15:24" x14ac:dyDescent="0.3">
      <c r="O863" s="16">
        <f t="shared" si="82"/>
        <v>0</v>
      </c>
      <c r="Q863" s="8">
        <f t="shared" si="83"/>
        <v>0</v>
      </c>
      <c r="S863" s="1">
        <f t="shared" si="84"/>
        <v>0</v>
      </c>
      <c r="V863" s="1">
        <f t="shared" si="85"/>
        <v>0</v>
      </c>
      <c r="X863" s="33">
        <f t="shared" si="86"/>
        <v>0</v>
      </c>
    </row>
    <row r="864" spans="15:24" x14ac:dyDescent="0.3">
      <c r="O864" s="16">
        <f t="shared" si="82"/>
        <v>0</v>
      </c>
      <c r="Q864" s="8">
        <f t="shared" si="83"/>
        <v>0</v>
      </c>
      <c r="S864" s="1">
        <f t="shared" si="84"/>
        <v>0</v>
      </c>
      <c r="V864" s="1">
        <f t="shared" si="85"/>
        <v>0</v>
      </c>
      <c r="X864" s="33">
        <f t="shared" si="86"/>
        <v>0</v>
      </c>
    </row>
    <row r="865" spans="15:24" x14ac:dyDescent="0.3">
      <c r="O865" s="16">
        <f t="shared" si="82"/>
        <v>0</v>
      </c>
      <c r="Q865" s="8">
        <f t="shared" si="83"/>
        <v>0</v>
      </c>
      <c r="S865" s="1">
        <f t="shared" si="84"/>
        <v>0</v>
      </c>
      <c r="V865" s="1">
        <f t="shared" si="85"/>
        <v>0</v>
      </c>
      <c r="X865" s="33">
        <f t="shared" si="86"/>
        <v>0</v>
      </c>
    </row>
    <row r="866" spans="15:24" x14ac:dyDescent="0.3">
      <c r="O866" s="16">
        <f t="shared" si="82"/>
        <v>0</v>
      </c>
      <c r="Q866" s="8">
        <f t="shared" si="83"/>
        <v>0</v>
      </c>
      <c r="S866" s="1">
        <f t="shared" si="84"/>
        <v>0</v>
      </c>
      <c r="V866" s="1">
        <f t="shared" si="85"/>
        <v>0</v>
      </c>
      <c r="X866" s="33">
        <f t="shared" si="86"/>
        <v>0</v>
      </c>
    </row>
    <row r="867" spans="15:24" x14ac:dyDescent="0.3">
      <c r="O867" s="16">
        <f t="shared" si="82"/>
        <v>0</v>
      </c>
      <c r="Q867" s="8">
        <f t="shared" si="83"/>
        <v>0</v>
      </c>
      <c r="S867" s="1">
        <f t="shared" si="84"/>
        <v>0</v>
      </c>
      <c r="V867" s="1">
        <f t="shared" si="85"/>
        <v>0</v>
      </c>
      <c r="X867" s="33">
        <f t="shared" si="86"/>
        <v>0</v>
      </c>
    </row>
    <row r="868" spans="15:24" x14ac:dyDescent="0.3">
      <c r="O868" s="16">
        <f t="shared" si="82"/>
        <v>0</v>
      </c>
      <c r="Q868" s="8">
        <f t="shared" si="83"/>
        <v>0</v>
      </c>
      <c r="S868" s="1">
        <f t="shared" si="84"/>
        <v>0</v>
      </c>
      <c r="V868" s="1">
        <f t="shared" si="85"/>
        <v>0</v>
      </c>
      <c r="X868" s="33">
        <f t="shared" si="86"/>
        <v>0</v>
      </c>
    </row>
    <row r="869" spans="15:24" x14ac:dyDescent="0.3">
      <c r="O869" s="16">
        <f t="shared" si="82"/>
        <v>0</v>
      </c>
      <c r="Q869" s="8">
        <f t="shared" si="83"/>
        <v>0</v>
      </c>
      <c r="S869" s="1">
        <f t="shared" si="84"/>
        <v>0</v>
      </c>
      <c r="V869" s="1">
        <f t="shared" si="85"/>
        <v>0</v>
      </c>
      <c r="X869" s="33">
        <f t="shared" si="86"/>
        <v>0</v>
      </c>
    </row>
    <row r="870" spans="15:24" x14ac:dyDescent="0.3">
      <c r="O870" s="16">
        <f t="shared" si="82"/>
        <v>0</v>
      </c>
      <c r="Q870" s="8">
        <f t="shared" si="83"/>
        <v>0</v>
      </c>
      <c r="S870" s="1">
        <f t="shared" si="84"/>
        <v>0</v>
      </c>
      <c r="V870" s="1">
        <f t="shared" si="85"/>
        <v>0</v>
      </c>
      <c r="X870" s="33">
        <f t="shared" si="86"/>
        <v>0</v>
      </c>
    </row>
    <row r="871" spans="15:24" x14ac:dyDescent="0.3">
      <c r="O871" s="16">
        <f t="shared" si="82"/>
        <v>0</v>
      </c>
      <c r="Q871" s="8">
        <f t="shared" si="83"/>
        <v>0</v>
      </c>
      <c r="S871" s="1">
        <f t="shared" si="84"/>
        <v>0</v>
      </c>
      <c r="V871" s="1">
        <f t="shared" si="85"/>
        <v>0</v>
      </c>
      <c r="X871" s="33">
        <f t="shared" si="86"/>
        <v>0</v>
      </c>
    </row>
    <row r="872" spans="15:24" x14ac:dyDescent="0.3">
      <c r="O872" s="16">
        <f t="shared" si="82"/>
        <v>0</v>
      </c>
      <c r="Q872" s="8">
        <f t="shared" si="83"/>
        <v>0</v>
      </c>
      <c r="S872" s="1">
        <f t="shared" si="84"/>
        <v>0</v>
      </c>
      <c r="V872" s="1">
        <f t="shared" si="85"/>
        <v>0</v>
      </c>
      <c r="X872" s="33">
        <f t="shared" si="86"/>
        <v>0</v>
      </c>
    </row>
    <row r="873" spans="15:24" x14ac:dyDescent="0.3">
      <c r="O873" s="16">
        <f t="shared" si="82"/>
        <v>0</v>
      </c>
      <c r="Q873" s="8">
        <f t="shared" si="83"/>
        <v>0</v>
      </c>
      <c r="S873" s="1">
        <f t="shared" si="84"/>
        <v>0</v>
      </c>
      <c r="V873" s="1">
        <f t="shared" si="85"/>
        <v>0</v>
      </c>
      <c r="X873" s="33">
        <f t="shared" si="86"/>
        <v>0</v>
      </c>
    </row>
    <row r="874" spans="15:24" x14ac:dyDescent="0.3">
      <c r="O874" s="16">
        <f t="shared" si="82"/>
        <v>0</v>
      </c>
      <c r="Q874" s="8">
        <f t="shared" si="83"/>
        <v>0</v>
      </c>
      <c r="S874" s="1">
        <f t="shared" si="84"/>
        <v>0</v>
      </c>
      <c r="V874" s="1">
        <f t="shared" si="85"/>
        <v>0</v>
      </c>
      <c r="X874" s="33">
        <f t="shared" si="86"/>
        <v>0</v>
      </c>
    </row>
    <row r="875" spans="15:24" x14ac:dyDescent="0.3">
      <c r="O875" s="16">
        <f t="shared" si="82"/>
        <v>0</v>
      </c>
      <c r="Q875" s="8">
        <f t="shared" si="83"/>
        <v>0</v>
      </c>
      <c r="S875" s="1">
        <f t="shared" si="84"/>
        <v>0</v>
      </c>
      <c r="V875" s="1">
        <f t="shared" si="85"/>
        <v>0</v>
      </c>
      <c r="X875" s="33">
        <f t="shared" si="86"/>
        <v>0</v>
      </c>
    </row>
    <row r="876" spans="15:24" x14ac:dyDescent="0.3">
      <c r="O876" s="16">
        <f t="shared" si="82"/>
        <v>0</v>
      </c>
      <c r="Q876" s="8">
        <f t="shared" si="83"/>
        <v>0</v>
      </c>
      <c r="S876" s="1">
        <f t="shared" si="84"/>
        <v>0</v>
      </c>
      <c r="V876" s="1">
        <f t="shared" si="85"/>
        <v>0</v>
      </c>
      <c r="X876" s="33">
        <f t="shared" si="86"/>
        <v>0</v>
      </c>
    </row>
    <row r="877" spans="15:24" x14ac:dyDescent="0.3">
      <c r="O877" s="16">
        <f t="shared" si="82"/>
        <v>0</v>
      </c>
      <c r="Q877" s="8">
        <f t="shared" si="83"/>
        <v>0</v>
      </c>
      <c r="S877" s="1">
        <f t="shared" si="84"/>
        <v>0</v>
      </c>
      <c r="V877" s="1">
        <f t="shared" si="85"/>
        <v>0</v>
      </c>
      <c r="X877" s="33">
        <f t="shared" si="86"/>
        <v>0</v>
      </c>
    </row>
    <row r="878" spans="15:24" x14ac:dyDescent="0.3">
      <c r="O878" s="16">
        <f t="shared" si="82"/>
        <v>0</v>
      </c>
      <c r="Q878" s="8">
        <f t="shared" si="83"/>
        <v>0</v>
      </c>
      <c r="S878" s="1">
        <f t="shared" si="84"/>
        <v>0</v>
      </c>
      <c r="V878" s="1">
        <f t="shared" si="85"/>
        <v>0</v>
      </c>
      <c r="X878" s="33">
        <f t="shared" si="86"/>
        <v>0</v>
      </c>
    </row>
    <row r="879" spans="15:24" x14ac:dyDescent="0.3">
      <c r="O879" s="16">
        <f t="shared" si="82"/>
        <v>0</v>
      </c>
      <c r="Q879" s="8">
        <f t="shared" si="83"/>
        <v>0</v>
      </c>
      <c r="S879" s="1">
        <f t="shared" si="84"/>
        <v>0</v>
      </c>
      <c r="V879" s="1">
        <f t="shared" si="85"/>
        <v>0</v>
      </c>
      <c r="X879" s="33">
        <f t="shared" si="86"/>
        <v>0</v>
      </c>
    </row>
    <row r="880" spans="15:24" x14ac:dyDescent="0.3">
      <c r="O880" s="16">
        <f t="shared" si="82"/>
        <v>0</v>
      </c>
      <c r="Q880" s="8">
        <f t="shared" si="83"/>
        <v>0</v>
      </c>
      <c r="S880" s="1">
        <f t="shared" si="84"/>
        <v>0</v>
      </c>
      <c r="V880" s="1">
        <f t="shared" si="85"/>
        <v>0</v>
      </c>
      <c r="X880" s="33">
        <f t="shared" si="86"/>
        <v>0</v>
      </c>
    </row>
    <row r="881" spans="15:24" x14ac:dyDescent="0.3">
      <c r="O881" s="16">
        <f t="shared" si="82"/>
        <v>0</v>
      </c>
      <c r="Q881" s="8">
        <f t="shared" si="83"/>
        <v>0</v>
      </c>
      <c r="S881" s="1">
        <f t="shared" si="84"/>
        <v>0</v>
      </c>
      <c r="V881" s="1">
        <f t="shared" si="85"/>
        <v>0</v>
      </c>
      <c r="X881" s="33">
        <f t="shared" si="86"/>
        <v>0</v>
      </c>
    </row>
    <row r="882" spans="15:24" x14ac:dyDescent="0.3">
      <c r="O882" s="16">
        <f t="shared" si="82"/>
        <v>0</v>
      </c>
      <c r="Q882" s="8">
        <f t="shared" si="83"/>
        <v>0</v>
      </c>
      <c r="S882" s="1">
        <f t="shared" si="84"/>
        <v>0</v>
      </c>
      <c r="V882" s="1">
        <f t="shared" si="85"/>
        <v>0</v>
      </c>
      <c r="X882" s="33">
        <f t="shared" si="86"/>
        <v>0</v>
      </c>
    </row>
    <row r="883" spans="15:24" x14ac:dyDescent="0.3">
      <c r="O883" s="16">
        <f t="shared" si="82"/>
        <v>0</v>
      </c>
      <c r="Q883" s="8">
        <f t="shared" si="83"/>
        <v>0</v>
      </c>
      <c r="S883" s="1">
        <f t="shared" si="84"/>
        <v>0</v>
      </c>
      <c r="V883" s="1">
        <f t="shared" si="85"/>
        <v>0</v>
      </c>
      <c r="X883" s="33">
        <f t="shared" si="86"/>
        <v>0</v>
      </c>
    </row>
    <row r="884" spans="15:24" x14ac:dyDescent="0.3">
      <c r="O884" s="16">
        <f t="shared" si="82"/>
        <v>0</v>
      </c>
      <c r="Q884" s="8">
        <f t="shared" si="83"/>
        <v>0</v>
      </c>
      <c r="S884" s="1">
        <f t="shared" si="84"/>
        <v>0</v>
      </c>
      <c r="V884" s="1">
        <f t="shared" si="85"/>
        <v>0</v>
      </c>
      <c r="X884" s="33">
        <f t="shared" si="86"/>
        <v>0</v>
      </c>
    </row>
    <row r="885" spans="15:24" x14ac:dyDescent="0.3">
      <c r="O885" s="16">
        <f t="shared" si="82"/>
        <v>0</v>
      </c>
      <c r="Q885" s="8">
        <f t="shared" si="83"/>
        <v>0</v>
      </c>
      <c r="S885" s="1">
        <f t="shared" si="84"/>
        <v>0</v>
      </c>
      <c r="V885" s="1">
        <f t="shared" si="85"/>
        <v>0</v>
      </c>
      <c r="X885" s="33">
        <f t="shared" si="86"/>
        <v>0</v>
      </c>
    </row>
    <row r="886" spans="15:24" x14ac:dyDescent="0.3">
      <c r="O886" s="16">
        <f t="shared" si="82"/>
        <v>0</v>
      </c>
      <c r="Q886" s="8">
        <f t="shared" si="83"/>
        <v>0</v>
      </c>
      <c r="S886" s="1">
        <f t="shared" si="84"/>
        <v>0</v>
      </c>
      <c r="V886" s="1">
        <f t="shared" si="85"/>
        <v>0</v>
      </c>
      <c r="X886" s="33">
        <f t="shared" si="86"/>
        <v>0</v>
      </c>
    </row>
    <row r="887" spans="15:24" x14ac:dyDescent="0.3">
      <c r="O887" s="16">
        <f t="shared" si="82"/>
        <v>0</v>
      </c>
      <c r="Q887" s="8">
        <f t="shared" si="83"/>
        <v>0</v>
      </c>
      <c r="S887" s="1">
        <f t="shared" si="84"/>
        <v>0</v>
      </c>
      <c r="V887" s="1">
        <f t="shared" si="85"/>
        <v>0</v>
      </c>
      <c r="X887" s="33">
        <f t="shared" si="86"/>
        <v>0</v>
      </c>
    </row>
    <row r="888" spans="15:24" x14ac:dyDescent="0.3">
      <c r="O888" s="16">
        <f t="shared" si="82"/>
        <v>0</v>
      </c>
      <c r="Q888" s="8">
        <f t="shared" si="83"/>
        <v>0</v>
      </c>
      <c r="S888" s="1">
        <f t="shared" si="84"/>
        <v>0</v>
      </c>
      <c r="V888" s="1">
        <f t="shared" si="85"/>
        <v>0</v>
      </c>
      <c r="X888" s="33">
        <f t="shared" si="86"/>
        <v>0</v>
      </c>
    </row>
    <row r="889" spans="15:24" x14ac:dyDescent="0.3">
      <c r="O889" s="16">
        <f t="shared" si="82"/>
        <v>0</v>
      </c>
      <c r="Q889" s="8">
        <f t="shared" si="83"/>
        <v>0</v>
      </c>
      <c r="S889" s="1">
        <f t="shared" si="84"/>
        <v>0</v>
      </c>
      <c r="V889" s="1">
        <f t="shared" si="85"/>
        <v>0</v>
      </c>
      <c r="X889" s="33">
        <f t="shared" si="86"/>
        <v>0</v>
      </c>
    </row>
    <row r="890" spans="15:24" x14ac:dyDescent="0.3">
      <c r="O890" s="16">
        <f t="shared" si="82"/>
        <v>0</v>
      </c>
      <c r="Q890" s="8">
        <f t="shared" si="83"/>
        <v>0</v>
      </c>
      <c r="S890" s="1">
        <f t="shared" si="84"/>
        <v>0</v>
      </c>
      <c r="V890" s="1">
        <f t="shared" si="85"/>
        <v>0</v>
      </c>
      <c r="X890" s="33">
        <f t="shared" si="86"/>
        <v>0</v>
      </c>
    </row>
    <row r="891" spans="15:24" x14ac:dyDescent="0.3">
      <c r="O891" s="16">
        <f t="shared" si="82"/>
        <v>0</v>
      </c>
      <c r="Q891" s="8">
        <f t="shared" si="83"/>
        <v>0</v>
      </c>
      <c r="S891" s="1">
        <f t="shared" si="84"/>
        <v>0</v>
      </c>
      <c r="V891" s="1">
        <f t="shared" si="85"/>
        <v>0</v>
      </c>
      <c r="X891" s="33">
        <f t="shared" si="86"/>
        <v>0</v>
      </c>
    </row>
    <row r="892" spans="15:24" x14ac:dyDescent="0.3">
      <c r="O892" s="16">
        <f t="shared" si="82"/>
        <v>0</v>
      </c>
      <c r="Q892" s="8">
        <f t="shared" si="83"/>
        <v>0</v>
      </c>
      <c r="S892" s="1">
        <f t="shared" si="84"/>
        <v>0</v>
      </c>
      <c r="V892" s="1">
        <f t="shared" si="85"/>
        <v>0</v>
      </c>
      <c r="X892" s="33">
        <f t="shared" si="86"/>
        <v>0</v>
      </c>
    </row>
    <row r="893" spans="15:24" x14ac:dyDescent="0.3">
      <c r="O893" s="16">
        <f t="shared" si="82"/>
        <v>0</v>
      </c>
      <c r="Q893" s="8">
        <f t="shared" si="83"/>
        <v>0</v>
      </c>
      <c r="S893" s="1">
        <f t="shared" si="84"/>
        <v>0</v>
      </c>
      <c r="V893" s="1">
        <f t="shared" si="85"/>
        <v>0</v>
      </c>
      <c r="X893" s="33">
        <f t="shared" si="86"/>
        <v>0</v>
      </c>
    </row>
    <row r="894" spans="15:24" x14ac:dyDescent="0.3">
      <c r="O894" s="16">
        <f t="shared" si="82"/>
        <v>0</v>
      </c>
      <c r="Q894" s="8">
        <f t="shared" si="83"/>
        <v>0</v>
      </c>
      <c r="S894" s="1">
        <f t="shared" si="84"/>
        <v>0</v>
      </c>
      <c r="V894" s="1">
        <f t="shared" si="85"/>
        <v>0</v>
      </c>
      <c r="X894" s="33">
        <f t="shared" si="86"/>
        <v>0</v>
      </c>
    </row>
    <row r="895" spans="15:24" x14ac:dyDescent="0.3">
      <c r="O895" s="16">
        <f t="shared" si="82"/>
        <v>0</v>
      </c>
      <c r="Q895" s="8">
        <f t="shared" si="83"/>
        <v>0</v>
      </c>
      <c r="S895" s="1">
        <f t="shared" si="84"/>
        <v>0</v>
      </c>
      <c r="V895" s="1">
        <f t="shared" si="85"/>
        <v>0</v>
      </c>
      <c r="X895" s="33">
        <f t="shared" si="86"/>
        <v>0</v>
      </c>
    </row>
    <row r="896" spans="15:24" x14ac:dyDescent="0.3">
      <c r="O896" s="16">
        <f t="shared" si="82"/>
        <v>0</v>
      </c>
      <c r="Q896" s="8">
        <f t="shared" si="83"/>
        <v>0</v>
      </c>
      <c r="S896" s="1">
        <f t="shared" si="84"/>
        <v>0</v>
      </c>
      <c r="V896" s="1">
        <f t="shared" si="85"/>
        <v>0</v>
      </c>
      <c r="X896" s="33">
        <f t="shared" si="86"/>
        <v>0</v>
      </c>
    </row>
    <row r="897" spans="15:24" x14ac:dyDescent="0.3">
      <c r="O897" s="16">
        <f t="shared" si="82"/>
        <v>0</v>
      </c>
      <c r="Q897" s="8">
        <f t="shared" si="83"/>
        <v>0</v>
      </c>
      <c r="S897" s="1">
        <f t="shared" si="84"/>
        <v>0</v>
      </c>
      <c r="V897" s="1">
        <f t="shared" si="85"/>
        <v>0</v>
      </c>
      <c r="X897" s="33">
        <f t="shared" si="86"/>
        <v>0</v>
      </c>
    </row>
    <row r="898" spans="15:24" x14ac:dyDescent="0.3">
      <c r="O898" s="16">
        <f t="shared" ref="O898:O961" si="87">N898/2</f>
        <v>0</v>
      </c>
      <c r="Q898" s="8">
        <f t="shared" ref="Q898:Q961" si="88">P898/2</f>
        <v>0</v>
      </c>
      <c r="S898" s="1">
        <f t="shared" ref="S898:S961" si="89">R898/2</f>
        <v>0</v>
      </c>
      <c r="V898" s="1">
        <f t="shared" ref="V898:V961" si="90">U:U*2</f>
        <v>0</v>
      </c>
      <c r="X898" s="33">
        <f t="shared" si="86"/>
        <v>0</v>
      </c>
    </row>
    <row r="899" spans="15:24" x14ac:dyDescent="0.3">
      <c r="O899" s="16">
        <f t="shared" si="87"/>
        <v>0</v>
      </c>
      <c r="Q899" s="8">
        <f t="shared" si="88"/>
        <v>0</v>
      </c>
      <c r="S899" s="1">
        <f t="shared" si="89"/>
        <v>0</v>
      </c>
      <c r="V899" s="1">
        <f t="shared" si="90"/>
        <v>0</v>
      </c>
      <c r="X899" s="33">
        <f t="shared" si="86"/>
        <v>0</v>
      </c>
    </row>
    <row r="900" spans="15:24" x14ac:dyDescent="0.3">
      <c r="O900" s="16">
        <f t="shared" si="87"/>
        <v>0</v>
      </c>
      <c r="Q900" s="8">
        <f t="shared" si="88"/>
        <v>0</v>
      </c>
      <c r="S900" s="1">
        <f t="shared" si="89"/>
        <v>0</v>
      </c>
      <c r="V900" s="1">
        <f t="shared" si="90"/>
        <v>0</v>
      </c>
      <c r="X900" s="33">
        <f t="shared" si="86"/>
        <v>0</v>
      </c>
    </row>
    <row r="901" spans="15:24" x14ac:dyDescent="0.3">
      <c r="O901" s="16">
        <f t="shared" si="87"/>
        <v>0</v>
      </c>
      <c r="Q901" s="8">
        <f t="shared" si="88"/>
        <v>0</v>
      </c>
      <c r="S901" s="1">
        <f t="shared" si="89"/>
        <v>0</v>
      </c>
      <c r="V901" s="1">
        <f t="shared" si="90"/>
        <v>0</v>
      </c>
      <c r="X901" s="33">
        <f t="shared" si="86"/>
        <v>0</v>
      </c>
    </row>
    <row r="902" spans="15:24" x14ac:dyDescent="0.3">
      <c r="O902" s="16">
        <f t="shared" si="87"/>
        <v>0</v>
      </c>
      <c r="Q902" s="8">
        <f t="shared" si="88"/>
        <v>0</v>
      </c>
      <c r="S902" s="1">
        <f t="shared" si="89"/>
        <v>0</v>
      </c>
      <c r="V902" s="1">
        <f t="shared" si="90"/>
        <v>0</v>
      </c>
      <c r="X902" s="33">
        <f t="shared" si="86"/>
        <v>0</v>
      </c>
    </row>
    <row r="903" spans="15:24" x14ac:dyDescent="0.3">
      <c r="O903" s="16">
        <f t="shared" si="87"/>
        <v>0</v>
      </c>
      <c r="Q903" s="8">
        <f t="shared" si="88"/>
        <v>0</v>
      </c>
      <c r="S903" s="1">
        <f t="shared" si="89"/>
        <v>0</v>
      </c>
      <c r="V903" s="1">
        <f t="shared" si="90"/>
        <v>0</v>
      </c>
      <c r="X903" s="33">
        <f t="shared" si="86"/>
        <v>0</v>
      </c>
    </row>
    <row r="904" spans="15:24" x14ac:dyDescent="0.3">
      <c r="O904" s="16">
        <f t="shared" si="87"/>
        <v>0</v>
      </c>
      <c r="Q904" s="8">
        <f t="shared" si="88"/>
        <v>0</v>
      </c>
      <c r="S904" s="1">
        <f t="shared" si="89"/>
        <v>0</v>
      </c>
      <c r="V904" s="1">
        <f t="shared" si="90"/>
        <v>0</v>
      </c>
      <c r="X904" s="33">
        <f t="shared" si="86"/>
        <v>0</v>
      </c>
    </row>
    <row r="905" spans="15:24" x14ac:dyDescent="0.3">
      <c r="O905" s="16">
        <f t="shared" si="87"/>
        <v>0</v>
      </c>
      <c r="Q905" s="8">
        <f t="shared" si="88"/>
        <v>0</v>
      </c>
      <c r="S905" s="1">
        <f t="shared" si="89"/>
        <v>0</v>
      </c>
      <c r="V905" s="1">
        <f t="shared" si="90"/>
        <v>0</v>
      </c>
      <c r="X905" s="33">
        <f t="shared" si="86"/>
        <v>0</v>
      </c>
    </row>
    <row r="906" spans="15:24" x14ac:dyDescent="0.3">
      <c r="O906" s="16">
        <f t="shared" si="87"/>
        <v>0</v>
      </c>
      <c r="Q906" s="8">
        <f t="shared" si="88"/>
        <v>0</v>
      </c>
      <c r="S906" s="1">
        <f t="shared" si="89"/>
        <v>0</v>
      </c>
      <c r="V906" s="1">
        <f t="shared" si="90"/>
        <v>0</v>
      </c>
      <c r="X906" s="33">
        <f t="shared" si="86"/>
        <v>0</v>
      </c>
    </row>
    <row r="907" spans="15:24" x14ac:dyDescent="0.3">
      <c r="O907" s="16">
        <f t="shared" si="87"/>
        <v>0</v>
      </c>
      <c r="Q907" s="8">
        <f t="shared" si="88"/>
        <v>0</v>
      </c>
      <c r="S907" s="1">
        <f t="shared" si="89"/>
        <v>0</v>
      </c>
      <c r="V907" s="1">
        <f t="shared" si="90"/>
        <v>0</v>
      </c>
      <c r="X907" s="33">
        <f t="shared" si="86"/>
        <v>0</v>
      </c>
    </row>
    <row r="908" spans="15:24" x14ac:dyDescent="0.3">
      <c r="O908" s="16">
        <f t="shared" si="87"/>
        <v>0</v>
      </c>
      <c r="Q908" s="8">
        <f t="shared" si="88"/>
        <v>0</v>
      </c>
      <c r="S908" s="1">
        <f t="shared" si="89"/>
        <v>0</v>
      </c>
      <c r="V908" s="1">
        <f t="shared" si="90"/>
        <v>0</v>
      </c>
      <c r="X908" s="33">
        <f t="shared" si="86"/>
        <v>0</v>
      </c>
    </row>
    <row r="909" spans="15:24" x14ac:dyDescent="0.3">
      <c r="O909" s="16">
        <f t="shared" si="87"/>
        <v>0</v>
      </c>
      <c r="Q909" s="8">
        <f t="shared" si="88"/>
        <v>0</v>
      </c>
      <c r="S909" s="1">
        <f t="shared" si="89"/>
        <v>0</v>
      </c>
      <c r="V909" s="1">
        <f t="shared" si="90"/>
        <v>0</v>
      </c>
      <c r="X909" s="33">
        <f t="shared" si="86"/>
        <v>0</v>
      </c>
    </row>
    <row r="910" spans="15:24" x14ac:dyDescent="0.3">
      <c r="O910" s="16">
        <f t="shared" si="87"/>
        <v>0</v>
      </c>
      <c r="Q910" s="8">
        <f t="shared" si="88"/>
        <v>0</v>
      </c>
      <c r="S910" s="1">
        <f t="shared" si="89"/>
        <v>0</v>
      </c>
      <c r="V910" s="1">
        <f t="shared" si="90"/>
        <v>0</v>
      </c>
      <c r="X910" s="33">
        <f t="shared" si="86"/>
        <v>0</v>
      </c>
    </row>
    <row r="911" spans="15:24" x14ac:dyDescent="0.3">
      <c r="O911" s="16">
        <f t="shared" si="87"/>
        <v>0</v>
      </c>
      <c r="Q911" s="8">
        <f t="shared" si="88"/>
        <v>0</v>
      </c>
      <c r="S911" s="1">
        <f t="shared" si="89"/>
        <v>0</v>
      </c>
      <c r="V911" s="1">
        <f t="shared" si="90"/>
        <v>0</v>
      </c>
      <c r="X911" s="33">
        <f t="shared" si="86"/>
        <v>0</v>
      </c>
    </row>
    <row r="912" spans="15:24" x14ac:dyDescent="0.3">
      <c r="O912" s="16">
        <f t="shared" si="87"/>
        <v>0</v>
      </c>
      <c r="Q912" s="8">
        <f t="shared" si="88"/>
        <v>0</v>
      </c>
      <c r="S912" s="1">
        <f t="shared" si="89"/>
        <v>0</v>
      </c>
      <c r="V912" s="1">
        <f t="shared" si="90"/>
        <v>0</v>
      </c>
      <c r="X912" s="33">
        <f t="shared" si="86"/>
        <v>0</v>
      </c>
    </row>
    <row r="913" spans="15:24" x14ac:dyDescent="0.3">
      <c r="O913" s="16">
        <f t="shared" si="87"/>
        <v>0</v>
      </c>
      <c r="Q913" s="8">
        <f t="shared" si="88"/>
        <v>0</v>
      </c>
      <c r="S913" s="1">
        <f t="shared" si="89"/>
        <v>0</v>
      </c>
      <c r="V913" s="1">
        <f t="shared" si="90"/>
        <v>0</v>
      </c>
      <c r="X913" s="33">
        <f t="shared" si="86"/>
        <v>0</v>
      </c>
    </row>
    <row r="914" spans="15:24" x14ac:dyDescent="0.3">
      <c r="O914" s="16">
        <f t="shared" si="87"/>
        <v>0</v>
      </c>
      <c r="Q914" s="8">
        <f t="shared" si="88"/>
        <v>0</v>
      </c>
      <c r="S914" s="1">
        <f t="shared" si="89"/>
        <v>0</v>
      </c>
      <c r="V914" s="1">
        <f t="shared" si="90"/>
        <v>0</v>
      </c>
      <c r="X914" s="33">
        <f t="shared" ref="X914:X977" si="91">W914-V914</f>
        <v>0</v>
      </c>
    </row>
    <row r="915" spans="15:24" x14ac:dyDescent="0.3">
      <c r="O915" s="16">
        <f t="shared" si="87"/>
        <v>0</v>
      </c>
      <c r="Q915" s="8">
        <f t="shared" si="88"/>
        <v>0</v>
      </c>
      <c r="S915" s="1">
        <f t="shared" si="89"/>
        <v>0</v>
      </c>
      <c r="V915" s="1">
        <f t="shared" si="90"/>
        <v>0</v>
      </c>
      <c r="X915" s="33">
        <f t="shared" si="91"/>
        <v>0</v>
      </c>
    </row>
    <row r="916" spans="15:24" x14ac:dyDescent="0.3">
      <c r="O916" s="16">
        <f t="shared" si="87"/>
        <v>0</v>
      </c>
      <c r="Q916" s="8">
        <f t="shared" si="88"/>
        <v>0</v>
      </c>
      <c r="S916" s="1">
        <f t="shared" si="89"/>
        <v>0</v>
      </c>
      <c r="V916" s="1">
        <f t="shared" si="90"/>
        <v>0</v>
      </c>
      <c r="X916" s="33">
        <f t="shared" si="91"/>
        <v>0</v>
      </c>
    </row>
    <row r="917" spans="15:24" x14ac:dyDescent="0.3">
      <c r="O917" s="16">
        <f t="shared" si="87"/>
        <v>0</v>
      </c>
      <c r="Q917" s="8">
        <f t="shared" si="88"/>
        <v>0</v>
      </c>
      <c r="S917" s="1">
        <f t="shared" si="89"/>
        <v>0</v>
      </c>
      <c r="V917" s="1">
        <f t="shared" si="90"/>
        <v>0</v>
      </c>
      <c r="X917" s="33">
        <f t="shared" si="91"/>
        <v>0</v>
      </c>
    </row>
    <row r="918" spans="15:24" x14ac:dyDescent="0.3">
      <c r="O918" s="16">
        <f t="shared" si="87"/>
        <v>0</v>
      </c>
      <c r="Q918" s="8">
        <f t="shared" si="88"/>
        <v>0</v>
      </c>
      <c r="S918" s="1">
        <f t="shared" si="89"/>
        <v>0</v>
      </c>
      <c r="V918" s="1">
        <f t="shared" si="90"/>
        <v>0</v>
      </c>
      <c r="X918" s="33">
        <f t="shared" si="91"/>
        <v>0</v>
      </c>
    </row>
    <row r="919" spans="15:24" x14ac:dyDescent="0.3">
      <c r="O919" s="16">
        <f t="shared" si="87"/>
        <v>0</v>
      </c>
      <c r="Q919" s="8">
        <f t="shared" si="88"/>
        <v>0</v>
      </c>
      <c r="S919" s="1">
        <f t="shared" si="89"/>
        <v>0</v>
      </c>
      <c r="V919" s="1">
        <f t="shared" si="90"/>
        <v>0</v>
      </c>
      <c r="X919" s="33">
        <f t="shared" si="91"/>
        <v>0</v>
      </c>
    </row>
    <row r="920" spans="15:24" x14ac:dyDescent="0.3">
      <c r="O920" s="16">
        <f t="shared" si="87"/>
        <v>0</v>
      </c>
      <c r="Q920" s="8">
        <f t="shared" si="88"/>
        <v>0</v>
      </c>
      <c r="S920" s="1">
        <f t="shared" si="89"/>
        <v>0</v>
      </c>
      <c r="V920" s="1">
        <f t="shared" si="90"/>
        <v>0</v>
      </c>
      <c r="X920" s="33">
        <f t="shared" si="91"/>
        <v>0</v>
      </c>
    </row>
    <row r="921" spans="15:24" x14ac:dyDescent="0.3">
      <c r="O921" s="16">
        <f t="shared" si="87"/>
        <v>0</v>
      </c>
      <c r="Q921" s="8">
        <f t="shared" si="88"/>
        <v>0</v>
      </c>
      <c r="S921" s="1">
        <f t="shared" si="89"/>
        <v>0</v>
      </c>
      <c r="V921" s="1">
        <f t="shared" si="90"/>
        <v>0</v>
      </c>
      <c r="X921" s="33">
        <f t="shared" si="91"/>
        <v>0</v>
      </c>
    </row>
    <row r="922" spans="15:24" x14ac:dyDescent="0.3">
      <c r="O922" s="16">
        <f t="shared" si="87"/>
        <v>0</v>
      </c>
      <c r="Q922" s="8">
        <f t="shared" si="88"/>
        <v>0</v>
      </c>
      <c r="S922" s="1">
        <f t="shared" si="89"/>
        <v>0</v>
      </c>
      <c r="V922" s="1">
        <f t="shared" si="90"/>
        <v>0</v>
      </c>
      <c r="X922" s="33">
        <f t="shared" si="91"/>
        <v>0</v>
      </c>
    </row>
    <row r="923" spans="15:24" x14ac:dyDescent="0.3">
      <c r="O923" s="16">
        <f t="shared" si="87"/>
        <v>0</v>
      </c>
      <c r="Q923" s="8">
        <f t="shared" si="88"/>
        <v>0</v>
      </c>
      <c r="S923" s="1">
        <f t="shared" si="89"/>
        <v>0</v>
      </c>
      <c r="V923" s="1">
        <f t="shared" si="90"/>
        <v>0</v>
      </c>
      <c r="X923" s="33">
        <f t="shared" si="91"/>
        <v>0</v>
      </c>
    </row>
    <row r="924" spans="15:24" x14ac:dyDescent="0.3">
      <c r="O924" s="16">
        <f t="shared" si="87"/>
        <v>0</v>
      </c>
      <c r="Q924" s="8">
        <f t="shared" si="88"/>
        <v>0</v>
      </c>
      <c r="S924" s="1">
        <f t="shared" si="89"/>
        <v>0</v>
      </c>
      <c r="V924" s="1">
        <f t="shared" si="90"/>
        <v>0</v>
      </c>
      <c r="X924" s="33">
        <f t="shared" si="91"/>
        <v>0</v>
      </c>
    </row>
    <row r="925" spans="15:24" x14ac:dyDescent="0.3">
      <c r="O925" s="16">
        <f t="shared" si="87"/>
        <v>0</v>
      </c>
      <c r="Q925" s="8">
        <f t="shared" si="88"/>
        <v>0</v>
      </c>
      <c r="S925" s="1">
        <f t="shared" si="89"/>
        <v>0</v>
      </c>
      <c r="V925" s="1">
        <f t="shared" si="90"/>
        <v>0</v>
      </c>
      <c r="X925" s="33">
        <f t="shared" si="91"/>
        <v>0</v>
      </c>
    </row>
    <row r="926" spans="15:24" x14ac:dyDescent="0.3">
      <c r="O926" s="16">
        <f t="shared" si="87"/>
        <v>0</v>
      </c>
      <c r="Q926" s="8">
        <f t="shared" si="88"/>
        <v>0</v>
      </c>
      <c r="S926" s="1">
        <f t="shared" si="89"/>
        <v>0</v>
      </c>
      <c r="V926" s="1">
        <f t="shared" si="90"/>
        <v>0</v>
      </c>
      <c r="X926" s="33">
        <f t="shared" si="91"/>
        <v>0</v>
      </c>
    </row>
    <row r="927" spans="15:24" x14ac:dyDescent="0.3">
      <c r="O927" s="16">
        <f t="shared" si="87"/>
        <v>0</v>
      </c>
      <c r="Q927" s="8">
        <f t="shared" si="88"/>
        <v>0</v>
      </c>
      <c r="S927" s="1">
        <f t="shared" si="89"/>
        <v>0</v>
      </c>
      <c r="V927" s="1">
        <f t="shared" si="90"/>
        <v>0</v>
      </c>
      <c r="X927" s="33">
        <f t="shared" si="91"/>
        <v>0</v>
      </c>
    </row>
    <row r="928" spans="15:24" x14ac:dyDescent="0.3">
      <c r="O928" s="16">
        <f t="shared" si="87"/>
        <v>0</v>
      </c>
      <c r="Q928" s="8">
        <f t="shared" si="88"/>
        <v>0</v>
      </c>
      <c r="S928" s="1">
        <f t="shared" si="89"/>
        <v>0</v>
      </c>
      <c r="V928" s="1">
        <f t="shared" si="90"/>
        <v>0</v>
      </c>
      <c r="X928" s="33">
        <f t="shared" si="91"/>
        <v>0</v>
      </c>
    </row>
    <row r="929" spans="15:24" x14ac:dyDescent="0.3">
      <c r="O929" s="16">
        <f t="shared" si="87"/>
        <v>0</v>
      </c>
      <c r="Q929" s="8">
        <f t="shared" si="88"/>
        <v>0</v>
      </c>
      <c r="S929" s="1">
        <f t="shared" si="89"/>
        <v>0</v>
      </c>
      <c r="V929" s="1">
        <f t="shared" si="90"/>
        <v>0</v>
      </c>
      <c r="X929" s="33">
        <f t="shared" si="91"/>
        <v>0</v>
      </c>
    </row>
    <row r="930" spans="15:24" x14ac:dyDescent="0.3">
      <c r="O930" s="16">
        <f t="shared" si="87"/>
        <v>0</v>
      </c>
      <c r="Q930" s="8">
        <f t="shared" si="88"/>
        <v>0</v>
      </c>
      <c r="S930" s="1">
        <f t="shared" si="89"/>
        <v>0</v>
      </c>
      <c r="V930" s="1">
        <f t="shared" si="90"/>
        <v>0</v>
      </c>
      <c r="X930" s="33">
        <f t="shared" si="91"/>
        <v>0</v>
      </c>
    </row>
    <row r="931" spans="15:24" x14ac:dyDescent="0.3">
      <c r="O931" s="16">
        <f t="shared" si="87"/>
        <v>0</v>
      </c>
      <c r="Q931" s="8">
        <f t="shared" si="88"/>
        <v>0</v>
      </c>
      <c r="S931" s="1">
        <f t="shared" si="89"/>
        <v>0</v>
      </c>
      <c r="V931" s="1">
        <f t="shared" si="90"/>
        <v>0</v>
      </c>
      <c r="X931" s="33">
        <f t="shared" si="91"/>
        <v>0</v>
      </c>
    </row>
    <row r="932" spans="15:24" x14ac:dyDescent="0.3">
      <c r="O932" s="16">
        <f t="shared" si="87"/>
        <v>0</v>
      </c>
      <c r="Q932" s="8">
        <f t="shared" si="88"/>
        <v>0</v>
      </c>
      <c r="S932" s="1">
        <f t="shared" si="89"/>
        <v>0</v>
      </c>
      <c r="V932" s="1">
        <f t="shared" si="90"/>
        <v>0</v>
      </c>
      <c r="X932" s="33">
        <f t="shared" si="91"/>
        <v>0</v>
      </c>
    </row>
    <row r="933" spans="15:24" x14ac:dyDescent="0.3">
      <c r="O933" s="16">
        <f t="shared" si="87"/>
        <v>0</v>
      </c>
      <c r="Q933" s="8">
        <f t="shared" si="88"/>
        <v>0</v>
      </c>
      <c r="S933" s="1">
        <f t="shared" si="89"/>
        <v>0</v>
      </c>
      <c r="V933" s="1">
        <f t="shared" si="90"/>
        <v>0</v>
      </c>
      <c r="X933" s="33">
        <f t="shared" si="91"/>
        <v>0</v>
      </c>
    </row>
    <row r="934" spans="15:24" x14ac:dyDescent="0.3">
      <c r="O934" s="16">
        <f t="shared" si="87"/>
        <v>0</v>
      </c>
      <c r="Q934" s="8">
        <f t="shared" si="88"/>
        <v>0</v>
      </c>
      <c r="S934" s="1">
        <f t="shared" si="89"/>
        <v>0</v>
      </c>
      <c r="V934" s="1">
        <f t="shared" si="90"/>
        <v>0</v>
      </c>
      <c r="X934" s="33">
        <f t="shared" si="91"/>
        <v>0</v>
      </c>
    </row>
    <row r="935" spans="15:24" x14ac:dyDescent="0.3">
      <c r="O935" s="16">
        <f t="shared" si="87"/>
        <v>0</v>
      </c>
      <c r="Q935" s="8">
        <f t="shared" si="88"/>
        <v>0</v>
      </c>
      <c r="S935" s="1">
        <f t="shared" si="89"/>
        <v>0</v>
      </c>
      <c r="V935" s="1">
        <f t="shared" si="90"/>
        <v>0</v>
      </c>
      <c r="X935" s="33">
        <f t="shared" si="91"/>
        <v>0</v>
      </c>
    </row>
    <row r="936" spans="15:24" x14ac:dyDescent="0.3">
      <c r="O936" s="16">
        <f t="shared" si="87"/>
        <v>0</v>
      </c>
      <c r="Q936" s="8">
        <f t="shared" si="88"/>
        <v>0</v>
      </c>
      <c r="S936" s="1">
        <f t="shared" si="89"/>
        <v>0</v>
      </c>
      <c r="V936" s="1">
        <f t="shared" si="90"/>
        <v>0</v>
      </c>
      <c r="X936" s="33">
        <f t="shared" si="91"/>
        <v>0</v>
      </c>
    </row>
    <row r="937" spans="15:24" x14ac:dyDescent="0.3">
      <c r="O937" s="16">
        <f t="shared" si="87"/>
        <v>0</v>
      </c>
      <c r="Q937" s="8">
        <f t="shared" si="88"/>
        <v>0</v>
      </c>
      <c r="S937" s="1">
        <f t="shared" si="89"/>
        <v>0</v>
      </c>
      <c r="V937" s="1">
        <f t="shared" si="90"/>
        <v>0</v>
      </c>
      <c r="X937" s="33">
        <f t="shared" si="91"/>
        <v>0</v>
      </c>
    </row>
    <row r="938" spans="15:24" x14ac:dyDescent="0.3">
      <c r="O938" s="16">
        <f t="shared" si="87"/>
        <v>0</v>
      </c>
      <c r="Q938" s="8">
        <f t="shared" si="88"/>
        <v>0</v>
      </c>
      <c r="S938" s="1">
        <f t="shared" si="89"/>
        <v>0</v>
      </c>
      <c r="V938" s="1">
        <f t="shared" si="90"/>
        <v>0</v>
      </c>
      <c r="X938" s="33">
        <f t="shared" si="91"/>
        <v>0</v>
      </c>
    </row>
    <row r="939" spans="15:24" x14ac:dyDescent="0.3">
      <c r="O939" s="16">
        <f t="shared" si="87"/>
        <v>0</v>
      </c>
      <c r="Q939" s="8">
        <f t="shared" si="88"/>
        <v>0</v>
      </c>
      <c r="S939" s="1">
        <f t="shared" si="89"/>
        <v>0</v>
      </c>
      <c r="V939" s="1">
        <f t="shared" si="90"/>
        <v>0</v>
      </c>
      <c r="X939" s="33">
        <f t="shared" si="91"/>
        <v>0</v>
      </c>
    </row>
    <row r="940" spans="15:24" x14ac:dyDescent="0.3">
      <c r="O940" s="16">
        <f t="shared" si="87"/>
        <v>0</v>
      </c>
      <c r="Q940" s="8">
        <f t="shared" si="88"/>
        <v>0</v>
      </c>
      <c r="S940" s="1">
        <f t="shared" si="89"/>
        <v>0</v>
      </c>
      <c r="V940" s="1">
        <f t="shared" si="90"/>
        <v>0</v>
      </c>
      <c r="X940" s="33">
        <f t="shared" si="91"/>
        <v>0</v>
      </c>
    </row>
    <row r="941" spans="15:24" x14ac:dyDescent="0.3">
      <c r="O941" s="16">
        <f t="shared" si="87"/>
        <v>0</v>
      </c>
      <c r="Q941" s="8">
        <f t="shared" si="88"/>
        <v>0</v>
      </c>
      <c r="S941" s="1">
        <f t="shared" si="89"/>
        <v>0</v>
      </c>
      <c r="V941" s="1">
        <f t="shared" si="90"/>
        <v>0</v>
      </c>
      <c r="X941" s="33">
        <f t="shared" si="91"/>
        <v>0</v>
      </c>
    </row>
    <row r="942" spans="15:24" x14ac:dyDescent="0.3">
      <c r="O942" s="16">
        <f t="shared" si="87"/>
        <v>0</v>
      </c>
      <c r="Q942" s="8">
        <f t="shared" si="88"/>
        <v>0</v>
      </c>
      <c r="S942" s="1">
        <f t="shared" si="89"/>
        <v>0</v>
      </c>
      <c r="V942" s="1">
        <f t="shared" si="90"/>
        <v>0</v>
      </c>
      <c r="X942" s="33">
        <f t="shared" si="91"/>
        <v>0</v>
      </c>
    </row>
    <row r="943" spans="15:24" x14ac:dyDescent="0.3">
      <c r="O943" s="16">
        <f t="shared" si="87"/>
        <v>0</v>
      </c>
      <c r="Q943" s="8">
        <f t="shared" si="88"/>
        <v>0</v>
      </c>
      <c r="S943" s="1">
        <f t="shared" si="89"/>
        <v>0</v>
      </c>
      <c r="V943" s="1">
        <f t="shared" si="90"/>
        <v>0</v>
      </c>
      <c r="X943" s="33">
        <f t="shared" si="91"/>
        <v>0</v>
      </c>
    </row>
    <row r="944" spans="15:24" x14ac:dyDescent="0.3">
      <c r="O944" s="16">
        <f t="shared" si="87"/>
        <v>0</v>
      </c>
      <c r="Q944" s="8">
        <f t="shared" si="88"/>
        <v>0</v>
      </c>
      <c r="S944" s="1">
        <f t="shared" si="89"/>
        <v>0</v>
      </c>
      <c r="V944" s="1">
        <f t="shared" si="90"/>
        <v>0</v>
      </c>
      <c r="X944" s="33">
        <f t="shared" si="91"/>
        <v>0</v>
      </c>
    </row>
    <row r="945" spans="15:24" x14ac:dyDescent="0.3">
      <c r="O945" s="16">
        <f t="shared" si="87"/>
        <v>0</v>
      </c>
      <c r="Q945" s="8">
        <f t="shared" si="88"/>
        <v>0</v>
      </c>
      <c r="S945" s="1">
        <f t="shared" si="89"/>
        <v>0</v>
      </c>
      <c r="V945" s="1">
        <f t="shared" si="90"/>
        <v>0</v>
      </c>
      <c r="X945" s="33">
        <f t="shared" si="91"/>
        <v>0</v>
      </c>
    </row>
    <row r="946" spans="15:24" x14ac:dyDescent="0.3">
      <c r="O946" s="16">
        <f t="shared" si="87"/>
        <v>0</v>
      </c>
      <c r="Q946" s="8">
        <f t="shared" si="88"/>
        <v>0</v>
      </c>
      <c r="S946" s="1">
        <f t="shared" si="89"/>
        <v>0</v>
      </c>
      <c r="V946" s="1">
        <f t="shared" si="90"/>
        <v>0</v>
      </c>
      <c r="X946" s="33">
        <f t="shared" si="91"/>
        <v>0</v>
      </c>
    </row>
    <row r="947" spans="15:24" x14ac:dyDescent="0.3">
      <c r="O947" s="16">
        <f t="shared" si="87"/>
        <v>0</v>
      </c>
      <c r="Q947" s="8">
        <f t="shared" si="88"/>
        <v>0</v>
      </c>
      <c r="S947" s="1">
        <f t="shared" si="89"/>
        <v>0</v>
      </c>
      <c r="V947" s="1">
        <f t="shared" si="90"/>
        <v>0</v>
      </c>
      <c r="X947" s="33">
        <f t="shared" si="91"/>
        <v>0</v>
      </c>
    </row>
    <row r="948" spans="15:24" x14ac:dyDescent="0.3">
      <c r="O948" s="16">
        <f t="shared" si="87"/>
        <v>0</v>
      </c>
      <c r="Q948" s="8">
        <f t="shared" si="88"/>
        <v>0</v>
      </c>
      <c r="S948" s="1">
        <f t="shared" si="89"/>
        <v>0</v>
      </c>
      <c r="V948" s="1">
        <f t="shared" si="90"/>
        <v>0</v>
      </c>
      <c r="X948" s="33">
        <f t="shared" si="91"/>
        <v>0</v>
      </c>
    </row>
    <row r="949" spans="15:24" x14ac:dyDescent="0.3">
      <c r="O949" s="16">
        <f t="shared" si="87"/>
        <v>0</v>
      </c>
      <c r="Q949" s="8">
        <f t="shared" si="88"/>
        <v>0</v>
      </c>
      <c r="S949" s="1">
        <f t="shared" si="89"/>
        <v>0</v>
      </c>
      <c r="V949" s="1">
        <f t="shared" si="90"/>
        <v>0</v>
      </c>
      <c r="X949" s="33">
        <f t="shared" si="91"/>
        <v>0</v>
      </c>
    </row>
    <row r="950" spans="15:24" x14ac:dyDescent="0.3">
      <c r="O950" s="16">
        <f t="shared" si="87"/>
        <v>0</v>
      </c>
      <c r="Q950" s="8">
        <f t="shared" si="88"/>
        <v>0</v>
      </c>
      <c r="S950" s="1">
        <f t="shared" si="89"/>
        <v>0</v>
      </c>
      <c r="V950" s="1">
        <f t="shared" si="90"/>
        <v>0</v>
      </c>
      <c r="X950" s="33">
        <f t="shared" si="91"/>
        <v>0</v>
      </c>
    </row>
    <row r="951" spans="15:24" x14ac:dyDescent="0.3">
      <c r="O951" s="16">
        <f t="shared" si="87"/>
        <v>0</v>
      </c>
      <c r="Q951" s="8">
        <f t="shared" si="88"/>
        <v>0</v>
      </c>
      <c r="S951" s="1">
        <f t="shared" si="89"/>
        <v>0</v>
      </c>
      <c r="V951" s="1">
        <f t="shared" si="90"/>
        <v>0</v>
      </c>
      <c r="X951" s="33">
        <f t="shared" si="91"/>
        <v>0</v>
      </c>
    </row>
    <row r="952" spans="15:24" x14ac:dyDescent="0.3">
      <c r="O952" s="16">
        <f t="shared" si="87"/>
        <v>0</v>
      </c>
      <c r="Q952" s="8">
        <f t="shared" si="88"/>
        <v>0</v>
      </c>
      <c r="S952" s="1">
        <f t="shared" si="89"/>
        <v>0</v>
      </c>
      <c r="V952" s="1">
        <f t="shared" si="90"/>
        <v>0</v>
      </c>
      <c r="X952" s="33">
        <f t="shared" si="91"/>
        <v>0</v>
      </c>
    </row>
    <row r="953" spans="15:24" x14ac:dyDescent="0.3">
      <c r="O953" s="16">
        <f t="shared" si="87"/>
        <v>0</v>
      </c>
      <c r="Q953" s="8">
        <f t="shared" si="88"/>
        <v>0</v>
      </c>
      <c r="S953" s="1">
        <f t="shared" si="89"/>
        <v>0</v>
      </c>
      <c r="V953" s="1">
        <f t="shared" si="90"/>
        <v>0</v>
      </c>
      <c r="X953" s="33">
        <f t="shared" si="91"/>
        <v>0</v>
      </c>
    </row>
    <row r="954" spans="15:24" x14ac:dyDescent="0.3">
      <c r="O954" s="16">
        <f t="shared" si="87"/>
        <v>0</v>
      </c>
      <c r="Q954" s="8">
        <f t="shared" si="88"/>
        <v>0</v>
      </c>
      <c r="S954" s="1">
        <f t="shared" si="89"/>
        <v>0</v>
      </c>
      <c r="V954" s="1">
        <f t="shared" si="90"/>
        <v>0</v>
      </c>
      <c r="X954" s="33">
        <f t="shared" si="91"/>
        <v>0</v>
      </c>
    </row>
    <row r="955" spans="15:24" x14ac:dyDescent="0.3">
      <c r="O955" s="16">
        <f t="shared" si="87"/>
        <v>0</v>
      </c>
      <c r="Q955" s="8">
        <f t="shared" si="88"/>
        <v>0</v>
      </c>
      <c r="S955" s="1">
        <f t="shared" si="89"/>
        <v>0</v>
      </c>
      <c r="V955" s="1">
        <f t="shared" si="90"/>
        <v>0</v>
      </c>
      <c r="X955" s="33">
        <f t="shared" si="91"/>
        <v>0</v>
      </c>
    </row>
    <row r="956" spans="15:24" x14ac:dyDescent="0.3">
      <c r="O956" s="16">
        <f t="shared" si="87"/>
        <v>0</v>
      </c>
      <c r="Q956" s="8">
        <f t="shared" si="88"/>
        <v>0</v>
      </c>
      <c r="S956" s="1">
        <f t="shared" si="89"/>
        <v>0</v>
      </c>
      <c r="V956" s="1">
        <f t="shared" si="90"/>
        <v>0</v>
      </c>
      <c r="X956" s="33">
        <f t="shared" si="91"/>
        <v>0</v>
      </c>
    </row>
    <row r="957" spans="15:24" x14ac:dyDescent="0.3">
      <c r="O957" s="16">
        <f t="shared" si="87"/>
        <v>0</v>
      </c>
      <c r="Q957" s="8">
        <f t="shared" si="88"/>
        <v>0</v>
      </c>
      <c r="S957" s="1">
        <f t="shared" si="89"/>
        <v>0</v>
      </c>
      <c r="V957" s="1">
        <f t="shared" si="90"/>
        <v>0</v>
      </c>
      <c r="X957" s="33">
        <f t="shared" si="91"/>
        <v>0</v>
      </c>
    </row>
    <row r="958" spans="15:24" x14ac:dyDescent="0.3">
      <c r="O958" s="16">
        <f t="shared" si="87"/>
        <v>0</v>
      </c>
      <c r="Q958" s="8">
        <f t="shared" si="88"/>
        <v>0</v>
      </c>
      <c r="S958" s="1">
        <f t="shared" si="89"/>
        <v>0</v>
      </c>
      <c r="V958" s="1">
        <f t="shared" si="90"/>
        <v>0</v>
      </c>
      <c r="X958" s="33">
        <f t="shared" si="91"/>
        <v>0</v>
      </c>
    </row>
    <row r="959" spans="15:24" x14ac:dyDescent="0.3">
      <c r="O959" s="16">
        <f t="shared" si="87"/>
        <v>0</v>
      </c>
      <c r="Q959" s="8">
        <f t="shared" si="88"/>
        <v>0</v>
      </c>
      <c r="S959" s="1">
        <f t="shared" si="89"/>
        <v>0</v>
      </c>
      <c r="V959" s="1">
        <f t="shared" si="90"/>
        <v>0</v>
      </c>
      <c r="X959" s="33">
        <f t="shared" si="91"/>
        <v>0</v>
      </c>
    </row>
    <row r="960" spans="15:24" x14ac:dyDescent="0.3">
      <c r="O960" s="16">
        <f t="shared" si="87"/>
        <v>0</v>
      </c>
      <c r="Q960" s="8">
        <f t="shared" si="88"/>
        <v>0</v>
      </c>
      <c r="S960" s="1">
        <f t="shared" si="89"/>
        <v>0</v>
      </c>
      <c r="V960" s="1">
        <f t="shared" si="90"/>
        <v>0</v>
      </c>
      <c r="X960" s="33">
        <f t="shared" si="91"/>
        <v>0</v>
      </c>
    </row>
    <row r="961" spans="15:24" x14ac:dyDescent="0.3">
      <c r="O961" s="16">
        <f t="shared" si="87"/>
        <v>0</v>
      </c>
      <c r="Q961" s="8">
        <f t="shared" si="88"/>
        <v>0</v>
      </c>
      <c r="S961" s="1">
        <f t="shared" si="89"/>
        <v>0</v>
      </c>
      <c r="V961" s="1">
        <f t="shared" si="90"/>
        <v>0</v>
      </c>
      <c r="X961" s="33">
        <f t="shared" si="91"/>
        <v>0</v>
      </c>
    </row>
    <row r="962" spans="15:24" x14ac:dyDescent="0.3">
      <c r="O962" s="16">
        <f t="shared" ref="O962:O1025" si="92">N962/2</f>
        <v>0</v>
      </c>
      <c r="Q962" s="8">
        <f t="shared" ref="Q962:Q1025" si="93">P962/2</f>
        <v>0</v>
      </c>
      <c r="S962" s="1">
        <f t="shared" ref="S962:S1025" si="94">R962/2</f>
        <v>0</v>
      </c>
      <c r="V962" s="1">
        <f t="shared" ref="V962:V1025" si="95">U:U*2</f>
        <v>0</v>
      </c>
      <c r="X962" s="33">
        <f t="shared" si="91"/>
        <v>0</v>
      </c>
    </row>
    <row r="963" spans="15:24" x14ac:dyDescent="0.3">
      <c r="O963" s="16">
        <f t="shared" si="92"/>
        <v>0</v>
      </c>
      <c r="Q963" s="8">
        <f t="shared" si="93"/>
        <v>0</v>
      </c>
      <c r="S963" s="1">
        <f t="shared" si="94"/>
        <v>0</v>
      </c>
      <c r="V963" s="1">
        <f t="shared" si="95"/>
        <v>0</v>
      </c>
      <c r="X963" s="33">
        <f t="shared" si="91"/>
        <v>0</v>
      </c>
    </row>
    <row r="964" spans="15:24" x14ac:dyDescent="0.3">
      <c r="O964" s="16">
        <f t="shared" si="92"/>
        <v>0</v>
      </c>
      <c r="Q964" s="8">
        <f t="shared" si="93"/>
        <v>0</v>
      </c>
      <c r="S964" s="1">
        <f t="shared" si="94"/>
        <v>0</v>
      </c>
      <c r="V964" s="1">
        <f t="shared" si="95"/>
        <v>0</v>
      </c>
      <c r="X964" s="33">
        <f t="shared" si="91"/>
        <v>0</v>
      </c>
    </row>
    <row r="965" spans="15:24" x14ac:dyDescent="0.3">
      <c r="O965" s="16">
        <f t="shared" si="92"/>
        <v>0</v>
      </c>
      <c r="Q965" s="8">
        <f t="shared" si="93"/>
        <v>0</v>
      </c>
      <c r="S965" s="1">
        <f t="shared" si="94"/>
        <v>0</v>
      </c>
      <c r="V965" s="1">
        <f t="shared" si="95"/>
        <v>0</v>
      </c>
      <c r="X965" s="33">
        <f t="shared" si="91"/>
        <v>0</v>
      </c>
    </row>
    <row r="966" spans="15:24" x14ac:dyDescent="0.3">
      <c r="O966" s="16">
        <f t="shared" si="92"/>
        <v>0</v>
      </c>
      <c r="Q966" s="8">
        <f t="shared" si="93"/>
        <v>0</v>
      </c>
      <c r="S966" s="1">
        <f t="shared" si="94"/>
        <v>0</v>
      </c>
      <c r="V966" s="1">
        <f t="shared" si="95"/>
        <v>0</v>
      </c>
      <c r="X966" s="33">
        <f t="shared" si="91"/>
        <v>0</v>
      </c>
    </row>
    <row r="967" spans="15:24" x14ac:dyDescent="0.3">
      <c r="O967" s="16">
        <f t="shared" si="92"/>
        <v>0</v>
      </c>
      <c r="Q967" s="8">
        <f t="shared" si="93"/>
        <v>0</v>
      </c>
      <c r="S967" s="1">
        <f t="shared" si="94"/>
        <v>0</v>
      </c>
      <c r="V967" s="1">
        <f t="shared" si="95"/>
        <v>0</v>
      </c>
      <c r="X967" s="33">
        <f t="shared" si="91"/>
        <v>0</v>
      </c>
    </row>
    <row r="968" spans="15:24" x14ac:dyDescent="0.3">
      <c r="O968" s="16">
        <f t="shared" si="92"/>
        <v>0</v>
      </c>
      <c r="Q968" s="8">
        <f t="shared" si="93"/>
        <v>0</v>
      </c>
      <c r="S968" s="1">
        <f t="shared" si="94"/>
        <v>0</v>
      </c>
      <c r="V968" s="1">
        <f t="shared" si="95"/>
        <v>0</v>
      </c>
      <c r="X968" s="33">
        <f t="shared" si="91"/>
        <v>0</v>
      </c>
    </row>
    <row r="969" spans="15:24" x14ac:dyDescent="0.3">
      <c r="O969" s="16">
        <f t="shared" si="92"/>
        <v>0</v>
      </c>
      <c r="Q969" s="8">
        <f t="shared" si="93"/>
        <v>0</v>
      </c>
      <c r="S969" s="1">
        <f t="shared" si="94"/>
        <v>0</v>
      </c>
      <c r="V969" s="1">
        <f t="shared" si="95"/>
        <v>0</v>
      </c>
      <c r="X969" s="33">
        <f t="shared" si="91"/>
        <v>0</v>
      </c>
    </row>
    <row r="970" spans="15:24" x14ac:dyDescent="0.3">
      <c r="O970" s="16">
        <f t="shared" si="92"/>
        <v>0</v>
      </c>
      <c r="Q970" s="8">
        <f t="shared" si="93"/>
        <v>0</v>
      </c>
      <c r="S970" s="1">
        <f t="shared" si="94"/>
        <v>0</v>
      </c>
      <c r="V970" s="1">
        <f t="shared" si="95"/>
        <v>0</v>
      </c>
      <c r="X970" s="33">
        <f t="shared" si="91"/>
        <v>0</v>
      </c>
    </row>
    <row r="971" spans="15:24" x14ac:dyDescent="0.3">
      <c r="O971" s="16">
        <f t="shared" si="92"/>
        <v>0</v>
      </c>
      <c r="Q971" s="8">
        <f t="shared" si="93"/>
        <v>0</v>
      </c>
      <c r="S971" s="1">
        <f t="shared" si="94"/>
        <v>0</v>
      </c>
      <c r="V971" s="1">
        <f t="shared" si="95"/>
        <v>0</v>
      </c>
      <c r="X971" s="33">
        <f t="shared" si="91"/>
        <v>0</v>
      </c>
    </row>
    <row r="972" spans="15:24" x14ac:dyDescent="0.3">
      <c r="O972" s="16">
        <f t="shared" si="92"/>
        <v>0</v>
      </c>
      <c r="Q972" s="8">
        <f t="shared" si="93"/>
        <v>0</v>
      </c>
      <c r="S972" s="1">
        <f t="shared" si="94"/>
        <v>0</v>
      </c>
      <c r="V972" s="1">
        <f t="shared" si="95"/>
        <v>0</v>
      </c>
      <c r="X972" s="33">
        <f t="shared" si="91"/>
        <v>0</v>
      </c>
    </row>
    <row r="973" spans="15:24" x14ac:dyDescent="0.3">
      <c r="O973" s="16">
        <f t="shared" si="92"/>
        <v>0</v>
      </c>
      <c r="Q973" s="8">
        <f t="shared" si="93"/>
        <v>0</v>
      </c>
      <c r="S973" s="1">
        <f t="shared" si="94"/>
        <v>0</v>
      </c>
      <c r="V973" s="1">
        <f t="shared" si="95"/>
        <v>0</v>
      </c>
      <c r="X973" s="33">
        <f t="shared" si="91"/>
        <v>0</v>
      </c>
    </row>
    <row r="974" spans="15:24" x14ac:dyDescent="0.3">
      <c r="O974" s="16">
        <f t="shared" si="92"/>
        <v>0</v>
      </c>
      <c r="Q974" s="8">
        <f t="shared" si="93"/>
        <v>0</v>
      </c>
      <c r="S974" s="1">
        <f t="shared" si="94"/>
        <v>0</v>
      </c>
      <c r="V974" s="1">
        <f t="shared" si="95"/>
        <v>0</v>
      </c>
      <c r="X974" s="33">
        <f t="shared" si="91"/>
        <v>0</v>
      </c>
    </row>
    <row r="975" spans="15:24" x14ac:dyDescent="0.3">
      <c r="O975" s="16">
        <f t="shared" si="92"/>
        <v>0</v>
      </c>
      <c r="Q975" s="8">
        <f t="shared" si="93"/>
        <v>0</v>
      </c>
      <c r="S975" s="1">
        <f t="shared" si="94"/>
        <v>0</v>
      </c>
      <c r="V975" s="1">
        <f t="shared" si="95"/>
        <v>0</v>
      </c>
      <c r="X975" s="33">
        <f t="shared" si="91"/>
        <v>0</v>
      </c>
    </row>
    <row r="976" spans="15:24" x14ac:dyDescent="0.3">
      <c r="O976" s="16">
        <f t="shared" si="92"/>
        <v>0</v>
      </c>
      <c r="Q976" s="8">
        <f t="shared" si="93"/>
        <v>0</v>
      </c>
      <c r="S976" s="1">
        <f t="shared" si="94"/>
        <v>0</v>
      </c>
      <c r="V976" s="1">
        <f t="shared" si="95"/>
        <v>0</v>
      </c>
      <c r="X976" s="33">
        <f t="shared" si="91"/>
        <v>0</v>
      </c>
    </row>
    <row r="977" spans="15:24" x14ac:dyDescent="0.3">
      <c r="O977" s="16">
        <f t="shared" si="92"/>
        <v>0</v>
      </c>
      <c r="Q977" s="8">
        <f t="shared" si="93"/>
        <v>0</v>
      </c>
      <c r="S977" s="1">
        <f t="shared" si="94"/>
        <v>0</v>
      </c>
      <c r="V977" s="1">
        <f t="shared" si="95"/>
        <v>0</v>
      </c>
      <c r="X977" s="33">
        <f t="shared" si="91"/>
        <v>0</v>
      </c>
    </row>
    <row r="978" spans="15:24" x14ac:dyDescent="0.3">
      <c r="O978" s="16">
        <f t="shared" si="92"/>
        <v>0</v>
      </c>
      <c r="Q978" s="8">
        <f t="shared" si="93"/>
        <v>0</v>
      </c>
      <c r="S978" s="1">
        <f t="shared" si="94"/>
        <v>0</v>
      </c>
      <c r="V978" s="1">
        <f t="shared" si="95"/>
        <v>0</v>
      </c>
      <c r="X978" s="33">
        <f t="shared" ref="X978:X1041" si="96">W978-V978</f>
        <v>0</v>
      </c>
    </row>
    <row r="979" spans="15:24" x14ac:dyDescent="0.3">
      <c r="O979" s="16">
        <f t="shared" si="92"/>
        <v>0</v>
      </c>
      <c r="Q979" s="8">
        <f t="shared" si="93"/>
        <v>0</v>
      </c>
      <c r="S979" s="1">
        <f t="shared" si="94"/>
        <v>0</v>
      </c>
      <c r="V979" s="1">
        <f t="shared" si="95"/>
        <v>0</v>
      </c>
      <c r="X979" s="33">
        <f t="shared" si="96"/>
        <v>0</v>
      </c>
    </row>
    <row r="980" spans="15:24" x14ac:dyDescent="0.3">
      <c r="O980" s="16">
        <f t="shared" si="92"/>
        <v>0</v>
      </c>
      <c r="Q980" s="8">
        <f t="shared" si="93"/>
        <v>0</v>
      </c>
      <c r="S980" s="1">
        <f t="shared" si="94"/>
        <v>0</v>
      </c>
      <c r="V980" s="1">
        <f t="shared" si="95"/>
        <v>0</v>
      </c>
      <c r="X980" s="33">
        <f t="shared" si="96"/>
        <v>0</v>
      </c>
    </row>
    <row r="981" spans="15:24" x14ac:dyDescent="0.3">
      <c r="O981" s="16">
        <f t="shared" si="92"/>
        <v>0</v>
      </c>
      <c r="Q981" s="8">
        <f t="shared" si="93"/>
        <v>0</v>
      </c>
      <c r="S981" s="1">
        <f t="shared" si="94"/>
        <v>0</v>
      </c>
      <c r="V981" s="1">
        <f t="shared" si="95"/>
        <v>0</v>
      </c>
      <c r="X981" s="33">
        <f t="shared" si="96"/>
        <v>0</v>
      </c>
    </row>
    <row r="982" spans="15:24" x14ac:dyDescent="0.3">
      <c r="O982" s="16">
        <f t="shared" si="92"/>
        <v>0</v>
      </c>
      <c r="Q982" s="8">
        <f t="shared" si="93"/>
        <v>0</v>
      </c>
      <c r="S982" s="1">
        <f t="shared" si="94"/>
        <v>0</v>
      </c>
      <c r="V982" s="1">
        <f t="shared" si="95"/>
        <v>0</v>
      </c>
      <c r="X982" s="33">
        <f t="shared" si="96"/>
        <v>0</v>
      </c>
    </row>
    <row r="983" spans="15:24" x14ac:dyDescent="0.3">
      <c r="O983" s="16">
        <f t="shared" si="92"/>
        <v>0</v>
      </c>
      <c r="Q983" s="8">
        <f t="shared" si="93"/>
        <v>0</v>
      </c>
      <c r="S983" s="1">
        <f t="shared" si="94"/>
        <v>0</v>
      </c>
      <c r="V983" s="1">
        <f t="shared" si="95"/>
        <v>0</v>
      </c>
      <c r="X983" s="33">
        <f t="shared" si="96"/>
        <v>0</v>
      </c>
    </row>
    <row r="984" spans="15:24" x14ac:dyDescent="0.3">
      <c r="O984" s="16">
        <f t="shared" si="92"/>
        <v>0</v>
      </c>
      <c r="Q984" s="8">
        <f t="shared" si="93"/>
        <v>0</v>
      </c>
      <c r="S984" s="1">
        <f t="shared" si="94"/>
        <v>0</v>
      </c>
      <c r="V984" s="1">
        <f t="shared" si="95"/>
        <v>0</v>
      </c>
      <c r="X984" s="33">
        <f t="shared" si="96"/>
        <v>0</v>
      </c>
    </row>
    <row r="985" spans="15:24" x14ac:dyDescent="0.3">
      <c r="O985" s="16">
        <f t="shared" si="92"/>
        <v>0</v>
      </c>
      <c r="Q985" s="8">
        <f t="shared" si="93"/>
        <v>0</v>
      </c>
      <c r="S985" s="1">
        <f t="shared" si="94"/>
        <v>0</v>
      </c>
      <c r="V985" s="1">
        <f t="shared" si="95"/>
        <v>0</v>
      </c>
      <c r="X985" s="33">
        <f t="shared" si="96"/>
        <v>0</v>
      </c>
    </row>
    <row r="986" spans="15:24" x14ac:dyDescent="0.3">
      <c r="O986" s="16">
        <f t="shared" si="92"/>
        <v>0</v>
      </c>
      <c r="Q986" s="8">
        <f t="shared" si="93"/>
        <v>0</v>
      </c>
      <c r="S986" s="1">
        <f t="shared" si="94"/>
        <v>0</v>
      </c>
      <c r="V986" s="1">
        <f t="shared" si="95"/>
        <v>0</v>
      </c>
      <c r="X986" s="33">
        <f t="shared" si="96"/>
        <v>0</v>
      </c>
    </row>
    <row r="987" spans="15:24" x14ac:dyDescent="0.3">
      <c r="O987" s="16">
        <f t="shared" si="92"/>
        <v>0</v>
      </c>
      <c r="Q987" s="8">
        <f t="shared" si="93"/>
        <v>0</v>
      </c>
      <c r="S987" s="1">
        <f t="shared" si="94"/>
        <v>0</v>
      </c>
      <c r="V987" s="1">
        <f t="shared" si="95"/>
        <v>0</v>
      </c>
      <c r="X987" s="33">
        <f t="shared" si="96"/>
        <v>0</v>
      </c>
    </row>
    <row r="988" spans="15:24" x14ac:dyDescent="0.3">
      <c r="O988" s="16">
        <f t="shared" si="92"/>
        <v>0</v>
      </c>
      <c r="Q988" s="8">
        <f t="shared" si="93"/>
        <v>0</v>
      </c>
      <c r="S988" s="1">
        <f t="shared" si="94"/>
        <v>0</v>
      </c>
      <c r="V988" s="1">
        <f t="shared" si="95"/>
        <v>0</v>
      </c>
      <c r="X988" s="33">
        <f t="shared" si="96"/>
        <v>0</v>
      </c>
    </row>
    <row r="989" spans="15:24" x14ac:dyDescent="0.3">
      <c r="O989" s="16">
        <f t="shared" si="92"/>
        <v>0</v>
      </c>
      <c r="Q989" s="8">
        <f t="shared" si="93"/>
        <v>0</v>
      </c>
      <c r="S989" s="1">
        <f t="shared" si="94"/>
        <v>0</v>
      </c>
      <c r="V989" s="1">
        <f t="shared" si="95"/>
        <v>0</v>
      </c>
      <c r="X989" s="33">
        <f t="shared" si="96"/>
        <v>0</v>
      </c>
    </row>
    <row r="990" spans="15:24" x14ac:dyDescent="0.3">
      <c r="O990" s="16">
        <f t="shared" si="92"/>
        <v>0</v>
      </c>
      <c r="Q990" s="8">
        <f t="shared" si="93"/>
        <v>0</v>
      </c>
      <c r="S990" s="1">
        <f t="shared" si="94"/>
        <v>0</v>
      </c>
      <c r="V990" s="1">
        <f t="shared" si="95"/>
        <v>0</v>
      </c>
      <c r="X990" s="33">
        <f t="shared" si="96"/>
        <v>0</v>
      </c>
    </row>
    <row r="991" spans="15:24" x14ac:dyDescent="0.3">
      <c r="O991" s="16">
        <f t="shared" si="92"/>
        <v>0</v>
      </c>
      <c r="Q991" s="8">
        <f t="shared" si="93"/>
        <v>0</v>
      </c>
      <c r="S991" s="1">
        <f t="shared" si="94"/>
        <v>0</v>
      </c>
      <c r="V991" s="1">
        <f t="shared" si="95"/>
        <v>0</v>
      </c>
      <c r="X991" s="33">
        <f t="shared" si="96"/>
        <v>0</v>
      </c>
    </row>
    <row r="992" spans="15:24" x14ac:dyDescent="0.3">
      <c r="O992" s="16">
        <f t="shared" si="92"/>
        <v>0</v>
      </c>
      <c r="Q992" s="8">
        <f t="shared" si="93"/>
        <v>0</v>
      </c>
      <c r="S992" s="1">
        <f t="shared" si="94"/>
        <v>0</v>
      </c>
      <c r="V992" s="1">
        <f t="shared" si="95"/>
        <v>0</v>
      </c>
      <c r="X992" s="33">
        <f t="shared" si="96"/>
        <v>0</v>
      </c>
    </row>
    <row r="993" spans="15:24" x14ac:dyDescent="0.3">
      <c r="O993" s="16">
        <f t="shared" si="92"/>
        <v>0</v>
      </c>
      <c r="Q993" s="8">
        <f t="shared" si="93"/>
        <v>0</v>
      </c>
      <c r="S993" s="1">
        <f t="shared" si="94"/>
        <v>0</v>
      </c>
      <c r="V993" s="1">
        <f t="shared" si="95"/>
        <v>0</v>
      </c>
      <c r="X993" s="33">
        <f t="shared" si="96"/>
        <v>0</v>
      </c>
    </row>
    <row r="994" spans="15:24" x14ac:dyDescent="0.3">
      <c r="O994" s="16">
        <f t="shared" si="92"/>
        <v>0</v>
      </c>
      <c r="Q994" s="8">
        <f t="shared" si="93"/>
        <v>0</v>
      </c>
      <c r="S994" s="1">
        <f t="shared" si="94"/>
        <v>0</v>
      </c>
      <c r="V994" s="1">
        <f t="shared" si="95"/>
        <v>0</v>
      </c>
      <c r="X994" s="33">
        <f t="shared" si="96"/>
        <v>0</v>
      </c>
    </row>
    <row r="995" spans="15:24" x14ac:dyDescent="0.3">
      <c r="O995" s="16">
        <f t="shared" si="92"/>
        <v>0</v>
      </c>
      <c r="Q995" s="8">
        <f t="shared" si="93"/>
        <v>0</v>
      </c>
      <c r="S995" s="1">
        <f t="shared" si="94"/>
        <v>0</v>
      </c>
      <c r="V995" s="1">
        <f t="shared" si="95"/>
        <v>0</v>
      </c>
      <c r="X995" s="33">
        <f t="shared" si="96"/>
        <v>0</v>
      </c>
    </row>
    <row r="996" spans="15:24" x14ac:dyDescent="0.3">
      <c r="O996" s="16">
        <f t="shared" si="92"/>
        <v>0</v>
      </c>
      <c r="Q996" s="8">
        <f t="shared" si="93"/>
        <v>0</v>
      </c>
      <c r="S996" s="1">
        <f t="shared" si="94"/>
        <v>0</v>
      </c>
      <c r="V996" s="1">
        <f t="shared" si="95"/>
        <v>0</v>
      </c>
      <c r="X996" s="33">
        <f t="shared" si="96"/>
        <v>0</v>
      </c>
    </row>
    <row r="997" spans="15:24" x14ac:dyDescent="0.3">
      <c r="O997" s="16">
        <f t="shared" si="92"/>
        <v>0</v>
      </c>
      <c r="Q997" s="8">
        <f t="shared" si="93"/>
        <v>0</v>
      </c>
      <c r="S997" s="1">
        <f t="shared" si="94"/>
        <v>0</v>
      </c>
      <c r="V997" s="1">
        <f t="shared" si="95"/>
        <v>0</v>
      </c>
      <c r="X997" s="33">
        <f t="shared" si="96"/>
        <v>0</v>
      </c>
    </row>
    <row r="998" spans="15:24" x14ac:dyDescent="0.3">
      <c r="O998" s="16">
        <f t="shared" si="92"/>
        <v>0</v>
      </c>
      <c r="Q998" s="8">
        <f t="shared" si="93"/>
        <v>0</v>
      </c>
      <c r="S998" s="1">
        <f t="shared" si="94"/>
        <v>0</v>
      </c>
      <c r="V998" s="1">
        <f t="shared" si="95"/>
        <v>0</v>
      </c>
      <c r="X998" s="33">
        <f t="shared" si="96"/>
        <v>0</v>
      </c>
    </row>
    <row r="999" spans="15:24" x14ac:dyDescent="0.3">
      <c r="O999" s="16">
        <f t="shared" si="92"/>
        <v>0</v>
      </c>
      <c r="Q999" s="8">
        <f t="shared" si="93"/>
        <v>0</v>
      </c>
      <c r="S999" s="1">
        <f t="shared" si="94"/>
        <v>0</v>
      </c>
      <c r="V999" s="1">
        <f t="shared" si="95"/>
        <v>0</v>
      </c>
      <c r="X999" s="33">
        <f t="shared" si="96"/>
        <v>0</v>
      </c>
    </row>
    <row r="1000" spans="15:24" x14ac:dyDescent="0.3">
      <c r="O1000" s="16">
        <f t="shared" si="92"/>
        <v>0</v>
      </c>
      <c r="Q1000" s="8">
        <f t="shared" si="93"/>
        <v>0</v>
      </c>
      <c r="S1000" s="1">
        <f t="shared" si="94"/>
        <v>0</v>
      </c>
      <c r="V1000" s="1">
        <f t="shared" si="95"/>
        <v>0</v>
      </c>
      <c r="X1000" s="33">
        <f t="shared" si="96"/>
        <v>0</v>
      </c>
    </row>
    <row r="1001" spans="15:24" x14ac:dyDescent="0.3">
      <c r="O1001" s="16">
        <f t="shared" si="92"/>
        <v>0</v>
      </c>
      <c r="Q1001" s="8">
        <f t="shared" si="93"/>
        <v>0</v>
      </c>
      <c r="S1001" s="1">
        <f t="shared" si="94"/>
        <v>0</v>
      </c>
      <c r="V1001" s="1">
        <f t="shared" si="95"/>
        <v>0</v>
      </c>
      <c r="X1001" s="33">
        <f t="shared" si="96"/>
        <v>0</v>
      </c>
    </row>
    <row r="1002" spans="15:24" x14ac:dyDescent="0.3">
      <c r="O1002" s="16">
        <f t="shared" si="92"/>
        <v>0</v>
      </c>
      <c r="Q1002" s="8">
        <f t="shared" si="93"/>
        <v>0</v>
      </c>
      <c r="S1002" s="1">
        <f t="shared" si="94"/>
        <v>0</v>
      </c>
      <c r="V1002" s="1">
        <f t="shared" si="95"/>
        <v>0</v>
      </c>
      <c r="X1002" s="33">
        <f t="shared" si="96"/>
        <v>0</v>
      </c>
    </row>
    <row r="1003" spans="15:24" x14ac:dyDescent="0.3">
      <c r="O1003" s="16">
        <f t="shared" si="92"/>
        <v>0</v>
      </c>
      <c r="Q1003" s="8">
        <f t="shared" si="93"/>
        <v>0</v>
      </c>
      <c r="S1003" s="1">
        <f t="shared" si="94"/>
        <v>0</v>
      </c>
      <c r="V1003" s="1">
        <f t="shared" si="95"/>
        <v>0</v>
      </c>
      <c r="X1003" s="33">
        <f t="shared" si="96"/>
        <v>0</v>
      </c>
    </row>
    <row r="1004" spans="15:24" x14ac:dyDescent="0.3">
      <c r="O1004" s="16">
        <f t="shared" si="92"/>
        <v>0</v>
      </c>
      <c r="Q1004" s="8">
        <f t="shared" si="93"/>
        <v>0</v>
      </c>
      <c r="S1004" s="1">
        <f t="shared" si="94"/>
        <v>0</v>
      </c>
      <c r="V1004" s="1">
        <f t="shared" si="95"/>
        <v>0</v>
      </c>
      <c r="X1004" s="33">
        <f t="shared" si="96"/>
        <v>0</v>
      </c>
    </row>
    <row r="1005" spans="15:24" x14ac:dyDescent="0.3">
      <c r="O1005" s="16">
        <f t="shared" si="92"/>
        <v>0</v>
      </c>
      <c r="Q1005" s="8">
        <f t="shared" si="93"/>
        <v>0</v>
      </c>
      <c r="S1005" s="1">
        <f t="shared" si="94"/>
        <v>0</v>
      </c>
      <c r="V1005" s="1">
        <f t="shared" si="95"/>
        <v>0</v>
      </c>
      <c r="X1005" s="33">
        <f t="shared" si="96"/>
        <v>0</v>
      </c>
    </row>
    <row r="1006" spans="15:24" x14ac:dyDescent="0.3">
      <c r="O1006" s="16">
        <f t="shared" si="92"/>
        <v>0</v>
      </c>
      <c r="Q1006" s="8">
        <f t="shared" si="93"/>
        <v>0</v>
      </c>
      <c r="S1006" s="1">
        <f t="shared" si="94"/>
        <v>0</v>
      </c>
      <c r="V1006" s="1">
        <f t="shared" si="95"/>
        <v>0</v>
      </c>
      <c r="X1006" s="33">
        <f t="shared" si="96"/>
        <v>0</v>
      </c>
    </row>
    <row r="1007" spans="15:24" x14ac:dyDescent="0.3">
      <c r="O1007" s="16">
        <f t="shared" si="92"/>
        <v>0</v>
      </c>
      <c r="Q1007" s="8">
        <f t="shared" si="93"/>
        <v>0</v>
      </c>
      <c r="S1007" s="1">
        <f t="shared" si="94"/>
        <v>0</v>
      </c>
      <c r="V1007" s="1">
        <f t="shared" si="95"/>
        <v>0</v>
      </c>
      <c r="X1007" s="33">
        <f t="shared" si="96"/>
        <v>0</v>
      </c>
    </row>
    <row r="1008" spans="15:24" x14ac:dyDescent="0.3">
      <c r="O1008" s="16">
        <f t="shared" si="92"/>
        <v>0</v>
      </c>
      <c r="Q1008" s="8">
        <f t="shared" si="93"/>
        <v>0</v>
      </c>
      <c r="S1008" s="1">
        <f t="shared" si="94"/>
        <v>0</v>
      </c>
      <c r="V1008" s="1">
        <f t="shared" si="95"/>
        <v>0</v>
      </c>
      <c r="X1008" s="33">
        <f t="shared" si="96"/>
        <v>0</v>
      </c>
    </row>
    <row r="1009" spans="15:24" x14ac:dyDescent="0.3">
      <c r="O1009" s="16">
        <f t="shared" si="92"/>
        <v>0</v>
      </c>
      <c r="Q1009" s="8">
        <f t="shared" si="93"/>
        <v>0</v>
      </c>
      <c r="S1009" s="1">
        <f t="shared" si="94"/>
        <v>0</v>
      </c>
      <c r="V1009" s="1">
        <f t="shared" si="95"/>
        <v>0</v>
      </c>
      <c r="X1009" s="33">
        <f t="shared" si="96"/>
        <v>0</v>
      </c>
    </row>
    <row r="1010" spans="15:24" x14ac:dyDescent="0.3">
      <c r="O1010" s="16">
        <f t="shared" si="92"/>
        <v>0</v>
      </c>
      <c r="Q1010" s="8">
        <f t="shared" si="93"/>
        <v>0</v>
      </c>
      <c r="S1010" s="1">
        <f t="shared" si="94"/>
        <v>0</v>
      </c>
      <c r="V1010" s="1">
        <f t="shared" si="95"/>
        <v>0</v>
      </c>
      <c r="X1010" s="33">
        <f t="shared" si="96"/>
        <v>0</v>
      </c>
    </row>
    <row r="1011" spans="15:24" x14ac:dyDescent="0.3">
      <c r="O1011" s="16">
        <f t="shared" si="92"/>
        <v>0</v>
      </c>
      <c r="Q1011" s="8">
        <f t="shared" si="93"/>
        <v>0</v>
      </c>
      <c r="S1011" s="1">
        <f t="shared" si="94"/>
        <v>0</v>
      </c>
      <c r="V1011" s="1">
        <f t="shared" si="95"/>
        <v>0</v>
      </c>
      <c r="X1011" s="33">
        <f t="shared" si="96"/>
        <v>0</v>
      </c>
    </row>
    <row r="1012" spans="15:24" x14ac:dyDescent="0.3">
      <c r="O1012" s="16">
        <f t="shared" si="92"/>
        <v>0</v>
      </c>
      <c r="Q1012" s="8">
        <f t="shared" si="93"/>
        <v>0</v>
      </c>
      <c r="S1012" s="1">
        <f t="shared" si="94"/>
        <v>0</v>
      </c>
      <c r="V1012" s="1">
        <f t="shared" si="95"/>
        <v>0</v>
      </c>
      <c r="X1012" s="33">
        <f t="shared" si="96"/>
        <v>0</v>
      </c>
    </row>
    <row r="1013" spans="15:24" x14ac:dyDescent="0.3">
      <c r="O1013" s="16">
        <f t="shared" si="92"/>
        <v>0</v>
      </c>
      <c r="Q1013" s="8">
        <f t="shared" si="93"/>
        <v>0</v>
      </c>
      <c r="S1013" s="1">
        <f t="shared" si="94"/>
        <v>0</v>
      </c>
      <c r="V1013" s="1">
        <f t="shared" si="95"/>
        <v>0</v>
      </c>
      <c r="X1013" s="33">
        <f t="shared" si="96"/>
        <v>0</v>
      </c>
    </row>
    <row r="1014" spans="15:24" x14ac:dyDescent="0.3">
      <c r="O1014" s="16">
        <f t="shared" si="92"/>
        <v>0</v>
      </c>
      <c r="Q1014" s="8">
        <f t="shared" si="93"/>
        <v>0</v>
      </c>
      <c r="S1014" s="1">
        <f t="shared" si="94"/>
        <v>0</v>
      </c>
      <c r="V1014" s="1">
        <f t="shared" si="95"/>
        <v>0</v>
      </c>
      <c r="X1014" s="33">
        <f t="shared" si="96"/>
        <v>0</v>
      </c>
    </row>
    <row r="1015" spans="15:24" x14ac:dyDescent="0.3">
      <c r="O1015" s="16">
        <f t="shared" si="92"/>
        <v>0</v>
      </c>
      <c r="Q1015" s="8">
        <f t="shared" si="93"/>
        <v>0</v>
      </c>
      <c r="S1015" s="1">
        <f t="shared" si="94"/>
        <v>0</v>
      </c>
      <c r="V1015" s="1">
        <f t="shared" si="95"/>
        <v>0</v>
      </c>
      <c r="X1015" s="33">
        <f t="shared" si="96"/>
        <v>0</v>
      </c>
    </row>
    <row r="1016" spans="15:24" x14ac:dyDescent="0.3">
      <c r="O1016" s="16">
        <f t="shared" si="92"/>
        <v>0</v>
      </c>
      <c r="Q1016" s="8">
        <f t="shared" si="93"/>
        <v>0</v>
      </c>
      <c r="S1016" s="1">
        <f t="shared" si="94"/>
        <v>0</v>
      </c>
      <c r="V1016" s="1">
        <f t="shared" si="95"/>
        <v>0</v>
      </c>
      <c r="X1016" s="33">
        <f t="shared" si="96"/>
        <v>0</v>
      </c>
    </row>
    <row r="1017" spans="15:24" x14ac:dyDescent="0.3">
      <c r="O1017" s="16">
        <f t="shared" si="92"/>
        <v>0</v>
      </c>
      <c r="Q1017" s="8">
        <f t="shared" si="93"/>
        <v>0</v>
      </c>
      <c r="S1017" s="1">
        <f t="shared" si="94"/>
        <v>0</v>
      </c>
      <c r="V1017" s="1">
        <f t="shared" si="95"/>
        <v>0</v>
      </c>
      <c r="X1017" s="33">
        <f t="shared" si="96"/>
        <v>0</v>
      </c>
    </row>
    <row r="1018" spans="15:24" x14ac:dyDescent="0.3">
      <c r="O1018" s="16">
        <f t="shared" si="92"/>
        <v>0</v>
      </c>
      <c r="Q1018" s="8">
        <f t="shared" si="93"/>
        <v>0</v>
      </c>
      <c r="S1018" s="1">
        <f t="shared" si="94"/>
        <v>0</v>
      </c>
      <c r="V1018" s="1">
        <f t="shared" si="95"/>
        <v>0</v>
      </c>
      <c r="X1018" s="33">
        <f t="shared" si="96"/>
        <v>0</v>
      </c>
    </row>
    <row r="1019" spans="15:24" x14ac:dyDescent="0.3">
      <c r="O1019" s="16">
        <f t="shared" si="92"/>
        <v>0</v>
      </c>
      <c r="Q1019" s="8">
        <f t="shared" si="93"/>
        <v>0</v>
      </c>
      <c r="S1019" s="1">
        <f t="shared" si="94"/>
        <v>0</v>
      </c>
      <c r="V1019" s="1">
        <f t="shared" si="95"/>
        <v>0</v>
      </c>
      <c r="X1019" s="33">
        <f t="shared" si="96"/>
        <v>0</v>
      </c>
    </row>
    <row r="1020" spans="15:24" x14ac:dyDescent="0.3">
      <c r="O1020" s="16">
        <f t="shared" si="92"/>
        <v>0</v>
      </c>
      <c r="Q1020" s="8">
        <f t="shared" si="93"/>
        <v>0</v>
      </c>
      <c r="S1020" s="1">
        <f t="shared" si="94"/>
        <v>0</v>
      </c>
      <c r="V1020" s="1">
        <f t="shared" si="95"/>
        <v>0</v>
      </c>
      <c r="X1020" s="33">
        <f t="shared" si="96"/>
        <v>0</v>
      </c>
    </row>
    <row r="1021" spans="15:24" x14ac:dyDescent="0.3">
      <c r="O1021" s="16">
        <f t="shared" si="92"/>
        <v>0</v>
      </c>
      <c r="Q1021" s="8">
        <f t="shared" si="93"/>
        <v>0</v>
      </c>
      <c r="S1021" s="1">
        <f t="shared" si="94"/>
        <v>0</v>
      </c>
      <c r="V1021" s="1">
        <f t="shared" si="95"/>
        <v>0</v>
      </c>
      <c r="X1021" s="33">
        <f t="shared" si="96"/>
        <v>0</v>
      </c>
    </row>
    <row r="1022" spans="15:24" x14ac:dyDescent="0.3">
      <c r="O1022" s="16">
        <f t="shared" si="92"/>
        <v>0</v>
      </c>
      <c r="Q1022" s="8">
        <f t="shared" si="93"/>
        <v>0</v>
      </c>
      <c r="S1022" s="1">
        <f t="shared" si="94"/>
        <v>0</v>
      </c>
      <c r="V1022" s="1">
        <f t="shared" si="95"/>
        <v>0</v>
      </c>
      <c r="X1022" s="33">
        <f t="shared" si="96"/>
        <v>0</v>
      </c>
    </row>
    <row r="1023" spans="15:24" x14ac:dyDescent="0.3">
      <c r="O1023" s="16">
        <f t="shared" si="92"/>
        <v>0</v>
      </c>
      <c r="Q1023" s="8">
        <f t="shared" si="93"/>
        <v>0</v>
      </c>
      <c r="S1023" s="1">
        <f t="shared" si="94"/>
        <v>0</v>
      </c>
      <c r="V1023" s="1">
        <f t="shared" si="95"/>
        <v>0</v>
      </c>
      <c r="X1023" s="33">
        <f t="shared" si="96"/>
        <v>0</v>
      </c>
    </row>
    <row r="1024" spans="15:24" x14ac:dyDescent="0.3">
      <c r="O1024" s="16">
        <f t="shared" si="92"/>
        <v>0</v>
      </c>
      <c r="Q1024" s="8">
        <f t="shared" si="93"/>
        <v>0</v>
      </c>
      <c r="S1024" s="1">
        <f t="shared" si="94"/>
        <v>0</v>
      </c>
      <c r="V1024" s="1">
        <f t="shared" si="95"/>
        <v>0</v>
      </c>
      <c r="X1024" s="33">
        <f t="shared" si="96"/>
        <v>0</v>
      </c>
    </row>
    <row r="1025" spans="15:24" x14ac:dyDescent="0.3">
      <c r="O1025" s="16">
        <f t="shared" si="92"/>
        <v>0</v>
      </c>
      <c r="Q1025" s="8">
        <f t="shared" si="93"/>
        <v>0</v>
      </c>
      <c r="S1025" s="1">
        <f t="shared" si="94"/>
        <v>0</v>
      </c>
      <c r="V1025" s="1">
        <f t="shared" si="95"/>
        <v>0</v>
      </c>
      <c r="X1025" s="33">
        <f t="shared" si="96"/>
        <v>0</v>
      </c>
    </row>
    <row r="1026" spans="15:24" x14ac:dyDescent="0.3">
      <c r="O1026" s="16">
        <f t="shared" ref="O1026:O1089" si="97">N1026/2</f>
        <v>0</v>
      </c>
      <c r="Q1026" s="8">
        <f t="shared" ref="Q1026:Q1089" si="98">P1026/2</f>
        <v>0</v>
      </c>
      <c r="S1026" s="1">
        <f t="shared" ref="S1026:S1089" si="99">R1026/2</f>
        <v>0</v>
      </c>
      <c r="V1026" s="1">
        <f t="shared" ref="V1026:V1089" si="100">U:U*2</f>
        <v>0</v>
      </c>
      <c r="X1026" s="33">
        <f t="shared" si="96"/>
        <v>0</v>
      </c>
    </row>
    <row r="1027" spans="15:24" x14ac:dyDescent="0.3">
      <c r="O1027" s="16">
        <f t="shared" si="97"/>
        <v>0</v>
      </c>
      <c r="Q1027" s="8">
        <f t="shared" si="98"/>
        <v>0</v>
      </c>
      <c r="S1027" s="1">
        <f t="shared" si="99"/>
        <v>0</v>
      </c>
      <c r="V1027" s="1">
        <f t="shared" si="100"/>
        <v>0</v>
      </c>
      <c r="X1027" s="33">
        <f t="shared" si="96"/>
        <v>0</v>
      </c>
    </row>
    <row r="1028" spans="15:24" x14ac:dyDescent="0.3">
      <c r="O1028" s="16">
        <f t="shared" si="97"/>
        <v>0</v>
      </c>
      <c r="Q1028" s="8">
        <f t="shared" si="98"/>
        <v>0</v>
      </c>
      <c r="S1028" s="1">
        <f t="shared" si="99"/>
        <v>0</v>
      </c>
      <c r="V1028" s="1">
        <f t="shared" si="100"/>
        <v>0</v>
      </c>
      <c r="X1028" s="33">
        <f t="shared" si="96"/>
        <v>0</v>
      </c>
    </row>
    <row r="1029" spans="15:24" x14ac:dyDescent="0.3">
      <c r="O1029" s="16">
        <f t="shared" si="97"/>
        <v>0</v>
      </c>
      <c r="Q1029" s="8">
        <f t="shared" si="98"/>
        <v>0</v>
      </c>
      <c r="S1029" s="1">
        <f t="shared" si="99"/>
        <v>0</v>
      </c>
      <c r="V1029" s="1">
        <f t="shared" si="100"/>
        <v>0</v>
      </c>
      <c r="X1029" s="33">
        <f t="shared" si="96"/>
        <v>0</v>
      </c>
    </row>
    <row r="1030" spans="15:24" x14ac:dyDescent="0.3">
      <c r="O1030" s="16">
        <f t="shared" si="97"/>
        <v>0</v>
      </c>
      <c r="Q1030" s="8">
        <f t="shared" si="98"/>
        <v>0</v>
      </c>
      <c r="S1030" s="1">
        <f t="shared" si="99"/>
        <v>0</v>
      </c>
      <c r="V1030" s="1">
        <f t="shared" si="100"/>
        <v>0</v>
      </c>
      <c r="X1030" s="33">
        <f t="shared" si="96"/>
        <v>0</v>
      </c>
    </row>
    <row r="1031" spans="15:24" x14ac:dyDescent="0.3">
      <c r="O1031" s="16">
        <f t="shared" si="97"/>
        <v>0</v>
      </c>
      <c r="Q1031" s="8">
        <f t="shared" si="98"/>
        <v>0</v>
      </c>
      <c r="S1031" s="1">
        <f t="shared" si="99"/>
        <v>0</v>
      </c>
      <c r="V1031" s="1">
        <f t="shared" si="100"/>
        <v>0</v>
      </c>
      <c r="X1031" s="33">
        <f t="shared" si="96"/>
        <v>0</v>
      </c>
    </row>
    <row r="1032" spans="15:24" x14ac:dyDescent="0.3">
      <c r="O1032" s="16">
        <f t="shared" si="97"/>
        <v>0</v>
      </c>
      <c r="Q1032" s="8">
        <f t="shared" si="98"/>
        <v>0</v>
      </c>
      <c r="S1032" s="1">
        <f t="shared" si="99"/>
        <v>0</v>
      </c>
      <c r="V1032" s="1">
        <f t="shared" si="100"/>
        <v>0</v>
      </c>
      <c r="X1032" s="33">
        <f t="shared" si="96"/>
        <v>0</v>
      </c>
    </row>
    <row r="1033" spans="15:24" x14ac:dyDescent="0.3">
      <c r="O1033" s="16">
        <f t="shared" si="97"/>
        <v>0</v>
      </c>
      <c r="Q1033" s="8">
        <f t="shared" si="98"/>
        <v>0</v>
      </c>
      <c r="S1033" s="1">
        <f t="shared" si="99"/>
        <v>0</v>
      </c>
      <c r="V1033" s="1">
        <f t="shared" si="100"/>
        <v>0</v>
      </c>
      <c r="X1033" s="33">
        <f t="shared" si="96"/>
        <v>0</v>
      </c>
    </row>
    <row r="1034" spans="15:24" x14ac:dyDescent="0.3">
      <c r="O1034" s="16">
        <f t="shared" si="97"/>
        <v>0</v>
      </c>
      <c r="Q1034" s="8">
        <f t="shared" si="98"/>
        <v>0</v>
      </c>
      <c r="S1034" s="1">
        <f t="shared" si="99"/>
        <v>0</v>
      </c>
      <c r="V1034" s="1">
        <f t="shared" si="100"/>
        <v>0</v>
      </c>
      <c r="X1034" s="33">
        <f t="shared" si="96"/>
        <v>0</v>
      </c>
    </row>
    <row r="1035" spans="15:24" x14ac:dyDescent="0.3">
      <c r="O1035" s="16">
        <f t="shared" si="97"/>
        <v>0</v>
      </c>
      <c r="Q1035" s="8">
        <f t="shared" si="98"/>
        <v>0</v>
      </c>
      <c r="S1035" s="1">
        <f t="shared" si="99"/>
        <v>0</v>
      </c>
      <c r="V1035" s="1">
        <f t="shared" si="100"/>
        <v>0</v>
      </c>
      <c r="X1035" s="33">
        <f t="shared" si="96"/>
        <v>0</v>
      </c>
    </row>
    <row r="1036" spans="15:24" x14ac:dyDescent="0.3">
      <c r="O1036" s="16">
        <f t="shared" si="97"/>
        <v>0</v>
      </c>
      <c r="Q1036" s="8">
        <f t="shared" si="98"/>
        <v>0</v>
      </c>
      <c r="S1036" s="1">
        <f t="shared" si="99"/>
        <v>0</v>
      </c>
      <c r="V1036" s="1">
        <f t="shared" si="100"/>
        <v>0</v>
      </c>
      <c r="X1036" s="33">
        <f t="shared" si="96"/>
        <v>0</v>
      </c>
    </row>
    <row r="1037" spans="15:24" x14ac:dyDescent="0.3">
      <c r="O1037" s="16">
        <f t="shared" si="97"/>
        <v>0</v>
      </c>
      <c r="Q1037" s="8">
        <f t="shared" si="98"/>
        <v>0</v>
      </c>
      <c r="S1037" s="1">
        <f t="shared" si="99"/>
        <v>0</v>
      </c>
      <c r="V1037" s="1">
        <f t="shared" si="100"/>
        <v>0</v>
      </c>
      <c r="X1037" s="33">
        <f t="shared" si="96"/>
        <v>0</v>
      </c>
    </row>
    <row r="1038" spans="15:24" x14ac:dyDescent="0.3">
      <c r="O1038" s="16">
        <f t="shared" si="97"/>
        <v>0</v>
      </c>
      <c r="Q1038" s="8">
        <f t="shared" si="98"/>
        <v>0</v>
      </c>
      <c r="S1038" s="1">
        <f t="shared" si="99"/>
        <v>0</v>
      </c>
      <c r="V1038" s="1">
        <f t="shared" si="100"/>
        <v>0</v>
      </c>
      <c r="X1038" s="33">
        <f t="shared" si="96"/>
        <v>0</v>
      </c>
    </row>
    <row r="1039" spans="15:24" x14ac:dyDescent="0.3">
      <c r="O1039" s="16">
        <f t="shared" si="97"/>
        <v>0</v>
      </c>
      <c r="Q1039" s="8">
        <f t="shared" si="98"/>
        <v>0</v>
      </c>
      <c r="S1039" s="1">
        <f t="shared" si="99"/>
        <v>0</v>
      </c>
      <c r="V1039" s="1">
        <f t="shared" si="100"/>
        <v>0</v>
      </c>
      <c r="X1039" s="33">
        <f t="shared" si="96"/>
        <v>0</v>
      </c>
    </row>
    <row r="1040" spans="15:24" x14ac:dyDescent="0.3">
      <c r="O1040" s="16">
        <f t="shared" si="97"/>
        <v>0</v>
      </c>
      <c r="Q1040" s="8">
        <f t="shared" si="98"/>
        <v>0</v>
      </c>
      <c r="S1040" s="1">
        <f t="shared" si="99"/>
        <v>0</v>
      </c>
      <c r="V1040" s="1">
        <f t="shared" si="100"/>
        <v>0</v>
      </c>
      <c r="X1040" s="33">
        <f t="shared" si="96"/>
        <v>0</v>
      </c>
    </row>
    <row r="1041" spans="15:24" x14ac:dyDescent="0.3">
      <c r="O1041" s="16">
        <f t="shared" si="97"/>
        <v>0</v>
      </c>
      <c r="Q1041" s="8">
        <f t="shared" si="98"/>
        <v>0</v>
      </c>
      <c r="S1041" s="1">
        <f t="shared" si="99"/>
        <v>0</v>
      </c>
      <c r="V1041" s="1">
        <f t="shared" si="100"/>
        <v>0</v>
      </c>
      <c r="X1041" s="33">
        <f t="shared" si="96"/>
        <v>0</v>
      </c>
    </row>
    <row r="1042" spans="15:24" x14ac:dyDescent="0.3">
      <c r="O1042" s="16">
        <f t="shared" si="97"/>
        <v>0</v>
      </c>
      <c r="Q1042" s="8">
        <f t="shared" si="98"/>
        <v>0</v>
      </c>
      <c r="S1042" s="1">
        <f t="shared" si="99"/>
        <v>0</v>
      </c>
      <c r="V1042" s="1">
        <f t="shared" si="100"/>
        <v>0</v>
      </c>
      <c r="X1042" s="33">
        <f t="shared" ref="X1042:X1105" si="101">W1042-V1042</f>
        <v>0</v>
      </c>
    </row>
    <row r="1043" spans="15:24" x14ac:dyDescent="0.3">
      <c r="O1043" s="16">
        <f t="shared" si="97"/>
        <v>0</v>
      </c>
      <c r="Q1043" s="8">
        <f t="shared" si="98"/>
        <v>0</v>
      </c>
      <c r="S1043" s="1">
        <f t="shared" si="99"/>
        <v>0</v>
      </c>
      <c r="V1043" s="1">
        <f t="shared" si="100"/>
        <v>0</v>
      </c>
      <c r="X1043" s="33">
        <f t="shared" si="101"/>
        <v>0</v>
      </c>
    </row>
    <row r="1044" spans="15:24" x14ac:dyDescent="0.3">
      <c r="O1044" s="16">
        <f t="shared" si="97"/>
        <v>0</v>
      </c>
      <c r="Q1044" s="8">
        <f t="shared" si="98"/>
        <v>0</v>
      </c>
      <c r="S1044" s="1">
        <f t="shared" si="99"/>
        <v>0</v>
      </c>
      <c r="V1044" s="1">
        <f t="shared" si="100"/>
        <v>0</v>
      </c>
      <c r="X1044" s="33">
        <f t="shared" si="101"/>
        <v>0</v>
      </c>
    </row>
    <row r="1045" spans="15:24" x14ac:dyDescent="0.3">
      <c r="O1045" s="16">
        <f t="shared" si="97"/>
        <v>0</v>
      </c>
      <c r="Q1045" s="8">
        <f t="shared" si="98"/>
        <v>0</v>
      </c>
      <c r="S1045" s="1">
        <f t="shared" si="99"/>
        <v>0</v>
      </c>
      <c r="V1045" s="1">
        <f t="shared" si="100"/>
        <v>0</v>
      </c>
      <c r="X1045" s="33">
        <f t="shared" si="101"/>
        <v>0</v>
      </c>
    </row>
    <row r="1046" spans="15:24" x14ac:dyDescent="0.3">
      <c r="O1046" s="16">
        <f t="shared" si="97"/>
        <v>0</v>
      </c>
      <c r="Q1046" s="8">
        <f t="shared" si="98"/>
        <v>0</v>
      </c>
      <c r="S1046" s="1">
        <f t="shared" si="99"/>
        <v>0</v>
      </c>
      <c r="V1046" s="1">
        <f t="shared" si="100"/>
        <v>0</v>
      </c>
      <c r="X1046" s="33">
        <f t="shared" si="101"/>
        <v>0</v>
      </c>
    </row>
    <row r="1047" spans="15:24" x14ac:dyDescent="0.3">
      <c r="O1047" s="16">
        <f t="shared" si="97"/>
        <v>0</v>
      </c>
      <c r="Q1047" s="8">
        <f t="shared" si="98"/>
        <v>0</v>
      </c>
      <c r="S1047" s="1">
        <f t="shared" si="99"/>
        <v>0</v>
      </c>
      <c r="V1047" s="1">
        <f t="shared" si="100"/>
        <v>0</v>
      </c>
      <c r="X1047" s="33">
        <f t="shared" si="101"/>
        <v>0</v>
      </c>
    </row>
    <row r="1048" spans="15:24" x14ac:dyDescent="0.3">
      <c r="O1048" s="16">
        <f t="shared" si="97"/>
        <v>0</v>
      </c>
      <c r="Q1048" s="8">
        <f t="shared" si="98"/>
        <v>0</v>
      </c>
      <c r="S1048" s="1">
        <f t="shared" si="99"/>
        <v>0</v>
      </c>
      <c r="V1048" s="1">
        <f t="shared" si="100"/>
        <v>0</v>
      </c>
      <c r="X1048" s="33">
        <f t="shared" si="101"/>
        <v>0</v>
      </c>
    </row>
    <row r="1049" spans="15:24" x14ac:dyDescent="0.3">
      <c r="O1049" s="16">
        <f t="shared" si="97"/>
        <v>0</v>
      </c>
      <c r="Q1049" s="8">
        <f t="shared" si="98"/>
        <v>0</v>
      </c>
      <c r="S1049" s="1">
        <f t="shared" si="99"/>
        <v>0</v>
      </c>
      <c r="V1049" s="1">
        <f t="shared" si="100"/>
        <v>0</v>
      </c>
      <c r="X1049" s="33">
        <f t="shared" si="101"/>
        <v>0</v>
      </c>
    </row>
    <row r="1050" spans="15:24" x14ac:dyDescent="0.3">
      <c r="O1050" s="16">
        <f t="shared" si="97"/>
        <v>0</v>
      </c>
      <c r="Q1050" s="8">
        <f t="shared" si="98"/>
        <v>0</v>
      </c>
      <c r="S1050" s="1">
        <f t="shared" si="99"/>
        <v>0</v>
      </c>
      <c r="V1050" s="1">
        <f t="shared" si="100"/>
        <v>0</v>
      </c>
      <c r="X1050" s="33">
        <f t="shared" si="101"/>
        <v>0</v>
      </c>
    </row>
    <row r="1051" spans="15:24" x14ac:dyDescent="0.3">
      <c r="O1051" s="16">
        <f t="shared" si="97"/>
        <v>0</v>
      </c>
      <c r="Q1051" s="8">
        <f t="shared" si="98"/>
        <v>0</v>
      </c>
      <c r="S1051" s="1">
        <f t="shared" si="99"/>
        <v>0</v>
      </c>
      <c r="V1051" s="1">
        <f t="shared" si="100"/>
        <v>0</v>
      </c>
      <c r="X1051" s="33">
        <f t="shared" si="101"/>
        <v>0</v>
      </c>
    </row>
    <row r="1052" spans="15:24" x14ac:dyDescent="0.3">
      <c r="O1052" s="16">
        <f t="shared" si="97"/>
        <v>0</v>
      </c>
      <c r="Q1052" s="8">
        <f t="shared" si="98"/>
        <v>0</v>
      </c>
      <c r="S1052" s="1">
        <f t="shared" si="99"/>
        <v>0</v>
      </c>
      <c r="V1052" s="1">
        <f t="shared" si="100"/>
        <v>0</v>
      </c>
      <c r="X1052" s="33">
        <f t="shared" si="101"/>
        <v>0</v>
      </c>
    </row>
    <row r="1053" spans="15:24" x14ac:dyDescent="0.3">
      <c r="O1053" s="16">
        <f t="shared" si="97"/>
        <v>0</v>
      </c>
      <c r="Q1053" s="8">
        <f t="shared" si="98"/>
        <v>0</v>
      </c>
      <c r="S1053" s="1">
        <f t="shared" si="99"/>
        <v>0</v>
      </c>
      <c r="V1053" s="1">
        <f t="shared" si="100"/>
        <v>0</v>
      </c>
      <c r="X1053" s="33">
        <f t="shared" si="101"/>
        <v>0</v>
      </c>
    </row>
    <row r="1054" spans="15:24" x14ac:dyDescent="0.3">
      <c r="O1054" s="16">
        <f t="shared" si="97"/>
        <v>0</v>
      </c>
      <c r="Q1054" s="8">
        <f t="shared" si="98"/>
        <v>0</v>
      </c>
      <c r="S1054" s="1">
        <f t="shared" si="99"/>
        <v>0</v>
      </c>
      <c r="V1054" s="1">
        <f t="shared" si="100"/>
        <v>0</v>
      </c>
      <c r="X1054" s="33">
        <f t="shared" si="101"/>
        <v>0</v>
      </c>
    </row>
    <row r="1055" spans="15:24" x14ac:dyDescent="0.3">
      <c r="O1055" s="16">
        <f t="shared" si="97"/>
        <v>0</v>
      </c>
      <c r="Q1055" s="8">
        <f t="shared" si="98"/>
        <v>0</v>
      </c>
      <c r="S1055" s="1">
        <f t="shared" si="99"/>
        <v>0</v>
      </c>
      <c r="V1055" s="1">
        <f t="shared" si="100"/>
        <v>0</v>
      </c>
      <c r="X1055" s="33">
        <f t="shared" si="101"/>
        <v>0</v>
      </c>
    </row>
    <row r="1056" spans="15:24" x14ac:dyDescent="0.3">
      <c r="O1056" s="16">
        <f t="shared" si="97"/>
        <v>0</v>
      </c>
      <c r="Q1056" s="8">
        <f t="shared" si="98"/>
        <v>0</v>
      </c>
      <c r="S1056" s="1">
        <f t="shared" si="99"/>
        <v>0</v>
      </c>
      <c r="V1056" s="1">
        <f t="shared" si="100"/>
        <v>0</v>
      </c>
      <c r="X1056" s="33">
        <f t="shared" si="101"/>
        <v>0</v>
      </c>
    </row>
    <row r="1057" spans="15:24" x14ac:dyDescent="0.3">
      <c r="O1057" s="16">
        <f t="shared" si="97"/>
        <v>0</v>
      </c>
      <c r="Q1057" s="8">
        <f t="shared" si="98"/>
        <v>0</v>
      </c>
      <c r="S1057" s="1">
        <f t="shared" si="99"/>
        <v>0</v>
      </c>
      <c r="V1057" s="1">
        <f t="shared" si="100"/>
        <v>0</v>
      </c>
      <c r="X1057" s="33">
        <f t="shared" si="101"/>
        <v>0</v>
      </c>
    </row>
    <row r="1058" spans="15:24" x14ac:dyDescent="0.3">
      <c r="O1058" s="16">
        <f t="shared" si="97"/>
        <v>0</v>
      </c>
      <c r="Q1058" s="8">
        <f t="shared" si="98"/>
        <v>0</v>
      </c>
      <c r="S1058" s="1">
        <f t="shared" si="99"/>
        <v>0</v>
      </c>
      <c r="V1058" s="1">
        <f t="shared" si="100"/>
        <v>0</v>
      </c>
      <c r="X1058" s="33">
        <f t="shared" si="101"/>
        <v>0</v>
      </c>
    </row>
    <row r="1059" spans="15:24" x14ac:dyDescent="0.3">
      <c r="O1059" s="16">
        <f t="shared" si="97"/>
        <v>0</v>
      </c>
      <c r="Q1059" s="8">
        <f t="shared" si="98"/>
        <v>0</v>
      </c>
      <c r="S1059" s="1">
        <f t="shared" si="99"/>
        <v>0</v>
      </c>
      <c r="V1059" s="1">
        <f t="shared" si="100"/>
        <v>0</v>
      </c>
      <c r="X1059" s="33">
        <f t="shared" si="101"/>
        <v>0</v>
      </c>
    </row>
    <row r="1060" spans="15:24" x14ac:dyDescent="0.3">
      <c r="O1060" s="16">
        <f t="shared" si="97"/>
        <v>0</v>
      </c>
      <c r="Q1060" s="8">
        <f t="shared" si="98"/>
        <v>0</v>
      </c>
      <c r="S1060" s="1">
        <f t="shared" si="99"/>
        <v>0</v>
      </c>
      <c r="V1060" s="1">
        <f t="shared" si="100"/>
        <v>0</v>
      </c>
      <c r="X1060" s="33">
        <f t="shared" si="101"/>
        <v>0</v>
      </c>
    </row>
    <row r="1061" spans="15:24" x14ac:dyDescent="0.3">
      <c r="O1061" s="16">
        <f t="shared" si="97"/>
        <v>0</v>
      </c>
      <c r="Q1061" s="8">
        <f t="shared" si="98"/>
        <v>0</v>
      </c>
      <c r="S1061" s="1">
        <f t="shared" si="99"/>
        <v>0</v>
      </c>
      <c r="V1061" s="1">
        <f t="shared" si="100"/>
        <v>0</v>
      </c>
      <c r="X1061" s="33">
        <f t="shared" si="101"/>
        <v>0</v>
      </c>
    </row>
    <row r="1062" spans="15:24" x14ac:dyDescent="0.3">
      <c r="O1062" s="16">
        <f t="shared" si="97"/>
        <v>0</v>
      </c>
      <c r="Q1062" s="8">
        <f t="shared" si="98"/>
        <v>0</v>
      </c>
      <c r="S1062" s="1">
        <f t="shared" si="99"/>
        <v>0</v>
      </c>
      <c r="V1062" s="1">
        <f t="shared" si="100"/>
        <v>0</v>
      </c>
      <c r="X1062" s="33">
        <f t="shared" si="101"/>
        <v>0</v>
      </c>
    </row>
    <row r="1063" spans="15:24" x14ac:dyDescent="0.3">
      <c r="O1063" s="16">
        <f t="shared" si="97"/>
        <v>0</v>
      </c>
      <c r="Q1063" s="8">
        <f t="shared" si="98"/>
        <v>0</v>
      </c>
      <c r="S1063" s="1">
        <f t="shared" si="99"/>
        <v>0</v>
      </c>
      <c r="V1063" s="1">
        <f t="shared" si="100"/>
        <v>0</v>
      </c>
      <c r="X1063" s="33">
        <f t="shared" si="101"/>
        <v>0</v>
      </c>
    </row>
    <row r="1064" spans="15:24" x14ac:dyDescent="0.3">
      <c r="O1064" s="16">
        <f t="shared" si="97"/>
        <v>0</v>
      </c>
      <c r="Q1064" s="8">
        <f t="shared" si="98"/>
        <v>0</v>
      </c>
      <c r="S1064" s="1">
        <f t="shared" si="99"/>
        <v>0</v>
      </c>
      <c r="V1064" s="1">
        <f t="shared" si="100"/>
        <v>0</v>
      </c>
      <c r="X1064" s="33">
        <f t="shared" si="101"/>
        <v>0</v>
      </c>
    </row>
    <row r="1065" spans="15:24" x14ac:dyDescent="0.3">
      <c r="O1065" s="16">
        <f t="shared" si="97"/>
        <v>0</v>
      </c>
      <c r="Q1065" s="8">
        <f t="shared" si="98"/>
        <v>0</v>
      </c>
      <c r="S1065" s="1">
        <f t="shared" si="99"/>
        <v>0</v>
      </c>
      <c r="V1065" s="1">
        <f t="shared" si="100"/>
        <v>0</v>
      </c>
      <c r="X1065" s="33">
        <f t="shared" si="101"/>
        <v>0</v>
      </c>
    </row>
    <row r="1066" spans="15:24" x14ac:dyDescent="0.3">
      <c r="O1066" s="16">
        <f t="shared" si="97"/>
        <v>0</v>
      </c>
      <c r="Q1066" s="8">
        <f t="shared" si="98"/>
        <v>0</v>
      </c>
      <c r="S1066" s="1">
        <f t="shared" si="99"/>
        <v>0</v>
      </c>
      <c r="V1066" s="1">
        <f t="shared" si="100"/>
        <v>0</v>
      </c>
      <c r="X1066" s="33">
        <f t="shared" si="101"/>
        <v>0</v>
      </c>
    </row>
    <row r="1067" spans="15:24" x14ac:dyDescent="0.3">
      <c r="O1067" s="16">
        <f t="shared" si="97"/>
        <v>0</v>
      </c>
      <c r="Q1067" s="8">
        <f t="shared" si="98"/>
        <v>0</v>
      </c>
      <c r="S1067" s="1">
        <f t="shared" si="99"/>
        <v>0</v>
      </c>
      <c r="V1067" s="1">
        <f t="shared" si="100"/>
        <v>0</v>
      </c>
      <c r="X1067" s="33">
        <f t="shared" si="101"/>
        <v>0</v>
      </c>
    </row>
    <row r="1068" spans="15:24" x14ac:dyDescent="0.3">
      <c r="O1068" s="16">
        <f t="shared" si="97"/>
        <v>0</v>
      </c>
      <c r="Q1068" s="8">
        <f t="shared" si="98"/>
        <v>0</v>
      </c>
      <c r="S1068" s="1">
        <f t="shared" si="99"/>
        <v>0</v>
      </c>
      <c r="V1068" s="1">
        <f t="shared" si="100"/>
        <v>0</v>
      </c>
      <c r="X1068" s="33">
        <f t="shared" si="101"/>
        <v>0</v>
      </c>
    </row>
    <row r="1069" spans="15:24" x14ac:dyDescent="0.3">
      <c r="O1069" s="16">
        <f t="shared" si="97"/>
        <v>0</v>
      </c>
      <c r="Q1069" s="8">
        <f t="shared" si="98"/>
        <v>0</v>
      </c>
      <c r="S1069" s="1">
        <f t="shared" si="99"/>
        <v>0</v>
      </c>
      <c r="V1069" s="1">
        <f t="shared" si="100"/>
        <v>0</v>
      </c>
      <c r="X1069" s="33">
        <f t="shared" si="101"/>
        <v>0</v>
      </c>
    </row>
    <row r="1070" spans="15:24" x14ac:dyDescent="0.3">
      <c r="O1070" s="16">
        <f t="shared" si="97"/>
        <v>0</v>
      </c>
      <c r="Q1070" s="8">
        <f t="shared" si="98"/>
        <v>0</v>
      </c>
      <c r="S1070" s="1">
        <f t="shared" si="99"/>
        <v>0</v>
      </c>
      <c r="V1070" s="1">
        <f t="shared" si="100"/>
        <v>0</v>
      </c>
      <c r="X1070" s="33">
        <f t="shared" si="101"/>
        <v>0</v>
      </c>
    </row>
    <row r="1071" spans="15:24" x14ac:dyDescent="0.3">
      <c r="O1071" s="16">
        <f t="shared" si="97"/>
        <v>0</v>
      </c>
      <c r="Q1071" s="8">
        <f t="shared" si="98"/>
        <v>0</v>
      </c>
      <c r="S1071" s="1">
        <f t="shared" si="99"/>
        <v>0</v>
      </c>
      <c r="V1071" s="1">
        <f t="shared" si="100"/>
        <v>0</v>
      </c>
      <c r="X1071" s="33">
        <f t="shared" si="101"/>
        <v>0</v>
      </c>
    </row>
    <row r="1072" spans="15:24" x14ac:dyDescent="0.3">
      <c r="O1072" s="16">
        <f t="shared" si="97"/>
        <v>0</v>
      </c>
      <c r="Q1072" s="8">
        <f t="shared" si="98"/>
        <v>0</v>
      </c>
      <c r="S1072" s="1">
        <f t="shared" si="99"/>
        <v>0</v>
      </c>
      <c r="V1072" s="1">
        <f t="shared" si="100"/>
        <v>0</v>
      </c>
      <c r="X1072" s="33">
        <f t="shared" si="101"/>
        <v>0</v>
      </c>
    </row>
    <row r="1073" spans="15:24" x14ac:dyDescent="0.3">
      <c r="O1073" s="16">
        <f t="shared" si="97"/>
        <v>0</v>
      </c>
      <c r="Q1073" s="8">
        <f t="shared" si="98"/>
        <v>0</v>
      </c>
      <c r="S1073" s="1">
        <f t="shared" si="99"/>
        <v>0</v>
      </c>
      <c r="V1073" s="1">
        <f t="shared" si="100"/>
        <v>0</v>
      </c>
      <c r="X1073" s="33">
        <f t="shared" si="101"/>
        <v>0</v>
      </c>
    </row>
    <row r="1074" spans="15:24" x14ac:dyDescent="0.3">
      <c r="O1074" s="16">
        <f t="shared" si="97"/>
        <v>0</v>
      </c>
      <c r="Q1074" s="8">
        <f t="shared" si="98"/>
        <v>0</v>
      </c>
      <c r="S1074" s="1">
        <f t="shared" si="99"/>
        <v>0</v>
      </c>
      <c r="V1074" s="1">
        <f t="shared" si="100"/>
        <v>0</v>
      </c>
      <c r="X1074" s="33">
        <f t="shared" si="101"/>
        <v>0</v>
      </c>
    </row>
    <row r="1075" spans="15:24" x14ac:dyDescent="0.3">
      <c r="O1075" s="16">
        <f t="shared" si="97"/>
        <v>0</v>
      </c>
      <c r="Q1075" s="8">
        <f t="shared" si="98"/>
        <v>0</v>
      </c>
      <c r="S1075" s="1">
        <f t="shared" si="99"/>
        <v>0</v>
      </c>
      <c r="V1075" s="1">
        <f t="shared" si="100"/>
        <v>0</v>
      </c>
      <c r="X1075" s="33">
        <f t="shared" si="101"/>
        <v>0</v>
      </c>
    </row>
    <row r="1076" spans="15:24" x14ac:dyDescent="0.3">
      <c r="O1076" s="16">
        <f t="shared" si="97"/>
        <v>0</v>
      </c>
      <c r="Q1076" s="8">
        <f t="shared" si="98"/>
        <v>0</v>
      </c>
      <c r="S1076" s="1">
        <f t="shared" si="99"/>
        <v>0</v>
      </c>
      <c r="V1076" s="1">
        <f t="shared" si="100"/>
        <v>0</v>
      </c>
      <c r="X1076" s="33">
        <f t="shared" si="101"/>
        <v>0</v>
      </c>
    </row>
    <row r="1077" spans="15:24" x14ac:dyDescent="0.3">
      <c r="O1077" s="16">
        <f t="shared" si="97"/>
        <v>0</v>
      </c>
      <c r="Q1077" s="8">
        <f t="shared" si="98"/>
        <v>0</v>
      </c>
      <c r="S1077" s="1">
        <f t="shared" si="99"/>
        <v>0</v>
      </c>
      <c r="V1077" s="1">
        <f t="shared" si="100"/>
        <v>0</v>
      </c>
      <c r="X1077" s="33">
        <f t="shared" si="101"/>
        <v>0</v>
      </c>
    </row>
    <row r="1078" spans="15:24" x14ac:dyDescent="0.3">
      <c r="O1078" s="16">
        <f t="shared" si="97"/>
        <v>0</v>
      </c>
      <c r="Q1078" s="8">
        <f t="shared" si="98"/>
        <v>0</v>
      </c>
      <c r="S1078" s="1">
        <f t="shared" si="99"/>
        <v>0</v>
      </c>
      <c r="V1078" s="1">
        <f t="shared" si="100"/>
        <v>0</v>
      </c>
      <c r="X1078" s="33">
        <f t="shared" si="101"/>
        <v>0</v>
      </c>
    </row>
    <row r="1079" spans="15:24" x14ac:dyDescent="0.3">
      <c r="O1079" s="16">
        <f t="shared" si="97"/>
        <v>0</v>
      </c>
      <c r="Q1079" s="8">
        <f t="shared" si="98"/>
        <v>0</v>
      </c>
      <c r="S1079" s="1">
        <f t="shared" si="99"/>
        <v>0</v>
      </c>
      <c r="V1079" s="1">
        <f t="shared" si="100"/>
        <v>0</v>
      </c>
      <c r="X1079" s="33">
        <f t="shared" si="101"/>
        <v>0</v>
      </c>
    </row>
    <row r="1080" spans="15:24" x14ac:dyDescent="0.3">
      <c r="O1080" s="16">
        <f t="shared" si="97"/>
        <v>0</v>
      </c>
      <c r="Q1080" s="8">
        <f t="shared" si="98"/>
        <v>0</v>
      </c>
      <c r="S1080" s="1">
        <f t="shared" si="99"/>
        <v>0</v>
      </c>
      <c r="V1080" s="1">
        <f t="shared" si="100"/>
        <v>0</v>
      </c>
      <c r="X1080" s="33">
        <f t="shared" si="101"/>
        <v>0</v>
      </c>
    </row>
    <row r="1081" spans="15:24" x14ac:dyDescent="0.3">
      <c r="O1081" s="16">
        <f t="shared" si="97"/>
        <v>0</v>
      </c>
      <c r="Q1081" s="8">
        <f t="shared" si="98"/>
        <v>0</v>
      </c>
      <c r="S1081" s="1">
        <f t="shared" si="99"/>
        <v>0</v>
      </c>
      <c r="V1081" s="1">
        <f t="shared" si="100"/>
        <v>0</v>
      </c>
      <c r="X1081" s="33">
        <f t="shared" si="101"/>
        <v>0</v>
      </c>
    </row>
    <row r="1082" spans="15:24" x14ac:dyDescent="0.3">
      <c r="O1082" s="16">
        <f t="shared" si="97"/>
        <v>0</v>
      </c>
      <c r="Q1082" s="8">
        <f t="shared" si="98"/>
        <v>0</v>
      </c>
      <c r="S1082" s="1">
        <f t="shared" si="99"/>
        <v>0</v>
      </c>
      <c r="V1082" s="1">
        <f t="shared" si="100"/>
        <v>0</v>
      </c>
      <c r="X1082" s="33">
        <f t="shared" si="101"/>
        <v>0</v>
      </c>
    </row>
    <row r="1083" spans="15:24" x14ac:dyDescent="0.3">
      <c r="O1083" s="16">
        <f t="shared" si="97"/>
        <v>0</v>
      </c>
      <c r="Q1083" s="8">
        <f t="shared" si="98"/>
        <v>0</v>
      </c>
      <c r="S1083" s="1">
        <f t="shared" si="99"/>
        <v>0</v>
      </c>
      <c r="V1083" s="1">
        <f t="shared" si="100"/>
        <v>0</v>
      </c>
      <c r="X1083" s="33">
        <f t="shared" si="101"/>
        <v>0</v>
      </c>
    </row>
    <row r="1084" spans="15:24" x14ac:dyDescent="0.3">
      <c r="O1084" s="16">
        <f t="shared" si="97"/>
        <v>0</v>
      </c>
      <c r="Q1084" s="8">
        <f t="shared" si="98"/>
        <v>0</v>
      </c>
      <c r="S1084" s="1">
        <f t="shared" si="99"/>
        <v>0</v>
      </c>
      <c r="V1084" s="1">
        <f t="shared" si="100"/>
        <v>0</v>
      </c>
      <c r="X1084" s="33">
        <f t="shared" si="101"/>
        <v>0</v>
      </c>
    </row>
    <row r="1085" spans="15:24" x14ac:dyDescent="0.3">
      <c r="O1085" s="16">
        <f t="shared" si="97"/>
        <v>0</v>
      </c>
      <c r="Q1085" s="8">
        <f t="shared" si="98"/>
        <v>0</v>
      </c>
      <c r="S1085" s="1">
        <f t="shared" si="99"/>
        <v>0</v>
      </c>
      <c r="V1085" s="1">
        <f t="shared" si="100"/>
        <v>0</v>
      </c>
      <c r="X1085" s="33">
        <f t="shared" si="101"/>
        <v>0</v>
      </c>
    </row>
    <row r="1086" spans="15:24" x14ac:dyDescent="0.3">
      <c r="O1086" s="16">
        <f t="shared" si="97"/>
        <v>0</v>
      </c>
      <c r="Q1086" s="8">
        <f t="shared" si="98"/>
        <v>0</v>
      </c>
      <c r="S1086" s="1">
        <f t="shared" si="99"/>
        <v>0</v>
      </c>
      <c r="V1086" s="1">
        <f t="shared" si="100"/>
        <v>0</v>
      </c>
      <c r="X1086" s="33">
        <f t="shared" si="101"/>
        <v>0</v>
      </c>
    </row>
    <row r="1087" spans="15:24" x14ac:dyDescent="0.3">
      <c r="O1087" s="16">
        <f t="shared" si="97"/>
        <v>0</v>
      </c>
      <c r="Q1087" s="8">
        <f t="shared" si="98"/>
        <v>0</v>
      </c>
      <c r="S1087" s="1">
        <f t="shared" si="99"/>
        <v>0</v>
      </c>
      <c r="V1087" s="1">
        <f t="shared" si="100"/>
        <v>0</v>
      </c>
      <c r="X1087" s="33">
        <f t="shared" si="101"/>
        <v>0</v>
      </c>
    </row>
    <row r="1088" spans="15:24" x14ac:dyDescent="0.3">
      <c r="O1088" s="16">
        <f t="shared" si="97"/>
        <v>0</v>
      </c>
      <c r="Q1088" s="8">
        <f t="shared" si="98"/>
        <v>0</v>
      </c>
      <c r="S1088" s="1">
        <f t="shared" si="99"/>
        <v>0</v>
      </c>
      <c r="V1088" s="1">
        <f t="shared" si="100"/>
        <v>0</v>
      </c>
      <c r="X1088" s="33">
        <f t="shared" si="101"/>
        <v>0</v>
      </c>
    </row>
    <row r="1089" spans="15:24" x14ac:dyDescent="0.3">
      <c r="O1089" s="16">
        <f t="shared" si="97"/>
        <v>0</v>
      </c>
      <c r="Q1089" s="8">
        <f t="shared" si="98"/>
        <v>0</v>
      </c>
      <c r="S1089" s="1">
        <f t="shared" si="99"/>
        <v>0</v>
      </c>
      <c r="V1089" s="1">
        <f t="shared" si="100"/>
        <v>0</v>
      </c>
      <c r="X1089" s="33">
        <f t="shared" si="101"/>
        <v>0</v>
      </c>
    </row>
    <row r="1090" spans="15:24" x14ac:dyDescent="0.3">
      <c r="O1090" s="16">
        <f t="shared" ref="O1090:O1153" si="102">N1090/2</f>
        <v>0</v>
      </c>
      <c r="Q1090" s="8">
        <f t="shared" ref="Q1090:Q1153" si="103">P1090/2</f>
        <v>0</v>
      </c>
      <c r="S1090" s="1">
        <f t="shared" ref="S1090:S1153" si="104">R1090/2</f>
        <v>0</v>
      </c>
      <c r="V1090" s="1">
        <f t="shared" ref="V1090:V1153" si="105">U:U*2</f>
        <v>0</v>
      </c>
      <c r="X1090" s="33">
        <f t="shared" si="101"/>
        <v>0</v>
      </c>
    </row>
    <row r="1091" spans="15:24" x14ac:dyDescent="0.3">
      <c r="O1091" s="16">
        <f t="shared" si="102"/>
        <v>0</v>
      </c>
      <c r="Q1091" s="8">
        <f t="shared" si="103"/>
        <v>0</v>
      </c>
      <c r="S1091" s="1">
        <f t="shared" si="104"/>
        <v>0</v>
      </c>
      <c r="V1091" s="1">
        <f t="shared" si="105"/>
        <v>0</v>
      </c>
      <c r="X1091" s="33">
        <f t="shared" si="101"/>
        <v>0</v>
      </c>
    </row>
    <row r="1092" spans="15:24" x14ac:dyDescent="0.3">
      <c r="O1092" s="16">
        <f t="shared" si="102"/>
        <v>0</v>
      </c>
      <c r="Q1092" s="8">
        <f t="shared" si="103"/>
        <v>0</v>
      </c>
      <c r="S1092" s="1">
        <f t="shared" si="104"/>
        <v>0</v>
      </c>
      <c r="V1092" s="1">
        <f t="shared" si="105"/>
        <v>0</v>
      </c>
      <c r="X1092" s="33">
        <f t="shared" si="101"/>
        <v>0</v>
      </c>
    </row>
    <row r="1093" spans="15:24" x14ac:dyDescent="0.3">
      <c r="O1093" s="16">
        <f t="shared" si="102"/>
        <v>0</v>
      </c>
      <c r="Q1093" s="8">
        <f t="shared" si="103"/>
        <v>0</v>
      </c>
      <c r="S1093" s="1">
        <f t="shared" si="104"/>
        <v>0</v>
      </c>
      <c r="V1093" s="1">
        <f t="shared" si="105"/>
        <v>0</v>
      </c>
      <c r="X1093" s="33">
        <f t="shared" si="101"/>
        <v>0</v>
      </c>
    </row>
    <row r="1094" spans="15:24" x14ac:dyDescent="0.3">
      <c r="O1094" s="16">
        <f t="shared" si="102"/>
        <v>0</v>
      </c>
      <c r="Q1094" s="8">
        <f t="shared" si="103"/>
        <v>0</v>
      </c>
      <c r="S1094" s="1">
        <f t="shared" si="104"/>
        <v>0</v>
      </c>
      <c r="V1094" s="1">
        <f t="shared" si="105"/>
        <v>0</v>
      </c>
      <c r="X1094" s="33">
        <f t="shared" si="101"/>
        <v>0</v>
      </c>
    </row>
    <row r="1095" spans="15:24" x14ac:dyDescent="0.3">
      <c r="O1095" s="16">
        <f t="shared" si="102"/>
        <v>0</v>
      </c>
      <c r="Q1095" s="8">
        <f t="shared" si="103"/>
        <v>0</v>
      </c>
      <c r="S1095" s="1">
        <f t="shared" si="104"/>
        <v>0</v>
      </c>
      <c r="V1095" s="1">
        <f t="shared" si="105"/>
        <v>0</v>
      </c>
      <c r="X1095" s="33">
        <f t="shared" si="101"/>
        <v>0</v>
      </c>
    </row>
    <row r="1096" spans="15:24" x14ac:dyDescent="0.3">
      <c r="O1096" s="16">
        <f t="shared" si="102"/>
        <v>0</v>
      </c>
      <c r="Q1096" s="8">
        <f t="shared" si="103"/>
        <v>0</v>
      </c>
      <c r="S1096" s="1">
        <f t="shared" si="104"/>
        <v>0</v>
      </c>
      <c r="V1096" s="1">
        <f t="shared" si="105"/>
        <v>0</v>
      </c>
      <c r="X1096" s="33">
        <f t="shared" si="101"/>
        <v>0</v>
      </c>
    </row>
    <row r="1097" spans="15:24" x14ac:dyDescent="0.3">
      <c r="O1097" s="16">
        <f t="shared" si="102"/>
        <v>0</v>
      </c>
      <c r="Q1097" s="8">
        <f t="shared" si="103"/>
        <v>0</v>
      </c>
      <c r="S1097" s="1">
        <f t="shared" si="104"/>
        <v>0</v>
      </c>
      <c r="V1097" s="1">
        <f t="shared" si="105"/>
        <v>0</v>
      </c>
      <c r="X1097" s="33">
        <f t="shared" si="101"/>
        <v>0</v>
      </c>
    </row>
    <row r="1098" spans="15:24" x14ac:dyDescent="0.3">
      <c r="O1098" s="16">
        <f t="shared" si="102"/>
        <v>0</v>
      </c>
      <c r="Q1098" s="8">
        <f t="shared" si="103"/>
        <v>0</v>
      </c>
      <c r="S1098" s="1">
        <f t="shared" si="104"/>
        <v>0</v>
      </c>
      <c r="V1098" s="1">
        <f t="shared" si="105"/>
        <v>0</v>
      </c>
      <c r="X1098" s="33">
        <f t="shared" si="101"/>
        <v>0</v>
      </c>
    </row>
    <row r="1099" spans="15:24" x14ac:dyDescent="0.3">
      <c r="O1099" s="16">
        <f t="shared" si="102"/>
        <v>0</v>
      </c>
      <c r="Q1099" s="8">
        <f t="shared" si="103"/>
        <v>0</v>
      </c>
      <c r="S1099" s="1">
        <f t="shared" si="104"/>
        <v>0</v>
      </c>
      <c r="V1099" s="1">
        <f t="shared" si="105"/>
        <v>0</v>
      </c>
      <c r="X1099" s="33">
        <f t="shared" si="101"/>
        <v>0</v>
      </c>
    </row>
    <row r="1100" spans="15:24" x14ac:dyDescent="0.3">
      <c r="O1100" s="16">
        <f t="shared" si="102"/>
        <v>0</v>
      </c>
      <c r="Q1100" s="8">
        <f t="shared" si="103"/>
        <v>0</v>
      </c>
      <c r="S1100" s="1">
        <f t="shared" si="104"/>
        <v>0</v>
      </c>
      <c r="V1100" s="1">
        <f t="shared" si="105"/>
        <v>0</v>
      </c>
      <c r="X1100" s="33">
        <f t="shared" si="101"/>
        <v>0</v>
      </c>
    </row>
    <row r="1101" spans="15:24" x14ac:dyDescent="0.3">
      <c r="O1101" s="16">
        <f t="shared" si="102"/>
        <v>0</v>
      </c>
      <c r="Q1101" s="8">
        <f t="shared" si="103"/>
        <v>0</v>
      </c>
      <c r="S1101" s="1">
        <f t="shared" si="104"/>
        <v>0</v>
      </c>
      <c r="V1101" s="1">
        <f t="shared" si="105"/>
        <v>0</v>
      </c>
      <c r="X1101" s="33">
        <f t="shared" si="101"/>
        <v>0</v>
      </c>
    </row>
    <row r="1102" spans="15:24" x14ac:dyDescent="0.3">
      <c r="O1102" s="16">
        <f t="shared" si="102"/>
        <v>0</v>
      </c>
      <c r="Q1102" s="8">
        <f t="shared" si="103"/>
        <v>0</v>
      </c>
      <c r="S1102" s="1">
        <f t="shared" si="104"/>
        <v>0</v>
      </c>
      <c r="V1102" s="1">
        <f t="shared" si="105"/>
        <v>0</v>
      </c>
      <c r="X1102" s="33">
        <f t="shared" si="101"/>
        <v>0</v>
      </c>
    </row>
    <row r="1103" spans="15:24" x14ac:dyDescent="0.3">
      <c r="O1103" s="16">
        <f t="shared" si="102"/>
        <v>0</v>
      </c>
      <c r="Q1103" s="8">
        <f t="shared" si="103"/>
        <v>0</v>
      </c>
      <c r="S1103" s="1">
        <f t="shared" si="104"/>
        <v>0</v>
      </c>
      <c r="V1103" s="1">
        <f t="shared" si="105"/>
        <v>0</v>
      </c>
      <c r="X1103" s="33">
        <f t="shared" si="101"/>
        <v>0</v>
      </c>
    </row>
    <row r="1104" spans="15:24" x14ac:dyDescent="0.3">
      <c r="O1104" s="16">
        <f t="shared" si="102"/>
        <v>0</v>
      </c>
      <c r="Q1104" s="8">
        <f t="shared" si="103"/>
        <v>0</v>
      </c>
      <c r="S1104" s="1">
        <f t="shared" si="104"/>
        <v>0</v>
      </c>
      <c r="V1104" s="1">
        <f t="shared" si="105"/>
        <v>0</v>
      </c>
      <c r="X1104" s="33">
        <f t="shared" si="101"/>
        <v>0</v>
      </c>
    </row>
    <row r="1105" spans="15:24" x14ac:dyDescent="0.3">
      <c r="O1105" s="16">
        <f t="shared" si="102"/>
        <v>0</v>
      </c>
      <c r="Q1105" s="8">
        <f t="shared" si="103"/>
        <v>0</v>
      </c>
      <c r="S1105" s="1">
        <f t="shared" si="104"/>
        <v>0</v>
      </c>
      <c r="V1105" s="1">
        <f t="shared" si="105"/>
        <v>0</v>
      </c>
      <c r="X1105" s="33">
        <f t="shared" si="101"/>
        <v>0</v>
      </c>
    </row>
    <row r="1106" spans="15:24" x14ac:dyDescent="0.3">
      <c r="O1106" s="16">
        <f t="shared" si="102"/>
        <v>0</v>
      </c>
      <c r="Q1106" s="8">
        <f t="shared" si="103"/>
        <v>0</v>
      </c>
      <c r="S1106" s="1">
        <f t="shared" si="104"/>
        <v>0</v>
      </c>
      <c r="V1106" s="1">
        <f t="shared" si="105"/>
        <v>0</v>
      </c>
      <c r="X1106" s="33">
        <f t="shared" ref="X1106:X1169" si="106">W1106-V1106</f>
        <v>0</v>
      </c>
    </row>
    <row r="1107" spans="15:24" x14ac:dyDescent="0.3">
      <c r="O1107" s="16">
        <f t="shared" si="102"/>
        <v>0</v>
      </c>
      <c r="Q1107" s="8">
        <f t="shared" si="103"/>
        <v>0</v>
      </c>
      <c r="S1107" s="1">
        <f t="shared" si="104"/>
        <v>0</v>
      </c>
      <c r="V1107" s="1">
        <f t="shared" si="105"/>
        <v>0</v>
      </c>
      <c r="X1107" s="33">
        <f t="shared" si="106"/>
        <v>0</v>
      </c>
    </row>
    <row r="1108" spans="15:24" x14ac:dyDescent="0.3">
      <c r="O1108" s="16">
        <f t="shared" si="102"/>
        <v>0</v>
      </c>
      <c r="Q1108" s="8">
        <f t="shared" si="103"/>
        <v>0</v>
      </c>
      <c r="S1108" s="1">
        <f t="shared" si="104"/>
        <v>0</v>
      </c>
      <c r="V1108" s="1">
        <f t="shared" si="105"/>
        <v>0</v>
      </c>
      <c r="X1108" s="33">
        <f t="shared" si="106"/>
        <v>0</v>
      </c>
    </row>
    <row r="1109" spans="15:24" x14ac:dyDescent="0.3">
      <c r="O1109" s="16">
        <f t="shared" si="102"/>
        <v>0</v>
      </c>
      <c r="Q1109" s="8">
        <f t="shared" si="103"/>
        <v>0</v>
      </c>
      <c r="S1109" s="1">
        <f t="shared" si="104"/>
        <v>0</v>
      </c>
      <c r="V1109" s="1">
        <f t="shared" si="105"/>
        <v>0</v>
      </c>
      <c r="X1109" s="33">
        <f t="shared" si="106"/>
        <v>0</v>
      </c>
    </row>
    <row r="1110" spans="15:24" x14ac:dyDescent="0.3">
      <c r="O1110" s="16">
        <f t="shared" si="102"/>
        <v>0</v>
      </c>
      <c r="Q1110" s="8">
        <f t="shared" si="103"/>
        <v>0</v>
      </c>
      <c r="S1110" s="1">
        <f t="shared" si="104"/>
        <v>0</v>
      </c>
      <c r="V1110" s="1">
        <f t="shared" si="105"/>
        <v>0</v>
      </c>
      <c r="X1110" s="33">
        <f t="shared" si="106"/>
        <v>0</v>
      </c>
    </row>
    <row r="1111" spans="15:24" x14ac:dyDescent="0.3">
      <c r="O1111" s="16">
        <f t="shared" si="102"/>
        <v>0</v>
      </c>
      <c r="Q1111" s="8">
        <f t="shared" si="103"/>
        <v>0</v>
      </c>
      <c r="S1111" s="1">
        <f t="shared" si="104"/>
        <v>0</v>
      </c>
      <c r="V1111" s="1">
        <f t="shared" si="105"/>
        <v>0</v>
      </c>
      <c r="X1111" s="33">
        <f t="shared" si="106"/>
        <v>0</v>
      </c>
    </row>
    <row r="1112" spans="15:24" x14ac:dyDescent="0.3">
      <c r="O1112" s="16">
        <f t="shared" si="102"/>
        <v>0</v>
      </c>
      <c r="Q1112" s="8">
        <f t="shared" si="103"/>
        <v>0</v>
      </c>
      <c r="S1112" s="1">
        <f t="shared" si="104"/>
        <v>0</v>
      </c>
      <c r="V1112" s="1">
        <f t="shared" si="105"/>
        <v>0</v>
      </c>
      <c r="X1112" s="33">
        <f t="shared" si="106"/>
        <v>0</v>
      </c>
    </row>
    <row r="1113" spans="15:24" x14ac:dyDescent="0.3">
      <c r="O1113" s="16">
        <f t="shared" si="102"/>
        <v>0</v>
      </c>
      <c r="Q1113" s="8">
        <f t="shared" si="103"/>
        <v>0</v>
      </c>
      <c r="S1113" s="1">
        <f t="shared" si="104"/>
        <v>0</v>
      </c>
      <c r="V1113" s="1">
        <f t="shared" si="105"/>
        <v>0</v>
      </c>
      <c r="X1113" s="33">
        <f t="shared" si="106"/>
        <v>0</v>
      </c>
    </row>
    <row r="1114" spans="15:24" x14ac:dyDescent="0.3">
      <c r="O1114" s="16">
        <f t="shared" si="102"/>
        <v>0</v>
      </c>
      <c r="Q1114" s="8">
        <f t="shared" si="103"/>
        <v>0</v>
      </c>
      <c r="S1114" s="1">
        <f t="shared" si="104"/>
        <v>0</v>
      </c>
      <c r="V1114" s="1">
        <f t="shared" si="105"/>
        <v>0</v>
      </c>
      <c r="X1114" s="33">
        <f t="shared" si="106"/>
        <v>0</v>
      </c>
    </row>
    <row r="1115" spans="15:24" x14ac:dyDescent="0.3">
      <c r="O1115" s="16">
        <f t="shared" si="102"/>
        <v>0</v>
      </c>
      <c r="Q1115" s="8">
        <f t="shared" si="103"/>
        <v>0</v>
      </c>
      <c r="S1115" s="1">
        <f t="shared" si="104"/>
        <v>0</v>
      </c>
      <c r="V1115" s="1">
        <f t="shared" si="105"/>
        <v>0</v>
      </c>
      <c r="X1115" s="33">
        <f t="shared" si="106"/>
        <v>0</v>
      </c>
    </row>
    <row r="1116" spans="15:24" x14ac:dyDescent="0.3">
      <c r="O1116" s="16">
        <f t="shared" si="102"/>
        <v>0</v>
      </c>
      <c r="Q1116" s="8">
        <f t="shared" si="103"/>
        <v>0</v>
      </c>
      <c r="S1116" s="1">
        <f t="shared" si="104"/>
        <v>0</v>
      </c>
      <c r="V1116" s="1">
        <f t="shared" si="105"/>
        <v>0</v>
      </c>
      <c r="X1116" s="33">
        <f t="shared" si="106"/>
        <v>0</v>
      </c>
    </row>
    <row r="1117" spans="15:24" x14ac:dyDescent="0.3">
      <c r="O1117" s="16">
        <f t="shared" si="102"/>
        <v>0</v>
      </c>
      <c r="Q1117" s="8">
        <f t="shared" si="103"/>
        <v>0</v>
      </c>
      <c r="S1117" s="1">
        <f t="shared" si="104"/>
        <v>0</v>
      </c>
      <c r="V1117" s="1">
        <f t="shared" si="105"/>
        <v>0</v>
      </c>
      <c r="X1117" s="33">
        <f t="shared" si="106"/>
        <v>0</v>
      </c>
    </row>
    <row r="1118" spans="15:24" x14ac:dyDescent="0.3">
      <c r="O1118" s="16">
        <f t="shared" si="102"/>
        <v>0</v>
      </c>
      <c r="Q1118" s="8">
        <f t="shared" si="103"/>
        <v>0</v>
      </c>
      <c r="S1118" s="1">
        <f t="shared" si="104"/>
        <v>0</v>
      </c>
      <c r="V1118" s="1">
        <f t="shared" si="105"/>
        <v>0</v>
      </c>
      <c r="X1118" s="33">
        <f t="shared" si="106"/>
        <v>0</v>
      </c>
    </row>
    <row r="1119" spans="15:24" x14ac:dyDescent="0.3">
      <c r="O1119" s="16">
        <f t="shared" si="102"/>
        <v>0</v>
      </c>
      <c r="Q1119" s="8">
        <f t="shared" si="103"/>
        <v>0</v>
      </c>
      <c r="S1119" s="1">
        <f t="shared" si="104"/>
        <v>0</v>
      </c>
      <c r="V1119" s="1">
        <f t="shared" si="105"/>
        <v>0</v>
      </c>
      <c r="X1119" s="33">
        <f t="shared" si="106"/>
        <v>0</v>
      </c>
    </row>
    <row r="1120" spans="15:24" x14ac:dyDescent="0.3">
      <c r="O1120" s="16">
        <f t="shared" si="102"/>
        <v>0</v>
      </c>
      <c r="Q1120" s="8">
        <f t="shared" si="103"/>
        <v>0</v>
      </c>
      <c r="S1120" s="1">
        <f t="shared" si="104"/>
        <v>0</v>
      </c>
      <c r="V1120" s="1">
        <f t="shared" si="105"/>
        <v>0</v>
      </c>
      <c r="X1120" s="33">
        <f t="shared" si="106"/>
        <v>0</v>
      </c>
    </row>
    <row r="1121" spans="15:24" x14ac:dyDescent="0.3">
      <c r="O1121" s="16">
        <f t="shared" si="102"/>
        <v>0</v>
      </c>
      <c r="Q1121" s="8">
        <f t="shared" si="103"/>
        <v>0</v>
      </c>
      <c r="S1121" s="1">
        <f t="shared" si="104"/>
        <v>0</v>
      </c>
      <c r="V1121" s="1">
        <f t="shared" si="105"/>
        <v>0</v>
      </c>
      <c r="X1121" s="33">
        <f t="shared" si="106"/>
        <v>0</v>
      </c>
    </row>
    <row r="1122" spans="15:24" x14ac:dyDescent="0.3">
      <c r="O1122" s="16">
        <f t="shared" si="102"/>
        <v>0</v>
      </c>
      <c r="Q1122" s="8">
        <f t="shared" si="103"/>
        <v>0</v>
      </c>
      <c r="S1122" s="1">
        <f t="shared" si="104"/>
        <v>0</v>
      </c>
      <c r="V1122" s="1">
        <f t="shared" si="105"/>
        <v>0</v>
      </c>
      <c r="X1122" s="33">
        <f t="shared" si="106"/>
        <v>0</v>
      </c>
    </row>
    <row r="1123" spans="15:24" x14ac:dyDescent="0.3">
      <c r="O1123" s="16">
        <f t="shared" si="102"/>
        <v>0</v>
      </c>
      <c r="Q1123" s="8">
        <f t="shared" si="103"/>
        <v>0</v>
      </c>
      <c r="S1123" s="1">
        <f t="shared" si="104"/>
        <v>0</v>
      </c>
      <c r="V1123" s="1">
        <f t="shared" si="105"/>
        <v>0</v>
      </c>
      <c r="X1123" s="33">
        <f t="shared" si="106"/>
        <v>0</v>
      </c>
    </row>
    <row r="1124" spans="15:24" x14ac:dyDescent="0.3">
      <c r="O1124" s="16">
        <f t="shared" si="102"/>
        <v>0</v>
      </c>
      <c r="Q1124" s="8">
        <f t="shared" si="103"/>
        <v>0</v>
      </c>
      <c r="S1124" s="1">
        <f t="shared" si="104"/>
        <v>0</v>
      </c>
      <c r="V1124" s="1">
        <f t="shared" si="105"/>
        <v>0</v>
      </c>
      <c r="X1124" s="33">
        <f t="shared" si="106"/>
        <v>0</v>
      </c>
    </row>
    <row r="1125" spans="15:24" x14ac:dyDescent="0.3">
      <c r="O1125" s="16">
        <f t="shared" si="102"/>
        <v>0</v>
      </c>
      <c r="Q1125" s="8">
        <f t="shared" si="103"/>
        <v>0</v>
      </c>
      <c r="S1125" s="1">
        <f t="shared" si="104"/>
        <v>0</v>
      </c>
      <c r="V1125" s="1">
        <f t="shared" si="105"/>
        <v>0</v>
      </c>
      <c r="X1125" s="33">
        <f t="shared" si="106"/>
        <v>0</v>
      </c>
    </row>
    <row r="1126" spans="15:24" x14ac:dyDescent="0.3">
      <c r="O1126" s="16">
        <f t="shared" si="102"/>
        <v>0</v>
      </c>
      <c r="Q1126" s="8">
        <f t="shared" si="103"/>
        <v>0</v>
      </c>
      <c r="S1126" s="1">
        <f t="shared" si="104"/>
        <v>0</v>
      </c>
      <c r="V1126" s="1">
        <f t="shared" si="105"/>
        <v>0</v>
      </c>
      <c r="X1126" s="33">
        <f t="shared" si="106"/>
        <v>0</v>
      </c>
    </row>
    <row r="1127" spans="15:24" x14ac:dyDescent="0.3">
      <c r="O1127" s="16">
        <f t="shared" si="102"/>
        <v>0</v>
      </c>
      <c r="Q1127" s="8">
        <f t="shared" si="103"/>
        <v>0</v>
      </c>
      <c r="S1127" s="1">
        <f t="shared" si="104"/>
        <v>0</v>
      </c>
      <c r="V1127" s="1">
        <f t="shared" si="105"/>
        <v>0</v>
      </c>
      <c r="X1127" s="33">
        <f t="shared" si="106"/>
        <v>0</v>
      </c>
    </row>
    <row r="1128" spans="15:24" x14ac:dyDescent="0.3">
      <c r="O1128" s="16">
        <f t="shared" si="102"/>
        <v>0</v>
      </c>
      <c r="Q1128" s="8">
        <f t="shared" si="103"/>
        <v>0</v>
      </c>
      <c r="S1128" s="1">
        <f t="shared" si="104"/>
        <v>0</v>
      </c>
      <c r="V1128" s="1">
        <f t="shared" si="105"/>
        <v>0</v>
      </c>
      <c r="X1128" s="33">
        <f t="shared" si="106"/>
        <v>0</v>
      </c>
    </row>
    <row r="1129" spans="15:24" x14ac:dyDescent="0.3">
      <c r="O1129" s="16">
        <f t="shared" si="102"/>
        <v>0</v>
      </c>
      <c r="Q1129" s="8">
        <f t="shared" si="103"/>
        <v>0</v>
      </c>
      <c r="S1129" s="1">
        <f t="shared" si="104"/>
        <v>0</v>
      </c>
      <c r="V1129" s="1">
        <f t="shared" si="105"/>
        <v>0</v>
      </c>
      <c r="X1129" s="33">
        <f t="shared" si="106"/>
        <v>0</v>
      </c>
    </row>
    <row r="1130" spans="15:24" x14ac:dyDescent="0.3">
      <c r="O1130" s="16">
        <f t="shared" si="102"/>
        <v>0</v>
      </c>
      <c r="Q1130" s="8">
        <f t="shared" si="103"/>
        <v>0</v>
      </c>
      <c r="S1130" s="1">
        <f t="shared" si="104"/>
        <v>0</v>
      </c>
      <c r="V1130" s="1">
        <f t="shared" si="105"/>
        <v>0</v>
      </c>
      <c r="X1130" s="33">
        <f t="shared" si="106"/>
        <v>0</v>
      </c>
    </row>
    <row r="1131" spans="15:24" x14ac:dyDescent="0.3">
      <c r="O1131" s="16">
        <f t="shared" si="102"/>
        <v>0</v>
      </c>
      <c r="Q1131" s="8">
        <f t="shared" si="103"/>
        <v>0</v>
      </c>
      <c r="S1131" s="1">
        <f t="shared" si="104"/>
        <v>0</v>
      </c>
      <c r="V1131" s="1">
        <f t="shared" si="105"/>
        <v>0</v>
      </c>
      <c r="X1131" s="33">
        <f t="shared" si="106"/>
        <v>0</v>
      </c>
    </row>
    <row r="1132" spans="15:24" x14ac:dyDescent="0.3">
      <c r="O1132" s="16">
        <f t="shared" si="102"/>
        <v>0</v>
      </c>
      <c r="Q1132" s="8">
        <f t="shared" si="103"/>
        <v>0</v>
      </c>
      <c r="S1132" s="1">
        <f t="shared" si="104"/>
        <v>0</v>
      </c>
      <c r="V1132" s="1">
        <f t="shared" si="105"/>
        <v>0</v>
      </c>
      <c r="X1132" s="33">
        <f t="shared" si="106"/>
        <v>0</v>
      </c>
    </row>
    <row r="1133" spans="15:24" x14ac:dyDescent="0.3">
      <c r="O1133" s="16">
        <f t="shared" si="102"/>
        <v>0</v>
      </c>
      <c r="Q1133" s="8">
        <f t="shared" si="103"/>
        <v>0</v>
      </c>
      <c r="S1133" s="1">
        <f t="shared" si="104"/>
        <v>0</v>
      </c>
      <c r="V1133" s="1">
        <f t="shared" si="105"/>
        <v>0</v>
      </c>
      <c r="X1133" s="33">
        <f t="shared" si="106"/>
        <v>0</v>
      </c>
    </row>
    <row r="1134" spans="15:24" x14ac:dyDescent="0.3">
      <c r="O1134" s="16">
        <f t="shared" si="102"/>
        <v>0</v>
      </c>
      <c r="Q1134" s="8">
        <f t="shared" si="103"/>
        <v>0</v>
      </c>
      <c r="S1134" s="1">
        <f t="shared" si="104"/>
        <v>0</v>
      </c>
      <c r="V1134" s="1">
        <f t="shared" si="105"/>
        <v>0</v>
      </c>
      <c r="X1134" s="33">
        <f t="shared" si="106"/>
        <v>0</v>
      </c>
    </row>
    <row r="1135" spans="15:24" x14ac:dyDescent="0.3">
      <c r="O1135" s="16">
        <f t="shared" si="102"/>
        <v>0</v>
      </c>
      <c r="Q1135" s="8">
        <f t="shared" si="103"/>
        <v>0</v>
      </c>
      <c r="S1135" s="1">
        <f t="shared" si="104"/>
        <v>0</v>
      </c>
      <c r="V1135" s="1">
        <f t="shared" si="105"/>
        <v>0</v>
      </c>
      <c r="X1135" s="33">
        <f t="shared" si="106"/>
        <v>0</v>
      </c>
    </row>
    <row r="1136" spans="15:24" x14ac:dyDescent="0.3">
      <c r="O1136" s="16">
        <f t="shared" si="102"/>
        <v>0</v>
      </c>
      <c r="Q1136" s="8">
        <f t="shared" si="103"/>
        <v>0</v>
      </c>
      <c r="S1136" s="1">
        <f t="shared" si="104"/>
        <v>0</v>
      </c>
      <c r="V1136" s="1">
        <f t="shared" si="105"/>
        <v>0</v>
      </c>
      <c r="X1136" s="33">
        <f t="shared" si="106"/>
        <v>0</v>
      </c>
    </row>
    <row r="1137" spans="15:24" x14ac:dyDescent="0.3">
      <c r="O1137" s="16">
        <f t="shared" si="102"/>
        <v>0</v>
      </c>
      <c r="Q1137" s="8">
        <f t="shared" si="103"/>
        <v>0</v>
      </c>
      <c r="S1137" s="1">
        <f t="shared" si="104"/>
        <v>0</v>
      </c>
      <c r="V1137" s="1">
        <f t="shared" si="105"/>
        <v>0</v>
      </c>
      <c r="X1137" s="33">
        <f t="shared" si="106"/>
        <v>0</v>
      </c>
    </row>
    <row r="1138" spans="15:24" x14ac:dyDescent="0.3">
      <c r="O1138" s="16">
        <f t="shared" si="102"/>
        <v>0</v>
      </c>
      <c r="Q1138" s="8">
        <f t="shared" si="103"/>
        <v>0</v>
      </c>
      <c r="S1138" s="1">
        <f t="shared" si="104"/>
        <v>0</v>
      </c>
      <c r="V1138" s="1">
        <f t="shared" si="105"/>
        <v>0</v>
      </c>
      <c r="X1138" s="33">
        <f t="shared" si="106"/>
        <v>0</v>
      </c>
    </row>
    <row r="1139" spans="15:24" x14ac:dyDescent="0.3">
      <c r="O1139" s="16">
        <f t="shared" si="102"/>
        <v>0</v>
      </c>
      <c r="Q1139" s="8">
        <f t="shared" si="103"/>
        <v>0</v>
      </c>
      <c r="S1139" s="1">
        <f t="shared" si="104"/>
        <v>0</v>
      </c>
      <c r="V1139" s="1">
        <f t="shared" si="105"/>
        <v>0</v>
      </c>
      <c r="X1139" s="33">
        <f t="shared" si="106"/>
        <v>0</v>
      </c>
    </row>
    <row r="1140" spans="15:24" x14ac:dyDescent="0.3">
      <c r="O1140" s="16">
        <f t="shared" si="102"/>
        <v>0</v>
      </c>
      <c r="Q1140" s="8">
        <f t="shared" si="103"/>
        <v>0</v>
      </c>
      <c r="S1140" s="1">
        <f t="shared" si="104"/>
        <v>0</v>
      </c>
      <c r="V1140" s="1">
        <f t="shared" si="105"/>
        <v>0</v>
      </c>
      <c r="X1140" s="33">
        <f t="shared" si="106"/>
        <v>0</v>
      </c>
    </row>
    <row r="1141" spans="15:24" x14ac:dyDescent="0.3">
      <c r="O1141" s="16">
        <f t="shared" si="102"/>
        <v>0</v>
      </c>
      <c r="Q1141" s="8">
        <f t="shared" si="103"/>
        <v>0</v>
      </c>
      <c r="S1141" s="1">
        <f t="shared" si="104"/>
        <v>0</v>
      </c>
      <c r="V1141" s="1">
        <f t="shared" si="105"/>
        <v>0</v>
      </c>
      <c r="X1141" s="33">
        <f t="shared" si="106"/>
        <v>0</v>
      </c>
    </row>
    <row r="1142" spans="15:24" x14ac:dyDescent="0.3">
      <c r="O1142" s="16">
        <f t="shared" si="102"/>
        <v>0</v>
      </c>
      <c r="Q1142" s="8">
        <f t="shared" si="103"/>
        <v>0</v>
      </c>
      <c r="S1142" s="1">
        <f t="shared" si="104"/>
        <v>0</v>
      </c>
      <c r="V1142" s="1">
        <f t="shared" si="105"/>
        <v>0</v>
      </c>
      <c r="X1142" s="33">
        <f t="shared" si="106"/>
        <v>0</v>
      </c>
    </row>
    <row r="1143" spans="15:24" x14ac:dyDescent="0.3">
      <c r="O1143" s="16">
        <f t="shared" si="102"/>
        <v>0</v>
      </c>
      <c r="Q1143" s="8">
        <f t="shared" si="103"/>
        <v>0</v>
      </c>
      <c r="S1143" s="1">
        <f t="shared" si="104"/>
        <v>0</v>
      </c>
      <c r="V1143" s="1">
        <f t="shared" si="105"/>
        <v>0</v>
      </c>
      <c r="X1143" s="33">
        <f t="shared" si="106"/>
        <v>0</v>
      </c>
    </row>
    <row r="1144" spans="15:24" x14ac:dyDescent="0.3">
      <c r="O1144" s="16">
        <f t="shared" si="102"/>
        <v>0</v>
      </c>
      <c r="Q1144" s="8">
        <f t="shared" si="103"/>
        <v>0</v>
      </c>
      <c r="S1144" s="1">
        <f t="shared" si="104"/>
        <v>0</v>
      </c>
      <c r="V1144" s="1">
        <f t="shared" si="105"/>
        <v>0</v>
      </c>
      <c r="X1144" s="33">
        <f t="shared" si="106"/>
        <v>0</v>
      </c>
    </row>
    <row r="1145" spans="15:24" x14ac:dyDescent="0.3">
      <c r="O1145" s="16">
        <f t="shared" si="102"/>
        <v>0</v>
      </c>
      <c r="Q1145" s="8">
        <f t="shared" si="103"/>
        <v>0</v>
      </c>
      <c r="S1145" s="1">
        <f t="shared" si="104"/>
        <v>0</v>
      </c>
      <c r="V1145" s="1">
        <f t="shared" si="105"/>
        <v>0</v>
      </c>
      <c r="X1145" s="33">
        <f t="shared" si="106"/>
        <v>0</v>
      </c>
    </row>
    <row r="1146" spans="15:24" x14ac:dyDescent="0.3">
      <c r="O1146" s="16">
        <f t="shared" si="102"/>
        <v>0</v>
      </c>
      <c r="Q1146" s="8">
        <f t="shared" si="103"/>
        <v>0</v>
      </c>
      <c r="S1146" s="1">
        <f t="shared" si="104"/>
        <v>0</v>
      </c>
      <c r="V1146" s="1">
        <f t="shared" si="105"/>
        <v>0</v>
      </c>
      <c r="X1146" s="33">
        <f t="shared" si="106"/>
        <v>0</v>
      </c>
    </row>
    <row r="1147" spans="15:24" x14ac:dyDescent="0.3">
      <c r="O1147" s="16">
        <f t="shared" si="102"/>
        <v>0</v>
      </c>
      <c r="Q1147" s="8">
        <f t="shared" si="103"/>
        <v>0</v>
      </c>
      <c r="S1147" s="1">
        <f t="shared" si="104"/>
        <v>0</v>
      </c>
      <c r="V1147" s="1">
        <f t="shared" si="105"/>
        <v>0</v>
      </c>
      <c r="X1147" s="33">
        <f t="shared" si="106"/>
        <v>0</v>
      </c>
    </row>
    <row r="1148" spans="15:24" x14ac:dyDescent="0.3">
      <c r="O1148" s="16">
        <f t="shared" si="102"/>
        <v>0</v>
      </c>
      <c r="Q1148" s="8">
        <f t="shared" si="103"/>
        <v>0</v>
      </c>
      <c r="S1148" s="1">
        <f t="shared" si="104"/>
        <v>0</v>
      </c>
      <c r="V1148" s="1">
        <f t="shared" si="105"/>
        <v>0</v>
      </c>
      <c r="X1148" s="33">
        <f t="shared" si="106"/>
        <v>0</v>
      </c>
    </row>
    <row r="1149" spans="15:24" x14ac:dyDescent="0.3">
      <c r="O1149" s="16">
        <f t="shared" si="102"/>
        <v>0</v>
      </c>
      <c r="Q1149" s="8">
        <f t="shared" si="103"/>
        <v>0</v>
      </c>
      <c r="S1149" s="1">
        <f t="shared" si="104"/>
        <v>0</v>
      </c>
      <c r="V1149" s="1">
        <f t="shared" si="105"/>
        <v>0</v>
      </c>
      <c r="X1149" s="33">
        <f t="shared" si="106"/>
        <v>0</v>
      </c>
    </row>
    <row r="1150" spans="15:24" x14ac:dyDescent="0.3">
      <c r="O1150" s="16">
        <f t="shared" si="102"/>
        <v>0</v>
      </c>
      <c r="Q1150" s="8">
        <f t="shared" si="103"/>
        <v>0</v>
      </c>
      <c r="S1150" s="1">
        <f t="shared" si="104"/>
        <v>0</v>
      </c>
      <c r="V1150" s="1">
        <f t="shared" si="105"/>
        <v>0</v>
      </c>
      <c r="X1150" s="33">
        <f t="shared" si="106"/>
        <v>0</v>
      </c>
    </row>
    <row r="1151" spans="15:24" x14ac:dyDescent="0.3">
      <c r="O1151" s="16">
        <f t="shared" si="102"/>
        <v>0</v>
      </c>
      <c r="Q1151" s="8">
        <f t="shared" si="103"/>
        <v>0</v>
      </c>
      <c r="S1151" s="1">
        <f t="shared" si="104"/>
        <v>0</v>
      </c>
      <c r="V1151" s="1">
        <f t="shared" si="105"/>
        <v>0</v>
      </c>
      <c r="X1151" s="33">
        <f t="shared" si="106"/>
        <v>0</v>
      </c>
    </row>
    <row r="1152" spans="15:24" x14ac:dyDescent="0.3">
      <c r="O1152" s="16">
        <f t="shared" si="102"/>
        <v>0</v>
      </c>
      <c r="Q1152" s="8">
        <f t="shared" si="103"/>
        <v>0</v>
      </c>
      <c r="S1152" s="1">
        <f t="shared" si="104"/>
        <v>0</v>
      </c>
      <c r="V1152" s="1">
        <f t="shared" si="105"/>
        <v>0</v>
      </c>
      <c r="X1152" s="33">
        <f t="shared" si="106"/>
        <v>0</v>
      </c>
    </row>
    <row r="1153" spans="15:24" x14ac:dyDescent="0.3">
      <c r="O1153" s="16">
        <f t="shared" si="102"/>
        <v>0</v>
      </c>
      <c r="Q1153" s="8">
        <f t="shared" si="103"/>
        <v>0</v>
      </c>
      <c r="S1153" s="1">
        <f t="shared" si="104"/>
        <v>0</v>
      </c>
      <c r="V1153" s="1">
        <f t="shared" si="105"/>
        <v>0</v>
      </c>
      <c r="X1153" s="33">
        <f t="shared" si="106"/>
        <v>0</v>
      </c>
    </row>
    <row r="1154" spans="15:24" x14ac:dyDescent="0.3">
      <c r="O1154" s="16">
        <f t="shared" ref="O1154:O1217" si="107">N1154/2</f>
        <v>0</v>
      </c>
      <c r="Q1154" s="8">
        <f t="shared" ref="Q1154:Q1217" si="108">P1154/2</f>
        <v>0</v>
      </c>
      <c r="S1154" s="1">
        <f t="shared" ref="S1154:S1217" si="109">R1154/2</f>
        <v>0</v>
      </c>
      <c r="V1154" s="1">
        <f t="shared" ref="V1154:V1217" si="110">U:U*2</f>
        <v>0</v>
      </c>
      <c r="X1154" s="33">
        <f t="shared" si="106"/>
        <v>0</v>
      </c>
    </row>
    <row r="1155" spans="15:24" x14ac:dyDescent="0.3">
      <c r="O1155" s="16">
        <f t="shared" si="107"/>
        <v>0</v>
      </c>
      <c r="Q1155" s="8">
        <f t="shared" si="108"/>
        <v>0</v>
      </c>
      <c r="S1155" s="1">
        <f t="shared" si="109"/>
        <v>0</v>
      </c>
      <c r="V1155" s="1">
        <f t="shared" si="110"/>
        <v>0</v>
      </c>
      <c r="X1155" s="33">
        <f t="shared" si="106"/>
        <v>0</v>
      </c>
    </row>
    <row r="1156" spans="15:24" x14ac:dyDescent="0.3">
      <c r="O1156" s="16">
        <f t="shared" si="107"/>
        <v>0</v>
      </c>
      <c r="Q1156" s="8">
        <f t="shared" si="108"/>
        <v>0</v>
      </c>
      <c r="S1156" s="1">
        <f t="shared" si="109"/>
        <v>0</v>
      </c>
      <c r="V1156" s="1">
        <f t="shared" si="110"/>
        <v>0</v>
      </c>
      <c r="X1156" s="33">
        <f t="shared" si="106"/>
        <v>0</v>
      </c>
    </row>
    <row r="1157" spans="15:24" x14ac:dyDescent="0.3">
      <c r="O1157" s="16">
        <f t="shared" si="107"/>
        <v>0</v>
      </c>
      <c r="Q1157" s="8">
        <f t="shared" si="108"/>
        <v>0</v>
      </c>
      <c r="S1157" s="1">
        <f t="shared" si="109"/>
        <v>0</v>
      </c>
      <c r="V1157" s="1">
        <f t="shared" si="110"/>
        <v>0</v>
      </c>
      <c r="X1157" s="33">
        <f t="shared" si="106"/>
        <v>0</v>
      </c>
    </row>
    <row r="1158" spans="15:24" x14ac:dyDescent="0.3">
      <c r="O1158" s="16">
        <f t="shared" si="107"/>
        <v>0</v>
      </c>
      <c r="Q1158" s="8">
        <f t="shared" si="108"/>
        <v>0</v>
      </c>
      <c r="S1158" s="1">
        <f t="shared" si="109"/>
        <v>0</v>
      </c>
      <c r="V1158" s="1">
        <f t="shared" si="110"/>
        <v>0</v>
      </c>
      <c r="X1158" s="33">
        <f t="shared" si="106"/>
        <v>0</v>
      </c>
    </row>
    <row r="1159" spans="15:24" x14ac:dyDescent="0.3">
      <c r="O1159" s="16">
        <f t="shared" si="107"/>
        <v>0</v>
      </c>
      <c r="Q1159" s="8">
        <f t="shared" si="108"/>
        <v>0</v>
      </c>
      <c r="S1159" s="1">
        <f t="shared" si="109"/>
        <v>0</v>
      </c>
      <c r="V1159" s="1">
        <f t="shared" si="110"/>
        <v>0</v>
      </c>
      <c r="X1159" s="33">
        <f t="shared" si="106"/>
        <v>0</v>
      </c>
    </row>
    <row r="1160" spans="15:24" x14ac:dyDescent="0.3">
      <c r="O1160" s="16">
        <f t="shared" si="107"/>
        <v>0</v>
      </c>
      <c r="Q1160" s="8">
        <f t="shared" si="108"/>
        <v>0</v>
      </c>
      <c r="S1160" s="1">
        <f t="shared" si="109"/>
        <v>0</v>
      </c>
      <c r="V1160" s="1">
        <f t="shared" si="110"/>
        <v>0</v>
      </c>
      <c r="X1160" s="33">
        <f t="shared" si="106"/>
        <v>0</v>
      </c>
    </row>
    <row r="1161" spans="15:24" x14ac:dyDescent="0.3">
      <c r="O1161" s="16">
        <f t="shared" si="107"/>
        <v>0</v>
      </c>
      <c r="Q1161" s="8">
        <f t="shared" si="108"/>
        <v>0</v>
      </c>
      <c r="S1161" s="1">
        <f t="shared" si="109"/>
        <v>0</v>
      </c>
      <c r="V1161" s="1">
        <f t="shared" si="110"/>
        <v>0</v>
      </c>
      <c r="X1161" s="33">
        <f t="shared" si="106"/>
        <v>0</v>
      </c>
    </row>
    <row r="1162" spans="15:24" x14ac:dyDescent="0.3">
      <c r="O1162" s="16">
        <f t="shared" si="107"/>
        <v>0</v>
      </c>
      <c r="Q1162" s="8">
        <f t="shared" si="108"/>
        <v>0</v>
      </c>
      <c r="S1162" s="1">
        <f t="shared" si="109"/>
        <v>0</v>
      </c>
      <c r="V1162" s="1">
        <f t="shared" si="110"/>
        <v>0</v>
      </c>
      <c r="X1162" s="33">
        <f t="shared" si="106"/>
        <v>0</v>
      </c>
    </row>
    <row r="1163" spans="15:24" x14ac:dyDescent="0.3">
      <c r="O1163" s="16">
        <f t="shared" si="107"/>
        <v>0</v>
      </c>
      <c r="Q1163" s="8">
        <f t="shared" si="108"/>
        <v>0</v>
      </c>
      <c r="S1163" s="1">
        <f t="shared" si="109"/>
        <v>0</v>
      </c>
      <c r="V1163" s="1">
        <f t="shared" si="110"/>
        <v>0</v>
      </c>
      <c r="X1163" s="33">
        <f t="shared" si="106"/>
        <v>0</v>
      </c>
    </row>
    <row r="1164" spans="15:24" x14ac:dyDescent="0.3">
      <c r="O1164" s="16">
        <f t="shared" si="107"/>
        <v>0</v>
      </c>
      <c r="Q1164" s="8">
        <f t="shared" si="108"/>
        <v>0</v>
      </c>
      <c r="S1164" s="1">
        <f t="shared" si="109"/>
        <v>0</v>
      </c>
      <c r="V1164" s="1">
        <f t="shared" si="110"/>
        <v>0</v>
      </c>
      <c r="X1164" s="33">
        <f t="shared" si="106"/>
        <v>0</v>
      </c>
    </row>
    <row r="1165" spans="15:24" x14ac:dyDescent="0.3">
      <c r="O1165" s="16">
        <f t="shared" si="107"/>
        <v>0</v>
      </c>
      <c r="Q1165" s="8">
        <f t="shared" si="108"/>
        <v>0</v>
      </c>
      <c r="S1165" s="1">
        <f t="shared" si="109"/>
        <v>0</v>
      </c>
      <c r="V1165" s="1">
        <f t="shared" si="110"/>
        <v>0</v>
      </c>
      <c r="X1165" s="33">
        <f t="shared" si="106"/>
        <v>0</v>
      </c>
    </row>
    <row r="1166" spans="15:24" x14ac:dyDescent="0.3">
      <c r="O1166" s="16">
        <f t="shared" si="107"/>
        <v>0</v>
      </c>
      <c r="Q1166" s="8">
        <f t="shared" si="108"/>
        <v>0</v>
      </c>
      <c r="S1166" s="1">
        <f t="shared" si="109"/>
        <v>0</v>
      </c>
      <c r="V1166" s="1">
        <f t="shared" si="110"/>
        <v>0</v>
      </c>
      <c r="X1166" s="33">
        <f t="shared" si="106"/>
        <v>0</v>
      </c>
    </row>
    <row r="1167" spans="15:24" x14ac:dyDescent="0.3">
      <c r="O1167" s="16">
        <f t="shared" si="107"/>
        <v>0</v>
      </c>
      <c r="Q1167" s="8">
        <f t="shared" si="108"/>
        <v>0</v>
      </c>
      <c r="S1167" s="1">
        <f t="shared" si="109"/>
        <v>0</v>
      </c>
      <c r="V1167" s="1">
        <f t="shared" si="110"/>
        <v>0</v>
      </c>
      <c r="X1167" s="33">
        <f t="shared" si="106"/>
        <v>0</v>
      </c>
    </row>
    <row r="1168" spans="15:24" x14ac:dyDescent="0.3">
      <c r="O1168" s="16">
        <f t="shared" si="107"/>
        <v>0</v>
      </c>
      <c r="Q1168" s="8">
        <f t="shared" si="108"/>
        <v>0</v>
      </c>
      <c r="S1168" s="1">
        <f t="shared" si="109"/>
        <v>0</v>
      </c>
      <c r="V1168" s="1">
        <f t="shared" si="110"/>
        <v>0</v>
      </c>
      <c r="X1168" s="33">
        <f t="shared" si="106"/>
        <v>0</v>
      </c>
    </row>
    <row r="1169" spans="15:24" x14ac:dyDescent="0.3">
      <c r="O1169" s="16">
        <f t="shared" si="107"/>
        <v>0</v>
      </c>
      <c r="Q1169" s="8">
        <f t="shared" si="108"/>
        <v>0</v>
      </c>
      <c r="S1169" s="1">
        <f t="shared" si="109"/>
        <v>0</v>
      </c>
      <c r="V1169" s="1">
        <f t="shared" si="110"/>
        <v>0</v>
      </c>
      <c r="X1169" s="33">
        <f t="shared" si="106"/>
        <v>0</v>
      </c>
    </row>
    <row r="1170" spans="15:24" x14ac:dyDescent="0.3">
      <c r="O1170" s="16">
        <f t="shared" si="107"/>
        <v>0</v>
      </c>
      <c r="Q1170" s="8">
        <f t="shared" si="108"/>
        <v>0</v>
      </c>
      <c r="S1170" s="1">
        <f t="shared" si="109"/>
        <v>0</v>
      </c>
      <c r="V1170" s="1">
        <f t="shared" si="110"/>
        <v>0</v>
      </c>
      <c r="X1170" s="33">
        <f t="shared" ref="X1170:X1175" si="111">W1170-V1170</f>
        <v>0</v>
      </c>
    </row>
    <row r="1171" spans="15:24" x14ac:dyDescent="0.3">
      <c r="O1171" s="16">
        <f t="shared" si="107"/>
        <v>0</v>
      </c>
      <c r="Q1171" s="8">
        <f t="shared" si="108"/>
        <v>0</v>
      </c>
      <c r="S1171" s="1">
        <f t="shared" si="109"/>
        <v>0</v>
      </c>
      <c r="V1171" s="1">
        <f t="shared" si="110"/>
        <v>0</v>
      </c>
      <c r="X1171" s="33">
        <f t="shared" si="111"/>
        <v>0</v>
      </c>
    </row>
    <row r="1172" spans="15:24" x14ac:dyDescent="0.3">
      <c r="O1172" s="16">
        <f t="shared" si="107"/>
        <v>0</v>
      </c>
      <c r="Q1172" s="8">
        <f t="shared" si="108"/>
        <v>0</v>
      </c>
      <c r="S1172" s="1">
        <f t="shared" si="109"/>
        <v>0</v>
      </c>
      <c r="V1172" s="1">
        <f t="shared" si="110"/>
        <v>0</v>
      </c>
      <c r="X1172" s="33">
        <f t="shared" si="111"/>
        <v>0</v>
      </c>
    </row>
    <row r="1173" spans="15:24" x14ac:dyDescent="0.3">
      <c r="O1173" s="16">
        <f t="shared" si="107"/>
        <v>0</v>
      </c>
      <c r="Q1173" s="8">
        <f t="shared" si="108"/>
        <v>0</v>
      </c>
      <c r="S1173" s="1">
        <f t="shared" si="109"/>
        <v>0</v>
      </c>
      <c r="V1173" s="1">
        <f t="shared" si="110"/>
        <v>0</v>
      </c>
      <c r="X1173" s="33">
        <f t="shared" si="111"/>
        <v>0</v>
      </c>
    </row>
    <row r="1174" spans="15:24" x14ac:dyDescent="0.3">
      <c r="O1174" s="16">
        <f t="shared" si="107"/>
        <v>0</v>
      </c>
      <c r="Q1174" s="8">
        <f t="shared" si="108"/>
        <v>0</v>
      </c>
      <c r="S1174" s="1">
        <f t="shared" si="109"/>
        <v>0</v>
      </c>
      <c r="V1174" s="1">
        <f t="shared" si="110"/>
        <v>0</v>
      </c>
      <c r="X1174" s="33">
        <f t="shared" si="111"/>
        <v>0</v>
      </c>
    </row>
    <row r="1175" spans="15:24" x14ac:dyDescent="0.3">
      <c r="O1175" s="16">
        <f t="shared" si="107"/>
        <v>0</v>
      </c>
      <c r="Q1175" s="8">
        <f t="shared" si="108"/>
        <v>0</v>
      </c>
      <c r="S1175" s="1">
        <f t="shared" si="109"/>
        <v>0</v>
      </c>
      <c r="V1175" s="1">
        <f t="shared" si="110"/>
        <v>0</v>
      </c>
      <c r="X1175" s="33">
        <f t="shared" si="111"/>
        <v>0</v>
      </c>
    </row>
    <row r="1176" spans="15:24" x14ac:dyDescent="0.3">
      <c r="O1176" s="16">
        <f t="shared" si="107"/>
        <v>0</v>
      </c>
      <c r="Q1176" s="8">
        <f t="shared" si="108"/>
        <v>0</v>
      </c>
      <c r="S1176" s="1">
        <f t="shared" si="109"/>
        <v>0</v>
      </c>
      <c r="V1176" s="1">
        <f t="shared" si="110"/>
        <v>0</v>
      </c>
    </row>
    <row r="1177" spans="15:24" x14ac:dyDescent="0.3">
      <c r="O1177" s="16">
        <f t="shared" si="107"/>
        <v>0</v>
      </c>
      <c r="Q1177" s="8">
        <f t="shared" si="108"/>
        <v>0</v>
      </c>
      <c r="S1177" s="1">
        <f t="shared" si="109"/>
        <v>0</v>
      </c>
      <c r="V1177" s="1">
        <f t="shared" si="110"/>
        <v>0</v>
      </c>
    </row>
    <row r="1178" spans="15:24" x14ac:dyDescent="0.3">
      <c r="O1178" s="16">
        <f t="shared" si="107"/>
        <v>0</v>
      </c>
      <c r="Q1178" s="8">
        <f t="shared" si="108"/>
        <v>0</v>
      </c>
      <c r="S1178" s="1">
        <f t="shared" si="109"/>
        <v>0</v>
      </c>
      <c r="V1178" s="1">
        <f t="shared" si="110"/>
        <v>0</v>
      </c>
    </row>
    <row r="1179" spans="15:24" x14ac:dyDescent="0.3">
      <c r="O1179" s="16">
        <f t="shared" si="107"/>
        <v>0</v>
      </c>
      <c r="Q1179" s="8">
        <f t="shared" si="108"/>
        <v>0</v>
      </c>
      <c r="S1179" s="1">
        <f t="shared" si="109"/>
        <v>0</v>
      </c>
      <c r="V1179" s="1">
        <f t="shared" si="110"/>
        <v>0</v>
      </c>
    </row>
    <row r="1180" spans="15:24" x14ac:dyDescent="0.3">
      <c r="O1180" s="16">
        <f t="shared" si="107"/>
        <v>0</v>
      </c>
      <c r="Q1180" s="8">
        <f t="shared" si="108"/>
        <v>0</v>
      </c>
      <c r="S1180" s="1">
        <f t="shared" si="109"/>
        <v>0</v>
      </c>
      <c r="V1180" s="1">
        <f t="shared" si="110"/>
        <v>0</v>
      </c>
    </row>
    <row r="1181" spans="15:24" x14ac:dyDescent="0.3">
      <c r="O1181" s="16">
        <f t="shared" si="107"/>
        <v>0</v>
      </c>
      <c r="Q1181" s="8">
        <f t="shared" si="108"/>
        <v>0</v>
      </c>
      <c r="S1181" s="1">
        <f t="shared" si="109"/>
        <v>0</v>
      </c>
      <c r="V1181" s="1">
        <f t="shared" si="110"/>
        <v>0</v>
      </c>
    </row>
    <row r="1182" spans="15:24" x14ac:dyDescent="0.3">
      <c r="O1182" s="16">
        <f t="shared" si="107"/>
        <v>0</v>
      </c>
      <c r="Q1182" s="8">
        <f t="shared" si="108"/>
        <v>0</v>
      </c>
      <c r="S1182" s="1">
        <f t="shared" si="109"/>
        <v>0</v>
      </c>
      <c r="V1182" s="1">
        <f t="shared" si="110"/>
        <v>0</v>
      </c>
    </row>
    <row r="1183" spans="15:24" x14ac:dyDescent="0.3">
      <c r="O1183" s="16">
        <f t="shared" si="107"/>
        <v>0</v>
      </c>
      <c r="Q1183" s="8">
        <f t="shared" si="108"/>
        <v>0</v>
      </c>
      <c r="S1183" s="1">
        <f t="shared" si="109"/>
        <v>0</v>
      </c>
      <c r="V1183" s="1">
        <f t="shared" si="110"/>
        <v>0</v>
      </c>
    </row>
    <row r="1184" spans="15:24" x14ac:dyDescent="0.3">
      <c r="O1184" s="16">
        <f t="shared" si="107"/>
        <v>0</v>
      </c>
      <c r="Q1184" s="8">
        <f t="shared" si="108"/>
        <v>0</v>
      </c>
      <c r="S1184" s="1">
        <f t="shared" si="109"/>
        <v>0</v>
      </c>
      <c r="V1184" s="1">
        <f t="shared" si="110"/>
        <v>0</v>
      </c>
    </row>
    <row r="1185" spans="15:22" x14ac:dyDescent="0.3">
      <c r="O1185" s="16">
        <f t="shared" si="107"/>
        <v>0</v>
      </c>
      <c r="Q1185" s="8">
        <f t="shared" si="108"/>
        <v>0</v>
      </c>
      <c r="S1185" s="1">
        <f t="shared" si="109"/>
        <v>0</v>
      </c>
      <c r="V1185" s="1">
        <f t="shared" si="110"/>
        <v>0</v>
      </c>
    </row>
    <row r="1186" spans="15:22" x14ac:dyDescent="0.3">
      <c r="O1186" s="16">
        <f t="shared" si="107"/>
        <v>0</v>
      </c>
      <c r="Q1186" s="8">
        <f t="shared" si="108"/>
        <v>0</v>
      </c>
      <c r="S1186" s="1">
        <f t="shared" si="109"/>
        <v>0</v>
      </c>
      <c r="V1186" s="1">
        <f t="shared" si="110"/>
        <v>0</v>
      </c>
    </row>
    <row r="1187" spans="15:22" x14ac:dyDescent="0.3">
      <c r="O1187" s="16">
        <f t="shared" si="107"/>
        <v>0</v>
      </c>
      <c r="Q1187" s="8">
        <f t="shared" si="108"/>
        <v>0</v>
      </c>
      <c r="S1187" s="1">
        <f t="shared" si="109"/>
        <v>0</v>
      </c>
      <c r="V1187" s="1">
        <f t="shared" si="110"/>
        <v>0</v>
      </c>
    </row>
    <row r="1188" spans="15:22" x14ac:dyDescent="0.3">
      <c r="O1188" s="16">
        <f t="shared" si="107"/>
        <v>0</v>
      </c>
      <c r="Q1188" s="8">
        <f t="shared" si="108"/>
        <v>0</v>
      </c>
      <c r="S1188" s="1">
        <f t="shared" si="109"/>
        <v>0</v>
      </c>
      <c r="V1188" s="1">
        <f t="shared" si="110"/>
        <v>0</v>
      </c>
    </row>
    <row r="1189" spans="15:22" x14ac:dyDescent="0.3">
      <c r="O1189" s="16">
        <f t="shared" si="107"/>
        <v>0</v>
      </c>
      <c r="Q1189" s="8">
        <f t="shared" si="108"/>
        <v>0</v>
      </c>
      <c r="S1189" s="1">
        <f t="shared" si="109"/>
        <v>0</v>
      </c>
      <c r="V1189" s="1">
        <f t="shared" si="110"/>
        <v>0</v>
      </c>
    </row>
    <row r="1190" spans="15:22" x14ac:dyDescent="0.3">
      <c r="O1190" s="16">
        <f t="shared" si="107"/>
        <v>0</v>
      </c>
      <c r="Q1190" s="8">
        <f t="shared" si="108"/>
        <v>0</v>
      </c>
      <c r="S1190" s="1">
        <f t="shared" si="109"/>
        <v>0</v>
      </c>
      <c r="V1190" s="1">
        <f t="shared" si="110"/>
        <v>0</v>
      </c>
    </row>
    <row r="1191" spans="15:22" x14ac:dyDescent="0.3">
      <c r="O1191" s="16">
        <f t="shared" si="107"/>
        <v>0</v>
      </c>
      <c r="Q1191" s="8">
        <f t="shared" si="108"/>
        <v>0</v>
      </c>
      <c r="S1191" s="1">
        <f t="shared" si="109"/>
        <v>0</v>
      </c>
      <c r="V1191" s="1">
        <f t="shared" si="110"/>
        <v>0</v>
      </c>
    </row>
    <row r="1192" spans="15:22" x14ac:dyDescent="0.3">
      <c r="O1192" s="16">
        <f t="shared" si="107"/>
        <v>0</v>
      </c>
      <c r="Q1192" s="8">
        <f t="shared" si="108"/>
        <v>0</v>
      </c>
      <c r="S1192" s="1">
        <f t="shared" si="109"/>
        <v>0</v>
      </c>
      <c r="V1192" s="1">
        <f t="shared" si="110"/>
        <v>0</v>
      </c>
    </row>
    <row r="1193" spans="15:22" x14ac:dyDescent="0.3">
      <c r="O1193" s="16">
        <f t="shared" si="107"/>
        <v>0</v>
      </c>
      <c r="Q1193" s="8">
        <f t="shared" si="108"/>
        <v>0</v>
      </c>
      <c r="S1193" s="1">
        <f t="shared" si="109"/>
        <v>0</v>
      </c>
      <c r="V1193" s="1">
        <f t="shared" si="110"/>
        <v>0</v>
      </c>
    </row>
    <row r="1194" spans="15:22" x14ac:dyDescent="0.3">
      <c r="O1194" s="16">
        <f t="shared" si="107"/>
        <v>0</v>
      </c>
      <c r="Q1194" s="8">
        <f t="shared" si="108"/>
        <v>0</v>
      </c>
      <c r="S1194" s="1">
        <f t="shared" si="109"/>
        <v>0</v>
      </c>
      <c r="V1194" s="1">
        <f t="shared" si="110"/>
        <v>0</v>
      </c>
    </row>
    <row r="1195" spans="15:22" x14ac:dyDescent="0.3">
      <c r="O1195" s="16">
        <f t="shared" si="107"/>
        <v>0</v>
      </c>
      <c r="Q1195" s="8">
        <f t="shared" si="108"/>
        <v>0</v>
      </c>
      <c r="S1195" s="1">
        <f t="shared" si="109"/>
        <v>0</v>
      </c>
      <c r="V1195" s="1">
        <f t="shared" si="110"/>
        <v>0</v>
      </c>
    </row>
    <row r="1196" spans="15:22" x14ac:dyDescent="0.3">
      <c r="O1196" s="16">
        <f t="shared" si="107"/>
        <v>0</v>
      </c>
      <c r="Q1196" s="8">
        <f t="shared" si="108"/>
        <v>0</v>
      </c>
      <c r="S1196" s="1">
        <f t="shared" si="109"/>
        <v>0</v>
      </c>
      <c r="V1196" s="1">
        <f t="shared" si="110"/>
        <v>0</v>
      </c>
    </row>
    <row r="1197" spans="15:22" x14ac:dyDescent="0.3">
      <c r="O1197" s="16">
        <f t="shared" si="107"/>
        <v>0</v>
      </c>
      <c r="Q1197" s="8">
        <f t="shared" si="108"/>
        <v>0</v>
      </c>
      <c r="S1197" s="1">
        <f t="shared" si="109"/>
        <v>0</v>
      </c>
      <c r="V1197" s="1">
        <f t="shared" si="110"/>
        <v>0</v>
      </c>
    </row>
    <row r="1198" spans="15:22" x14ac:dyDescent="0.3">
      <c r="O1198" s="16">
        <f t="shared" si="107"/>
        <v>0</v>
      </c>
      <c r="Q1198" s="8">
        <f t="shared" si="108"/>
        <v>0</v>
      </c>
      <c r="S1198" s="1">
        <f t="shared" si="109"/>
        <v>0</v>
      </c>
      <c r="V1198" s="1">
        <f t="shared" si="110"/>
        <v>0</v>
      </c>
    </row>
    <row r="1199" spans="15:22" x14ac:dyDescent="0.3">
      <c r="O1199" s="16">
        <f t="shared" si="107"/>
        <v>0</v>
      </c>
      <c r="Q1199" s="8">
        <f t="shared" si="108"/>
        <v>0</v>
      </c>
      <c r="S1199" s="1">
        <f t="shared" si="109"/>
        <v>0</v>
      </c>
      <c r="V1199" s="1">
        <f t="shared" si="110"/>
        <v>0</v>
      </c>
    </row>
    <row r="1200" spans="15:22" x14ac:dyDescent="0.3">
      <c r="O1200" s="16">
        <f t="shared" si="107"/>
        <v>0</v>
      </c>
      <c r="Q1200" s="8">
        <f t="shared" si="108"/>
        <v>0</v>
      </c>
      <c r="S1200" s="1">
        <f t="shared" si="109"/>
        <v>0</v>
      </c>
      <c r="V1200" s="1">
        <f t="shared" si="110"/>
        <v>0</v>
      </c>
    </row>
    <row r="1201" spans="15:22" x14ac:dyDescent="0.3">
      <c r="O1201" s="16">
        <f t="shared" si="107"/>
        <v>0</v>
      </c>
      <c r="Q1201" s="8">
        <f t="shared" si="108"/>
        <v>0</v>
      </c>
      <c r="S1201" s="1">
        <f t="shared" si="109"/>
        <v>0</v>
      </c>
      <c r="V1201" s="1">
        <f t="shared" si="110"/>
        <v>0</v>
      </c>
    </row>
    <row r="1202" spans="15:22" x14ac:dyDescent="0.3">
      <c r="O1202" s="16">
        <f t="shared" si="107"/>
        <v>0</v>
      </c>
      <c r="Q1202" s="8">
        <f t="shared" si="108"/>
        <v>0</v>
      </c>
      <c r="S1202" s="1">
        <f t="shared" si="109"/>
        <v>0</v>
      </c>
      <c r="V1202" s="1">
        <f t="shared" si="110"/>
        <v>0</v>
      </c>
    </row>
    <row r="1203" spans="15:22" x14ac:dyDescent="0.3">
      <c r="O1203" s="16">
        <f t="shared" si="107"/>
        <v>0</v>
      </c>
      <c r="Q1203" s="8">
        <f t="shared" si="108"/>
        <v>0</v>
      </c>
      <c r="S1203" s="1">
        <f t="shared" si="109"/>
        <v>0</v>
      </c>
      <c r="V1203" s="1">
        <f t="shared" si="110"/>
        <v>0</v>
      </c>
    </row>
    <row r="1204" spans="15:22" x14ac:dyDescent="0.3">
      <c r="O1204" s="16">
        <f t="shared" si="107"/>
        <v>0</v>
      </c>
      <c r="Q1204" s="8">
        <f t="shared" si="108"/>
        <v>0</v>
      </c>
      <c r="S1204" s="1">
        <f t="shared" si="109"/>
        <v>0</v>
      </c>
      <c r="V1204" s="1">
        <f t="shared" si="110"/>
        <v>0</v>
      </c>
    </row>
    <row r="1205" spans="15:22" x14ac:dyDescent="0.3">
      <c r="O1205" s="16">
        <f t="shared" si="107"/>
        <v>0</v>
      </c>
      <c r="Q1205" s="8">
        <f t="shared" si="108"/>
        <v>0</v>
      </c>
      <c r="S1205" s="1">
        <f t="shared" si="109"/>
        <v>0</v>
      </c>
      <c r="V1205" s="1">
        <f t="shared" si="110"/>
        <v>0</v>
      </c>
    </row>
    <row r="1206" spans="15:22" x14ac:dyDescent="0.3">
      <c r="O1206" s="16">
        <f t="shared" si="107"/>
        <v>0</v>
      </c>
      <c r="Q1206" s="8">
        <f t="shared" si="108"/>
        <v>0</v>
      </c>
      <c r="S1206" s="1">
        <f t="shared" si="109"/>
        <v>0</v>
      </c>
      <c r="V1206" s="1">
        <f t="shared" si="110"/>
        <v>0</v>
      </c>
    </row>
    <row r="1207" spans="15:22" x14ac:dyDescent="0.3">
      <c r="O1207" s="16">
        <f t="shared" si="107"/>
        <v>0</v>
      </c>
      <c r="Q1207" s="8">
        <f t="shared" si="108"/>
        <v>0</v>
      </c>
      <c r="S1207" s="1">
        <f t="shared" si="109"/>
        <v>0</v>
      </c>
      <c r="V1207" s="1">
        <f t="shared" si="110"/>
        <v>0</v>
      </c>
    </row>
    <row r="1208" spans="15:22" x14ac:dyDescent="0.3">
      <c r="O1208" s="16">
        <f t="shared" si="107"/>
        <v>0</v>
      </c>
      <c r="Q1208" s="8">
        <f t="shared" si="108"/>
        <v>0</v>
      </c>
      <c r="S1208" s="1">
        <f t="shared" si="109"/>
        <v>0</v>
      </c>
      <c r="V1208" s="1">
        <f t="shared" si="110"/>
        <v>0</v>
      </c>
    </row>
    <row r="1209" spans="15:22" x14ac:dyDescent="0.3">
      <c r="O1209" s="16">
        <f t="shared" si="107"/>
        <v>0</v>
      </c>
      <c r="Q1209" s="8">
        <f t="shared" si="108"/>
        <v>0</v>
      </c>
      <c r="S1209" s="1">
        <f t="shared" si="109"/>
        <v>0</v>
      </c>
      <c r="V1209" s="1">
        <f t="shared" si="110"/>
        <v>0</v>
      </c>
    </row>
    <row r="1210" spans="15:22" x14ac:dyDescent="0.3">
      <c r="O1210" s="16">
        <f t="shared" si="107"/>
        <v>0</v>
      </c>
      <c r="Q1210" s="8">
        <f t="shared" si="108"/>
        <v>0</v>
      </c>
      <c r="S1210" s="1">
        <f t="shared" si="109"/>
        <v>0</v>
      </c>
      <c r="V1210" s="1">
        <f t="shared" si="110"/>
        <v>0</v>
      </c>
    </row>
    <row r="1211" spans="15:22" x14ac:dyDescent="0.3">
      <c r="O1211" s="16">
        <f t="shared" si="107"/>
        <v>0</v>
      </c>
      <c r="Q1211" s="8">
        <f t="shared" si="108"/>
        <v>0</v>
      </c>
      <c r="S1211" s="1">
        <f t="shared" si="109"/>
        <v>0</v>
      </c>
      <c r="V1211" s="1">
        <f t="shared" si="110"/>
        <v>0</v>
      </c>
    </row>
    <row r="1212" spans="15:22" x14ac:dyDescent="0.3">
      <c r="O1212" s="16">
        <f t="shared" si="107"/>
        <v>0</v>
      </c>
      <c r="Q1212" s="8">
        <f t="shared" si="108"/>
        <v>0</v>
      </c>
      <c r="S1212" s="1">
        <f t="shared" si="109"/>
        <v>0</v>
      </c>
      <c r="V1212" s="1">
        <f t="shared" si="110"/>
        <v>0</v>
      </c>
    </row>
    <row r="1213" spans="15:22" x14ac:dyDescent="0.3">
      <c r="O1213" s="16">
        <f t="shared" si="107"/>
        <v>0</v>
      </c>
      <c r="Q1213" s="8">
        <f t="shared" si="108"/>
        <v>0</v>
      </c>
      <c r="S1213" s="1">
        <f t="shared" si="109"/>
        <v>0</v>
      </c>
      <c r="V1213" s="1">
        <f t="shared" si="110"/>
        <v>0</v>
      </c>
    </row>
    <row r="1214" spans="15:22" x14ac:dyDescent="0.3">
      <c r="O1214" s="16">
        <f t="shared" si="107"/>
        <v>0</v>
      </c>
      <c r="Q1214" s="8">
        <f t="shared" si="108"/>
        <v>0</v>
      </c>
      <c r="S1214" s="1">
        <f t="shared" si="109"/>
        <v>0</v>
      </c>
      <c r="V1214" s="1">
        <f t="shared" si="110"/>
        <v>0</v>
      </c>
    </row>
    <row r="1215" spans="15:22" x14ac:dyDescent="0.3">
      <c r="O1215" s="16">
        <f t="shared" si="107"/>
        <v>0</v>
      </c>
      <c r="Q1215" s="8">
        <f t="shared" si="108"/>
        <v>0</v>
      </c>
      <c r="S1215" s="1">
        <f t="shared" si="109"/>
        <v>0</v>
      </c>
      <c r="V1215" s="1">
        <f t="shared" si="110"/>
        <v>0</v>
      </c>
    </row>
    <row r="1216" spans="15:22" x14ac:dyDescent="0.3">
      <c r="O1216" s="16">
        <f t="shared" si="107"/>
        <v>0</v>
      </c>
      <c r="Q1216" s="8">
        <f t="shared" si="108"/>
        <v>0</v>
      </c>
      <c r="S1216" s="1">
        <f t="shared" si="109"/>
        <v>0</v>
      </c>
      <c r="V1216" s="1">
        <f t="shared" si="110"/>
        <v>0</v>
      </c>
    </row>
    <row r="1217" spans="15:22" x14ac:dyDescent="0.3">
      <c r="O1217" s="16">
        <f t="shared" si="107"/>
        <v>0</v>
      </c>
      <c r="Q1217" s="8">
        <f t="shared" si="108"/>
        <v>0</v>
      </c>
      <c r="S1217" s="1">
        <f t="shared" si="109"/>
        <v>0</v>
      </c>
      <c r="V1217" s="1">
        <f t="shared" si="110"/>
        <v>0</v>
      </c>
    </row>
    <row r="1218" spans="15:22" x14ac:dyDescent="0.3">
      <c r="O1218" s="16">
        <f t="shared" ref="O1218:O1281" si="112">N1218/2</f>
        <v>0</v>
      </c>
      <c r="Q1218" s="8">
        <f t="shared" ref="Q1218:Q1281" si="113">P1218/2</f>
        <v>0</v>
      </c>
      <c r="S1218" s="1">
        <f t="shared" ref="S1218:S1281" si="114">R1218/2</f>
        <v>0</v>
      </c>
      <c r="V1218" s="1">
        <f t="shared" ref="V1218:V1281" si="115">U:U*2</f>
        <v>0</v>
      </c>
    </row>
    <row r="1219" spans="15:22" x14ac:dyDescent="0.3">
      <c r="O1219" s="16">
        <f t="shared" si="112"/>
        <v>0</v>
      </c>
      <c r="Q1219" s="8">
        <f t="shared" si="113"/>
        <v>0</v>
      </c>
      <c r="S1219" s="1">
        <f t="shared" si="114"/>
        <v>0</v>
      </c>
      <c r="V1219" s="1">
        <f t="shared" si="115"/>
        <v>0</v>
      </c>
    </row>
    <row r="1220" spans="15:22" x14ac:dyDescent="0.3">
      <c r="O1220" s="16">
        <f t="shared" si="112"/>
        <v>0</v>
      </c>
      <c r="Q1220" s="8">
        <f t="shared" si="113"/>
        <v>0</v>
      </c>
      <c r="S1220" s="1">
        <f t="shared" si="114"/>
        <v>0</v>
      </c>
      <c r="V1220" s="1">
        <f t="shared" si="115"/>
        <v>0</v>
      </c>
    </row>
    <row r="1221" spans="15:22" x14ac:dyDescent="0.3">
      <c r="O1221" s="16">
        <f t="shared" si="112"/>
        <v>0</v>
      </c>
      <c r="Q1221" s="8">
        <f t="shared" si="113"/>
        <v>0</v>
      </c>
      <c r="S1221" s="1">
        <f t="shared" si="114"/>
        <v>0</v>
      </c>
      <c r="V1221" s="1">
        <f t="shared" si="115"/>
        <v>0</v>
      </c>
    </row>
    <row r="1222" spans="15:22" x14ac:dyDescent="0.3">
      <c r="O1222" s="16">
        <f t="shared" si="112"/>
        <v>0</v>
      </c>
      <c r="Q1222" s="8">
        <f t="shared" si="113"/>
        <v>0</v>
      </c>
      <c r="S1222" s="1">
        <f t="shared" si="114"/>
        <v>0</v>
      </c>
      <c r="V1222" s="1">
        <f t="shared" si="115"/>
        <v>0</v>
      </c>
    </row>
    <row r="1223" spans="15:22" x14ac:dyDescent="0.3">
      <c r="O1223" s="16">
        <f t="shared" si="112"/>
        <v>0</v>
      </c>
      <c r="Q1223" s="8">
        <f t="shared" si="113"/>
        <v>0</v>
      </c>
      <c r="S1223" s="1">
        <f t="shared" si="114"/>
        <v>0</v>
      </c>
      <c r="V1223" s="1">
        <f t="shared" si="115"/>
        <v>0</v>
      </c>
    </row>
    <row r="1224" spans="15:22" x14ac:dyDescent="0.3">
      <c r="O1224" s="16">
        <f t="shared" si="112"/>
        <v>0</v>
      </c>
      <c r="Q1224" s="8">
        <f t="shared" si="113"/>
        <v>0</v>
      </c>
      <c r="S1224" s="1">
        <f t="shared" si="114"/>
        <v>0</v>
      </c>
      <c r="V1224" s="1">
        <f t="shared" si="115"/>
        <v>0</v>
      </c>
    </row>
    <row r="1225" spans="15:22" x14ac:dyDescent="0.3">
      <c r="O1225" s="16">
        <f t="shared" si="112"/>
        <v>0</v>
      </c>
      <c r="Q1225" s="8">
        <f t="shared" si="113"/>
        <v>0</v>
      </c>
      <c r="S1225" s="1">
        <f t="shared" si="114"/>
        <v>0</v>
      </c>
      <c r="V1225" s="1">
        <f t="shared" si="115"/>
        <v>0</v>
      </c>
    </row>
    <row r="1226" spans="15:22" x14ac:dyDescent="0.3">
      <c r="O1226" s="16">
        <f t="shared" si="112"/>
        <v>0</v>
      </c>
      <c r="Q1226" s="8">
        <f t="shared" si="113"/>
        <v>0</v>
      </c>
      <c r="S1226" s="1">
        <f t="shared" si="114"/>
        <v>0</v>
      </c>
      <c r="V1226" s="1">
        <f t="shared" si="115"/>
        <v>0</v>
      </c>
    </row>
    <row r="1227" spans="15:22" x14ac:dyDescent="0.3">
      <c r="O1227" s="16">
        <f t="shared" si="112"/>
        <v>0</v>
      </c>
      <c r="Q1227" s="8">
        <f t="shared" si="113"/>
        <v>0</v>
      </c>
      <c r="S1227" s="1">
        <f t="shared" si="114"/>
        <v>0</v>
      </c>
      <c r="V1227" s="1">
        <f t="shared" si="115"/>
        <v>0</v>
      </c>
    </row>
    <row r="1228" spans="15:22" x14ac:dyDescent="0.3">
      <c r="O1228" s="16">
        <f t="shared" si="112"/>
        <v>0</v>
      </c>
      <c r="Q1228" s="8">
        <f t="shared" si="113"/>
        <v>0</v>
      </c>
      <c r="S1228" s="1">
        <f t="shared" si="114"/>
        <v>0</v>
      </c>
      <c r="V1228" s="1">
        <f t="shared" si="115"/>
        <v>0</v>
      </c>
    </row>
    <row r="1229" spans="15:22" x14ac:dyDescent="0.3">
      <c r="O1229" s="16">
        <f t="shared" si="112"/>
        <v>0</v>
      </c>
      <c r="Q1229" s="8">
        <f t="shared" si="113"/>
        <v>0</v>
      </c>
      <c r="S1229" s="1">
        <f t="shared" si="114"/>
        <v>0</v>
      </c>
      <c r="V1229" s="1">
        <f t="shared" si="115"/>
        <v>0</v>
      </c>
    </row>
    <row r="1230" spans="15:22" x14ac:dyDescent="0.3">
      <c r="O1230" s="16">
        <f t="shared" si="112"/>
        <v>0</v>
      </c>
      <c r="Q1230" s="8">
        <f t="shared" si="113"/>
        <v>0</v>
      </c>
      <c r="S1230" s="1">
        <f t="shared" si="114"/>
        <v>0</v>
      </c>
      <c r="V1230" s="1">
        <f t="shared" si="115"/>
        <v>0</v>
      </c>
    </row>
    <row r="1231" spans="15:22" x14ac:dyDescent="0.3">
      <c r="O1231" s="16">
        <f t="shared" si="112"/>
        <v>0</v>
      </c>
      <c r="Q1231" s="8">
        <f t="shared" si="113"/>
        <v>0</v>
      </c>
      <c r="S1231" s="1">
        <f t="shared" si="114"/>
        <v>0</v>
      </c>
      <c r="V1231" s="1">
        <f t="shared" si="115"/>
        <v>0</v>
      </c>
    </row>
    <row r="1232" spans="15:22" x14ac:dyDescent="0.3">
      <c r="O1232" s="16">
        <f t="shared" si="112"/>
        <v>0</v>
      </c>
      <c r="Q1232" s="8">
        <f t="shared" si="113"/>
        <v>0</v>
      </c>
      <c r="S1232" s="1">
        <f t="shared" si="114"/>
        <v>0</v>
      </c>
      <c r="V1232" s="1">
        <f t="shared" si="115"/>
        <v>0</v>
      </c>
    </row>
    <row r="1233" spans="15:22" x14ac:dyDescent="0.3">
      <c r="O1233" s="16">
        <f t="shared" si="112"/>
        <v>0</v>
      </c>
      <c r="Q1233" s="8">
        <f t="shared" si="113"/>
        <v>0</v>
      </c>
      <c r="S1233" s="1">
        <f t="shared" si="114"/>
        <v>0</v>
      </c>
      <c r="V1233" s="1">
        <f t="shared" si="115"/>
        <v>0</v>
      </c>
    </row>
    <row r="1234" spans="15:22" x14ac:dyDescent="0.3">
      <c r="O1234" s="16">
        <f t="shared" si="112"/>
        <v>0</v>
      </c>
      <c r="Q1234" s="8">
        <f t="shared" si="113"/>
        <v>0</v>
      </c>
      <c r="S1234" s="1">
        <f t="shared" si="114"/>
        <v>0</v>
      </c>
      <c r="V1234" s="1">
        <f t="shared" si="115"/>
        <v>0</v>
      </c>
    </row>
    <row r="1235" spans="15:22" x14ac:dyDescent="0.3">
      <c r="O1235" s="16">
        <f t="shared" si="112"/>
        <v>0</v>
      </c>
      <c r="Q1235" s="8">
        <f t="shared" si="113"/>
        <v>0</v>
      </c>
      <c r="S1235" s="1">
        <f t="shared" si="114"/>
        <v>0</v>
      </c>
      <c r="V1235" s="1">
        <f t="shared" si="115"/>
        <v>0</v>
      </c>
    </row>
    <row r="1236" spans="15:22" x14ac:dyDescent="0.3">
      <c r="O1236" s="16">
        <f t="shared" si="112"/>
        <v>0</v>
      </c>
      <c r="Q1236" s="8">
        <f t="shared" si="113"/>
        <v>0</v>
      </c>
      <c r="S1236" s="1">
        <f t="shared" si="114"/>
        <v>0</v>
      </c>
      <c r="V1236" s="1">
        <f t="shared" si="115"/>
        <v>0</v>
      </c>
    </row>
    <row r="1237" spans="15:22" x14ac:dyDescent="0.3">
      <c r="O1237" s="16">
        <f t="shared" si="112"/>
        <v>0</v>
      </c>
      <c r="Q1237" s="8">
        <f t="shared" si="113"/>
        <v>0</v>
      </c>
      <c r="S1237" s="1">
        <f t="shared" si="114"/>
        <v>0</v>
      </c>
      <c r="V1237" s="1">
        <f t="shared" si="115"/>
        <v>0</v>
      </c>
    </row>
    <row r="1238" spans="15:22" x14ac:dyDescent="0.3">
      <c r="O1238" s="16">
        <f t="shared" si="112"/>
        <v>0</v>
      </c>
      <c r="Q1238" s="8">
        <f t="shared" si="113"/>
        <v>0</v>
      </c>
      <c r="S1238" s="1">
        <f t="shared" si="114"/>
        <v>0</v>
      </c>
      <c r="V1238" s="1">
        <f t="shared" si="115"/>
        <v>0</v>
      </c>
    </row>
    <row r="1239" spans="15:22" x14ac:dyDescent="0.3">
      <c r="O1239" s="16">
        <f t="shared" si="112"/>
        <v>0</v>
      </c>
      <c r="Q1239" s="8">
        <f t="shared" si="113"/>
        <v>0</v>
      </c>
      <c r="S1239" s="1">
        <f t="shared" si="114"/>
        <v>0</v>
      </c>
      <c r="V1239" s="1">
        <f t="shared" si="115"/>
        <v>0</v>
      </c>
    </row>
    <row r="1240" spans="15:22" x14ac:dyDescent="0.3">
      <c r="O1240" s="16">
        <f t="shared" si="112"/>
        <v>0</v>
      </c>
      <c r="Q1240" s="8">
        <f t="shared" si="113"/>
        <v>0</v>
      </c>
      <c r="S1240" s="1">
        <f t="shared" si="114"/>
        <v>0</v>
      </c>
      <c r="V1240" s="1">
        <f t="shared" si="115"/>
        <v>0</v>
      </c>
    </row>
    <row r="1241" spans="15:22" x14ac:dyDescent="0.3">
      <c r="O1241" s="16">
        <f t="shared" si="112"/>
        <v>0</v>
      </c>
      <c r="Q1241" s="8">
        <f t="shared" si="113"/>
        <v>0</v>
      </c>
      <c r="S1241" s="1">
        <f t="shared" si="114"/>
        <v>0</v>
      </c>
      <c r="V1241" s="1">
        <f t="shared" si="115"/>
        <v>0</v>
      </c>
    </row>
    <row r="1242" spans="15:22" x14ac:dyDescent="0.3">
      <c r="O1242" s="16">
        <f t="shared" si="112"/>
        <v>0</v>
      </c>
      <c r="Q1242" s="8">
        <f t="shared" si="113"/>
        <v>0</v>
      </c>
      <c r="S1242" s="1">
        <f t="shared" si="114"/>
        <v>0</v>
      </c>
      <c r="V1242" s="1">
        <f t="shared" si="115"/>
        <v>0</v>
      </c>
    </row>
    <row r="1243" spans="15:22" x14ac:dyDescent="0.3">
      <c r="O1243" s="16">
        <f t="shared" si="112"/>
        <v>0</v>
      </c>
      <c r="Q1243" s="8">
        <f t="shared" si="113"/>
        <v>0</v>
      </c>
      <c r="S1243" s="1">
        <f t="shared" si="114"/>
        <v>0</v>
      </c>
      <c r="V1243" s="1">
        <f t="shared" si="115"/>
        <v>0</v>
      </c>
    </row>
    <row r="1244" spans="15:22" x14ac:dyDescent="0.3">
      <c r="O1244" s="16">
        <f t="shared" si="112"/>
        <v>0</v>
      </c>
      <c r="Q1244" s="8">
        <f t="shared" si="113"/>
        <v>0</v>
      </c>
      <c r="S1244" s="1">
        <f t="shared" si="114"/>
        <v>0</v>
      </c>
      <c r="V1244" s="1">
        <f t="shared" si="115"/>
        <v>0</v>
      </c>
    </row>
    <row r="1245" spans="15:22" x14ac:dyDescent="0.3">
      <c r="O1245" s="16">
        <f t="shared" si="112"/>
        <v>0</v>
      </c>
      <c r="Q1245" s="8">
        <f t="shared" si="113"/>
        <v>0</v>
      </c>
      <c r="S1245" s="1">
        <f t="shared" si="114"/>
        <v>0</v>
      </c>
      <c r="V1245" s="1">
        <f t="shared" si="115"/>
        <v>0</v>
      </c>
    </row>
    <row r="1246" spans="15:22" x14ac:dyDescent="0.3">
      <c r="O1246" s="16">
        <f t="shared" si="112"/>
        <v>0</v>
      </c>
      <c r="Q1246" s="8">
        <f t="shared" si="113"/>
        <v>0</v>
      </c>
      <c r="S1246" s="1">
        <f t="shared" si="114"/>
        <v>0</v>
      </c>
      <c r="V1246" s="1">
        <f t="shared" si="115"/>
        <v>0</v>
      </c>
    </row>
    <row r="1247" spans="15:22" x14ac:dyDescent="0.3">
      <c r="O1247" s="16">
        <f t="shared" si="112"/>
        <v>0</v>
      </c>
      <c r="Q1247" s="8">
        <f t="shared" si="113"/>
        <v>0</v>
      </c>
      <c r="S1247" s="1">
        <f t="shared" si="114"/>
        <v>0</v>
      </c>
      <c r="V1247" s="1">
        <f t="shared" si="115"/>
        <v>0</v>
      </c>
    </row>
    <row r="1248" spans="15:22" x14ac:dyDescent="0.3">
      <c r="O1248" s="16">
        <f t="shared" si="112"/>
        <v>0</v>
      </c>
      <c r="Q1248" s="8">
        <f t="shared" si="113"/>
        <v>0</v>
      </c>
      <c r="S1248" s="1">
        <f t="shared" si="114"/>
        <v>0</v>
      </c>
      <c r="V1248" s="1">
        <f t="shared" si="115"/>
        <v>0</v>
      </c>
    </row>
    <row r="1249" spans="15:22" x14ac:dyDescent="0.3">
      <c r="O1249" s="16">
        <f t="shared" si="112"/>
        <v>0</v>
      </c>
      <c r="Q1249" s="8">
        <f t="shared" si="113"/>
        <v>0</v>
      </c>
      <c r="S1249" s="1">
        <f t="shared" si="114"/>
        <v>0</v>
      </c>
      <c r="V1249" s="1">
        <f t="shared" si="115"/>
        <v>0</v>
      </c>
    </row>
    <row r="1250" spans="15:22" x14ac:dyDescent="0.3">
      <c r="O1250" s="16">
        <f t="shared" si="112"/>
        <v>0</v>
      </c>
      <c r="Q1250" s="8">
        <f t="shared" si="113"/>
        <v>0</v>
      </c>
      <c r="S1250" s="1">
        <f t="shared" si="114"/>
        <v>0</v>
      </c>
      <c r="V1250" s="1">
        <f t="shared" si="115"/>
        <v>0</v>
      </c>
    </row>
    <row r="1251" spans="15:22" x14ac:dyDescent="0.3">
      <c r="O1251" s="16">
        <f t="shared" si="112"/>
        <v>0</v>
      </c>
      <c r="Q1251" s="8">
        <f t="shared" si="113"/>
        <v>0</v>
      </c>
      <c r="S1251" s="1">
        <f t="shared" si="114"/>
        <v>0</v>
      </c>
      <c r="V1251" s="1">
        <f t="shared" si="115"/>
        <v>0</v>
      </c>
    </row>
    <row r="1252" spans="15:22" x14ac:dyDescent="0.3">
      <c r="O1252" s="16">
        <f t="shared" si="112"/>
        <v>0</v>
      </c>
      <c r="Q1252" s="8">
        <f t="shared" si="113"/>
        <v>0</v>
      </c>
      <c r="S1252" s="1">
        <f t="shared" si="114"/>
        <v>0</v>
      </c>
      <c r="V1252" s="1">
        <f t="shared" si="115"/>
        <v>0</v>
      </c>
    </row>
    <row r="1253" spans="15:22" x14ac:dyDescent="0.3">
      <c r="O1253" s="16">
        <f t="shared" si="112"/>
        <v>0</v>
      </c>
      <c r="Q1253" s="8">
        <f t="shared" si="113"/>
        <v>0</v>
      </c>
      <c r="S1253" s="1">
        <f t="shared" si="114"/>
        <v>0</v>
      </c>
      <c r="V1253" s="1">
        <f t="shared" si="115"/>
        <v>0</v>
      </c>
    </row>
    <row r="1254" spans="15:22" x14ac:dyDescent="0.3">
      <c r="O1254" s="16">
        <f t="shared" si="112"/>
        <v>0</v>
      </c>
      <c r="Q1254" s="8">
        <f t="shared" si="113"/>
        <v>0</v>
      </c>
      <c r="S1254" s="1">
        <f t="shared" si="114"/>
        <v>0</v>
      </c>
      <c r="V1254" s="1">
        <f t="shared" si="115"/>
        <v>0</v>
      </c>
    </row>
    <row r="1255" spans="15:22" x14ac:dyDescent="0.3">
      <c r="O1255" s="16">
        <f t="shared" si="112"/>
        <v>0</v>
      </c>
      <c r="Q1255" s="8">
        <f t="shared" si="113"/>
        <v>0</v>
      </c>
      <c r="S1255" s="1">
        <f t="shared" si="114"/>
        <v>0</v>
      </c>
      <c r="V1255" s="1">
        <f t="shared" si="115"/>
        <v>0</v>
      </c>
    </row>
    <row r="1256" spans="15:22" x14ac:dyDescent="0.3">
      <c r="O1256" s="16">
        <f t="shared" si="112"/>
        <v>0</v>
      </c>
      <c r="Q1256" s="8">
        <f t="shared" si="113"/>
        <v>0</v>
      </c>
      <c r="S1256" s="1">
        <f t="shared" si="114"/>
        <v>0</v>
      </c>
      <c r="V1256" s="1">
        <f t="shared" si="115"/>
        <v>0</v>
      </c>
    </row>
    <row r="1257" spans="15:22" x14ac:dyDescent="0.3">
      <c r="O1257" s="16">
        <f t="shared" si="112"/>
        <v>0</v>
      </c>
      <c r="Q1257" s="8">
        <f t="shared" si="113"/>
        <v>0</v>
      </c>
      <c r="S1257" s="1">
        <f t="shared" si="114"/>
        <v>0</v>
      </c>
      <c r="V1257" s="1">
        <f t="shared" si="115"/>
        <v>0</v>
      </c>
    </row>
    <row r="1258" spans="15:22" x14ac:dyDescent="0.3">
      <c r="O1258" s="16">
        <f t="shared" si="112"/>
        <v>0</v>
      </c>
      <c r="Q1258" s="8">
        <f t="shared" si="113"/>
        <v>0</v>
      </c>
      <c r="S1258" s="1">
        <f t="shared" si="114"/>
        <v>0</v>
      </c>
      <c r="V1258" s="1">
        <f t="shared" si="115"/>
        <v>0</v>
      </c>
    </row>
    <row r="1259" spans="15:22" x14ac:dyDescent="0.3">
      <c r="O1259" s="16">
        <f t="shared" si="112"/>
        <v>0</v>
      </c>
      <c r="Q1259" s="8">
        <f t="shared" si="113"/>
        <v>0</v>
      </c>
      <c r="S1259" s="1">
        <f t="shared" si="114"/>
        <v>0</v>
      </c>
      <c r="V1259" s="1">
        <f t="shared" si="115"/>
        <v>0</v>
      </c>
    </row>
    <row r="1260" spans="15:22" x14ac:dyDescent="0.3">
      <c r="O1260" s="16">
        <f t="shared" si="112"/>
        <v>0</v>
      </c>
      <c r="Q1260" s="8">
        <f t="shared" si="113"/>
        <v>0</v>
      </c>
      <c r="S1260" s="1">
        <f t="shared" si="114"/>
        <v>0</v>
      </c>
      <c r="V1260" s="1">
        <f t="shared" si="115"/>
        <v>0</v>
      </c>
    </row>
    <row r="1261" spans="15:22" x14ac:dyDescent="0.3">
      <c r="O1261" s="16">
        <f t="shared" si="112"/>
        <v>0</v>
      </c>
      <c r="Q1261" s="8">
        <f t="shared" si="113"/>
        <v>0</v>
      </c>
      <c r="S1261" s="1">
        <f t="shared" si="114"/>
        <v>0</v>
      </c>
      <c r="V1261" s="1">
        <f t="shared" si="115"/>
        <v>0</v>
      </c>
    </row>
    <row r="1262" spans="15:22" x14ac:dyDescent="0.3">
      <c r="O1262" s="16">
        <f t="shared" si="112"/>
        <v>0</v>
      </c>
      <c r="Q1262" s="8">
        <f t="shared" si="113"/>
        <v>0</v>
      </c>
      <c r="S1262" s="1">
        <f t="shared" si="114"/>
        <v>0</v>
      </c>
      <c r="V1262" s="1">
        <f t="shared" si="115"/>
        <v>0</v>
      </c>
    </row>
    <row r="1263" spans="15:22" x14ac:dyDescent="0.3">
      <c r="O1263" s="16">
        <f t="shared" si="112"/>
        <v>0</v>
      </c>
      <c r="Q1263" s="8">
        <f t="shared" si="113"/>
        <v>0</v>
      </c>
      <c r="S1263" s="1">
        <f t="shared" si="114"/>
        <v>0</v>
      </c>
      <c r="V1263" s="1">
        <f t="shared" si="115"/>
        <v>0</v>
      </c>
    </row>
    <row r="1264" spans="15:22" x14ac:dyDescent="0.3">
      <c r="O1264" s="16">
        <f t="shared" si="112"/>
        <v>0</v>
      </c>
      <c r="Q1264" s="8">
        <f t="shared" si="113"/>
        <v>0</v>
      </c>
      <c r="S1264" s="1">
        <f t="shared" si="114"/>
        <v>0</v>
      </c>
      <c r="V1264" s="1">
        <f t="shared" si="115"/>
        <v>0</v>
      </c>
    </row>
    <row r="1265" spans="15:22" x14ac:dyDescent="0.3">
      <c r="O1265" s="16">
        <f t="shared" si="112"/>
        <v>0</v>
      </c>
      <c r="Q1265" s="8">
        <f t="shared" si="113"/>
        <v>0</v>
      </c>
      <c r="S1265" s="1">
        <f t="shared" si="114"/>
        <v>0</v>
      </c>
      <c r="V1265" s="1">
        <f t="shared" si="115"/>
        <v>0</v>
      </c>
    </row>
    <row r="1266" spans="15:22" x14ac:dyDescent="0.3">
      <c r="O1266" s="16">
        <f t="shared" si="112"/>
        <v>0</v>
      </c>
      <c r="Q1266" s="8">
        <f t="shared" si="113"/>
        <v>0</v>
      </c>
      <c r="S1266" s="1">
        <f t="shared" si="114"/>
        <v>0</v>
      </c>
      <c r="V1266" s="1">
        <f t="shared" si="115"/>
        <v>0</v>
      </c>
    </row>
    <row r="1267" spans="15:22" x14ac:dyDescent="0.3">
      <c r="O1267" s="16">
        <f t="shared" si="112"/>
        <v>0</v>
      </c>
      <c r="Q1267" s="8">
        <f t="shared" si="113"/>
        <v>0</v>
      </c>
      <c r="S1267" s="1">
        <f t="shared" si="114"/>
        <v>0</v>
      </c>
      <c r="V1267" s="1">
        <f t="shared" si="115"/>
        <v>0</v>
      </c>
    </row>
    <row r="1268" spans="15:22" x14ac:dyDescent="0.3">
      <c r="O1268" s="16">
        <f t="shared" si="112"/>
        <v>0</v>
      </c>
      <c r="Q1268" s="8">
        <f t="shared" si="113"/>
        <v>0</v>
      </c>
      <c r="S1268" s="1">
        <f t="shared" si="114"/>
        <v>0</v>
      </c>
      <c r="V1268" s="1">
        <f t="shared" si="115"/>
        <v>0</v>
      </c>
    </row>
    <row r="1269" spans="15:22" x14ac:dyDescent="0.3">
      <c r="O1269" s="16">
        <f t="shared" si="112"/>
        <v>0</v>
      </c>
      <c r="Q1269" s="8">
        <f t="shared" si="113"/>
        <v>0</v>
      </c>
      <c r="S1269" s="1">
        <f t="shared" si="114"/>
        <v>0</v>
      </c>
      <c r="V1269" s="1">
        <f t="shared" si="115"/>
        <v>0</v>
      </c>
    </row>
    <row r="1270" spans="15:22" x14ac:dyDescent="0.3">
      <c r="O1270" s="16">
        <f t="shared" si="112"/>
        <v>0</v>
      </c>
      <c r="Q1270" s="8">
        <f t="shared" si="113"/>
        <v>0</v>
      </c>
      <c r="S1270" s="1">
        <f t="shared" si="114"/>
        <v>0</v>
      </c>
      <c r="V1270" s="1">
        <f t="shared" si="115"/>
        <v>0</v>
      </c>
    </row>
    <row r="1271" spans="15:22" x14ac:dyDescent="0.3">
      <c r="O1271" s="16">
        <f t="shared" si="112"/>
        <v>0</v>
      </c>
      <c r="Q1271" s="8">
        <f t="shared" si="113"/>
        <v>0</v>
      </c>
      <c r="S1271" s="1">
        <f t="shared" si="114"/>
        <v>0</v>
      </c>
      <c r="V1271" s="1">
        <f t="shared" si="115"/>
        <v>0</v>
      </c>
    </row>
    <row r="1272" spans="15:22" x14ac:dyDescent="0.3">
      <c r="O1272" s="16">
        <f t="shared" si="112"/>
        <v>0</v>
      </c>
      <c r="Q1272" s="8">
        <f t="shared" si="113"/>
        <v>0</v>
      </c>
      <c r="S1272" s="1">
        <f t="shared" si="114"/>
        <v>0</v>
      </c>
      <c r="V1272" s="1">
        <f t="shared" si="115"/>
        <v>0</v>
      </c>
    </row>
    <row r="1273" spans="15:22" x14ac:dyDescent="0.3">
      <c r="O1273" s="16">
        <f t="shared" si="112"/>
        <v>0</v>
      </c>
      <c r="Q1273" s="8">
        <f t="shared" si="113"/>
        <v>0</v>
      </c>
      <c r="S1273" s="1">
        <f t="shared" si="114"/>
        <v>0</v>
      </c>
      <c r="V1273" s="1">
        <f t="shared" si="115"/>
        <v>0</v>
      </c>
    </row>
    <row r="1274" spans="15:22" x14ac:dyDescent="0.3">
      <c r="O1274" s="16">
        <f t="shared" si="112"/>
        <v>0</v>
      </c>
      <c r="Q1274" s="8">
        <f t="shared" si="113"/>
        <v>0</v>
      </c>
      <c r="S1274" s="1">
        <f t="shared" si="114"/>
        <v>0</v>
      </c>
      <c r="V1274" s="1">
        <f t="shared" si="115"/>
        <v>0</v>
      </c>
    </row>
    <row r="1275" spans="15:22" x14ac:dyDescent="0.3">
      <c r="O1275" s="16">
        <f t="shared" si="112"/>
        <v>0</v>
      </c>
      <c r="Q1275" s="8">
        <f t="shared" si="113"/>
        <v>0</v>
      </c>
      <c r="S1275" s="1">
        <f t="shared" si="114"/>
        <v>0</v>
      </c>
      <c r="V1275" s="1">
        <f t="shared" si="115"/>
        <v>0</v>
      </c>
    </row>
    <row r="1276" spans="15:22" x14ac:dyDescent="0.3">
      <c r="O1276" s="16">
        <f t="shared" si="112"/>
        <v>0</v>
      </c>
      <c r="Q1276" s="8">
        <f t="shared" si="113"/>
        <v>0</v>
      </c>
      <c r="S1276" s="1">
        <f t="shared" si="114"/>
        <v>0</v>
      </c>
      <c r="V1276" s="1">
        <f t="shared" si="115"/>
        <v>0</v>
      </c>
    </row>
    <row r="1277" spans="15:22" x14ac:dyDescent="0.3">
      <c r="O1277" s="16">
        <f t="shared" si="112"/>
        <v>0</v>
      </c>
      <c r="Q1277" s="8">
        <f t="shared" si="113"/>
        <v>0</v>
      </c>
      <c r="S1277" s="1">
        <f t="shared" si="114"/>
        <v>0</v>
      </c>
      <c r="V1277" s="1">
        <f t="shared" si="115"/>
        <v>0</v>
      </c>
    </row>
    <row r="1278" spans="15:22" x14ac:dyDescent="0.3">
      <c r="O1278" s="16">
        <f t="shared" si="112"/>
        <v>0</v>
      </c>
      <c r="Q1278" s="8">
        <f t="shared" si="113"/>
        <v>0</v>
      </c>
      <c r="S1278" s="1">
        <f t="shared" si="114"/>
        <v>0</v>
      </c>
      <c r="V1278" s="1">
        <f t="shared" si="115"/>
        <v>0</v>
      </c>
    </row>
    <row r="1279" spans="15:22" x14ac:dyDescent="0.3">
      <c r="O1279" s="16">
        <f t="shared" si="112"/>
        <v>0</v>
      </c>
      <c r="Q1279" s="8">
        <f t="shared" si="113"/>
        <v>0</v>
      </c>
      <c r="S1279" s="1">
        <f t="shared" si="114"/>
        <v>0</v>
      </c>
      <c r="V1279" s="1">
        <f t="shared" si="115"/>
        <v>0</v>
      </c>
    </row>
    <row r="1280" spans="15:22" x14ac:dyDescent="0.3">
      <c r="O1280" s="16">
        <f t="shared" si="112"/>
        <v>0</v>
      </c>
      <c r="Q1280" s="8">
        <f t="shared" si="113"/>
        <v>0</v>
      </c>
      <c r="S1280" s="1">
        <f t="shared" si="114"/>
        <v>0</v>
      </c>
      <c r="V1280" s="1">
        <f t="shared" si="115"/>
        <v>0</v>
      </c>
    </row>
    <row r="1281" spans="15:22" x14ac:dyDescent="0.3">
      <c r="O1281" s="16">
        <f t="shared" si="112"/>
        <v>0</v>
      </c>
      <c r="Q1281" s="8">
        <f t="shared" si="113"/>
        <v>0</v>
      </c>
      <c r="S1281" s="1">
        <f t="shared" si="114"/>
        <v>0</v>
      </c>
      <c r="V1281" s="1">
        <f t="shared" si="115"/>
        <v>0</v>
      </c>
    </row>
    <row r="1282" spans="15:22" x14ac:dyDescent="0.3">
      <c r="O1282" s="16">
        <f t="shared" ref="O1282:O1345" si="116">N1282/2</f>
        <v>0</v>
      </c>
      <c r="Q1282" s="8">
        <f t="shared" ref="Q1282:Q1345" si="117">P1282/2</f>
        <v>0</v>
      </c>
      <c r="S1282" s="1">
        <f t="shared" ref="S1282:S1345" si="118">R1282/2</f>
        <v>0</v>
      </c>
      <c r="V1282" s="1">
        <f t="shared" ref="V1282:V1345" si="119">U:U*2</f>
        <v>0</v>
      </c>
    </row>
    <row r="1283" spans="15:22" x14ac:dyDescent="0.3">
      <c r="O1283" s="16">
        <f t="shared" si="116"/>
        <v>0</v>
      </c>
      <c r="Q1283" s="8">
        <f t="shared" si="117"/>
        <v>0</v>
      </c>
      <c r="S1283" s="1">
        <f t="shared" si="118"/>
        <v>0</v>
      </c>
      <c r="V1283" s="1">
        <f t="shared" si="119"/>
        <v>0</v>
      </c>
    </row>
    <row r="1284" spans="15:22" x14ac:dyDescent="0.3">
      <c r="O1284" s="16">
        <f t="shared" si="116"/>
        <v>0</v>
      </c>
      <c r="Q1284" s="8">
        <f t="shared" si="117"/>
        <v>0</v>
      </c>
      <c r="S1284" s="1">
        <f t="shared" si="118"/>
        <v>0</v>
      </c>
      <c r="V1284" s="1">
        <f t="shared" si="119"/>
        <v>0</v>
      </c>
    </row>
    <row r="1285" spans="15:22" x14ac:dyDescent="0.3">
      <c r="O1285" s="16">
        <f t="shared" si="116"/>
        <v>0</v>
      </c>
      <c r="Q1285" s="8">
        <f t="shared" si="117"/>
        <v>0</v>
      </c>
      <c r="S1285" s="1">
        <f t="shared" si="118"/>
        <v>0</v>
      </c>
      <c r="V1285" s="1">
        <f t="shared" si="119"/>
        <v>0</v>
      </c>
    </row>
    <row r="1286" spans="15:22" x14ac:dyDescent="0.3">
      <c r="O1286" s="16">
        <f t="shared" si="116"/>
        <v>0</v>
      </c>
      <c r="Q1286" s="8">
        <f t="shared" si="117"/>
        <v>0</v>
      </c>
      <c r="S1286" s="1">
        <f t="shared" si="118"/>
        <v>0</v>
      </c>
      <c r="V1286" s="1">
        <f t="shared" si="119"/>
        <v>0</v>
      </c>
    </row>
    <row r="1287" spans="15:22" x14ac:dyDescent="0.3">
      <c r="O1287" s="16">
        <f t="shared" si="116"/>
        <v>0</v>
      </c>
      <c r="Q1287" s="8">
        <f t="shared" si="117"/>
        <v>0</v>
      </c>
      <c r="S1287" s="1">
        <f t="shared" si="118"/>
        <v>0</v>
      </c>
      <c r="V1287" s="1">
        <f t="shared" si="119"/>
        <v>0</v>
      </c>
    </row>
    <row r="1288" spans="15:22" x14ac:dyDescent="0.3">
      <c r="O1288" s="16">
        <f t="shared" si="116"/>
        <v>0</v>
      </c>
      <c r="Q1288" s="8">
        <f t="shared" si="117"/>
        <v>0</v>
      </c>
      <c r="S1288" s="1">
        <f t="shared" si="118"/>
        <v>0</v>
      </c>
      <c r="V1288" s="1">
        <f t="shared" si="119"/>
        <v>0</v>
      </c>
    </row>
    <row r="1289" spans="15:22" x14ac:dyDescent="0.3">
      <c r="O1289" s="16">
        <f t="shared" si="116"/>
        <v>0</v>
      </c>
      <c r="Q1289" s="8">
        <f t="shared" si="117"/>
        <v>0</v>
      </c>
      <c r="S1289" s="1">
        <f t="shared" si="118"/>
        <v>0</v>
      </c>
      <c r="V1289" s="1">
        <f t="shared" si="119"/>
        <v>0</v>
      </c>
    </row>
    <row r="1290" spans="15:22" x14ac:dyDescent="0.3">
      <c r="O1290" s="16">
        <f t="shared" si="116"/>
        <v>0</v>
      </c>
      <c r="Q1290" s="8">
        <f t="shared" si="117"/>
        <v>0</v>
      </c>
      <c r="S1290" s="1">
        <f t="shared" si="118"/>
        <v>0</v>
      </c>
      <c r="V1290" s="1">
        <f t="shared" si="119"/>
        <v>0</v>
      </c>
    </row>
    <row r="1291" spans="15:22" x14ac:dyDescent="0.3">
      <c r="O1291" s="16">
        <f t="shared" si="116"/>
        <v>0</v>
      </c>
      <c r="Q1291" s="8">
        <f t="shared" si="117"/>
        <v>0</v>
      </c>
      <c r="S1291" s="1">
        <f t="shared" si="118"/>
        <v>0</v>
      </c>
      <c r="V1291" s="1">
        <f t="shared" si="119"/>
        <v>0</v>
      </c>
    </row>
    <row r="1292" spans="15:22" x14ac:dyDescent="0.3">
      <c r="O1292" s="16">
        <f t="shared" si="116"/>
        <v>0</v>
      </c>
      <c r="Q1292" s="8">
        <f t="shared" si="117"/>
        <v>0</v>
      </c>
      <c r="S1292" s="1">
        <f t="shared" si="118"/>
        <v>0</v>
      </c>
      <c r="V1292" s="1">
        <f t="shared" si="119"/>
        <v>0</v>
      </c>
    </row>
    <row r="1293" spans="15:22" x14ac:dyDescent="0.3">
      <c r="O1293" s="16">
        <f t="shared" si="116"/>
        <v>0</v>
      </c>
      <c r="Q1293" s="8">
        <f t="shared" si="117"/>
        <v>0</v>
      </c>
      <c r="S1293" s="1">
        <f t="shared" si="118"/>
        <v>0</v>
      </c>
      <c r="V1293" s="1">
        <f t="shared" si="119"/>
        <v>0</v>
      </c>
    </row>
    <row r="1294" spans="15:22" x14ac:dyDescent="0.3">
      <c r="O1294" s="16">
        <f t="shared" si="116"/>
        <v>0</v>
      </c>
      <c r="Q1294" s="8">
        <f t="shared" si="117"/>
        <v>0</v>
      </c>
      <c r="S1294" s="1">
        <f t="shared" si="118"/>
        <v>0</v>
      </c>
      <c r="V1294" s="1">
        <f t="shared" si="119"/>
        <v>0</v>
      </c>
    </row>
    <row r="1295" spans="15:22" x14ac:dyDescent="0.3">
      <c r="O1295" s="16">
        <f t="shared" si="116"/>
        <v>0</v>
      </c>
      <c r="Q1295" s="8">
        <f t="shared" si="117"/>
        <v>0</v>
      </c>
      <c r="S1295" s="1">
        <f t="shared" si="118"/>
        <v>0</v>
      </c>
      <c r="V1295" s="1">
        <f t="shared" si="119"/>
        <v>0</v>
      </c>
    </row>
    <row r="1296" spans="15:22" x14ac:dyDescent="0.3">
      <c r="O1296" s="16">
        <f t="shared" si="116"/>
        <v>0</v>
      </c>
      <c r="Q1296" s="8">
        <f t="shared" si="117"/>
        <v>0</v>
      </c>
      <c r="S1296" s="1">
        <f t="shared" si="118"/>
        <v>0</v>
      </c>
      <c r="V1296" s="1">
        <f t="shared" si="119"/>
        <v>0</v>
      </c>
    </row>
    <row r="1297" spans="15:22" x14ac:dyDescent="0.3">
      <c r="O1297" s="16">
        <f t="shared" si="116"/>
        <v>0</v>
      </c>
      <c r="Q1297" s="8">
        <f t="shared" si="117"/>
        <v>0</v>
      </c>
      <c r="S1297" s="1">
        <f t="shared" si="118"/>
        <v>0</v>
      </c>
      <c r="V1297" s="1">
        <f t="shared" si="119"/>
        <v>0</v>
      </c>
    </row>
    <row r="1298" spans="15:22" x14ac:dyDescent="0.3">
      <c r="O1298" s="16">
        <f t="shared" si="116"/>
        <v>0</v>
      </c>
      <c r="Q1298" s="8">
        <f t="shared" si="117"/>
        <v>0</v>
      </c>
      <c r="S1298" s="1">
        <f t="shared" si="118"/>
        <v>0</v>
      </c>
      <c r="V1298" s="1">
        <f t="shared" si="119"/>
        <v>0</v>
      </c>
    </row>
    <row r="1299" spans="15:22" x14ac:dyDescent="0.3">
      <c r="O1299" s="16">
        <f t="shared" si="116"/>
        <v>0</v>
      </c>
      <c r="Q1299" s="8">
        <f t="shared" si="117"/>
        <v>0</v>
      </c>
      <c r="S1299" s="1">
        <f t="shared" si="118"/>
        <v>0</v>
      </c>
      <c r="V1299" s="1">
        <f t="shared" si="119"/>
        <v>0</v>
      </c>
    </row>
    <row r="1300" spans="15:22" x14ac:dyDescent="0.3">
      <c r="O1300" s="16">
        <f t="shared" si="116"/>
        <v>0</v>
      </c>
      <c r="Q1300" s="8">
        <f t="shared" si="117"/>
        <v>0</v>
      </c>
      <c r="S1300" s="1">
        <f t="shared" si="118"/>
        <v>0</v>
      </c>
      <c r="V1300" s="1">
        <f t="shared" si="119"/>
        <v>0</v>
      </c>
    </row>
    <row r="1301" spans="15:22" x14ac:dyDescent="0.3">
      <c r="O1301" s="16">
        <f t="shared" si="116"/>
        <v>0</v>
      </c>
      <c r="Q1301" s="8">
        <f t="shared" si="117"/>
        <v>0</v>
      </c>
      <c r="S1301" s="1">
        <f t="shared" si="118"/>
        <v>0</v>
      </c>
      <c r="V1301" s="1">
        <f t="shared" si="119"/>
        <v>0</v>
      </c>
    </row>
    <row r="1302" spans="15:22" x14ac:dyDescent="0.3">
      <c r="O1302" s="16">
        <f t="shared" si="116"/>
        <v>0</v>
      </c>
      <c r="Q1302" s="8">
        <f t="shared" si="117"/>
        <v>0</v>
      </c>
      <c r="S1302" s="1">
        <f t="shared" si="118"/>
        <v>0</v>
      </c>
      <c r="V1302" s="1">
        <f t="shared" si="119"/>
        <v>0</v>
      </c>
    </row>
    <row r="1303" spans="15:22" x14ac:dyDescent="0.3">
      <c r="O1303" s="16">
        <f t="shared" si="116"/>
        <v>0</v>
      </c>
      <c r="Q1303" s="8">
        <f t="shared" si="117"/>
        <v>0</v>
      </c>
      <c r="S1303" s="1">
        <f t="shared" si="118"/>
        <v>0</v>
      </c>
      <c r="V1303" s="1">
        <f t="shared" si="119"/>
        <v>0</v>
      </c>
    </row>
    <row r="1304" spans="15:22" x14ac:dyDescent="0.3">
      <c r="O1304" s="16">
        <f t="shared" si="116"/>
        <v>0</v>
      </c>
      <c r="Q1304" s="8">
        <f t="shared" si="117"/>
        <v>0</v>
      </c>
      <c r="S1304" s="1">
        <f t="shared" si="118"/>
        <v>0</v>
      </c>
      <c r="V1304" s="1">
        <f t="shared" si="119"/>
        <v>0</v>
      </c>
    </row>
    <row r="1305" spans="15:22" x14ac:dyDescent="0.3">
      <c r="O1305" s="16">
        <f t="shared" si="116"/>
        <v>0</v>
      </c>
      <c r="Q1305" s="8">
        <f t="shared" si="117"/>
        <v>0</v>
      </c>
      <c r="S1305" s="1">
        <f t="shared" si="118"/>
        <v>0</v>
      </c>
      <c r="V1305" s="1">
        <f t="shared" si="119"/>
        <v>0</v>
      </c>
    </row>
    <row r="1306" spans="15:22" x14ac:dyDescent="0.3">
      <c r="O1306" s="16">
        <f t="shared" si="116"/>
        <v>0</v>
      </c>
      <c r="Q1306" s="8">
        <f t="shared" si="117"/>
        <v>0</v>
      </c>
      <c r="S1306" s="1">
        <f t="shared" si="118"/>
        <v>0</v>
      </c>
      <c r="V1306" s="1">
        <f t="shared" si="119"/>
        <v>0</v>
      </c>
    </row>
    <row r="1307" spans="15:22" x14ac:dyDescent="0.3">
      <c r="O1307" s="16">
        <f t="shared" si="116"/>
        <v>0</v>
      </c>
      <c r="Q1307" s="8">
        <f t="shared" si="117"/>
        <v>0</v>
      </c>
      <c r="S1307" s="1">
        <f t="shared" si="118"/>
        <v>0</v>
      </c>
      <c r="V1307" s="1">
        <f t="shared" si="119"/>
        <v>0</v>
      </c>
    </row>
    <row r="1308" spans="15:22" x14ac:dyDescent="0.3">
      <c r="O1308" s="16">
        <f t="shared" si="116"/>
        <v>0</v>
      </c>
      <c r="Q1308" s="8">
        <f t="shared" si="117"/>
        <v>0</v>
      </c>
      <c r="S1308" s="1">
        <f t="shared" si="118"/>
        <v>0</v>
      </c>
      <c r="V1308" s="1">
        <f t="shared" si="119"/>
        <v>0</v>
      </c>
    </row>
    <row r="1309" spans="15:22" x14ac:dyDescent="0.3">
      <c r="O1309" s="16">
        <f t="shared" si="116"/>
        <v>0</v>
      </c>
      <c r="Q1309" s="8">
        <f t="shared" si="117"/>
        <v>0</v>
      </c>
      <c r="S1309" s="1">
        <f t="shared" si="118"/>
        <v>0</v>
      </c>
      <c r="V1309" s="1">
        <f t="shared" si="119"/>
        <v>0</v>
      </c>
    </row>
    <row r="1310" spans="15:22" x14ac:dyDescent="0.3">
      <c r="O1310" s="16">
        <f t="shared" si="116"/>
        <v>0</v>
      </c>
      <c r="Q1310" s="8">
        <f t="shared" si="117"/>
        <v>0</v>
      </c>
      <c r="S1310" s="1">
        <f t="shared" si="118"/>
        <v>0</v>
      </c>
      <c r="V1310" s="1">
        <f t="shared" si="119"/>
        <v>0</v>
      </c>
    </row>
    <row r="1311" spans="15:22" x14ac:dyDescent="0.3">
      <c r="O1311" s="16">
        <f t="shared" si="116"/>
        <v>0</v>
      </c>
      <c r="Q1311" s="8">
        <f t="shared" si="117"/>
        <v>0</v>
      </c>
      <c r="S1311" s="1">
        <f t="shared" si="118"/>
        <v>0</v>
      </c>
      <c r="V1311" s="1">
        <f t="shared" si="119"/>
        <v>0</v>
      </c>
    </row>
    <row r="1312" spans="15:22" x14ac:dyDescent="0.3">
      <c r="O1312" s="16">
        <f t="shared" si="116"/>
        <v>0</v>
      </c>
      <c r="Q1312" s="8">
        <f t="shared" si="117"/>
        <v>0</v>
      </c>
      <c r="S1312" s="1">
        <f t="shared" si="118"/>
        <v>0</v>
      </c>
      <c r="V1312" s="1">
        <f t="shared" si="119"/>
        <v>0</v>
      </c>
    </row>
    <row r="1313" spans="15:22" x14ac:dyDescent="0.3">
      <c r="O1313" s="16">
        <f t="shared" si="116"/>
        <v>0</v>
      </c>
      <c r="Q1313" s="8">
        <f t="shared" si="117"/>
        <v>0</v>
      </c>
      <c r="S1313" s="1">
        <f t="shared" si="118"/>
        <v>0</v>
      </c>
      <c r="V1313" s="1">
        <f t="shared" si="119"/>
        <v>0</v>
      </c>
    </row>
    <row r="1314" spans="15:22" x14ac:dyDescent="0.3">
      <c r="O1314" s="16">
        <f t="shared" si="116"/>
        <v>0</v>
      </c>
      <c r="Q1314" s="8">
        <f t="shared" si="117"/>
        <v>0</v>
      </c>
      <c r="S1314" s="1">
        <f t="shared" si="118"/>
        <v>0</v>
      </c>
      <c r="V1314" s="1">
        <f t="shared" si="119"/>
        <v>0</v>
      </c>
    </row>
    <row r="1315" spans="15:22" x14ac:dyDescent="0.3">
      <c r="O1315" s="16">
        <f t="shared" si="116"/>
        <v>0</v>
      </c>
      <c r="Q1315" s="8">
        <f t="shared" si="117"/>
        <v>0</v>
      </c>
      <c r="S1315" s="1">
        <f t="shared" si="118"/>
        <v>0</v>
      </c>
      <c r="V1315" s="1">
        <f t="shared" si="119"/>
        <v>0</v>
      </c>
    </row>
    <row r="1316" spans="15:22" x14ac:dyDescent="0.3">
      <c r="O1316" s="16">
        <f t="shared" si="116"/>
        <v>0</v>
      </c>
      <c r="Q1316" s="8">
        <f t="shared" si="117"/>
        <v>0</v>
      </c>
      <c r="S1316" s="1">
        <f t="shared" si="118"/>
        <v>0</v>
      </c>
      <c r="V1316" s="1">
        <f t="shared" si="119"/>
        <v>0</v>
      </c>
    </row>
    <row r="1317" spans="15:22" x14ac:dyDescent="0.3">
      <c r="O1317" s="16">
        <f t="shared" si="116"/>
        <v>0</v>
      </c>
      <c r="Q1317" s="8">
        <f t="shared" si="117"/>
        <v>0</v>
      </c>
      <c r="S1317" s="1">
        <f t="shared" si="118"/>
        <v>0</v>
      </c>
      <c r="V1317" s="1">
        <f t="shared" si="119"/>
        <v>0</v>
      </c>
    </row>
    <row r="1318" spans="15:22" x14ac:dyDescent="0.3">
      <c r="O1318" s="16">
        <f t="shared" si="116"/>
        <v>0</v>
      </c>
      <c r="Q1318" s="8">
        <f t="shared" si="117"/>
        <v>0</v>
      </c>
      <c r="S1318" s="1">
        <f t="shared" si="118"/>
        <v>0</v>
      </c>
      <c r="V1318" s="1">
        <f t="shared" si="119"/>
        <v>0</v>
      </c>
    </row>
    <row r="1319" spans="15:22" x14ac:dyDescent="0.3">
      <c r="O1319" s="16">
        <f t="shared" si="116"/>
        <v>0</v>
      </c>
      <c r="Q1319" s="8">
        <f t="shared" si="117"/>
        <v>0</v>
      </c>
      <c r="S1319" s="1">
        <f t="shared" si="118"/>
        <v>0</v>
      </c>
      <c r="V1319" s="1">
        <f t="shared" si="119"/>
        <v>0</v>
      </c>
    </row>
    <row r="1320" spans="15:22" x14ac:dyDescent="0.3">
      <c r="O1320" s="16">
        <f t="shared" si="116"/>
        <v>0</v>
      </c>
      <c r="Q1320" s="8">
        <f t="shared" si="117"/>
        <v>0</v>
      </c>
      <c r="S1320" s="1">
        <f t="shared" si="118"/>
        <v>0</v>
      </c>
      <c r="V1320" s="1">
        <f t="shared" si="119"/>
        <v>0</v>
      </c>
    </row>
    <row r="1321" spans="15:22" x14ac:dyDescent="0.3">
      <c r="O1321" s="16">
        <f t="shared" si="116"/>
        <v>0</v>
      </c>
      <c r="Q1321" s="8">
        <f t="shared" si="117"/>
        <v>0</v>
      </c>
      <c r="S1321" s="1">
        <f t="shared" si="118"/>
        <v>0</v>
      </c>
      <c r="V1321" s="1">
        <f t="shared" si="119"/>
        <v>0</v>
      </c>
    </row>
    <row r="1322" spans="15:22" x14ac:dyDescent="0.3">
      <c r="O1322" s="16">
        <f t="shared" si="116"/>
        <v>0</v>
      </c>
      <c r="Q1322" s="8">
        <f t="shared" si="117"/>
        <v>0</v>
      </c>
      <c r="S1322" s="1">
        <f t="shared" si="118"/>
        <v>0</v>
      </c>
      <c r="V1322" s="1">
        <f t="shared" si="119"/>
        <v>0</v>
      </c>
    </row>
    <row r="1323" spans="15:22" x14ac:dyDescent="0.3">
      <c r="O1323" s="16">
        <f t="shared" si="116"/>
        <v>0</v>
      </c>
      <c r="Q1323" s="8">
        <f t="shared" si="117"/>
        <v>0</v>
      </c>
      <c r="S1323" s="1">
        <f t="shared" si="118"/>
        <v>0</v>
      </c>
      <c r="V1323" s="1">
        <f t="shared" si="119"/>
        <v>0</v>
      </c>
    </row>
    <row r="1324" spans="15:22" x14ac:dyDescent="0.3">
      <c r="O1324" s="16">
        <f t="shared" si="116"/>
        <v>0</v>
      </c>
      <c r="Q1324" s="8">
        <f t="shared" si="117"/>
        <v>0</v>
      </c>
      <c r="S1324" s="1">
        <f t="shared" si="118"/>
        <v>0</v>
      </c>
      <c r="V1324" s="1">
        <f t="shared" si="119"/>
        <v>0</v>
      </c>
    </row>
    <row r="1325" spans="15:22" x14ac:dyDescent="0.3">
      <c r="O1325" s="16">
        <f t="shared" si="116"/>
        <v>0</v>
      </c>
      <c r="Q1325" s="8">
        <f t="shared" si="117"/>
        <v>0</v>
      </c>
      <c r="S1325" s="1">
        <f t="shared" si="118"/>
        <v>0</v>
      </c>
      <c r="V1325" s="1">
        <f t="shared" si="119"/>
        <v>0</v>
      </c>
    </row>
    <row r="1326" spans="15:22" x14ac:dyDescent="0.3">
      <c r="O1326" s="16">
        <f t="shared" si="116"/>
        <v>0</v>
      </c>
      <c r="Q1326" s="8">
        <f t="shared" si="117"/>
        <v>0</v>
      </c>
      <c r="S1326" s="1">
        <f t="shared" si="118"/>
        <v>0</v>
      </c>
      <c r="V1326" s="1">
        <f t="shared" si="119"/>
        <v>0</v>
      </c>
    </row>
    <row r="1327" spans="15:22" x14ac:dyDescent="0.3">
      <c r="O1327" s="16">
        <f t="shared" si="116"/>
        <v>0</v>
      </c>
      <c r="Q1327" s="8">
        <f t="shared" si="117"/>
        <v>0</v>
      </c>
      <c r="S1327" s="1">
        <f t="shared" si="118"/>
        <v>0</v>
      </c>
      <c r="V1327" s="1">
        <f t="shared" si="119"/>
        <v>0</v>
      </c>
    </row>
    <row r="1328" spans="15:22" x14ac:dyDescent="0.3">
      <c r="O1328" s="16">
        <f t="shared" si="116"/>
        <v>0</v>
      </c>
      <c r="Q1328" s="8">
        <f t="shared" si="117"/>
        <v>0</v>
      </c>
      <c r="S1328" s="1">
        <f t="shared" si="118"/>
        <v>0</v>
      </c>
      <c r="V1328" s="1">
        <f t="shared" si="119"/>
        <v>0</v>
      </c>
    </row>
    <row r="1329" spans="15:22" x14ac:dyDescent="0.3">
      <c r="O1329" s="16">
        <f t="shared" si="116"/>
        <v>0</v>
      </c>
      <c r="Q1329" s="8">
        <f t="shared" si="117"/>
        <v>0</v>
      </c>
      <c r="S1329" s="1">
        <f t="shared" si="118"/>
        <v>0</v>
      </c>
      <c r="V1329" s="1">
        <f t="shared" si="119"/>
        <v>0</v>
      </c>
    </row>
    <row r="1330" spans="15:22" x14ac:dyDescent="0.3">
      <c r="O1330" s="16">
        <f t="shared" si="116"/>
        <v>0</v>
      </c>
      <c r="Q1330" s="8">
        <f t="shared" si="117"/>
        <v>0</v>
      </c>
      <c r="S1330" s="1">
        <f t="shared" si="118"/>
        <v>0</v>
      </c>
      <c r="V1330" s="1">
        <f t="shared" si="119"/>
        <v>0</v>
      </c>
    </row>
    <row r="1331" spans="15:22" x14ac:dyDescent="0.3">
      <c r="O1331" s="16">
        <f t="shared" si="116"/>
        <v>0</v>
      </c>
      <c r="Q1331" s="8">
        <f t="shared" si="117"/>
        <v>0</v>
      </c>
      <c r="S1331" s="1">
        <f t="shared" si="118"/>
        <v>0</v>
      </c>
      <c r="V1331" s="1">
        <f t="shared" si="119"/>
        <v>0</v>
      </c>
    </row>
    <row r="1332" spans="15:22" x14ac:dyDescent="0.3">
      <c r="O1332" s="16">
        <f t="shared" si="116"/>
        <v>0</v>
      </c>
      <c r="Q1332" s="8">
        <f t="shared" si="117"/>
        <v>0</v>
      </c>
      <c r="S1332" s="1">
        <f t="shared" si="118"/>
        <v>0</v>
      </c>
      <c r="V1332" s="1">
        <f t="shared" si="119"/>
        <v>0</v>
      </c>
    </row>
    <row r="1333" spans="15:22" x14ac:dyDescent="0.3">
      <c r="O1333" s="16">
        <f t="shared" si="116"/>
        <v>0</v>
      </c>
      <c r="Q1333" s="8">
        <f t="shared" si="117"/>
        <v>0</v>
      </c>
      <c r="S1333" s="1">
        <f t="shared" si="118"/>
        <v>0</v>
      </c>
      <c r="V1333" s="1">
        <f t="shared" si="119"/>
        <v>0</v>
      </c>
    </row>
    <row r="1334" spans="15:22" x14ac:dyDescent="0.3">
      <c r="O1334" s="16">
        <f t="shared" si="116"/>
        <v>0</v>
      </c>
      <c r="Q1334" s="8">
        <f t="shared" si="117"/>
        <v>0</v>
      </c>
      <c r="S1334" s="1">
        <f t="shared" si="118"/>
        <v>0</v>
      </c>
      <c r="V1334" s="1">
        <f t="shared" si="119"/>
        <v>0</v>
      </c>
    </row>
    <row r="1335" spans="15:22" x14ac:dyDescent="0.3">
      <c r="O1335" s="16">
        <f t="shared" si="116"/>
        <v>0</v>
      </c>
      <c r="Q1335" s="8">
        <f t="shared" si="117"/>
        <v>0</v>
      </c>
      <c r="S1335" s="1">
        <f t="shared" si="118"/>
        <v>0</v>
      </c>
      <c r="V1335" s="1">
        <f t="shared" si="119"/>
        <v>0</v>
      </c>
    </row>
    <row r="1336" spans="15:22" x14ac:dyDescent="0.3">
      <c r="O1336" s="16">
        <f t="shared" si="116"/>
        <v>0</v>
      </c>
      <c r="Q1336" s="8">
        <f t="shared" si="117"/>
        <v>0</v>
      </c>
      <c r="S1336" s="1">
        <f t="shared" si="118"/>
        <v>0</v>
      </c>
      <c r="V1336" s="1">
        <f t="shared" si="119"/>
        <v>0</v>
      </c>
    </row>
    <row r="1337" spans="15:22" x14ac:dyDescent="0.3">
      <c r="O1337" s="16">
        <f t="shared" si="116"/>
        <v>0</v>
      </c>
      <c r="Q1337" s="8">
        <f t="shared" si="117"/>
        <v>0</v>
      </c>
      <c r="S1337" s="1">
        <f t="shared" si="118"/>
        <v>0</v>
      </c>
      <c r="V1337" s="1">
        <f t="shared" si="119"/>
        <v>0</v>
      </c>
    </row>
    <row r="1338" spans="15:22" x14ac:dyDescent="0.3">
      <c r="O1338" s="16">
        <f t="shared" si="116"/>
        <v>0</v>
      </c>
      <c r="Q1338" s="8">
        <f t="shared" si="117"/>
        <v>0</v>
      </c>
      <c r="S1338" s="1">
        <f t="shared" si="118"/>
        <v>0</v>
      </c>
      <c r="V1338" s="1">
        <f t="shared" si="119"/>
        <v>0</v>
      </c>
    </row>
    <row r="1339" spans="15:22" x14ac:dyDescent="0.3">
      <c r="O1339" s="16">
        <f t="shared" si="116"/>
        <v>0</v>
      </c>
      <c r="Q1339" s="8">
        <f t="shared" si="117"/>
        <v>0</v>
      </c>
      <c r="S1339" s="1">
        <f t="shared" si="118"/>
        <v>0</v>
      </c>
      <c r="V1339" s="1">
        <f t="shared" si="119"/>
        <v>0</v>
      </c>
    </row>
    <row r="1340" spans="15:22" x14ac:dyDescent="0.3">
      <c r="O1340" s="16">
        <f t="shared" si="116"/>
        <v>0</v>
      </c>
      <c r="Q1340" s="8">
        <f t="shared" si="117"/>
        <v>0</v>
      </c>
      <c r="S1340" s="1">
        <f t="shared" si="118"/>
        <v>0</v>
      </c>
      <c r="V1340" s="1">
        <f t="shared" si="119"/>
        <v>0</v>
      </c>
    </row>
    <row r="1341" spans="15:22" x14ac:dyDescent="0.3">
      <c r="O1341" s="16">
        <f t="shared" si="116"/>
        <v>0</v>
      </c>
      <c r="Q1341" s="8">
        <f t="shared" si="117"/>
        <v>0</v>
      </c>
      <c r="S1341" s="1">
        <f t="shared" si="118"/>
        <v>0</v>
      </c>
      <c r="V1341" s="1">
        <f t="shared" si="119"/>
        <v>0</v>
      </c>
    </row>
    <row r="1342" spans="15:22" x14ac:dyDescent="0.3">
      <c r="O1342" s="16">
        <f t="shared" si="116"/>
        <v>0</v>
      </c>
      <c r="Q1342" s="8">
        <f t="shared" si="117"/>
        <v>0</v>
      </c>
      <c r="S1342" s="1">
        <f t="shared" si="118"/>
        <v>0</v>
      </c>
      <c r="V1342" s="1">
        <f t="shared" si="119"/>
        <v>0</v>
      </c>
    </row>
    <row r="1343" spans="15:22" x14ac:dyDescent="0.3">
      <c r="O1343" s="16">
        <f t="shared" si="116"/>
        <v>0</v>
      </c>
      <c r="Q1343" s="8">
        <f t="shared" si="117"/>
        <v>0</v>
      </c>
      <c r="S1343" s="1">
        <f t="shared" si="118"/>
        <v>0</v>
      </c>
      <c r="V1343" s="1">
        <f t="shared" si="119"/>
        <v>0</v>
      </c>
    </row>
    <row r="1344" spans="15:22" x14ac:dyDescent="0.3">
      <c r="O1344" s="16">
        <f t="shared" si="116"/>
        <v>0</v>
      </c>
      <c r="Q1344" s="8">
        <f t="shared" si="117"/>
        <v>0</v>
      </c>
      <c r="S1344" s="1">
        <f t="shared" si="118"/>
        <v>0</v>
      </c>
      <c r="V1344" s="1">
        <f t="shared" si="119"/>
        <v>0</v>
      </c>
    </row>
    <row r="1345" spans="15:22" x14ac:dyDescent="0.3">
      <c r="O1345" s="16">
        <f t="shared" si="116"/>
        <v>0</v>
      </c>
      <c r="Q1345" s="8">
        <f t="shared" si="117"/>
        <v>0</v>
      </c>
      <c r="S1345" s="1">
        <f t="shared" si="118"/>
        <v>0</v>
      </c>
      <c r="V1345" s="1">
        <f t="shared" si="119"/>
        <v>0</v>
      </c>
    </row>
    <row r="1346" spans="15:22" x14ac:dyDescent="0.3">
      <c r="O1346" s="16">
        <f t="shared" ref="O1346:O1409" si="120">N1346/2</f>
        <v>0</v>
      </c>
      <c r="Q1346" s="8">
        <f t="shared" ref="Q1346:Q1409" si="121">P1346/2</f>
        <v>0</v>
      </c>
      <c r="S1346" s="1">
        <f t="shared" ref="S1346:S1409" si="122">R1346/2</f>
        <v>0</v>
      </c>
      <c r="V1346" s="1">
        <f t="shared" ref="V1346:V1409" si="123">U:U*2</f>
        <v>0</v>
      </c>
    </row>
    <row r="1347" spans="15:22" x14ac:dyDescent="0.3">
      <c r="O1347" s="16">
        <f t="shared" si="120"/>
        <v>0</v>
      </c>
      <c r="Q1347" s="8">
        <f t="shared" si="121"/>
        <v>0</v>
      </c>
      <c r="S1347" s="1">
        <f t="shared" si="122"/>
        <v>0</v>
      </c>
      <c r="V1347" s="1">
        <f t="shared" si="123"/>
        <v>0</v>
      </c>
    </row>
    <row r="1348" spans="15:22" x14ac:dyDescent="0.3">
      <c r="O1348" s="16">
        <f t="shared" si="120"/>
        <v>0</v>
      </c>
      <c r="Q1348" s="8">
        <f t="shared" si="121"/>
        <v>0</v>
      </c>
      <c r="S1348" s="1">
        <f t="shared" si="122"/>
        <v>0</v>
      </c>
      <c r="V1348" s="1">
        <f t="shared" si="123"/>
        <v>0</v>
      </c>
    </row>
    <row r="1349" spans="15:22" x14ac:dyDescent="0.3">
      <c r="O1349" s="16">
        <f t="shared" si="120"/>
        <v>0</v>
      </c>
      <c r="Q1349" s="8">
        <f t="shared" si="121"/>
        <v>0</v>
      </c>
      <c r="S1349" s="1">
        <f t="shared" si="122"/>
        <v>0</v>
      </c>
      <c r="V1349" s="1">
        <f t="shared" si="123"/>
        <v>0</v>
      </c>
    </row>
    <row r="1350" spans="15:22" x14ac:dyDescent="0.3">
      <c r="O1350" s="16">
        <f t="shared" si="120"/>
        <v>0</v>
      </c>
      <c r="Q1350" s="8">
        <f t="shared" si="121"/>
        <v>0</v>
      </c>
      <c r="S1350" s="1">
        <f t="shared" si="122"/>
        <v>0</v>
      </c>
      <c r="V1350" s="1">
        <f t="shared" si="123"/>
        <v>0</v>
      </c>
    </row>
    <row r="1351" spans="15:22" x14ac:dyDescent="0.3">
      <c r="O1351" s="16">
        <f t="shared" si="120"/>
        <v>0</v>
      </c>
      <c r="Q1351" s="8">
        <f t="shared" si="121"/>
        <v>0</v>
      </c>
      <c r="S1351" s="1">
        <f t="shared" si="122"/>
        <v>0</v>
      </c>
      <c r="V1351" s="1">
        <f t="shared" si="123"/>
        <v>0</v>
      </c>
    </row>
    <row r="1352" spans="15:22" x14ac:dyDescent="0.3">
      <c r="O1352" s="16">
        <f t="shared" si="120"/>
        <v>0</v>
      </c>
      <c r="Q1352" s="8">
        <f t="shared" si="121"/>
        <v>0</v>
      </c>
      <c r="S1352" s="1">
        <f t="shared" si="122"/>
        <v>0</v>
      </c>
      <c r="V1352" s="1">
        <f t="shared" si="123"/>
        <v>0</v>
      </c>
    </row>
    <row r="1353" spans="15:22" x14ac:dyDescent="0.3">
      <c r="O1353" s="16">
        <f t="shared" si="120"/>
        <v>0</v>
      </c>
      <c r="Q1353" s="8">
        <f t="shared" si="121"/>
        <v>0</v>
      </c>
      <c r="S1353" s="1">
        <f t="shared" si="122"/>
        <v>0</v>
      </c>
      <c r="V1353" s="1">
        <f t="shared" si="123"/>
        <v>0</v>
      </c>
    </row>
    <row r="1354" spans="15:22" x14ac:dyDescent="0.3">
      <c r="O1354" s="16">
        <f t="shared" si="120"/>
        <v>0</v>
      </c>
      <c r="Q1354" s="8">
        <f t="shared" si="121"/>
        <v>0</v>
      </c>
      <c r="S1354" s="1">
        <f t="shared" si="122"/>
        <v>0</v>
      </c>
      <c r="V1354" s="1">
        <f t="shared" si="123"/>
        <v>0</v>
      </c>
    </row>
    <row r="1355" spans="15:22" x14ac:dyDescent="0.3">
      <c r="O1355" s="16">
        <f t="shared" si="120"/>
        <v>0</v>
      </c>
      <c r="Q1355" s="8">
        <f t="shared" si="121"/>
        <v>0</v>
      </c>
      <c r="S1355" s="1">
        <f t="shared" si="122"/>
        <v>0</v>
      </c>
      <c r="V1355" s="1">
        <f t="shared" si="123"/>
        <v>0</v>
      </c>
    </row>
    <row r="1356" spans="15:22" x14ac:dyDescent="0.3">
      <c r="O1356" s="16">
        <f t="shared" si="120"/>
        <v>0</v>
      </c>
      <c r="Q1356" s="8">
        <f t="shared" si="121"/>
        <v>0</v>
      </c>
      <c r="S1356" s="1">
        <f t="shared" si="122"/>
        <v>0</v>
      </c>
      <c r="V1356" s="1">
        <f t="shared" si="123"/>
        <v>0</v>
      </c>
    </row>
    <row r="1357" spans="15:22" x14ac:dyDescent="0.3">
      <c r="O1357" s="16">
        <f t="shared" si="120"/>
        <v>0</v>
      </c>
      <c r="Q1357" s="8">
        <f t="shared" si="121"/>
        <v>0</v>
      </c>
      <c r="S1357" s="1">
        <f t="shared" si="122"/>
        <v>0</v>
      </c>
      <c r="V1357" s="1">
        <f t="shared" si="123"/>
        <v>0</v>
      </c>
    </row>
    <row r="1358" spans="15:22" x14ac:dyDescent="0.3">
      <c r="O1358" s="16">
        <f t="shared" si="120"/>
        <v>0</v>
      </c>
      <c r="Q1358" s="8">
        <f t="shared" si="121"/>
        <v>0</v>
      </c>
      <c r="S1358" s="1">
        <f t="shared" si="122"/>
        <v>0</v>
      </c>
      <c r="V1358" s="1">
        <f t="shared" si="123"/>
        <v>0</v>
      </c>
    </row>
    <row r="1359" spans="15:22" x14ac:dyDescent="0.3">
      <c r="O1359" s="16">
        <f t="shared" si="120"/>
        <v>0</v>
      </c>
      <c r="Q1359" s="8">
        <f t="shared" si="121"/>
        <v>0</v>
      </c>
      <c r="S1359" s="1">
        <f t="shared" si="122"/>
        <v>0</v>
      </c>
      <c r="V1359" s="1">
        <f t="shared" si="123"/>
        <v>0</v>
      </c>
    </row>
    <row r="1360" spans="15:22" x14ac:dyDescent="0.3">
      <c r="O1360" s="16">
        <f t="shared" si="120"/>
        <v>0</v>
      </c>
      <c r="Q1360" s="8">
        <f t="shared" si="121"/>
        <v>0</v>
      </c>
      <c r="S1360" s="1">
        <f t="shared" si="122"/>
        <v>0</v>
      </c>
      <c r="V1360" s="1">
        <f t="shared" si="123"/>
        <v>0</v>
      </c>
    </row>
    <row r="1361" spans="15:22" x14ac:dyDescent="0.3">
      <c r="O1361" s="16">
        <f t="shared" si="120"/>
        <v>0</v>
      </c>
      <c r="Q1361" s="8">
        <f t="shared" si="121"/>
        <v>0</v>
      </c>
      <c r="S1361" s="1">
        <f t="shared" si="122"/>
        <v>0</v>
      </c>
      <c r="V1361" s="1">
        <f t="shared" si="123"/>
        <v>0</v>
      </c>
    </row>
    <row r="1362" spans="15:22" x14ac:dyDescent="0.3">
      <c r="O1362" s="16">
        <f t="shared" si="120"/>
        <v>0</v>
      </c>
      <c r="Q1362" s="8">
        <f t="shared" si="121"/>
        <v>0</v>
      </c>
      <c r="S1362" s="1">
        <f t="shared" si="122"/>
        <v>0</v>
      </c>
      <c r="V1362" s="1">
        <f t="shared" si="123"/>
        <v>0</v>
      </c>
    </row>
    <row r="1363" spans="15:22" x14ac:dyDescent="0.3">
      <c r="O1363" s="16">
        <f t="shared" si="120"/>
        <v>0</v>
      </c>
      <c r="Q1363" s="8">
        <f t="shared" si="121"/>
        <v>0</v>
      </c>
      <c r="S1363" s="1">
        <f t="shared" si="122"/>
        <v>0</v>
      </c>
      <c r="V1363" s="1">
        <f t="shared" si="123"/>
        <v>0</v>
      </c>
    </row>
    <row r="1364" spans="15:22" x14ac:dyDescent="0.3">
      <c r="O1364" s="16">
        <f t="shared" si="120"/>
        <v>0</v>
      </c>
      <c r="Q1364" s="8">
        <f t="shared" si="121"/>
        <v>0</v>
      </c>
      <c r="S1364" s="1">
        <f t="shared" si="122"/>
        <v>0</v>
      </c>
      <c r="V1364" s="1">
        <f t="shared" si="123"/>
        <v>0</v>
      </c>
    </row>
    <row r="1365" spans="15:22" x14ac:dyDescent="0.3">
      <c r="O1365" s="16">
        <f t="shared" si="120"/>
        <v>0</v>
      </c>
      <c r="Q1365" s="8">
        <f t="shared" si="121"/>
        <v>0</v>
      </c>
      <c r="S1365" s="1">
        <f t="shared" si="122"/>
        <v>0</v>
      </c>
      <c r="V1365" s="1">
        <f t="shared" si="123"/>
        <v>0</v>
      </c>
    </row>
    <row r="1366" spans="15:22" x14ac:dyDescent="0.3">
      <c r="O1366" s="16">
        <f t="shared" si="120"/>
        <v>0</v>
      </c>
      <c r="Q1366" s="8">
        <f t="shared" si="121"/>
        <v>0</v>
      </c>
      <c r="S1366" s="1">
        <f t="shared" si="122"/>
        <v>0</v>
      </c>
      <c r="V1366" s="1">
        <f t="shared" si="123"/>
        <v>0</v>
      </c>
    </row>
    <row r="1367" spans="15:22" x14ac:dyDescent="0.3">
      <c r="O1367" s="16">
        <f t="shared" si="120"/>
        <v>0</v>
      </c>
      <c r="Q1367" s="8">
        <f t="shared" si="121"/>
        <v>0</v>
      </c>
      <c r="S1367" s="1">
        <f t="shared" si="122"/>
        <v>0</v>
      </c>
      <c r="V1367" s="1">
        <f t="shared" si="123"/>
        <v>0</v>
      </c>
    </row>
    <row r="1368" spans="15:22" x14ac:dyDescent="0.3">
      <c r="O1368" s="16">
        <f t="shared" si="120"/>
        <v>0</v>
      </c>
      <c r="Q1368" s="8">
        <f t="shared" si="121"/>
        <v>0</v>
      </c>
      <c r="S1368" s="1">
        <f t="shared" si="122"/>
        <v>0</v>
      </c>
      <c r="V1368" s="1">
        <f t="shared" si="123"/>
        <v>0</v>
      </c>
    </row>
    <row r="1369" spans="15:22" x14ac:dyDescent="0.3">
      <c r="O1369" s="16">
        <f t="shared" si="120"/>
        <v>0</v>
      </c>
      <c r="Q1369" s="8">
        <f t="shared" si="121"/>
        <v>0</v>
      </c>
      <c r="S1369" s="1">
        <f t="shared" si="122"/>
        <v>0</v>
      </c>
      <c r="V1369" s="1">
        <f t="shared" si="123"/>
        <v>0</v>
      </c>
    </row>
    <row r="1370" spans="15:22" x14ac:dyDescent="0.3">
      <c r="O1370" s="16">
        <f t="shared" si="120"/>
        <v>0</v>
      </c>
      <c r="Q1370" s="8">
        <f t="shared" si="121"/>
        <v>0</v>
      </c>
      <c r="S1370" s="1">
        <f t="shared" si="122"/>
        <v>0</v>
      </c>
      <c r="V1370" s="1">
        <f t="shared" si="123"/>
        <v>0</v>
      </c>
    </row>
    <row r="1371" spans="15:22" x14ac:dyDescent="0.3">
      <c r="O1371" s="16">
        <f t="shared" si="120"/>
        <v>0</v>
      </c>
      <c r="Q1371" s="8">
        <f t="shared" si="121"/>
        <v>0</v>
      </c>
      <c r="S1371" s="1">
        <f t="shared" si="122"/>
        <v>0</v>
      </c>
      <c r="V1371" s="1">
        <f t="shared" si="123"/>
        <v>0</v>
      </c>
    </row>
    <row r="1372" spans="15:22" x14ac:dyDescent="0.3">
      <c r="O1372" s="16">
        <f t="shared" si="120"/>
        <v>0</v>
      </c>
      <c r="Q1372" s="8">
        <f t="shared" si="121"/>
        <v>0</v>
      </c>
      <c r="S1372" s="1">
        <f t="shared" si="122"/>
        <v>0</v>
      </c>
      <c r="V1372" s="1">
        <f t="shared" si="123"/>
        <v>0</v>
      </c>
    </row>
    <row r="1373" spans="15:22" x14ac:dyDescent="0.3">
      <c r="O1373" s="16">
        <f t="shared" si="120"/>
        <v>0</v>
      </c>
      <c r="Q1373" s="8">
        <f t="shared" si="121"/>
        <v>0</v>
      </c>
      <c r="S1373" s="1">
        <f t="shared" si="122"/>
        <v>0</v>
      </c>
      <c r="V1373" s="1">
        <f t="shared" si="123"/>
        <v>0</v>
      </c>
    </row>
    <row r="1374" spans="15:22" x14ac:dyDescent="0.3">
      <c r="O1374" s="16">
        <f t="shared" si="120"/>
        <v>0</v>
      </c>
      <c r="Q1374" s="8">
        <f t="shared" si="121"/>
        <v>0</v>
      </c>
      <c r="S1374" s="1">
        <f t="shared" si="122"/>
        <v>0</v>
      </c>
      <c r="V1374" s="1">
        <f t="shared" si="123"/>
        <v>0</v>
      </c>
    </row>
    <row r="1375" spans="15:22" x14ac:dyDescent="0.3">
      <c r="O1375" s="16">
        <f t="shared" si="120"/>
        <v>0</v>
      </c>
      <c r="Q1375" s="8">
        <f t="shared" si="121"/>
        <v>0</v>
      </c>
      <c r="S1375" s="1">
        <f t="shared" si="122"/>
        <v>0</v>
      </c>
      <c r="V1375" s="1">
        <f t="shared" si="123"/>
        <v>0</v>
      </c>
    </row>
    <row r="1376" spans="15:22" x14ac:dyDescent="0.3">
      <c r="O1376" s="16">
        <f t="shared" si="120"/>
        <v>0</v>
      </c>
      <c r="Q1376" s="8">
        <f t="shared" si="121"/>
        <v>0</v>
      </c>
      <c r="S1376" s="1">
        <f t="shared" si="122"/>
        <v>0</v>
      </c>
      <c r="V1376" s="1">
        <f t="shared" si="123"/>
        <v>0</v>
      </c>
    </row>
    <row r="1377" spans="15:22" x14ac:dyDescent="0.3">
      <c r="O1377" s="16">
        <f t="shared" si="120"/>
        <v>0</v>
      </c>
      <c r="Q1377" s="8">
        <f t="shared" si="121"/>
        <v>0</v>
      </c>
      <c r="S1377" s="1">
        <f t="shared" si="122"/>
        <v>0</v>
      </c>
      <c r="V1377" s="1">
        <f t="shared" si="123"/>
        <v>0</v>
      </c>
    </row>
    <row r="1378" spans="15:22" x14ac:dyDescent="0.3">
      <c r="O1378" s="16">
        <f t="shared" si="120"/>
        <v>0</v>
      </c>
      <c r="Q1378" s="8">
        <f t="shared" si="121"/>
        <v>0</v>
      </c>
      <c r="S1378" s="1">
        <f t="shared" si="122"/>
        <v>0</v>
      </c>
      <c r="V1378" s="1">
        <f t="shared" si="123"/>
        <v>0</v>
      </c>
    </row>
    <row r="1379" spans="15:22" x14ac:dyDescent="0.3">
      <c r="O1379" s="16">
        <f t="shared" si="120"/>
        <v>0</v>
      </c>
      <c r="Q1379" s="8">
        <f t="shared" si="121"/>
        <v>0</v>
      </c>
      <c r="S1379" s="1">
        <f t="shared" si="122"/>
        <v>0</v>
      </c>
      <c r="V1379" s="1">
        <f t="shared" si="123"/>
        <v>0</v>
      </c>
    </row>
    <row r="1380" spans="15:22" x14ac:dyDescent="0.3">
      <c r="O1380" s="16">
        <f t="shared" si="120"/>
        <v>0</v>
      </c>
      <c r="Q1380" s="8">
        <f t="shared" si="121"/>
        <v>0</v>
      </c>
      <c r="S1380" s="1">
        <f t="shared" si="122"/>
        <v>0</v>
      </c>
      <c r="V1380" s="1">
        <f t="shared" si="123"/>
        <v>0</v>
      </c>
    </row>
    <row r="1381" spans="15:22" x14ac:dyDescent="0.3">
      <c r="O1381" s="16">
        <f t="shared" si="120"/>
        <v>0</v>
      </c>
      <c r="Q1381" s="8">
        <f t="shared" si="121"/>
        <v>0</v>
      </c>
      <c r="S1381" s="1">
        <f t="shared" si="122"/>
        <v>0</v>
      </c>
      <c r="V1381" s="1">
        <f t="shared" si="123"/>
        <v>0</v>
      </c>
    </row>
    <row r="1382" spans="15:22" x14ac:dyDescent="0.3">
      <c r="O1382" s="16">
        <f t="shared" si="120"/>
        <v>0</v>
      </c>
      <c r="Q1382" s="8">
        <f t="shared" si="121"/>
        <v>0</v>
      </c>
      <c r="S1382" s="1">
        <f t="shared" si="122"/>
        <v>0</v>
      </c>
      <c r="V1382" s="1">
        <f t="shared" si="123"/>
        <v>0</v>
      </c>
    </row>
    <row r="1383" spans="15:22" x14ac:dyDescent="0.3">
      <c r="O1383" s="16">
        <f t="shared" si="120"/>
        <v>0</v>
      </c>
      <c r="Q1383" s="8">
        <f t="shared" si="121"/>
        <v>0</v>
      </c>
      <c r="S1383" s="1">
        <f t="shared" si="122"/>
        <v>0</v>
      </c>
      <c r="V1383" s="1">
        <f t="shared" si="123"/>
        <v>0</v>
      </c>
    </row>
    <row r="1384" spans="15:22" x14ac:dyDescent="0.3">
      <c r="O1384" s="16">
        <f t="shared" si="120"/>
        <v>0</v>
      </c>
      <c r="Q1384" s="8">
        <f t="shared" si="121"/>
        <v>0</v>
      </c>
      <c r="S1384" s="1">
        <f t="shared" si="122"/>
        <v>0</v>
      </c>
      <c r="V1384" s="1">
        <f t="shared" si="123"/>
        <v>0</v>
      </c>
    </row>
    <row r="1385" spans="15:22" x14ac:dyDescent="0.3">
      <c r="O1385" s="16">
        <f t="shared" si="120"/>
        <v>0</v>
      </c>
      <c r="Q1385" s="8">
        <f t="shared" si="121"/>
        <v>0</v>
      </c>
      <c r="S1385" s="1">
        <f t="shared" si="122"/>
        <v>0</v>
      </c>
      <c r="V1385" s="1">
        <f t="shared" si="123"/>
        <v>0</v>
      </c>
    </row>
    <row r="1386" spans="15:22" x14ac:dyDescent="0.3">
      <c r="O1386" s="16">
        <f t="shared" si="120"/>
        <v>0</v>
      </c>
      <c r="Q1386" s="8">
        <f t="shared" si="121"/>
        <v>0</v>
      </c>
      <c r="S1386" s="1">
        <f t="shared" si="122"/>
        <v>0</v>
      </c>
      <c r="V1386" s="1">
        <f t="shared" si="123"/>
        <v>0</v>
      </c>
    </row>
    <row r="1387" spans="15:22" x14ac:dyDescent="0.3">
      <c r="O1387" s="16">
        <f t="shared" si="120"/>
        <v>0</v>
      </c>
      <c r="Q1387" s="8">
        <f t="shared" si="121"/>
        <v>0</v>
      </c>
      <c r="S1387" s="1">
        <f t="shared" si="122"/>
        <v>0</v>
      </c>
      <c r="V1387" s="1">
        <f t="shared" si="123"/>
        <v>0</v>
      </c>
    </row>
    <row r="1388" spans="15:22" x14ac:dyDescent="0.3">
      <c r="O1388" s="16">
        <f t="shared" si="120"/>
        <v>0</v>
      </c>
      <c r="Q1388" s="8">
        <f t="shared" si="121"/>
        <v>0</v>
      </c>
      <c r="S1388" s="1">
        <f t="shared" si="122"/>
        <v>0</v>
      </c>
      <c r="V1388" s="1">
        <f t="shared" si="123"/>
        <v>0</v>
      </c>
    </row>
    <row r="1389" spans="15:22" x14ac:dyDescent="0.3">
      <c r="O1389" s="16">
        <f t="shared" si="120"/>
        <v>0</v>
      </c>
      <c r="Q1389" s="8">
        <f t="shared" si="121"/>
        <v>0</v>
      </c>
      <c r="S1389" s="1">
        <f t="shared" si="122"/>
        <v>0</v>
      </c>
      <c r="V1389" s="1">
        <f t="shared" si="123"/>
        <v>0</v>
      </c>
    </row>
    <row r="1390" spans="15:22" x14ac:dyDescent="0.3">
      <c r="O1390" s="16">
        <f t="shared" si="120"/>
        <v>0</v>
      </c>
      <c r="Q1390" s="8">
        <f t="shared" si="121"/>
        <v>0</v>
      </c>
      <c r="S1390" s="1">
        <f t="shared" si="122"/>
        <v>0</v>
      </c>
      <c r="V1390" s="1">
        <f t="shared" si="123"/>
        <v>0</v>
      </c>
    </row>
    <row r="1391" spans="15:22" x14ac:dyDescent="0.3">
      <c r="O1391" s="16">
        <f t="shared" si="120"/>
        <v>0</v>
      </c>
      <c r="Q1391" s="8">
        <f t="shared" si="121"/>
        <v>0</v>
      </c>
      <c r="S1391" s="1">
        <f t="shared" si="122"/>
        <v>0</v>
      </c>
      <c r="V1391" s="1">
        <f t="shared" si="123"/>
        <v>0</v>
      </c>
    </row>
    <row r="1392" spans="15:22" x14ac:dyDescent="0.3">
      <c r="O1392" s="16">
        <f t="shared" si="120"/>
        <v>0</v>
      </c>
      <c r="Q1392" s="8">
        <f t="shared" si="121"/>
        <v>0</v>
      </c>
      <c r="S1392" s="1">
        <f t="shared" si="122"/>
        <v>0</v>
      </c>
      <c r="V1392" s="1">
        <f t="shared" si="123"/>
        <v>0</v>
      </c>
    </row>
    <row r="1393" spans="15:22" x14ac:dyDescent="0.3">
      <c r="O1393" s="16">
        <f t="shared" si="120"/>
        <v>0</v>
      </c>
      <c r="Q1393" s="8">
        <f t="shared" si="121"/>
        <v>0</v>
      </c>
      <c r="S1393" s="1">
        <f t="shared" si="122"/>
        <v>0</v>
      </c>
      <c r="V1393" s="1">
        <f t="shared" si="123"/>
        <v>0</v>
      </c>
    </row>
    <row r="1394" spans="15:22" x14ac:dyDescent="0.3">
      <c r="O1394" s="16">
        <f t="shared" si="120"/>
        <v>0</v>
      </c>
      <c r="Q1394" s="8">
        <f t="shared" si="121"/>
        <v>0</v>
      </c>
      <c r="S1394" s="1">
        <f t="shared" si="122"/>
        <v>0</v>
      </c>
      <c r="V1394" s="1">
        <f t="shared" si="123"/>
        <v>0</v>
      </c>
    </row>
    <row r="1395" spans="15:22" x14ac:dyDescent="0.3">
      <c r="O1395" s="16">
        <f t="shared" si="120"/>
        <v>0</v>
      </c>
      <c r="Q1395" s="8">
        <f t="shared" si="121"/>
        <v>0</v>
      </c>
      <c r="S1395" s="1">
        <f t="shared" si="122"/>
        <v>0</v>
      </c>
      <c r="V1395" s="1">
        <f t="shared" si="123"/>
        <v>0</v>
      </c>
    </row>
    <row r="1396" spans="15:22" x14ac:dyDescent="0.3">
      <c r="O1396" s="16">
        <f t="shared" si="120"/>
        <v>0</v>
      </c>
      <c r="Q1396" s="8">
        <f t="shared" si="121"/>
        <v>0</v>
      </c>
      <c r="S1396" s="1">
        <f t="shared" si="122"/>
        <v>0</v>
      </c>
      <c r="V1396" s="1">
        <f t="shared" si="123"/>
        <v>0</v>
      </c>
    </row>
    <row r="1397" spans="15:22" x14ac:dyDescent="0.3">
      <c r="O1397" s="16">
        <f t="shared" si="120"/>
        <v>0</v>
      </c>
      <c r="Q1397" s="8">
        <f t="shared" si="121"/>
        <v>0</v>
      </c>
      <c r="S1397" s="1">
        <f t="shared" si="122"/>
        <v>0</v>
      </c>
      <c r="V1397" s="1">
        <f t="shared" si="123"/>
        <v>0</v>
      </c>
    </row>
    <row r="1398" spans="15:22" x14ac:dyDescent="0.3">
      <c r="O1398" s="16">
        <f t="shared" si="120"/>
        <v>0</v>
      </c>
      <c r="Q1398" s="8">
        <f t="shared" si="121"/>
        <v>0</v>
      </c>
      <c r="S1398" s="1">
        <f t="shared" si="122"/>
        <v>0</v>
      </c>
      <c r="V1398" s="1">
        <f t="shared" si="123"/>
        <v>0</v>
      </c>
    </row>
    <row r="1399" spans="15:22" x14ac:dyDescent="0.3">
      <c r="O1399" s="16">
        <f t="shared" si="120"/>
        <v>0</v>
      </c>
      <c r="Q1399" s="8">
        <f t="shared" si="121"/>
        <v>0</v>
      </c>
      <c r="S1399" s="1">
        <f t="shared" si="122"/>
        <v>0</v>
      </c>
      <c r="V1399" s="1">
        <f t="shared" si="123"/>
        <v>0</v>
      </c>
    </row>
    <row r="1400" spans="15:22" x14ac:dyDescent="0.3">
      <c r="O1400" s="16">
        <f t="shared" si="120"/>
        <v>0</v>
      </c>
      <c r="Q1400" s="8">
        <f t="shared" si="121"/>
        <v>0</v>
      </c>
      <c r="S1400" s="1">
        <f t="shared" si="122"/>
        <v>0</v>
      </c>
      <c r="V1400" s="1">
        <f t="shared" si="123"/>
        <v>0</v>
      </c>
    </row>
    <row r="1401" spans="15:22" x14ac:dyDescent="0.3">
      <c r="O1401" s="16">
        <f t="shared" si="120"/>
        <v>0</v>
      </c>
      <c r="Q1401" s="8">
        <f t="shared" si="121"/>
        <v>0</v>
      </c>
      <c r="S1401" s="1">
        <f t="shared" si="122"/>
        <v>0</v>
      </c>
      <c r="V1401" s="1">
        <f t="shared" si="123"/>
        <v>0</v>
      </c>
    </row>
    <row r="1402" spans="15:22" x14ac:dyDescent="0.3">
      <c r="O1402" s="16">
        <f t="shared" si="120"/>
        <v>0</v>
      </c>
      <c r="Q1402" s="8">
        <f t="shared" si="121"/>
        <v>0</v>
      </c>
      <c r="S1402" s="1">
        <f t="shared" si="122"/>
        <v>0</v>
      </c>
      <c r="V1402" s="1">
        <f t="shared" si="123"/>
        <v>0</v>
      </c>
    </row>
    <row r="1403" spans="15:22" x14ac:dyDescent="0.3">
      <c r="O1403" s="16">
        <f t="shared" si="120"/>
        <v>0</v>
      </c>
      <c r="Q1403" s="8">
        <f t="shared" si="121"/>
        <v>0</v>
      </c>
      <c r="S1403" s="1">
        <f t="shared" si="122"/>
        <v>0</v>
      </c>
      <c r="V1403" s="1">
        <f t="shared" si="123"/>
        <v>0</v>
      </c>
    </row>
    <row r="1404" spans="15:22" x14ac:dyDescent="0.3">
      <c r="O1404" s="16">
        <f t="shared" si="120"/>
        <v>0</v>
      </c>
      <c r="Q1404" s="8">
        <f t="shared" si="121"/>
        <v>0</v>
      </c>
      <c r="S1404" s="1">
        <f t="shared" si="122"/>
        <v>0</v>
      </c>
      <c r="V1404" s="1">
        <f t="shared" si="123"/>
        <v>0</v>
      </c>
    </row>
    <row r="1405" spans="15:22" x14ac:dyDescent="0.3">
      <c r="O1405" s="16">
        <f t="shared" si="120"/>
        <v>0</v>
      </c>
      <c r="Q1405" s="8">
        <f t="shared" si="121"/>
        <v>0</v>
      </c>
      <c r="S1405" s="1">
        <f t="shared" si="122"/>
        <v>0</v>
      </c>
      <c r="V1405" s="1">
        <f t="shared" si="123"/>
        <v>0</v>
      </c>
    </row>
    <row r="1406" spans="15:22" x14ac:dyDescent="0.3">
      <c r="O1406" s="16">
        <f t="shared" si="120"/>
        <v>0</v>
      </c>
      <c r="Q1406" s="8">
        <f t="shared" si="121"/>
        <v>0</v>
      </c>
      <c r="S1406" s="1">
        <f t="shared" si="122"/>
        <v>0</v>
      </c>
      <c r="V1406" s="1">
        <f t="shared" si="123"/>
        <v>0</v>
      </c>
    </row>
    <row r="1407" spans="15:22" x14ac:dyDescent="0.3">
      <c r="O1407" s="16">
        <f t="shared" si="120"/>
        <v>0</v>
      </c>
      <c r="Q1407" s="8">
        <f t="shared" si="121"/>
        <v>0</v>
      </c>
      <c r="S1407" s="1">
        <f t="shared" si="122"/>
        <v>0</v>
      </c>
      <c r="V1407" s="1">
        <f t="shared" si="123"/>
        <v>0</v>
      </c>
    </row>
    <row r="1408" spans="15:22" x14ac:dyDescent="0.3">
      <c r="O1408" s="16">
        <f t="shared" si="120"/>
        <v>0</v>
      </c>
      <c r="Q1408" s="8">
        <f t="shared" si="121"/>
        <v>0</v>
      </c>
      <c r="S1408" s="1">
        <f t="shared" si="122"/>
        <v>0</v>
      </c>
      <c r="V1408" s="1">
        <f t="shared" si="123"/>
        <v>0</v>
      </c>
    </row>
    <row r="1409" spans="15:22" x14ac:dyDescent="0.3">
      <c r="O1409" s="16">
        <f t="shared" si="120"/>
        <v>0</v>
      </c>
      <c r="Q1409" s="8">
        <f t="shared" si="121"/>
        <v>0</v>
      </c>
      <c r="S1409" s="1">
        <f t="shared" si="122"/>
        <v>0</v>
      </c>
      <c r="V1409" s="1">
        <f t="shared" si="123"/>
        <v>0</v>
      </c>
    </row>
    <row r="1410" spans="15:22" x14ac:dyDescent="0.3">
      <c r="O1410" s="16">
        <f t="shared" ref="O1410:O1473" si="124">N1410/2</f>
        <v>0</v>
      </c>
      <c r="Q1410" s="8">
        <f t="shared" ref="Q1410:Q1473" si="125">P1410/2</f>
        <v>0</v>
      </c>
      <c r="S1410" s="1">
        <f t="shared" ref="S1410:S1473" si="126">R1410/2</f>
        <v>0</v>
      </c>
      <c r="V1410" s="1">
        <f t="shared" ref="V1410:V1473" si="127">U:U*2</f>
        <v>0</v>
      </c>
    </row>
    <row r="1411" spans="15:22" x14ac:dyDescent="0.3">
      <c r="O1411" s="16">
        <f t="shared" si="124"/>
        <v>0</v>
      </c>
      <c r="Q1411" s="8">
        <f t="shared" si="125"/>
        <v>0</v>
      </c>
      <c r="S1411" s="1">
        <f t="shared" si="126"/>
        <v>0</v>
      </c>
      <c r="V1411" s="1">
        <f t="shared" si="127"/>
        <v>0</v>
      </c>
    </row>
    <row r="1412" spans="15:22" x14ac:dyDescent="0.3">
      <c r="O1412" s="16">
        <f t="shared" si="124"/>
        <v>0</v>
      </c>
      <c r="Q1412" s="8">
        <f t="shared" si="125"/>
        <v>0</v>
      </c>
      <c r="S1412" s="1">
        <f t="shared" si="126"/>
        <v>0</v>
      </c>
      <c r="V1412" s="1">
        <f t="shared" si="127"/>
        <v>0</v>
      </c>
    </row>
    <row r="1413" spans="15:22" x14ac:dyDescent="0.3">
      <c r="O1413" s="16">
        <f t="shared" si="124"/>
        <v>0</v>
      </c>
      <c r="Q1413" s="8">
        <f t="shared" si="125"/>
        <v>0</v>
      </c>
      <c r="S1413" s="1">
        <f t="shared" si="126"/>
        <v>0</v>
      </c>
      <c r="V1413" s="1">
        <f t="shared" si="127"/>
        <v>0</v>
      </c>
    </row>
    <row r="1414" spans="15:22" x14ac:dyDescent="0.3">
      <c r="O1414" s="16">
        <f t="shared" si="124"/>
        <v>0</v>
      </c>
      <c r="Q1414" s="8">
        <f t="shared" si="125"/>
        <v>0</v>
      </c>
      <c r="S1414" s="1">
        <f t="shared" si="126"/>
        <v>0</v>
      </c>
      <c r="V1414" s="1">
        <f t="shared" si="127"/>
        <v>0</v>
      </c>
    </row>
    <row r="1415" spans="15:22" x14ac:dyDescent="0.3">
      <c r="O1415" s="16">
        <f t="shared" si="124"/>
        <v>0</v>
      </c>
      <c r="Q1415" s="8">
        <f t="shared" si="125"/>
        <v>0</v>
      </c>
      <c r="S1415" s="1">
        <f t="shared" si="126"/>
        <v>0</v>
      </c>
      <c r="V1415" s="1">
        <f t="shared" si="127"/>
        <v>0</v>
      </c>
    </row>
    <row r="1416" spans="15:22" x14ac:dyDescent="0.3">
      <c r="O1416" s="16">
        <f t="shared" si="124"/>
        <v>0</v>
      </c>
      <c r="Q1416" s="8">
        <f t="shared" si="125"/>
        <v>0</v>
      </c>
      <c r="S1416" s="1">
        <f t="shared" si="126"/>
        <v>0</v>
      </c>
      <c r="V1416" s="1">
        <f t="shared" si="127"/>
        <v>0</v>
      </c>
    </row>
    <row r="1417" spans="15:22" x14ac:dyDescent="0.3">
      <c r="O1417" s="16">
        <f t="shared" si="124"/>
        <v>0</v>
      </c>
      <c r="Q1417" s="8">
        <f t="shared" si="125"/>
        <v>0</v>
      </c>
      <c r="S1417" s="1">
        <f t="shared" si="126"/>
        <v>0</v>
      </c>
      <c r="V1417" s="1">
        <f t="shared" si="127"/>
        <v>0</v>
      </c>
    </row>
    <row r="1418" spans="15:22" x14ac:dyDescent="0.3">
      <c r="O1418" s="16">
        <f t="shared" si="124"/>
        <v>0</v>
      </c>
      <c r="Q1418" s="8">
        <f t="shared" si="125"/>
        <v>0</v>
      </c>
      <c r="S1418" s="1">
        <f t="shared" si="126"/>
        <v>0</v>
      </c>
      <c r="V1418" s="1">
        <f t="shared" si="127"/>
        <v>0</v>
      </c>
    </row>
    <row r="1419" spans="15:22" x14ac:dyDescent="0.3">
      <c r="O1419" s="16">
        <f t="shared" si="124"/>
        <v>0</v>
      </c>
      <c r="Q1419" s="8">
        <f t="shared" si="125"/>
        <v>0</v>
      </c>
      <c r="S1419" s="1">
        <f t="shared" si="126"/>
        <v>0</v>
      </c>
      <c r="V1419" s="1">
        <f t="shared" si="127"/>
        <v>0</v>
      </c>
    </row>
    <row r="1420" spans="15:22" x14ac:dyDescent="0.3">
      <c r="O1420" s="16">
        <f t="shared" si="124"/>
        <v>0</v>
      </c>
      <c r="Q1420" s="8">
        <f t="shared" si="125"/>
        <v>0</v>
      </c>
      <c r="S1420" s="1">
        <f t="shared" si="126"/>
        <v>0</v>
      </c>
      <c r="V1420" s="1">
        <f t="shared" si="127"/>
        <v>0</v>
      </c>
    </row>
    <row r="1421" spans="15:22" x14ac:dyDescent="0.3">
      <c r="O1421" s="16">
        <f t="shared" si="124"/>
        <v>0</v>
      </c>
      <c r="Q1421" s="8">
        <f t="shared" si="125"/>
        <v>0</v>
      </c>
      <c r="S1421" s="1">
        <f t="shared" si="126"/>
        <v>0</v>
      </c>
      <c r="V1421" s="1">
        <f t="shared" si="127"/>
        <v>0</v>
      </c>
    </row>
    <row r="1422" spans="15:22" x14ac:dyDescent="0.3">
      <c r="O1422" s="16">
        <f t="shared" si="124"/>
        <v>0</v>
      </c>
      <c r="Q1422" s="8">
        <f t="shared" si="125"/>
        <v>0</v>
      </c>
      <c r="S1422" s="1">
        <f t="shared" si="126"/>
        <v>0</v>
      </c>
      <c r="V1422" s="1">
        <f t="shared" si="127"/>
        <v>0</v>
      </c>
    </row>
    <row r="1423" spans="15:22" x14ac:dyDescent="0.3">
      <c r="O1423" s="16">
        <f t="shared" si="124"/>
        <v>0</v>
      </c>
      <c r="Q1423" s="8">
        <f t="shared" si="125"/>
        <v>0</v>
      </c>
      <c r="S1423" s="1">
        <f t="shared" si="126"/>
        <v>0</v>
      </c>
      <c r="V1423" s="1">
        <f t="shared" si="127"/>
        <v>0</v>
      </c>
    </row>
    <row r="1424" spans="15:22" x14ac:dyDescent="0.3">
      <c r="O1424" s="16">
        <f t="shared" si="124"/>
        <v>0</v>
      </c>
      <c r="Q1424" s="8">
        <f t="shared" si="125"/>
        <v>0</v>
      </c>
      <c r="S1424" s="1">
        <f t="shared" si="126"/>
        <v>0</v>
      </c>
      <c r="V1424" s="1">
        <f t="shared" si="127"/>
        <v>0</v>
      </c>
    </row>
    <row r="1425" spans="15:22" x14ac:dyDescent="0.3">
      <c r="O1425" s="16">
        <f t="shared" si="124"/>
        <v>0</v>
      </c>
      <c r="Q1425" s="8">
        <f t="shared" si="125"/>
        <v>0</v>
      </c>
      <c r="S1425" s="1">
        <f t="shared" si="126"/>
        <v>0</v>
      </c>
      <c r="V1425" s="1">
        <f t="shared" si="127"/>
        <v>0</v>
      </c>
    </row>
    <row r="1426" spans="15:22" x14ac:dyDescent="0.3">
      <c r="O1426" s="16">
        <f t="shared" si="124"/>
        <v>0</v>
      </c>
      <c r="Q1426" s="8">
        <f t="shared" si="125"/>
        <v>0</v>
      </c>
      <c r="S1426" s="1">
        <f t="shared" si="126"/>
        <v>0</v>
      </c>
      <c r="V1426" s="1">
        <f t="shared" si="127"/>
        <v>0</v>
      </c>
    </row>
    <row r="1427" spans="15:22" x14ac:dyDescent="0.3">
      <c r="O1427" s="16">
        <f t="shared" si="124"/>
        <v>0</v>
      </c>
      <c r="Q1427" s="8">
        <f t="shared" si="125"/>
        <v>0</v>
      </c>
      <c r="S1427" s="1">
        <f t="shared" si="126"/>
        <v>0</v>
      </c>
      <c r="V1427" s="1">
        <f t="shared" si="127"/>
        <v>0</v>
      </c>
    </row>
    <row r="1428" spans="15:22" x14ac:dyDescent="0.3">
      <c r="O1428" s="16">
        <f t="shared" si="124"/>
        <v>0</v>
      </c>
      <c r="Q1428" s="8">
        <f t="shared" si="125"/>
        <v>0</v>
      </c>
      <c r="S1428" s="1">
        <f t="shared" si="126"/>
        <v>0</v>
      </c>
      <c r="V1428" s="1">
        <f t="shared" si="127"/>
        <v>0</v>
      </c>
    </row>
    <row r="1429" spans="15:22" x14ac:dyDescent="0.3">
      <c r="O1429" s="16">
        <f t="shared" si="124"/>
        <v>0</v>
      </c>
      <c r="Q1429" s="8">
        <f t="shared" si="125"/>
        <v>0</v>
      </c>
      <c r="S1429" s="1">
        <f t="shared" si="126"/>
        <v>0</v>
      </c>
      <c r="V1429" s="1">
        <f t="shared" si="127"/>
        <v>0</v>
      </c>
    </row>
    <row r="1430" spans="15:22" x14ac:dyDescent="0.3">
      <c r="O1430" s="16">
        <f t="shared" si="124"/>
        <v>0</v>
      </c>
      <c r="Q1430" s="8">
        <f t="shared" si="125"/>
        <v>0</v>
      </c>
      <c r="S1430" s="1">
        <f t="shared" si="126"/>
        <v>0</v>
      </c>
      <c r="V1430" s="1">
        <f t="shared" si="127"/>
        <v>0</v>
      </c>
    </row>
    <row r="1431" spans="15:22" x14ac:dyDescent="0.3">
      <c r="O1431" s="16">
        <f t="shared" si="124"/>
        <v>0</v>
      </c>
      <c r="Q1431" s="8">
        <f t="shared" si="125"/>
        <v>0</v>
      </c>
      <c r="S1431" s="1">
        <f t="shared" si="126"/>
        <v>0</v>
      </c>
      <c r="V1431" s="1">
        <f t="shared" si="127"/>
        <v>0</v>
      </c>
    </row>
    <row r="1432" spans="15:22" x14ac:dyDescent="0.3">
      <c r="O1432" s="16">
        <f t="shared" si="124"/>
        <v>0</v>
      </c>
      <c r="Q1432" s="8">
        <f t="shared" si="125"/>
        <v>0</v>
      </c>
      <c r="S1432" s="1">
        <f t="shared" si="126"/>
        <v>0</v>
      </c>
      <c r="V1432" s="1">
        <f t="shared" si="127"/>
        <v>0</v>
      </c>
    </row>
    <row r="1433" spans="15:22" x14ac:dyDescent="0.3">
      <c r="O1433" s="16">
        <f t="shared" si="124"/>
        <v>0</v>
      </c>
      <c r="Q1433" s="8">
        <f t="shared" si="125"/>
        <v>0</v>
      </c>
      <c r="S1433" s="1">
        <f t="shared" si="126"/>
        <v>0</v>
      </c>
      <c r="V1433" s="1">
        <f t="shared" si="127"/>
        <v>0</v>
      </c>
    </row>
    <row r="1434" spans="15:22" x14ac:dyDescent="0.3">
      <c r="O1434" s="16">
        <f t="shared" si="124"/>
        <v>0</v>
      </c>
      <c r="Q1434" s="8">
        <f t="shared" si="125"/>
        <v>0</v>
      </c>
      <c r="S1434" s="1">
        <f t="shared" si="126"/>
        <v>0</v>
      </c>
      <c r="V1434" s="1">
        <f t="shared" si="127"/>
        <v>0</v>
      </c>
    </row>
    <row r="1435" spans="15:22" x14ac:dyDescent="0.3">
      <c r="O1435" s="16">
        <f t="shared" si="124"/>
        <v>0</v>
      </c>
      <c r="Q1435" s="8">
        <f t="shared" si="125"/>
        <v>0</v>
      </c>
      <c r="S1435" s="1">
        <f t="shared" si="126"/>
        <v>0</v>
      </c>
      <c r="V1435" s="1">
        <f t="shared" si="127"/>
        <v>0</v>
      </c>
    </row>
    <row r="1436" spans="15:22" x14ac:dyDescent="0.3">
      <c r="O1436" s="16">
        <f t="shared" si="124"/>
        <v>0</v>
      </c>
      <c r="Q1436" s="8">
        <f t="shared" si="125"/>
        <v>0</v>
      </c>
      <c r="S1436" s="1">
        <f t="shared" si="126"/>
        <v>0</v>
      </c>
      <c r="V1436" s="1">
        <f t="shared" si="127"/>
        <v>0</v>
      </c>
    </row>
    <row r="1437" spans="15:22" x14ac:dyDescent="0.3">
      <c r="O1437" s="16">
        <f t="shared" si="124"/>
        <v>0</v>
      </c>
      <c r="Q1437" s="8">
        <f t="shared" si="125"/>
        <v>0</v>
      </c>
      <c r="S1437" s="1">
        <f t="shared" si="126"/>
        <v>0</v>
      </c>
      <c r="V1437" s="1">
        <f t="shared" si="127"/>
        <v>0</v>
      </c>
    </row>
    <row r="1438" spans="15:22" x14ac:dyDescent="0.3">
      <c r="O1438" s="16">
        <f t="shared" si="124"/>
        <v>0</v>
      </c>
      <c r="Q1438" s="8">
        <f t="shared" si="125"/>
        <v>0</v>
      </c>
      <c r="S1438" s="1">
        <f t="shared" si="126"/>
        <v>0</v>
      </c>
      <c r="V1438" s="1">
        <f t="shared" si="127"/>
        <v>0</v>
      </c>
    </row>
    <row r="1439" spans="15:22" x14ac:dyDescent="0.3">
      <c r="O1439" s="16">
        <f t="shared" si="124"/>
        <v>0</v>
      </c>
      <c r="Q1439" s="8">
        <f t="shared" si="125"/>
        <v>0</v>
      </c>
      <c r="S1439" s="1">
        <f t="shared" si="126"/>
        <v>0</v>
      </c>
      <c r="V1439" s="1">
        <f t="shared" si="127"/>
        <v>0</v>
      </c>
    </row>
    <row r="1440" spans="15:22" x14ac:dyDescent="0.3">
      <c r="O1440" s="16">
        <f t="shared" si="124"/>
        <v>0</v>
      </c>
      <c r="Q1440" s="8">
        <f t="shared" si="125"/>
        <v>0</v>
      </c>
      <c r="S1440" s="1">
        <f t="shared" si="126"/>
        <v>0</v>
      </c>
      <c r="V1440" s="1">
        <f t="shared" si="127"/>
        <v>0</v>
      </c>
    </row>
    <row r="1441" spans="15:22" x14ac:dyDescent="0.3">
      <c r="O1441" s="16">
        <f t="shared" si="124"/>
        <v>0</v>
      </c>
      <c r="Q1441" s="8">
        <f t="shared" si="125"/>
        <v>0</v>
      </c>
      <c r="S1441" s="1">
        <f t="shared" si="126"/>
        <v>0</v>
      </c>
      <c r="V1441" s="1">
        <f t="shared" si="127"/>
        <v>0</v>
      </c>
    </row>
    <row r="1442" spans="15:22" x14ac:dyDescent="0.3">
      <c r="O1442" s="16">
        <f t="shared" si="124"/>
        <v>0</v>
      </c>
      <c r="Q1442" s="8">
        <f t="shared" si="125"/>
        <v>0</v>
      </c>
      <c r="S1442" s="1">
        <f t="shared" si="126"/>
        <v>0</v>
      </c>
      <c r="V1442" s="1">
        <f t="shared" si="127"/>
        <v>0</v>
      </c>
    </row>
    <row r="1443" spans="15:22" x14ac:dyDescent="0.3">
      <c r="O1443" s="16">
        <f t="shared" si="124"/>
        <v>0</v>
      </c>
      <c r="Q1443" s="8">
        <f t="shared" si="125"/>
        <v>0</v>
      </c>
      <c r="S1443" s="1">
        <f t="shared" si="126"/>
        <v>0</v>
      </c>
      <c r="V1443" s="1">
        <f t="shared" si="127"/>
        <v>0</v>
      </c>
    </row>
    <row r="1444" spans="15:22" x14ac:dyDescent="0.3">
      <c r="O1444" s="16">
        <f t="shared" si="124"/>
        <v>0</v>
      </c>
      <c r="Q1444" s="8">
        <f t="shared" si="125"/>
        <v>0</v>
      </c>
      <c r="S1444" s="1">
        <f t="shared" si="126"/>
        <v>0</v>
      </c>
      <c r="V1444" s="1">
        <f t="shared" si="127"/>
        <v>0</v>
      </c>
    </row>
    <row r="1445" spans="15:22" x14ac:dyDescent="0.3">
      <c r="O1445" s="16">
        <f t="shared" si="124"/>
        <v>0</v>
      </c>
      <c r="Q1445" s="8">
        <f t="shared" si="125"/>
        <v>0</v>
      </c>
      <c r="S1445" s="1">
        <f t="shared" si="126"/>
        <v>0</v>
      </c>
      <c r="V1445" s="1">
        <f t="shared" si="127"/>
        <v>0</v>
      </c>
    </row>
    <row r="1446" spans="15:22" x14ac:dyDescent="0.3">
      <c r="O1446" s="16">
        <f t="shared" si="124"/>
        <v>0</v>
      </c>
      <c r="Q1446" s="8">
        <f t="shared" si="125"/>
        <v>0</v>
      </c>
      <c r="S1446" s="1">
        <f t="shared" si="126"/>
        <v>0</v>
      </c>
      <c r="V1446" s="1">
        <f t="shared" si="127"/>
        <v>0</v>
      </c>
    </row>
    <row r="1447" spans="15:22" x14ac:dyDescent="0.3">
      <c r="O1447" s="16">
        <f t="shared" si="124"/>
        <v>0</v>
      </c>
      <c r="Q1447" s="8">
        <f t="shared" si="125"/>
        <v>0</v>
      </c>
      <c r="S1447" s="1">
        <f t="shared" si="126"/>
        <v>0</v>
      </c>
      <c r="V1447" s="1">
        <f t="shared" si="127"/>
        <v>0</v>
      </c>
    </row>
    <row r="1448" spans="15:22" x14ac:dyDescent="0.3">
      <c r="O1448" s="16">
        <f t="shared" si="124"/>
        <v>0</v>
      </c>
      <c r="Q1448" s="8">
        <f t="shared" si="125"/>
        <v>0</v>
      </c>
      <c r="S1448" s="1">
        <f t="shared" si="126"/>
        <v>0</v>
      </c>
      <c r="V1448" s="1">
        <f t="shared" si="127"/>
        <v>0</v>
      </c>
    </row>
    <row r="1449" spans="15:22" x14ac:dyDescent="0.3">
      <c r="O1449" s="16">
        <f t="shared" si="124"/>
        <v>0</v>
      </c>
      <c r="Q1449" s="8">
        <f t="shared" si="125"/>
        <v>0</v>
      </c>
      <c r="S1449" s="1">
        <f t="shared" si="126"/>
        <v>0</v>
      </c>
      <c r="V1449" s="1">
        <f t="shared" si="127"/>
        <v>0</v>
      </c>
    </row>
    <row r="1450" spans="15:22" x14ac:dyDescent="0.3">
      <c r="O1450" s="16">
        <f t="shared" si="124"/>
        <v>0</v>
      </c>
      <c r="Q1450" s="8">
        <f t="shared" si="125"/>
        <v>0</v>
      </c>
      <c r="S1450" s="1">
        <f t="shared" si="126"/>
        <v>0</v>
      </c>
      <c r="V1450" s="1">
        <f t="shared" si="127"/>
        <v>0</v>
      </c>
    </row>
    <row r="1451" spans="15:22" x14ac:dyDescent="0.3">
      <c r="O1451" s="16">
        <f t="shared" si="124"/>
        <v>0</v>
      </c>
      <c r="Q1451" s="8">
        <f t="shared" si="125"/>
        <v>0</v>
      </c>
      <c r="S1451" s="1">
        <f t="shared" si="126"/>
        <v>0</v>
      </c>
      <c r="V1451" s="1">
        <f t="shared" si="127"/>
        <v>0</v>
      </c>
    </row>
    <row r="1452" spans="15:22" x14ac:dyDescent="0.3">
      <c r="O1452" s="16">
        <f t="shared" si="124"/>
        <v>0</v>
      </c>
      <c r="Q1452" s="8">
        <f t="shared" si="125"/>
        <v>0</v>
      </c>
      <c r="S1452" s="1">
        <f t="shared" si="126"/>
        <v>0</v>
      </c>
      <c r="V1452" s="1">
        <f t="shared" si="127"/>
        <v>0</v>
      </c>
    </row>
    <row r="1453" spans="15:22" x14ac:dyDescent="0.3">
      <c r="O1453" s="16">
        <f t="shared" si="124"/>
        <v>0</v>
      </c>
      <c r="Q1453" s="8">
        <f t="shared" si="125"/>
        <v>0</v>
      </c>
      <c r="S1453" s="1">
        <f t="shared" si="126"/>
        <v>0</v>
      </c>
      <c r="V1453" s="1">
        <f t="shared" si="127"/>
        <v>0</v>
      </c>
    </row>
    <row r="1454" spans="15:22" x14ac:dyDescent="0.3">
      <c r="O1454" s="16">
        <f t="shared" si="124"/>
        <v>0</v>
      </c>
      <c r="Q1454" s="8">
        <f t="shared" si="125"/>
        <v>0</v>
      </c>
      <c r="S1454" s="1">
        <f t="shared" si="126"/>
        <v>0</v>
      </c>
      <c r="V1454" s="1">
        <f t="shared" si="127"/>
        <v>0</v>
      </c>
    </row>
    <row r="1455" spans="15:22" x14ac:dyDescent="0.3">
      <c r="O1455" s="16">
        <f t="shared" si="124"/>
        <v>0</v>
      </c>
      <c r="Q1455" s="8">
        <f t="shared" si="125"/>
        <v>0</v>
      </c>
      <c r="S1455" s="1">
        <f t="shared" si="126"/>
        <v>0</v>
      </c>
      <c r="V1455" s="1">
        <f t="shared" si="127"/>
        <v>0</v>
      </c>
    </row>
    <row r="1456" spans="15:22" x14ac:dyDescent="0.3">
      <c r="O1456" s="16">
        <f t="shared" si="124"/>
        <v>0</v>
      </c>
      <c r="Q1456" s="8">
        <f t="shared" si="125"/>
        <v>0</v>
      </c>
      <c r="S1456" s="1">
        <f t="shared" si="126"/>
        <v>0</v>
      </c>
      <c r="V1456" s="1">
        <f t="shared" si="127"/>
        <v>0</v>
      </c>
    </row>
    <row r="1457" spans="15:22" x14ac:dyDescent="0.3">
      <c r="O1457" s="16">
        <f t="shared" si="124"/>
        <v>0</v>
      </c>
      <c r="Q1457" s="8">
        <f t="shared" si="125"/>
        <v>0</v>
      </c>
      <c r="S1457" s="1">
        <f t="shared" si="126"/>
        <v>0</v>
      </c>
      <c r="V1457" s="1">
        <f t="shared" si="127"/>
        <v>0</v>
      </c>
    </row>
    <row r="1458" spans="15:22" x14ac:dyDescent="0.3">
      <c r="O1458" s="16">
        <f t="shared" si="124"/>
        <v>0</v>
      </c>
      <c r="Q1458" s="8">
        <f t="shared" si="125"/>
        <v>0</v>
      </c>
      <c r="S1458" s="1">
        <f t="shared" si="126"/>
        <v>0</v>
      </c>
      <c r="V1458" s="1">
        <f t="shared" si="127"/>
        <v>0</v>
      </c>
    </row>
    <row r="1459" spans="15:22" x14ac:dyDescent="0.3">
      <c r="O1459" s="16">
        <f t="shared" si="124"/>
        <v>0</v>
      </c>
      <c r="Q1459" s="8">
        <f t="shared" si="125"/>
        <v>0</v>
      </c>
      <c r="S1459" s="1">
        <f t="shared" si="126"/>
        <v>0</v>
      </c>
      <c r="V1459" s="1">
        <f t="shared" si="127"/>
        <v>0</v>
      </c>
    </row>
    <row r="1460" spans="15:22" x14ac:dyDescent="0.3">
      <c r="O1460" s="16">
        <f t="shared" si="124"/>
        <v>0</v>
      </c>
      <c r="Q1460" s="8">
        <f t="shared" si="125"/>
        <v>0</v>
      </c>
      <c r="S1460" s="1">
        <f t="shared" si="126"/>
        <v>0</v>
      </c>
      <c r="V1460" s="1">
        <f t="shared" si="127"/>
        <v>0</v>
      </c>
    </row>
    <row r="1461" spans="15:22" x14ac:dyDescent="0.3">
      <c r="O1461" s="16">
        <f t="shared" si="124"/>
        <v>0</v>
      </c>
      <c r="Q1461" s="8">
        <f t="shared" si="125"/>
        <v>0</v>
      </c>
      <c r="S1461" s="1">
        <f t="shared" si="126"/>
        <v>0</v>
      </c>
      <c r="V1461" s="1">
        <f t="shared" si="127"/>
        <v>0</v>
      </c>
    </row>
    <row r="1462" spans="15:22" x14ac:dyDescent="0.3">
      <c r="O1462" s="16">
        <f t="shared" si="124"/>
        <v>0</v>
      </c>
      <c r="Q1462" s="8">
        <f t="shared" si="125"/>
        <v>0</v>
      </c>
      <c r="S1462" s="1">
        <f t="shared" si="126"/>
        <v>0</v>
      </c>
      <c r="V1462" s="1">
        <f t="shared" si="127"/>
        <v>0</v>
      </c>
    </row>
    <row r="1463" spans="15:22" x14ac:dyDescent="0.3">
      <c r="O1463" s="16">
        <f t="shared" si="124"/>
        <v>0</v>
      </c>
      <c r="Q1463" s="8">
        <f t="shared" si="125"/>
        <v>0</v>
      </c>
      <c r="S1463" s="1">
        <f t="shared" si="126"/>
        <v>0</v>
      </c>
      <c r="V1463" s="1">
        <f t="shared" si="127"/>
        <v>0</v>
      </c>
    </row>
    <row r="1464" spans="15:22" x14ac:dyDescent="0.3">
      <c r="O1464" s="16">
        <f t="shared" si="124"/>
        <v>0</v>
      </c>
      <c r="Q1464" s="8">
        <f t="shared" si="125"/>
        <v>0</v>
      </c>
      <c r="S1464" s="1">
        <f t="shared" si="126"/>
        <v>0</v>
      </c>
      <c r="V1464" s="1">
        <f t="shared" si="127"/>
        <v>0</v>
      </c>
    </row>
    <row r="1465" spans="15:22" x14ac:dyDescent="0.3">
      <c r="O1465" s="16">
        <f t="shared" si="124"/>
        <v>0</v>
      </c>
      <c r="Q1465" s="8">
        <f t="shared" si="125"/>
        <v>0</v>
      </c>
      <c r="S1465" s="1">
        <f t="shared" si="126"/>
        <v>0</v>
      </c>
      <c r="V1465" s="1">
        <f t="shared" si="127"/>
        <v>0</v>
      </c>
    </row>
    <row r="1466" spans="15:22" x14ac:dyDescent="0.3">
      <c r="O1466" s="16">
        <f t="shared" si="124"/>
        <v>0</v>
      </c>
      <c r="Q1466" s="8">
        <f t="shared" si="125"/>
        <v>0</v>
      </c>
      <c r="S1466" s="1">
        <f t="shared" si="126"/>
        <v>0</v>
      </c>
      <c r="V1466" s="1">
        <f t="shared" si="127"/>
        <v>0</v>
      </c>
    </row>
    <row r="1467" spans="15:22" x14ac:dyDescent="0.3">
      <c r="O1467" s="16">
        <f t="shared" si="124"/>
        <v>0</v>
      </c>
      <c r="Q1467" s="8">
        <f t="shared" si="125"/>
        <v>0</v>
      </c>
      <c r="S1467" s="1">
        <f t="shared" si="126"/>
        <v>0</v>
      </c>
      <c r="V1467" s="1">
        <f t="shared" si="127"/>
        <v>0</v>
      </c>
    </row>
    <row r="1468" spans="15:22" x14ac:dyDescent="0.3">
      <c r="O1468" s="16">
        <f t="shared" si="124"/>
        <v>0</v>
      </c>
      <c r="Q1468" s="8">
        <f t="shared" si="125"/>
        <v>0</v>
      </c>
      <c r="S1468" s="1">
        <f t="shared" si="126"/>
        <v>0</v>
      </c>
      <c r="V1468" s="1">
        <f t="shared" si="127"/>
        <v>0</v>
      </c>
    </row>
    <row r="1469" spans="15:22" x14ac:dyDescent="0.3">
      <c r="O1469" s="16">
        <f t="shared" si="124"/>
        <v>0</v>
      </c>
      <c r="Q1469" s="8">
        <f t="shared" si="125"/>
        <v>0</v>
      </c>
      <c r="S1469" s="1">
        <f t="shared" si="126"/>
        <v>0</v>
      </c>
      <c r="V1469" s="1">
        <f t="shared" si="127"/>
        <v>0</v>
      </c>
    </row>
    <row r="1470" spans="15:22" x14ac:dyDescent="0.3">
      <c r="O1470" s="16">
        <f t="shared" si="124"/>
        <v>0</v>
      </c>
      <c r="Q1470" s="8">
        <f t="shared" si="125"/>
        <v>0</v>
      </c>
      <c r="S1470" s="1">
        <f t="shared" si="126"/>
        <v>0</v>
      </c>
      <c r="V1470" s="1">
        <f t="shared" si="127"/>
        <v>0</v>
      </c>
    </row>
    <row r="1471" spans="15:22" x14ac:dyDescent="0.3">
      <c r="O1471" s="16">
        <f t="shared" si="124"/>
        <v>0</v>
      </c>
      <c r="Q1471" s="8">
        <f t="shared" si="125"/>
        <v>0</v>
      </c>
      <c r="S1471" s="1">
        <f t="shared" si="126"/>
        <v>0</v>
      </c>
      <c r="V1471" s="1">
        <f t="shared" si="127"/>
        <v>0</v>
      </c>
    </row>
    <row r="1472" spans="15:22" x14ac:dyDescent="0.3">
      <c r="O1472" s="16">
        <f t="shared" si="124"/>
        <v>0</v>
      </c>
      <c r="Q1472" s="8">
        <f t="shared" si="125"/>
        <v>0</v>
      </c>
      <c r="S1472" s="1">
        <f t="shared" si="126"/>
        <v>0</v>
      </c>
      <c r="V1472" s="1">
        <f t="shared" si="127"/>
        <v>0</v>
      </c>
    </row>
    <row r="1473" spans="15:22" x14ac:dyDescent="0.3">
      <c r="O1473" s="16">
        <f t="shared" si="124"/>
        <v>0</v>
      </c>
      <c r="Q1473" s="8">
        <f t="shared" si="125"/>
        <v>0</v>
      </c>
      <c r="S1473" s="1">
        <f t="shared" si="126"/>
        <v>0</v>
      </c>
      <c r="V1473" s="1">
        <f t="shared" si="127"/>
        <v>0</v>
      </c>
    </row>
    <row r="1474" spans="15:22" x14ac:dyDescent="0.3">
      <c r="O1474" s="16">
        <f t="shared" ref="O1474:O1537" si="128">N1474/2</f>
        <v>0</v>
      </c>
      <c r="Q1474" s="8">
        <f t="shared" ref="Q1474:Q1537" si="129">P1474/2</f>
        <v>0</v>
      </c>
      <c r="S1474" s="1">
        <f t="shared" ref="S1474:S1537" si="130">R1474/2</f>
        <v>0</v>
      </c>
      <c r="V1474" s="1">
        <f t="shared" ref="V1474:V1537" si="131">U:U*2</f>
        <v>0</v>
      </c>
    </row>
    <row r="1475" spans="15:22" x14ac:dyDescent="0.3">
      <c r="O1475" s="16">
        <f t="shared" si="128"/>
        <v>0</v>
      </c>
      <c r="Q1475" s="8">
        <f t="shared" si="129"/>
        <v>0</v>
      </c>
      <c r="S1475" s="1">
        <f t="shared" si="130"/>
        <v>0</v>
      </c>
      <c r="V1475" s="1">
        <f t="shared" si="131"/>
        <v>0</v>
      </c>
    </row>
    <row r="1476" spans="15:22" x14ac:dyDescent="0.3">
      <c r="O1476" s="16">
        <f t="shared" si="128"/>
        <v>0</v>
      </c>
      <c r="Q1476" s="8">
        <f t="shared" si="129"/>
        <v>0</v>
      </c>
      <c r="S1476" s="1">
        <f t="shared" si="130"/>
        <v>0</v>
      </c>
      <c r="V1476" s="1">
        <f t="shared" si="131"/>
        <v>0</v>
      </c>
    </row>
    <row r="1477" spans="15:22" x14ac:dyDescent="0.3">
      <c r="O1477" s="16">
        <f t="shared" si="128"/>
        <v>0</v>
      </c>
      <c r="Q1477" s="8">
        <f t="shared" si="129"/>
        <v>0</v>
      </c>
      <c r="S1477" s="1">
        <f t="shared" si="130"/>
        <v>0</v>
      </c>
      <c r="V1477" s="1">
        <f t="shared" si="131"/>
        <v>0</v>
      </c>
    </row>
    <row r="1478" spans="15:22" x14ac:dyDescent="0.3">
      <c r="O1478" s="16">
        <f t="shared" si="128"/>
        <v>0</v>
      </c>
      <c r="Q1478" s="8">
        <f t="shared" si="129"/>
        <v>0</v>
      </c>
      <c r="S1478" s="1">
        <f t="shared" si="130"/>
        <v>0</v>
      </c>
      <c r="V1478" s="1">
        <f t="shared" si="131"/>
        <v>0</v>
      </c>
    </row>
    <row r="1479" spans="15:22" x14ac:dyDescent="0.3">
      <c r="O1479" s="16">
        <f t="shared" si="128"/>
        <v>0</v>
      </c>
      <c r="Q1479" s="8">
        <f t="shared" si="129"/>
        <v>0</v>
      </c>
      <c r="S1479" s="1">
        <f t="shared" si="130"/>
        <v>0</v>
      </c>
      <c r="V1479" s="1">
        <f t="shared" si="131"/>
        <v>0</v>
      </c>
    </row>
    <row r="1480" spans="15:22" x14ac:dyDescent="0.3">
      <c r="O1480" s="16">
        <f t="shared" si="128"/>
        <v>0</v>
      </c>
      <c r="Q1480" s="8">
        <f t="shared" si="129"/>
        <v>0</v>
      </c>
      <c r="S1480" s="1">
        <f t="shared" si="130"/>
        <v>0</v>
      </c>
      <c r="V1480" s="1">
        <f t="shared" si="131"/>
        <v>0</v>
      </c>
    </row>
    <row r="1481" spans="15:22" x14ac:dyDescent="0.3">
      <c r="O1481" s="16">
        <f t="shared" si="128"/>
        <v>0</v>
      </c>
      <c r="Q1481" s="8">
        <f t="shared" si="129"/>
        <v>0</v>
      </c>
      <c r="S1481" s="1">
        <f t="shared" si="130"/>
        <v>0</v>
      </c>
      <c r="V1481" s="1">
        <f t="shared" si="131"/>
        <v>0</v>
      </c>
    </row>
    <row r="1482" spans="15:22" x14ac:dyDescent="0.3">
      <c r="O1482" s="16">
        <f t="shared" si="128"/>
        <v>0</v>
      </c>
      <c r="Q1482" s="8">
        <f t="shared" si="129"/>
        <v>0</v>
      </c>
      <c r="S1482" s="1">
        <f t="shared" si="130"/>
        <v>0</v>
      </c>
      <c r="V1482" s="1">
        <f t="shared" si="131"/>
        <v>0</v>
      </c>
    </row>
    <row r="1483" spans="15:22" x14ac:dyDescent="0.3">
      <c r="O1483" s="16">
        <f t="shared" si="128"/>
        <v>0</v>
      </c>
      <c r="Q1483" s="8">
        <f t="shared" si="129"/>
        <v>0</v>
      </c>
      <c r="S1483" s="1">
        <f t="shared" si="130"/>
        <v>0</v>
      </c>
      <c r="V1483" s="1">
        <f t="shared" si="131"/>
        <v>0</v>
      </c>
    </row>
    <row r="1484" spans="15:22" x14ac:dyDescent="0.3">
      <c r="O1484" s="16">
        <f t="shared" si="128"/>
        <v>0</v>
      </c>
      <c r="Q1484" s="8">
        <f t="shared" si="129"/>
        <v>0</v>
      </c>
      <c r="S1484" s="1">
        <f t="shared" si="130"/>
        <v>0</v>
      </c>
      <c r="V1484" s="1">
        <f t="shared" si="131"/>
        <v>0</v>
      </c>
    </row>
    <row r="1485" spans="15:22" x14ac:dyDescent="0.3">
      <c r="O1485" s="16">
        <f t="shared" si="128"/>
        <v>0</v>
      </c>
      <c r="Q1485" s="8">
        <f t="shared" si="129"/>
        <v>0</v>
      </c>
      <c r="S1485" s="1">
        <f t="shared" si="130"/>
        <v>0</v>
      </c>
      <c r="V1485" s="1">
        <f t="shared" si="131"/>
        <v>0</v>
      </c>
    </row>
    <row r="1486" spans="15:22" x14ac:dyDescent="0.3">
      <c r="O1486" s="16">
        <f t="shared" si="128"/>
        <v>0</v>
      </c>
      <c r="Q1486" s="8">
        <f t="shared" si="129"/>
        <v>0</v>
      </c>
      <c r="S1486" s="1">
        <f t="shared" si="130"/>
        <v>0</v>
      </c>
      <c r="V1486" s="1">
        <f t="shared" si="131"/>
        <v>0</v>
      </c>
    </row>
    <row r="1487" spans="15:22" x14ac:dyDescent="0.3">
      <c r="O1487" s="16">
        <f t="shared" si="128"/>
        <v>0</v>
      </c>
      <c r="Q1487" s="8">
        <f t="shared" si="129"/>
        <v>0</v>
      </c>
      <c r="S1487" s="1">
        <f t="shared" si="130"/>
        <v>0</v>
      </c>
      <c r="V1487" s="1">
        <f t="shared" si="131"/>
        <v>0</v>
      </c>
    </row>
    <row r="1488" spans="15:22" x14ac:dyDescent="0.3">
      <c r="O1488" s="16">
        <f t="shared" si="128"/>
        <v>0</v>
      </c>
      <c r="Q1488" s="8">
        <f t="shared" si="129"/>
        <v>0</v>
      </c>
      <c r="S1488" s="1">
        <f t="shared" si="130"/>
        <v>0</v>
      </c>
      <c r="V1488" s="1">
        <f t="shared" si="131"/>
        <v>0</v>
      </c>
    </row>
    <row r="1489" spans="15:22" x14ac:dyDescent="0.3">
      <c r="O1489" s="16">
        <f t="shared" si="128"/>
        <v>0</v>
      </c>
      <c r="Q1489" s="8">
        <f t="shared" si="129"/>
        <v>0</v>
      </c>
      <c r="S1489" s="1">
        <f t="shared" si="130"/>
        <v>0</v>
      </c>
      <c r="V1489" s="1">
        <f t="shared" si="131"/>
        <v>0</v>
      </c>
    </row>
    <row r="1490" spans="15:22" x14ac:dyDescent="0.3">
      <c r="O1490" s="16">
        <f t="shared" si="128"/>
        <v>0</v>
      </c>
      <c r="Q1490" s="8">
        <f t="shared" si="129"/>
        <v>0</v>
      </c>
      <c r="S1490" s="1">
        <f t="shared" si="130"/>
        <v>0</v>
      </c>
      <c r="V1490" s="1">
        <f t="shared" si="131"/>
        <v>0</v>
      </c>
    </row>
    <row r="1491" spans="15:22" x14ac:dyDescent="0.3">
      <c r="O1491" s="16">
        <f t="shared" si="128"/>
        <v>0</v>
      </c>
      <c r="Q1491" s="8">
        <f t="shared" si="129"/>
        <v>0</v>
      </c>
      <c r="S1491" s="1">
        <f t="shared" si="130"/>
        <v>0</v>
      </c>
      <c r="V1491" s="1">
        <f t="shared" si="131"/>
        <v>0</v>
      </c>
    </row>
    <row r="1492" spans="15:22" x14ac:dyDescent="0.3">
      <c r="O1492" s="16">
        <f t="shared" si="128"/>
        <v>0</v>
      </c>
      <c r="Q1492" s="8">
        <f t="shared" si="129"/>
        <v>0</v>
      </c>
      <c r="S1492" s="1">
        <f t="shared" si="130"/>
        <v>0</v>
      </c>
      <c r="V1492" s="1">
        <f t="shared" si="131"/>
        <v>0</v>
      </c>
    </row>
    <row r="1493" spans="15:22" x14ac:dyDescent="0.3">
      <c r="O1493" s="16">
        <f t="shared" si="128"/>
        <v>0</v>
      </c>
      <c r="Q1493" s="8">
        <f t="shared" si="129"/>
        <v>0</v>
      </c>
      <c r="S1493" s="1">
        <f t="shared" si="130"/>
        <v>0</v>
      </c>
      <c r="V1493" s="1">
        <f t="shared" si="131"/>
        <v>0</v>
      </c>
    </row>
    <row r="1494" spans="15:22" x14ac:dyDescent="0.3">
      <c r="O1494" s="16">
        <f t="shared" si="128"/>
        <v>0</v>
      </c>
      <c r="Q1494" s="8">
        <f t="shared" si="129"/>
        <v>0</v>
      </c>
      <c r="S1494" s="1">
        <f t="shared" si="130"/>
        <v>0</v>
      </c>
      <c r="V1494" s="1">
        <f t="shared" si="131"/>
        <v>0</v>
      </c>
    </row>
    <row r="1495" spans="15:22" x14ac:dyDescent="0.3">
      <c r="O1495" s="16">
        <f t="shared" si="128"/>
        <v>0</v>
      </c>
      <c r="Q1495" s="8">
        <f t="shared" si="129"/>
        <v>0</v>
      </c>
      <c r="S1495" s="1">
        <f t="shared" si="130"/>
        <v>0</v>
      </c>
      <c r="V1495" s="1">
        <f t="shared" si="131"/>
        <v>0</v>
      </c>
    </row>
    <row r="1496" spans="15:22" x14ac:dyDescent="0.3">
      <c r="O1496" s="16">
        <f t="shared" si="128"/>
        <v>0</v>
      </c>
      <c r="Q1496" s="8">
        <f t="shared" si="129"/>
        <v>0</v>
      </c>
      <c r="S1496" s="1">
        <f t="shared" si="130"/>
        <v>0</v>
      </c>
      <c r="V1496" s="1">
        <f t="shared" si="131"/>
        <v>0</v>
      </c>
    </row>
    <row r="1497" spans="15:22" x14ac:dyDescent="0.3">
      <c r="O1497" s="16">
        <f t="shared" si="128"/>
        <v>0</v>
      </c>
      <c r="Q1497" s="8">
        <f t="shared" si="129"/>
        <v>0</v>
      </c>
      <c r="S1497" s="1">
        <f t="shared" si="130"/>
        <v>0</v>
      </c>
      <c r="V1497" s="1">
        <f t="shared" si="131"/>
        <v>0</v>
      </c>
    </row>
    <row r="1498" spans="15:22" x14ac:dyDescent="0.3">
      <c r="O1498" s="16">
        <f t="shared" si="128"/>
        <v>0</v>
      </c>
      <c r="Q1498" s="8">
        <f t="shared" si="129"/>
        <v>0</v>
      </c>
      <c r="S1498" s="1">
        <f t="shared" si="130"/>
        <v>0</v>
      </c>
      <c r="V1498" s="1">
        <f t="shared" si="131"/>
        <v>0</v>
      </c>
    </row>
    <row r="1499" spans="15:22" x14ac:dyDescent="0.3">
      <c r="O1499" s="16">
        <f t="shared" si="128"/>
        <v>0</v>
      </c>
      <c r="Q1499" s="8">
        <f t="shared" si="129"/>
        <v>0</v>
      </c>
      <c r="S1499" s="1">
        <f t="shared" si="130"/>
        <v>0</v>
      </c>
      <c r="V1499" s="1">
        <f t="shared" si="131"/>
        <v>0</v>
      </c>
    </row>
    <row r="1500" spans="15:22" x14ac:dyDescent="0.3">
      <c r="O1500" s="16">
        <f t="shared" si="128"/>
        <v>0</v>
      </c>
      <c r="Q1500" s="8">
        <f t="shared" si="129"/>
        <v>0</v>
      </c>
      <c r="S1500" s="1">
        <f t="shared" si="130"/>
        <v>0</v>
      </c>
      <c r="V1500" s="1">
        <f t="shared" si="131"/>
        <v>0</v>
      </c>
    </row>
    <row r="1501" spans="15:22" x14ac:dyDescent="0.3">
      <c r="O1501" s="16">
        <f t="shared" si="128"/>
        <v>0</v>
      </c>
      <c r="Q1501" s="8">
        <f t="shared" si="129"/>
        <v>0</v>
      </c>
      <c r="S1501" s="1">
        <f t="shared" si="130"/>
        <v>0</v>
      </c>
      <c r="V1501" s="1">
        <f t="shared" si="131"/>
        <v>0</v>
      </c>
    </row>
    <row r="1502" spans="15:22" x14ac:dyDescent="0.3">
      <c r="O1502" s="16">
        <f t="shared" si="128"/>
        <v>0</v>
      </c>
      <c r="Q1502" s="8">
        <f t="shared" si="129"/>
        <v>0</v>
      </c>
      <c r="S1502" s="1">
        <f t="shared" si="130"/>
        <v>0</v>
      </c>
      <c r="V1502" s="1">
        <f t="shared" si="131"/>
        <v>0</v>
      </c>
    </row>
    <row r="1503" spans="15:22" x14ac:dyDescent="0.3">
      <c r="O1503" s="16">
        <f t="shared" si="128"/>
        <v>0</v>
      </c>
      <c r="Q1503" s="8">
        <f t="shared" si="129"/>
        <v>0</v>
      </c>
      <c r="S1503" s="1">
        <f t="shared" si="130"/>
        <v>0</v>
      </c>
      <c r="V1503" s="1">
        <f t="shared" si="131"/>
        <v>0</v>
      </c>
    </row>
    <row r="1504" spans="15:22" x14ac:dyDescent="0.3">
      <c r="O1504" s="16">
        <f t="shared" si="128"/>
        <v>0</v>
      </c>
      <c r="Q1504" s="8">
        <f t="shared" si="129"/>
        <v>0</v>
      </c>
      <c r="S1504" s="1">
        <f t="shared" si="130"/>
        <v>0</v>
      </c>
      <c r="V1504" s="1">
        <f t="shared" si="131"/>
        <v>0</v>
      </c>
    </row>
    <row r="1505" spans="15:22" x14ac:dyDescent="0.3">
      <c r="O1505" s="16">
        <f t="shared" si="128"/>
        <v>0</v>
      </c>
      <c r="Q1505" s="8">
        <f t="shared" si="129"/>
        <v>0</v>
      </c>
      <c r="S1505" s="1">
        <f t="shared" si="130"/>
        <v>0</v>
      </c>
      <c r="V1505" s="1">
        <f t="shared" si="131"/>
        <v>0</v>
      </c>
    </row>
    <row r="1506" spans="15:22" x14ac:dyDescent="0.3">
      <c r="O1506" s="16">
        <f t="shared" si="128"/>
        <v>0</v>
      </c>
      <c r="Q1506" s="8">
        <f t="shared" si="129"/>
        <v>0</v>
      </c>
      <c r="S1506" s="1">
        <f t="shared" si="130"/>
        <v>0</v>
      </c>
      <c r="V1506" s="1">
        <f t="shared" si="131"/>
        <v>0</v>
      </c>
    </row>
    <row r="1507" spans="15:22" x14ac:dyDescent="0.3">
      <c r="O1507" s="16">
        <f t="shared" si="128"/>
        <v>0</v>
      </c>
      <c r="Q1507" s="8">
        <f t="shared" si="129"/>
        <v>0</v>
      </c>
      <c r="S1507" s="1">
        <f t="shared" si="130"/>
        <v>0</v>
      </c>
      <c r="V1507" s="1">
        <f t="shared" si="131"/>
        <v>0</v>
      </c>
    </row>
    <row r="1508" spans="15:22" x14ac:dyDescent="0.3">
      <c r="O1508" s="16">
        <f t="shared" si="128"/>
        <v>0</v>
      </c>
      <c r="Q1508" s="8">
        <f t="shared" si="129"/>
        <v>0</v>
      </c>
      <c r="S1508" s="1">
        <f t="shared" si="130"/>
        <v>0</v>
      </c>
      <c r="V1508" s="1">
        <f t="shared" si="131"/>
        <v>0</v>
      </c>
    </row>
    <row r="1509" spans="15:22" x14ac:dyDescent="0.3">
      <c r="O1509" s="16">
        <f t="shared" si="128"/>
        <v>0</v>
      </c>
      <c r="Q1509" s="8">
        <f t="shared" si="129"/>
        <v>0</v>
      </c>
      <c r="S1509" s="1">
        <f t="shared" si="130"/>
        <v>0</v>
      </c>
      <c r="V1509" s="1">
        <f t="shared" si="131"/>
        <v>0</v>
      </c>
    </row>
    <row r="1510" spans="15:22" x14ac:dyDescent="0.3">
      <c r="O1510" s="16">
        <f t="shared" si="128"/>
        <v>0</v>
      </c>
      <c r="Q1510" s="8">
        <f t="shared" si="129"/>
        <v>0</v>
      </c>
      <c r="S1510" s="1">
        <f t="shared" si="130"/>
        <v>0</v>
      </c>
      <c r="V1510" s="1">
        <f t="shared" si="131"/>
        <v>0</v>
      </c>
    </row>
    <row r="1511" spans="15:22" x14ac:dyDescent="0.3">
      <c r="O1511" s="16">
        <f t="shared" si="128"/>
        <v>0</v>
      </c>
      <c r="Q1511" s="8">
        <f t="shared" si="129"/>
        <v>0</v>
      </c>
      <c r="S1511" s="1">
        <f t="shared" si="130"/>
        <v>0</v>
      </c>
      <c r="V1511" s="1">
        <f t="shared" si="131"/>
        <v>0</v>
      </c>
    </row>
    <row r="1512" spans="15:22" x14ac:dyDescent="0.3">
      <c r="O1512" s="16">
        <f t="shared" si="128"/>
        <v>0</v>
      </c>
      <c r="Q1512" s="8">
        <f t="shared" si="129"/>
        <v>0</v>
      </c>
      <c r="S1512" s="1">
        <f t="shared" si="130"/>
        <v>0</v>
      </c>
      <c r="V1512" s="1">
        <f t="shared" si="131"/>
        <v>0</v>
      </c>
    </row>
    <row r="1513" spans="15:22" x14ac:dyDescent="0.3">
      <c r="O1513" s="16">
        <f t="shared" si="128"/>
        <v>0</v>
      </c>
      <c r="Q1513" s="8">
        <f t="shared" si="129"/>
        <v>0</v>
      </c>
      <c r="S1513" s="1">
        <f t="shared" si="130"/>
        <v>0</v>
      </c>
      <c r="V1513" s="1">
        <f t="shared" si="131"/>
        <v>0</v>
      </c>
    </row>
    <row r="1514" spans="15:22" x14ac:dyDescent="0.3">
      <c r="O1514" s="16">
        <f t="shared" si="128"/>
        <v>0</v>
      </c>
      <c r="Q1514" s="8">
        <f t="shared" si="129"/>
        <v>0</v>
      </c>
      <c r="S1514" s="1">
        <f t="shared" si="130"/>
        <v>0</v>
      </c>
      <c r="V1514" s="1">
        <f t="shared" si="131"/>
        <v>0</v>
      </c>
    </row>
    <row r="1515" spans="15:22" x14ac:dyDescent="0.3">
      <c r="O1515" s="16">
        <f t="shared" si="128"/>
        <v>0</v>
      </c>
      <c r="Q1515" s="8">
        <f t="shared" si="129"/>
        <v>0</v>
      </c>
      <c r="S1515" s="1">
        <f t="shared" si="130"/>
        <v>0</v>
      </c>
      <c r="V1515" s="1">
        <f t="shared" si="131"/>
        <v>0</v>
      </c>
    </row>
    <row r="1516" spans="15:22" x14ac:dyDescent="0.3">
      <c r="O1516" s="16">
        <f t="shared" si="128"/>
        <v>0</v>
      </c>
      <c r="Q1516" s="8">
        <f t="shared" si="129"/>
        <v>0</v>
      </c>
      <c r="S1516" s="1">
        <f t="shared" si="130"/>
        <v>0</v>
      </c>
      <c r="V1516" s="1">
        <f t="shared" si="131"/>
        <v>0</v>
      </c>
    </row>
    <row r="1517" spans="15:22" x14ac:dyDescent="0.3">
      <c r="O1517" s="16">
        <f t="shared" si="128"/>
        <v>0</v>
      </c>
      <c r="Q1517" s="8">
        <f t="shared" si="129"/>
        <v>0</v>
      </c>
      <c r="S1517" s="1">
        <f t="shared" si="130"/>
        <v>0</v>
      </c>
      <c r="V1517" s="1">
        <f t="shared" si="131"/>
        <v>0</v>
      </c>
    </row>
    <row r="1518" spans="15:22" x14ac:dyDescent="0.3">
      <c r="O1518" s="16">
        <f t="shared" si="128"/>
        <v>0</v>
      </c>
      <c r="Q1518" s="8">
        <f t="shared" si="129"/>
        <v>0</v>
      </c>
      <c r="S1518" s="1">
        <f t="shared" si="130"/>
        <v>0</v>
      </c>
      <c r="V1518" s="1">
        <f t="shared" si="131"/>
        <v>0</v>
      </c>
    </row>
    <row r="1519" spans="15:22" x14ac:dyDescent="0.3">
      <c r="O1519" s="16">
        <f t="shared" si="128"/>
        <v>0</v>
      </c>
      <c r="Q1519" s="8">
        <f t="shared" si="129"/>
        <v>0</v>
      </c>
      <c r="S1519" s="1">
        <f t="shared" si="130"/>
        <v>0</v>
      </c>
      <c r="V1519" s="1">
        <f t="shared" si="131"/>
        <v>0</v>
      </c>
    </row>
    <row r="1520" spans="15:22" x14ac:dyDescent="0.3">
      <c r="O1520" s="16">
        <f t="shared" si="128"/>
        <v>0</v>
      </c>
      <c r="Q1520" s="8">
        <f t="shared" si="129"/>
        <v>0</v>
      </c>
      <c r="S1520" s="1">
        <f t="shared" si="130"/>
        <v>0</v>
      </c>
      <c r="V1520" s="1">
        <f t="shared" si="131"/>
        <v>0</v>
      </c>
    </row>
    <row r="1521" spans="15:22" x14ac:dyDescent="0.3">
      <c r="O1521" s="16">
        <f t="shared" si="128"/>
        <v>0</v>
      </c>
      <c r="Q1521" s="8">
        <f t="shared" si="129"/>
        <v>0</v>
      </c>
      <c r="S1521" s="1">
        <f t="shared" si="130"/>
        <v>0</v>
      </c>
      <c r="V1521" s="1">
        <f t="shared" si="131"/>
        <v>0</v>
      </c>
    </row>
    <row r="1522" spans="15:22" x14ac:dyDescent="0.3">
      <c r="O1522" s="16">
        <f t="shared" si="128"/>
        <v>0</v>
      </c>
      <c r="Q1522" s="8">
        <f t="shared" si="129"/>
        <v>0</v>
      </c>
      <c r="S1522" s="1">
        <f t="shared" si="130"/>
        <v>0</v>
      </c>
      <c r="V1522" s="1">
        <f t="shared" si="131"/>
        <v>0</v>
      </c>
    </row>
    <row r="1523" spans="15:22" x14ac:dyDescent="0.3">
      <c r="O1523" s="16">
        <f t="shared" si="128"/>
        <v>0</v>
      </c>
      <c r="Q1523" s="8">
        <f t="shared" si="129"/>
        <v>0</v>
      </c>
      <c r="S1523" s="1">
        <f t="shared" si="130"/>
        <v>0</v>
      </c>
      <c r="V1523" s="1">
        <f t="shared" si="131"/>
        <v>0</v>
      </c>
    </row>
    <row r="1524" spans="15:22" x14ac:dyDescent="0.3">
      <c r="O1524" s="16">
        <f t="shared" si="128"/>
        <v>0</v>
      </c>
      <c r="Q1524" s="8">
        <f t="shared" si="129"/>
        <v>0</v>
      </c>
      <c r="S1524" s="1">
        <f t="shared" si="130"/>
        <v>0</v>
      </c>
      <c r="V1524" s="1">
        <f t="shared" si="131"/>
        <v>0</v>
      </c>
    </row>
    <row r="1525" spans="15:22" x14ac:dyDescent="0.3">
      <c r="O1525" s="16">
        <f t="shared" si="128"/>
        <v>0</v>
      </c>
      <c r="Q1525" s="8">
        <f t="shared" si="129"/>
        <v>0</v>
      </c>
      <c r="S1525" s="1">
        <f t="shared" si="130"/>
        <v>0</v>
      </c>
      <c r="V1525" s="1">
        <f t="shared" si="131"/>
        <v>0</v>
      </c>
    </row>
    <row r="1526" spans="15:22" x14ac:dyDescent="0.3">
      <c r="O1526" s="16">
        <f t="shared" si="128"/>
        <v>0</v>
      </c>
      <c r="Q1526" s="8">
        <f t="shared" si="129"/>
        <v>0</v>
      </c>
      <c r="S1526" s="1">
        <f t="shared" si="130"/>
        <v>0</v>
      </c>
      <c r="V1526" s="1">
        <f t="shared" si="131"/>
        <v>0</v>
      </c>
    </row>
    <row r="1527" spans="15:22" x14ac:dyDescent="0.3">
      <c r="O1527" s="16">
        <f t="shared" si="128"/>
        <v>0</v>
      </c>
      <c r="Q1527" s="8">
        <f t="shared" si="129"/>
        <v>0</v>
      </c>
      <c r="S1527" s="1">
        <f t="shared" si="130"/>
        <v>0</v>
      </c>
      <c r="V1527" s="1">
        <f t="shared" si="131"/>
        <v>0</v>
      </c>
    </row>
    <row r="1528" spans="15:22" x14ac:dyDescent="0.3">
      <c r="O1528" s="16">
        <f t="shared" si="128"/>
        <v>0</v>
      </c>
      <c r="Q1528" s="8">
        <f t="shared" si="129"/>
        <v>0</v>
      </c>
      <c r="S1528" s="1">
        <f t="shared" si="130"/>
        <v>0</v>
      </c>
      <c r="V1528" s="1">
        <f t="shared" si="131"/>
        <v>0</v>
      </c>
    </row>
    <row r="1529" spans="15:22" x14ac:dyDescent="0.3">
      <c r="O1529" s="16">
        <f t="shared" si="128"/>
        <v>0</v>
      </c>
      <c r="Q1529" s="8">
        <f t="shared" si="129"/>
        <v>0</v>
      </c>
      <c r="S1529" s="1">
        <f t="shared" si="130"/>
        <v>0</v>
      </c>
      <c r="V1529" s="1">
        <f t="shared" si="131"/>
        <v>0</v>
      </c>
    </row>
    <row r="1530" spans="15:22" x14ac:dyDescent="0.3">
      <c r="O1530" s="16">
        <f t="shared" si="128"/>
        <v>0</v>
      </c>
      <c r="Q1530" s="8">
        <f t="shared" si="129"/>
        <v>0</v>
      </c>
      <c r="S1530" s="1">
        <f t="shared" si="130"/>
        <v>0</v>
      </c>
      <c r="V1530" s="1">
        <f t="shared" si="131"/>
        <v>0</v>
      </c>
    </row>
    <row r="1531" spans="15:22" x14ac:dyDescent="0.3">
      <c r="O1531" s="16">
        <f t="shared" si="128"/>
        <v>0</v>
      </c>
      <c r="Q1531" s="8">
        <f t="shared" si="129"/>
        <v>0</v>
      </c>
      <c r="S1531" s="1">
        <f t="shared" si="130"/>
        <v>0</v>
      </c>
      <c r="V1531" s="1">
        <f t="shared" si="131"/>
        <v>0</v>
      </c>
    </row>
    <row r="1532" spans="15:22" x14ac:dyDescent="0.3">
      <c r="O1532" s="16">
        <f t="shared" si="128"/>
        <v>0</v>
      </c>
      <c r="Q1532" s="8">
        <f t="shared" si="129"/>
        <v>0</v>
      </c>
      <c r="S1532" s="1">
        <f t="shared" si="130"/>
        <v>0</v>
      </c>
      <c r="V1532" s="1">
        <f t="shared" si="131"/>
        <v>0</v>
      </c>
    </row>
    <row r="1533" spans="15:22" x14ac:dyDescent="0.3">
      <c r="O1533" s="16">
        <f t="shared" si="128"/>
        <v>0</v>
      </c>
      <c r="Q1533" s="8">
        <f t="shared" si="129"/>
        <v>0</v>
      </c>
      <c r="S1533" s="1">
        <f t="shared" si="130"/>
        <v>0</v>
      </c>
      <c r="V1533" s="1">
        <f t="shared" si="131"/>
        <v>0</v>
      </c>
    </row>
    <row r="1534" spans="15:22" x14ac:dyDescent="0.3">
      <c r="O1534" s="16">
        <f t="shared" si="128"/>
        <v>0</v>
      </c>
      <c r="Q1534" s="8">
        <f t="shared" si="129"/>
        <v>0</v>
      </c>
      <c r="S1534" s="1">
        <f t="shared" si="130"/>
        <v>0</v>
      </c>
      <c r="V1534" s="1">
        <f t="shared" si="131"/>
        <v>0</v>
      </c>
    </row>
    <row r="1535" spans="15:22" x14ac:dyDescent="0.3">
      <c r="O1535" s="16">
        <f t="shared" si="128"/>
        <v>0</v>
      </c>
      <c r="Q1535" s="8">
        <f t="shared" si="129"/>
        <v>0</v>
      </c>
      <c r="S1535" s="1">
        <f t="shared" si="130"/>
        <v>0</v>
      </c>
      <c r="V1535" s="1">
        <f t="shared" si="131"/>
        <v>0</v>
      </c>
    </row>
    <row r="1536" spans="15:22" x14ac:dyDescent="0.3">
      <c r="O1536" s="16">
        <f t="shared" si="128"/>
        <v>0</v>
      </c>
      <c r="Q1536" s="8">
        <f t="shared" si="129"/>
        <v>0</v>
      </c>
      <c r="S1536" s="1">
        <f t="shared" si="130"/>
        <v>0</v>
      </c>
      <c r="V1536" s="1">
        <f t="shared" si="131"/>
        <v>0</v>
      </c>
    </row>
    <row r="1537" spans="15:22" x14ac:dyDescent="0.3">
      <c r="O1537" s="16">
        <f t="shared" si="128"/>
        <v>0</v>
      </c>
      <c r="Q1537" s="8">
        <f t="shared" si="129"/>
        <v>0</v>
      </c>
      <c r="S1537" s="1">
        <f t="shared" si="130"/>
        <v>0</v>
      </c>
      <c r="V1537" s="1">
        <f t="shared" si="131"/>
        <v>0</v>
      </c>
    </row>
    <row r="1538" spans="15:22" x14ac:dyDescent="0.3">
      <c r="O1538" s="16">
        <f t="shared" ref="O1538:O1601" si="132">N1538/2</f>
        <v>0</v>
      </c>
      <c r="Q1538" s="8">
        <f t="shared" ref="Q1538:Q1601" si="133">P1538/2</f>
        <v>0</v>
      </c>
      <c r="S1538" s="1">
        <f t="shared" ref="S1538:S1601" si="134">R1538/2</f>
        <v>0</v>
      </c>
      <c r="V1538" s="1">
        <f t="shared" ref="V1538:V1601" si="135">U:U*2</f>
        <v>0</v>
      </c>
    </row>
    <row r="1539" spans="15:22" x14ac:dyDescent="0.3">
      <c r="O1539" s="16">
        <f t="shared" si="132"/>
        <v>0</v>
      </c>
      <c r="Q1539" s="8">
        <f t="shared" si="133"/>
        <v>0</v>
      </c>
      <c r="S1539" s="1">
        <f t="shared" si="134"/>
        <v>0</v>
      </c>
      <c r="V1539" s="1">
        <f t="shared" si="135"/>
        <v>0</v>
      </c>
    </row>
    <row r="1540" spans="15:22" x14ac:dyDescent="0.3">
      <c r="O1540" s="16">
        <f t="shared" si="132"/>
        <v>0</v>
      </c>
      <c r="Q1540" s="8">
        <f t="shared" si="133"/>
        <v>0</v>
      </c>
      <c r="S1540" s="1">
        <f t="shared" si="134"/>
        <v>0</v>
      </c>
      <c r="V1540" s="1">
        <f t="shared" si="135"/>
        <v>0</v>
      </c>
    </row>
    <row r="1541" spans="15:22" x14ac:dyDescent="0.3">
      <c r="O1541" s="16">
        <f t="shared" si="132"/>
        <v>0</v>
      </c>
      <c r="Q1541" s="8">
        <f t="shared" si="133"/>
        <v>0</v>
      </c>
      <c r="S1541" s="1">
        <f t="shared" si="134"/>
        <v>0</v>
      </c>
      <c r="V1541" s="1">
        <f t="shared" si="135"/>
        <v>0</v>
      </c>
    </row>
    <row r="1542" spans="15:22" x14ac:dyDescent="0.3">
      <c r="O1542" s="16">
        <f t="shared" si="132"/>
        <v>0</v>
      </c>
      <c r="Q1542" s="8">
        <f t="shared" si="133"/>
        <v>0</v>
      </c>
      <c r="S1542" s="1">
        <f t="shared" si="134"/>
        <v>0</v>
      </c>
      <c r="V1542" s="1">
        <f t="shared" si="135"/>
        <v>0</v>
      </c>
    </row>
    <row r="1543" spans="15:22" x14ac:dyDescent="0.3">
      <c r="O1543" s="16">
        <f t="shared" si="132"/>
        <v>0</v>
      </c>
      <c r="Q1543" s="8">
        <f t="shared" si="133"/>
        <v>0</v>
      </c>
      <c r="S1543" s="1">
        <f t="shared" si="134"/>
        <v>0</v>
      </c>
      <c r="V1543" s="1">
        <f t="shared" si="135"/>
        <v>0</v>
      </c>
    </row>
    <row r="1544" spans="15:22" x14ac:dyDescent="0.3">
      <c r="O1544" s="16">
        <f t="shared" si="132"/>
        <v>0</v>
      </c>
      <c r="Q1544" s="8">
        <f t="shared" si="133"/>
        <v>0</v>
      </c>
      <c r="S1544" s="1">
        <f t="shared" si="134"/>
        <v>0</v>
      </c>
      <c r="V1544" s="1">
        <f t="shared" si="135"/>
        <v>0</v>
      </c>
    </row>
    <row r="1545" spans="15:22" x14ac:dyDescent="0.3">
      <c r="O1545" s="16">
        <f t="shared" si="132"/>
        <v>0</v>
      </c>
      <c r="Q1545" s="8">
        <f t="shared" si="133"/>
        <v>0</v>
      </c>
      <c r="S1545" s="1">
        <f t="shared" si="134"/>
        <v>0</v>
      </c>
      <c r="V1545" s="1">
        <f t="shared" si="135"/>
        <v>0</v>
      </c>
    </row>
    <row r="1546" spans="15:22" x14ac:dyDescent="0.3">
      <c r="O1546" s="16">
        <f t="shared" si="132"/>
        <v>0</v>
      </c>
      <c r="Q1546" s="8">
        <f t="shared" si="133"/>
        <v>0</v>
      </c>
      <c r="S1546" s="1">
        <f t="shared" si="134"/>
        <v>0</v>
      </c>
      <c r="V1546" s="1">
        <f t="shared" si="135"/>
        <v>0</v>
      </c>
    </row>
    <row r="1547" spans="15:22" x14ac:dyDescent="0.3">
      <c r="O1547" s="16">
        <f t="shared" si="132"/>
        <v>0</v>
      </c>
      <c r="Q1547" s="8">
        <f t="shared" si="133"/>
        <v>0</v>
      </c>
      <c r="S1547" s="1">
        <f t="shared" si="134"/>
        <v>0</v>
      </c>
      <c r="V1547" s="1">
        <f t="shared" si="135"/>
        <v>0</v>
      </c>
    </row>
    <row r="1548" spans="15:22" x14ac:dyDescent="0.3">
      <c r="O1548" s="16">
        <f t="shared" si="132"/>
        <v>0</v>
      </c>
      <c r="Q1548" s="8">
        <f t="shared" si="133"/>
        <v>0</v>
      </c>
      <c r="S1548" s="1">
        <f t="shared" si="134"/>
        <v>0</v>
      </c>
      <c r="V1548" s="1">
        <f t="shared" si="135"/>
        <v>0</v>
      </c>
    </row>
    <row r="1549" spans="15:22" x14ac:dyDescent="0.3">
      <c r="O1549" s="16">
        <f t="shared" si="132"/>
        <v>0</v>
      </c>
      <c r="Q1549" s="8">
        <f t="shared" si="133"/>
        <v>0</v>
      </c>
      <c r="S1549" s="1">
        <f t="shared" si="134"/>
        <v>0</v>
      </c>
      <c r="V1549" s="1">
        <f t="shared" si="135"/>
        <v>0</v>
      </c>
    </row>
    <row r="1550" spans="15:22" x14ac:dyDescent="0.3">
      <c r="O1550" s="16">
        <f t="shared" si="132"/>
        <v>0</v>
      </c>
      <c r="Q1550" s="8">
        <f t="shared" si="133"/>
        <v>0</v>
      </c>
      <c r="S1550" s="1">
        <f t="shared" si="134"/>
        <v>0</v>
      </c>
      <c r="V1550" s="1">
        <f t="shared" si="135"/>
        <v>0</v>
      </c>
    </row>
    <row r="1551" spans="15:22" x14ac:dyDescent="0.3">
      <c r="O1551" s="16">
        <f t="shared" si="132"/>
        <v>0</v>
      </c>
      <c r="Q1551" s="8">
        <f t="shared" si="133"/>
        <v>0</v>
      </c>
      <c r="S1551" s="1">
        <f t="shared" si="134"/>
        <v>0</v>
      </c>
      <c r="V1551" s="1">
        <f t="shared" si="135"/>
        <v>0</v>
      </c>
    </row>
    <row r="1552" spans="15:22" x14ac:dyDescent="0.3">
      <c r="O1552" s="16">
        <f t="shared" si="132"/>
        <v>0</v>
      </c>
      <c r="Q1552" s="8">
        <f t="shared" si="133"/>
        <v>0</v>
      </c>
      <c r="S1552" s="1">
        <f t="shared" si="134"/>
        <v>0</v>
      </c>
      <c r="V1552" s="1">
        <f t="shared" si="135"/>
        <v>0</v>
      </c>
    </row>
    <row r="1553" spans="15:22" x14ac:dyDescent="0.3">
      <c r="O1553" s="16">
        <f t="shared" si="132"/>
        <v>0</v>
      </c>
      <c r="Q1553" s="8">
        <f t="shared" si="133"/>
        <v>0</v>
      </c>
      <c r="S1553" s="1">
        <f t="shared" si="134"/>
        <v>0</v>
      </c>
      <c r="V1553" s="1">
        <f t="shared" si="135"/>
        <v>0</v>
      </c>
    </row>
    <row r="1554" spans="15:22" x14ac:dyDescent="0.3">
      <c r="O1554" s="16">
        <f t="shared" si="132"/>
        <v>0</v>
      </c>
      <c r="Q1554" s="8">
        <f t="shared" si="133"/>
        <v>0</v>
      </c>
      <c r="S1554" s="1">
        <f t="shared" si="134"/>
        <v>0</v>
      </c>
      <c r="V1554" s="1">
        <f t="shared" si="135"/>
        <v>0</v>
      </c>
    </row>
    <row r="1555" spans="15:22" x14ac:dyDescent="0.3">
      <c r="O1555" s="16">
        <f t="shared" si="132"/>
        <v>0</v>
      </c>
      <c r="Q1555" s="8">
        <f t="shared" si="133"/>
        <v>0</v>
      </c>
      <c r="S1555" s="1">
        <f t="shared" si="134"/>
        <v>0</v>
      </c>
      <c r="V1555" s="1">
        <f t="shared" si="135"/>
        <v>0</v>
      </c>
    </row>
    <row r="1556" spans="15:22" x14ac:dyDescent="0.3">
      <c r="O1556" s="16">
        <f t="shared" si="132"/>
        <v>0</v>
      </c>
      <c r="Q1556" s="8">
        <f t="shared" si="133"/>
        <v>0</v>
      </c>
      <c r="S1556" s="1">
        <f t="shared" si="134"/>
        <v>0</v>
      </c>
      <c r="V1556" s="1">
        <f t="shared" si="135"/>
        <v>0</v>
      </c>
    </row>
    <row r="1557" spans="15:22" x14ac:dyDescent="0.3">
      <c r="O1557" s="16">
        <f t="shared" si="132"/>
        <v>0</v>
      </c>
      <c r="Q1557" s="8">
        <f t="shared" si="133"/>
        <v>0</v>
      </c>
      <c r="S1557" s="1">
        <f t="shared" si="134"/>
        <v>0</v>
      </c>
      <c r="V1557" s="1">
        <f t="shared" si="135"/>
        <v>0</v>
      </c>
    </row>
    <row r="1558" spans="15:22" x14ac:dyDescent="0.3">
      <c r="O1558" s="16">
        <f t="shared" si="132"/>
        <v>0</v>
      </c>
      <c r="Q1558" s="8">
        <f t="shared" si="133"/>
        <v>0</v>
      </c>
      <c r="S1558" s="1">
        <f t="shared" si="134"/>
        <v>0</v>
      </c>
      <c r="V1558" s="1">
        <f t="shared" si="135"/>
        <v>0</v>
      </c>
    </row>
    <row r="1559" spans="15:22" x14ac:dyDescent="0.3">
      <c r="O1559" s="16">
        <f t="shared" si="132"/>
        <v>0</v>
      </c>
      <c r="Q1559" s="8">
        <f t="shared" si="133"/>
        <v>0</v>
      </c>
      <c r="S1559" s="1">
        <f t="shared" si="134"/>
        <v>0</v>
      </c>
      <c r="V1559" s="1">
        <f t="shared" si="135"/>
        <v>0</v>
      </c>
    </row>
    <row r="1560" spans="15:22" x14ac:dyDescent="0.3">
      <c r="O1560" s="16">
        <f t="shared" si="132"/>
        <v>0</v>
      </c>
      <c r="Q1560" s="8">
        <f t="shared" si="133"/>
        <v>0</v>
      </c>
      <c r="S1560" s="1">
        <f t="shared" si="134"/>
        <v>0</v>
      </c>
      <c r="V1560" s="1">
        <f t="shared" si="135"/>
        <v>0</v>
      </c>
    </row>
    <row r="1561" spans="15:22" x14ac:dyDescent="0.3">
      <c r="O1561" s="16">
        <f t="shared" si="132"/>
        <v>0</v>
      </c>
      <c r="Q1561" s="8">
        <f t="shared" si="133"/>
        <v>0</v>
      </c>
      <c r="S1561" s="1">
        <f t="shared" si="134"/>
        <v>0</v>
      </c>
      <c r="V1561" s="1">
        <f t="shared" si="135"/>
        <v>0</v>
      </c>
    </row>
    <row r="1562" spans="15:22" x14ac:dyDescent="0.3">
      <c r="O1562" s="16">
        <f t="shared" si="132"/>
        <v>0</v>
      </c>
      <c r="Q1562" s="8">
        <f t="shared" si="133"/>
        <v>0</v>
      </c>
      <c r="S1562" s="1">
        <f t="shared" si="134"/>
        <v>0</v>
      </c>
      <c r="V1562" s="1">
        <f t="shared" si="135"/>
        <v>0</v>
      </c>
    </row>
    <row r="1563" spans="15:22" x14ac:dyDescent="0.3">
      <c r="O1563" s="16">
        <f t="shared" si="132"/>
        <v>0</v>
      </c>
      <c r="Q1563" s="8">
        <f t="shared" si="133"/>
        <v>0</v>
      </c>
      <c r="S1563" s="1">
        <f t="shared" si="134"/>
        <v>0</v>
      </c>
      <c r="V1563" s="1">
        <f t="shared" si="135"/>
        <v>0</v>
      </c>
    </row>
    <row r="1564" spans="15:22" x14ac:dyDescent="0.3">
      <c r="O1564" s="16">
        <f t="shared" si="132"/>
        <v>0</v>
      </c>
      <c r="Q1564" s="8">
        <f t="shared" si="133"/>
        <v>0</v>
      </c>
      <c r="S1564" s="1">
        <f t="shared" si="134"/>
        <v>0</v>
      </c>
      <c r="V1564" s="1">
        <f t="shared" si="135"/>
        <v>0</v>
      </c>
    </row>
    <row r="1565" spans="15:22" x14ac:dyDescent="0.3">
      <c r="O1565" s="16">
        <f t="shared" si="132"/>
        <v>0</v>
      </c>
      <c r="Q1565" s="8">
        <f t="shared" si="133"/>
        <v>0</v>
      </c>
      <c r="S1565" s="1">
        <f t="shared" si="134"/>
        <v>0</v>
      </c>
      <c r="V1565" s="1">
        <f t="shared" si="135"/>
        <v>0</v>
      </c>
    </row>
    <row r="1566" spans="15:22" x14ac:dyDescent="0.3">
      <c r="O1566" s="16">
        <f t="shared" si="132"/>
        <v>0</v>
      </c>
      <c r="Q1566" s="8">
        <f t="shared" si="133"/>
        <v>0</v>
      </c>
      <c r="S1566" s="1">
        <f t="shared" si="134"/>
        <v>0</v>
      </c>
      <c r="V1566" s="1">
        <f t="shared" si="135"/>
        <v>0</v>
      </c>
    </row>
    <row r="1567" spans="15:22" x14ac:dyDescent="0.3">
      <c r="O1567" s="16">
        <f t="shared" si="132"/>
        <v>0</v>
      </c>
      <c r="Q1567" s="8">
        <f t="shared" si="133"/>
        <v>0</v>
      </c>
      <c r="S1567" s="1">
        <f t="shared" si="134"/>
        <v>0</v>
      </c>
      <c r="V1567" s="1">
        <f t="shared" si="135"/>
        <v>0</v>
      </c>
    </row>
    <row r="1568" spans="15:22" x14ac:dyDescent="0.3">
      <c r="O1568" s="16">
        <f t="shared" si="132"/>
        <v>0</v>
      </c>
      <c r="Q1568" s="8">
        <f t="shared" si="133"/>
        <v>0</v>
      </c>
      <c r="S1568" s="1">
        <f t="shared" si="134"/>
        <v>0</v>
      </c>
      <c r="V1568" s="1">
        <f t="shared" si="135"/>
        <v>0</v>
      </c>
    </row>
    <row r="1569" spans="15:22" x14ac:dyDescent="0.3">
      <c r="O1569" s="16">
        <f t="shared" si="132"/>
        <v>0</v>
      </c>
      <c r="Q1569" s="8">
        <f t="shared" si="133"/>
        <v>0</v>
      </c>
      <c r="S1569" s="1">
        <f t="shared" si="134"/>
        <v>0</v>
      </c>
      <c r="V1569" s="1">
        <f t="shared" si="135"/>
        <v>0</v>
      </c>
    </row>
    <row r="1570" spans="15:22" x14ac:dyDescent="0.3">
      <c r="O1570" s="16">
        <f t="shared" si="132"/>
        <v>0</v>
      </c>
      <c r="Q1570" s="8">
        <f t="shared" si="133"/>
        <v>0</v>
      </c>
      <c r="S1570" s="1">
        <f t="shared" si="134"/>
        <v>0</v>
      </c>
      <c r="V1570" s="1">
        <f t="shared" si="135"/>
        <v>0</v>
      </c>
    </row>
    <row r="1571" spans="15:22" x14ac:dyDescent="0.3">
      <c r="O1571" s="16">
        <f t="shared" si="132"/>
        <v>0</v>
      </c>
      <c r="Q1571" s="8">
        <f t="shared" si="133"/>
        <v>0</v>
      </c>
      <c r="S1571" s="1">
        <f t="shared" si="134"/>
        <v>0</v>
      </c>
      <c r="V1571" s="1">
        <f t="shared" si="135"/>
        <v>0</v>
      </c>
    </row>
    <row r="1572" spans="15:22" x14ac:dyDescent="0.3">
      <c r="O1572" s="16">
        <f t="shared" si="132"/>
        <v>0</v>
      </c>
      <c r="Q1572" s="8">
        <f t="shared" si="133"/>
        <v>0</v>
      </c>
      <c r="S1572" s="1">
        <f t="shared" si="134"/>
        <v>0</v>
      </c>
      <c r="V1572" s="1">
        <f t="shared" si="135"/>
        <v>0</v>
      </c>
    </row>
    <row r="1573" spans="15:22" x14ac:dyDescent="0.3">
      <c r="O1573" s="16">
        <f t="shared" si="132"/>
        <v>0</v>
      </c>
      <c r="Q1573" s="8">
        <f t="shared" si="133"/>
        <v>0</v>
      </c>
      <c r="S1573" s="1">
        <f t="shared" si="134"/>
        <v>0</v>
      </c>
      <c r="V1573" s="1">
        <f t="shared" si="135"/>
        <v>0</v>
      </c>
    </row>
    <row r="1574" spans="15:22" x14ac:dyDescent="0.3">
      <c r="O1574" s="16">
        <f t="shared" si="132"/>
        <v>0</v>
      </c>
      <c r="Q1574" s="8">
        <f t="shared" si="133"/>
        <v>0</v>
      </c>
      <c r="S1574" s="1">
        <f t="shared" si="134"/>
        <v>0</v>
      </c>
      <c r="V1574" s="1">
        <f t="shared" si="135"/>
        <v>0</v>
      </c>
    </row>
    <row r="1575" spans="15:22" x14ac:dyDescent="0.3">
      <c r="O1575" s="16">
        <f t="shared" si="132"/>
        <v>0</v>
      </c>
      <c r="Q1575" s="8">
        <f t="shared" si="133"/>
        <v>0</v>
      </c>
      <c r="S1575" s="1">
        <f t="shared" si="134"/>
        <v>0</v>
      </c>
      <c r="V1575" s="1">
        <f t="shared" si="135"/>
        <v>0</v>
      </c>
    </row>
    <row r="1576" spans="15:22" x14ac:dyDescent="0.3">
      <c r="O1576" s="16">
        <f t="shared" si="132"/>
        <v>0</v>
      </c>
      <c r="Q1576" s="8">
        <f t="shared" si="133"/>
        <v>0</v>
      </c>
      <c r="S1576" s="1">
        <f t="shared" si="134"/>
        <v>0</v>
      </c>
      <c r="V1576" s="1">
        <f t="shared" si="135"/>
        <v>0</v>
      </c>
    </row>
    <row r="1577" spans="15:22" x14ac:dyDescent="0.3">
      <c r="O1577" s="16">
        <f t="shared" si="132"/>
        <v>0</v>
      </c>
      <c r="Q1577" s="8">
        <f t="shared" si="133"/>
        <v>0</v>
      </c>
      <c r="S1577" s="1">
        <f t="shared" si="134"/>
        <v>0</v>
      </c>
      <c r="V1577" s="1">
        <f t="shared" si="135"/>
        <v>0</v>
      </c>
    </row>
    <row r="1578" spans="15:22" x14ac:dyDescent="0.3">
      <c r="O1578" s="16">
        <f t="shared" si="132"/>
        <v>0</v>
      </c>
      <c r="Q1578" s="8">
        <f t="shared" si="133"/>
        <v>0</v>
      </c>
      <c r="S1578" s="1">
        <f t="shared" si="134"/>
        <v>0</v>
      </c>
      <c r="V1578" s="1">
        <f t="shared" si="135"/>
        <v>0</v>
      </c>
    </row>
    <row r="1579" spans="15:22" x14ac:dyDescent="0.3">
      <c r="O1579" s="16">
        <f t="shared" si="132"/>
        <v>0</v>
      </c>
      <c r="Q1579" s="8">
        <f t="shared" si="133"/>
        <v>0</v>
      </c>
      <c r="S1579" s="1">
        <f t="shared" si="134"/>
        <v>0</v>
      </c>
      <c r="V1579" s="1">
        <f t="shared" si="135"/>
        <v>0</v>
      </c>
    </row>
    <row r="1580" spans="15:22" x14ac:dyDescent="0.3">
      <c r="O1580" s="16">
        <f t="shared" si="132"/>
        <v>0</v>
      </c>
      <c r="Q1580" s="8">
        <f t="shared" si="133"/>
        <v>0</v>
      </c>
      <c r="S1580" s="1">
        <f t="shared" si="134"/>
        <v>0</v>
      </c>
      <c r="V1580" s="1">
        <f t="shared" si="135"/>
        <v>0</v>
      </c>
    </row>
    <row r="1581" spans="15:22" x14ac:dyDescent="0.3">
      <c r="O1581" s="16">
        <f t="shared" si="132"/>
        <v>0</v>
      </c>
      <c r="Q1581" s="8">
        <f t="shared" si="133"/>
        <v>0</v>
      </c>
      <c r="S1581" s="1">
        <f t="shared" si="134"/>
        <v>0</v>
      </c>
      <c r="V1581" s="1">
        <f t="shared" si="135"/>
        <v>0</v>
      </c>
    </row>
    <row r="1582" spans="15:22" x14ac:dyDescent="0.3">
      <c r="O1582" s="16">
        <f t="shared" si="132"/>
        <v>0</v>
      </c>
      <c r="Q1582" s="8">
        <f t="shared" si="133"/>
        <v>0</v>
      </c>
      <c r="S1582" s="1">
        <f t="shared" si="134"/>
        <v>0</v>
      </c>
      <c r="V1582" s="1">
        <f t="shared" si="135"/>
        <v>0</v>
      </c>
    </row>
    <row r="1583" spans="15:22" x14ac:dyDescent="0.3">
      <c r="O1583" s="16">
        <f t="shared" si="132"/>
        <v>0</v>
      </c>
      <c r="Q1583" s="8">
        <f t="shared" si="133"/>
        <v>0</v>
      </c>
      <c r="S1583" s="1">
        <f t="shared" si="134"/>
        <v>0</v>
      </c>
      <c r="V1583" s="1">
        <f t="shared" si="135"/>
        <v>0</v>
      </c>
    </row>
    <row r="1584" spans="15:22" x14ac:dyDescent="0.3">
      <c r="O1584" s="16">
        <f t="shared" si="132"/>
        <v>0</v>
      </c>
      <c r="Q1584" s="8">
        <f t="shared" si="133"/>
        <v>0</v>
      </c>
      <c r="S1584" s="1">
        <f t="shared" si="134"/>
        <v>0</v>
      </c>
      <c r="V1584" s="1">
        <f t="shared" si="135"/>
        <v>0</v>
      </c>
    </row>
    <row r="1585" spans="15:22" x14ac:dyDescent="0.3">
      <c r="O1585" s="16">
        <f t="shared" si="132"/>
        <v>0</v>
      </c>
      <c r="Q1585" s="8">
        <f t="shared" si="133"/>
        <v>0</v>
      </c>
      <c r="S1585" s="1">
        <f t="shared" si="134"/>
        <v>0</v>
      </c>
      <c r="V1585" s="1">
        <f t="shared" si="135"/>
        <v>0</v>
      </c>
    </row>
    <row r="1586" spans="15:22" x14ac:dyDescent="0.3">
      <c r="O1586" s="16">
        <f t="shared" si="132"/>
        <v>0</v>
      </c>
      <c r="Q1586" s="8">
        <f t="shared" si="133"/>
        <v>0</v>
      </c>
      <c r="S1586" s="1">
        <f t="shared" si="134"/>
        <v>0</v>
      </c>
      <c r="V1586" s="1">
        <f t="shared" si="135"/>
        <v>0</v>
      </c>
    </row>
    <row r="1587" spans="15:22" x14ac:dyDescent="0.3">
      <c r="O1587" s="16">
        <f t="shared" si="132"/>
        <v>0</v>
      </c>
      <c r="Q1587" s="8">
        <f t="shared" si="133"/>
        <v>0</v>
      </c>
      <c r="S1587" s="1">
        <f t="shared" si="134"/>
        <v>0</v>
      </c>
      <c r="V1587" s="1">
        <f t="shared" si="135"/>
        <v>0</v>
      </c>
    </row>
    <row r="1588" spans="15:22" x14ac:dyDescent="0.3">
      <c r="O1588" s="16">
        <f t="shared" si="132"/>
        <v>0</v>
      </c>
      <c r="Q1588" s="8">
        <f t="shared" si="133"/>
        <v>0</v>
      </c>
      <c r="S1588" s="1">
        <f t="shared" si="134"/>
        <v>0</v>
      </c>
      <c r="V1588" s="1">
        <f t="shared" si="135"/>
        <v>0</v>
      </c>
    </row>
    <row r="1589" spans="15:22" x14ac:dyDescent="0.3">
      <c r="O1589" s="16">
        <f t="shared" si="132"/>
        <v>0</v>
      </c>
      <c r="Q1589" s="8">
        <f t="shared" si="133"/>
        <v>0</v>
      </c>
      <c r="S1589" s="1">
        <f t="shared" si="134"/>
        <v>0</v>
      </c>
      <c r="V1589" s="1">
        <f t="shared" si="135"/>
        <v>0</v>
      </c>
    </row>
    <row r="1590" spans="15:22" x14ac:dyDescent="0.3">
      <c r="O1590" s="16">
        <f t="shared" si="132"/>
        <v>0</v>
      </c>
      <c r="Q1590" s="8">
        <f t="shared" si="133"/>
        <v>0</v>
      </c>
      <c r="S1590" s="1">
        <f t="shared" si="134"/>
        <v>0</v>
      </c>
      <c r="V1590" s="1">
        <f t="shared" si="135"/>
        <v>0</v>
      </c>
    </row>
    <row r="1591" spans="15:22" x14ac:dyDescent="0.3">
      <c r="O1591" s="16">
        <f t="shared" si="132"/>
        <v>0</v>
      </c>
      <c r="Q1591" s="8">
        <f t="shared" si="133"/>
        <v>0</v>
      </c>
      <c r="S1591" s="1">
        <f t="shared" si="134"/>
        <v>0</v>
      </c>
      <c r="V1591" s="1">
        <f t="shared" si="135"/>
        <v>0</v>
      </c>
    </row>
    <row r="1592" spans="15:22" x14ac:dyDescent="0.3">
      <c r="O1592" s="16">
        <f t="shared" si="132"/>
        <v>0</v>
      </c>
      <c r="Q1592" s="8">
        <f t="shared" si="133"/>
        <v>0</v>
      </c>
      <c r="S1592" s="1">
        <f t="shared" si="134"/>
        <v>0</v>
      </c>
      <c r="V1592" s="1">
        <f t="shared" si="135"/>
        <v>0</v>
      </c>
    </row>
    <row r="1593" spans="15:22" x14ac:dyDescent="0.3">
      <c r="O1593" s="16">
        <f t="shared" si="132"/>
        <v>0</v>
      </c>
      <c r="Q1593" s="8">
        <f t="shared" si="133"/>
        <v>0</v>
      </c>
      <c r="S1593" s="1">
        <f t="shared" si="134"/>
        <v>0</v>
      </c>
      <c r="V1593" s="1">
        <f t="shared" si="135"/>
        <v>0</v>
      </c>
    </row>
    <row r="1594" spans="15:22" x14ac:dyDescent="0.3">
      <c r="O1594" s="16">
        <f t="shared" si="132"/>
        <v>0</v>
      </c>
      <c r="Q1594" s="8">
        <f t="shared" si="133"/>
        <v>0</v>
      </c>
      <c r="S1594" s="1">
        <f t="shared" si="134"/>
        <v>0</v>
      </c>
      <c r="V1594" s="1">
        <f t="shared" si="135"/>
        <v>0</v>
      </c>
    </row>
    <row r="1595" spans="15:22" x14ac:dyDescent="0.3">
      <c r="O1595" s="16">
        <f t="shared" si="132"/>
        <v>0</v>
      </c>
      <c r="Q1595" s="8">
        <f t="shared" si="133"/>
        <v>0</v>
      </c>
      <c r="S1595" s="1">
        <f t="shared" si="134"/>
        <v>0</v>
      </c>
      <c r="V1595" s="1">
        <f t="shared" si="135"/>
        <v>0</v>
      </c>
    </row>
    <row r="1596" spans="15:22" x14ac:dyDescent="0.3">
      <c r="O1596" s="16">
        <f t="shared" si="132"/>
        <v>0</v>
      </c>
      <c r="Q1596" s="8">
        <f t="shared" si="133"/>
        <v>0</v>
      </c>
      <c r="S1596" s="1">
        <f t="shared" si="134"/>
        <v>0</v>
      </c>
      <c r="V1596" s="1">
        <f t="shared" si="135"/>
        <v>0</v>
      </c>
    </row>
    <row r="1597" spans="15:22" x14ac:dyDescent="0.3">
      <c r="O1597" s="16">
        <f t="shared" si="132"/>
        <v>0</v>
      </c>
      <c r="Q1597" s="8">
        <f t="shared" si="133"/>
        <v>0</v>
      </c>
      <c r="S1597" s="1">
        <f t="shared" si="134"/>
        <v>0</v>
      </c>
      <c r="V1597" s="1">
        <f t="shared" si="135"/>
        <v>0</v>
      </c>
    </row>
    <row r="1598" spans="15:22" x14ac:dyDescent="0.3">
      <c r="O1598" s="16">
        <f t="shared" si="132"/>
        <v>0</v>
      </c>
      <c r="Q1598" s="8">
        <f t="shared" si="133"/>
        <v>0</v>
      </c>
      <c r="S1598" s="1">
        <f t="shared" si="134"/>
        <v>0</v>
      </c>
      <c r="V1598" s="1">
        <f t="shared" si="135"/>
        <v>0</v>
      </c>
    </row>
    <row r="1599" spans="15:22" x14ac:dyDescent="0.3">
      <c r="O1599" s="16">
        <f t="shared" si="132"/>
        <v>0</v>
      </c>
      <c r="Q1599" s="8">
        <f t="shared" si="133"/>
        <v>0</v>
      </c>
      <c r="S1599" s="1">
        <f t="shared" si="134"/>
        <v>0</v>
      </c>
      <c r="V1599" s="1">
        <f t="shared" si="135"/>
        <v>0</v>
      </c>
    </row>
    <row r="1600" spans="15:22" x14ac:dyDescent="0.3">
      <c r="O1600" s="16">
        <f t="shared" si="132"/>
        <v>0</v>
      </c>
      <c r="Q1600" s="8">
        <f t="shared" si="133"/>
        <v>0</v>
      </c>
      <c r="S1600" s="1">
        <f t="shared" si="134"/>
        <v>0</v>
      </c>
      <c r="V1600" s="1">
        <f t="shared" si="135"/>
        <v>0</v>
      </c>
    </row>
    <row r="1601" spans="15:22" x14ac:dyDescent="0.3">
      <c r="O1601" s="16">
        <f t="shared" si="132"/>
        <v>0</v>
      </c>
      <c r="Q1601" s="8">
        <f t="shared" si="133"/>
        <v>0</v>
      </c>
      <c r="S1601" s="1">
        <f t="shared" si="134"/>
        <v>0</v>
      </c>
      <c r="V1601" s="1">
        <f t="shared" si="135"/>
        <v>0</v>
      </c>
    </row>
    <row r="1602" spans="15:22" x14ac:dyDescent="0.3">
      <c r="O1602" s="16">
        <f t="shared" ref="O1602:O1665" si="136">N1602/2</f>
        <v>0</v>
      </c>
      <c r="Q1602" s="8">
        <f t="shared" ref="Q1602:Q1665" si="137">P1602/2</f>
        <v>0</v>
      </c>
      <c r="S1602" s="1">
        <f t="shared" ref="S1602:S1665" si="138">R1602/2</f>
        <v>0</v>
      </c>
      <c r="V1602" s="1">
        <f t="shared" ref="V1602:V1665" si="139">U:U*2</f>
        <v>0</v>
      </c>
    </row>
    <row r="1603" spans="15:22" x14ac:dyDescent="0.3">
      <c r="O1603" s="16">
        <f t="shared" si="136"/>
        <v>0</v>
      </c>
      <c r="Q1603" s="8">
        <f t="shared" si="137"/>
        <v>0</v>
      </c>
      <c r="S1603" s="1">
        <f t="shared" si="138"/>
        <v>0</v>
      </c>
      <c r="V1603" s="1">
        <f t="shared" si="139"/>
        <v>0</v>
      </c>
    </row>
    <row r="1604" spans="15:22" x14ac:dyDescent="0.3">
      <c r="O1604" s="16">
        <f t="shared" si="136"/>
        <v>0</v>
      </c>
      <c r="Q1604" s="8">
        <f t="shared" si="137"/>
        <v>0</v>
      </c>
      <c r="S1604" s="1">
        <f t="shared" si="138"/>
        <v>0</v>
      </c>
      <c r="V1604" s="1">
        <f t="shared" si="139"/>
        <v>0</v>
      </c>
    </row>
    <row r="1605" spans="15:22" x14ac:dyDescent="0.3">
      <c r="O1605" s="16">
        <f t="shared" si="136"/>
        <v>0</v>
      </c>
      <c r="Q1605" s="8">
        <f t="shared" si="137"/>
        <v>0</v>
      </c>
      <c r="S1605" s="1">
        <f t="shared" si="138"/>
        <v>0</v>
      </c>
      <c r="V1605" s="1">
        <f t="shared" si="139"/>
        <v>0</v>
      </c>
    </row>
    <row r="1606" spans="15:22" x14ac:dyDescent="0.3">
      <c r="O1606" s="16">
        <f t="shared" si="136"/>
        <v>0</v>
      </c>
      <c r="Q1606" s="8">
        <f t="shared" si="137"/>
        <v>0</v>
      </c>
      <c r="S1606" s="1">
        <f t="shared" si="138"/>
        <v>0</v>
      </c>
      <c r="V1606" s="1">
        <f t="shared" si="139"/>
        <v>0</v>
      </c>
    </row>
    <row r="1607" spans="15:22" x14ac:dyDescent="0.3">
      <c r="O1607" s="16">
        <f t="shared" si="136"/>
        <v>0</v>
      </c>
      <c r="Q1607" s="8">
        <f t="shared" si="137"/>
        <v>0</v>
      </c>
      <c r="S1607" s="1">
        <f t="shared" si="138"/>
        <v>0</v>
      </c>
      <c r="V1607" s="1">
        <f t="shared" si="139"/>
        <v>0</v>
      </c>
    </row>
    <row r="1608" spans="15:22" x14ac:dyDescent="0.3">
      <c r="O1608" s="16">
        <f t="shared" si="136"/>
        <v>0</v>
      </c>
      <c r="Q1608" s="8">
        <f t="shared" si="137"/>
        <v>0</v>
      </c>
      <c r="S1608" s="1">
        <f t="shared" si="138"/>
        <v>0</v>
      </c>
      <c r="V1608" s="1">
        <f t="shared" si="139"/>
        <v>0</v>
      </c>
    </row>
    <row r="1609" spans="15:22" x14ac:dyDescent="0.3">
      <c r="O1609" s="16">
        <f t="shared" si="136"/>
        <v>0</v>
      </c>
      <c r="Q1609" s="8">
        <f t="shared" si="137"/>
        <v>0</v>
      </c>
      <c r="S1609" s="1">
        <f t="shared" si="138"/>
        <v>0</v>
      </c>
      <c r="V1609" s="1">
        <f t="shared" si="139"/>
        <v>0</v>
      </c>
    </row>
    <row r="1610" spans="15:22" x14ac:dyDescent="0.3">
      <c r="O1610" s="16">
        <f t="shared" si="136"/>
        <v>0</v>
      </c>
      <c r="Q1610" s="8">
        <f t="shared" si="137"/>
        <v>0</v>
      </c>
      <c r="S1610" s="1">
        <f t="shared" si="138"/>
        <v>0</v>
      </c>
      <c r="V1610" s="1">
        <f t="shared" si="139"/>
        <v>0</v>
      </c>
    </row>
    <row r="1611" spans="15:22" x14ac:dyDescent="0.3">
      <c r="O1611" s="16">
        <f t="shared" si="136"/>
        <v>0</v>
      </c>
      <c r="Q1611" s="8">
        <f t="shared" si="137"/>
        <v>0</v>
      </c>
      <c r="S1611" s="1">
        <f t="shared" si="138"/>
        <v>0</v>
      </c>
      <c r="V1611" s="1">
        <f t="shared" si="139"/>
        <v>0</v>
      </c>
    </row>
    <row r="1612" spans="15:22" x14ac:dyDescent="0.3">
      <c r="O1612" s="16">
        <f t="shared" si="136"/>
        <v>0</v>
      </c>
      <c r="Q1612" s="8">
        <f t="shared" si="137"/>
        <v>0</v>
      </c>
      <c r="S1612" s="1">
        <f t="shared" si="138"/>
        <v>0</v>
      </c>
      <c r="V1612" s="1">
        <f t="shared" si="139"/>
        <v>0</v>
      </c>
    </row>
    <row r="1613" spans="15:22" x14ac:dyDescent="0.3">
      <c r="O1613" s="16">
        <f t="shared" si="136"/>
        <v>0</v>
      </c>
      <c r="Q1613" s="8">
        <f t="shared" si="137"/>
        <v>0</v>
      </c>
      <c r="S1613" s="1">
        <f t="shared" si="138"/>
        <v>0</v>
      </c>
      <c r="V1613" s="1">
        <f t="shared" si="139"/>
        <v>0</v>
      </c>
    </row>
    <row r="1614" spans="15:22" x14ac:dyDescent="0.3">
      <c r="O1614" s="16">
        <f t="shared" si="136"/>
        <v>0</v>
      </c>
      <c r="Q1614" s="8">
        <f t="shared" si="137"/>
        <v>0</v>
      </c>
      <c r="S1614" s="1">
        <f t="shared" si="138"/>
        <v>0</v>
      </c>
      <c r="V1614" s="1">
        <f t="shared" si="139"/>
        <v>0</v>
      </c>
    </row>
    <row r="1615" spans="15:22" x14ac:dyDescent="0.3">
      <c r="O1615" s="16">
        <f t="shared" si="136"/>
        <v>0</v>
      </c>
      <c r="Q1615" s="8">
        <f t="shared" si="137"/>
        <v>0</v>
      </c>
      <c r="S1615" s="1">
        <f t="shared" si="138"/>
        <v>0</v>
      </c>
      <c r="V1615" s="1">
        <f t="shared" si="139"/>
        <v>0</v>
      </c>
    </row>
    <row r="1616" spans="15:22" x14ac:dyDescent="0.3">
      <c r="O1616" s="16">
        <f t="shared" si="136"/>
        <v>0</v>
      </c>
      <c r="Q1616" s="8">
        <f t="shared" si="137"/>
        <v>0</v>
      </c>
      <c r="S1616" s="1">
        <f t="shared" si="138"/>
        <v>0</v>
      </c>
      <c r="V1616" s="1">
        <f t="shared" si="139"/>
        <v>0</v>
      </c>
    </row>
    <row r="1617" spans="15:22" x14ac:dyDescent="0.3">
      <c r="O1617" s="16">
        <f t="shared" si="136"/>
        <v>0</v>
      </c>
      <c r="Q1617" s="8">
        <f t="shared" si="137"/>
        <v>0</v>
      </c>
      <c r="S1617" s="1">
        <f t="shared" si="138"/>
        <v>0</v>
      </c>
      <c r="V1617" s="1">
        <f t="shared" si="139"/>
        <v>0</v>
      </c>
    </row>
    <row r="1618" spans="15:22" x14ac:dyDescent="0.3">
      <c r="O1618" s="16">
        <f t="shared" si="136"/>
        <v>0</v>
      </c>
      <c r="Q1618" s="8">
        <f t="shared" si="137"/>
        <v>0</v>
      </c>
      <c r="S1618" s="1">
        <f t="shared" si="138"/>
        <v>0</v>
      </c>
      <c r="V1618" s="1">
        <f t="shared" si="139"/>
        <v>0</v>
      </c>
    </row>
    <row r="1619" spans="15:22" x14ac:dyDescent="0.3">
      <c r="O1619" s="16">
        <f t="shared" si="136"/>
        <v>0</v>
      </c>
      <c r="Q1619" s="8">
        <f t="shared" si="137"/>
        <v>0</v>
      </c>
      <c r="S1619" s="1">
        <f t="shared" si="138"/>
        <v>0</v>
      </c>
      <c r="V1619" s="1">
        <f t="shared" si="139"/>
        <v>0</v>
      </c>
    </row>
    <row r="1620" spans="15:22" x14ac:dyDescent="0.3">
      <c r="O1620" s="16">
        <f t="shared" si="136"/>
        <v>0</v>
      </c>
      <c r="Q1620" s="8">
        <f t="shared" si="137"/>
        <v>0</v>
      </c>
      <c r="S1620" s="1">
        <f t="shared" si="138"/>
        <v>0</v>
      </c>
      <c r="V1620" s="1">
        <f t="shared" si="139"/>
        <v>0</v>
      </c>
    </row>
    <row r="1621" spans="15:22" x14ac:dyDescent="0.3">
      <c r="O1621" s="16">
        <f t="shared" si="136"/>
        <v>0</v>
      </c>
      <c r="Q1621" s="8">
        <f t="shared" si="137"/>
        <v>0</v>
      </c>
      <c r="S1621" s="1">
        <f t="shared" si="138"/>
        <v>0</v>
      </c>
      <c r="V1621" s="1">
        <f t="shared" si="139"/>
        <v>0</v>
      </c>
    </row>
    <row r="1622" spans="15:22" x14ac:dyDescent="0.3">
      <c r="O1622" s="16">
        <f t="shared" si="136"/>
        <v>0</v>
      </c>
      <c r="Q1622" s="8">
        <f t="shared" si="137"/>
        <v>0</v>
      </c>
      <c r="S1622" s="1">
        <f t="shared" si="138"/>
        <v>0</v>
      </c>
      <c r="V1622" s="1">
        <f t="shared" si="139"/>
        <v>0</v>
      </c>
    </row>
    <row r="1623" spans="15:22" x14ac:dyDescent="0.3">
      <c r="O1623" s="16">
        <f t="shared" si="136"/>
        <v>0</v>
      </c>
      <c r="Q1623" s="8">
        <f t="shared" si="137"/>
        <v>0</v>
      </c>
      <c r="S1623" s="1">
        <f t="shared" si="138"/>
        <v>0</v>
      </c>
      <c r="V1623" s="1">
        <f t="shared" si="139"/>
        <v>0</v>
      </c>
    </row>
    <row r="1624" spans="15:22" x14ac:dyDescent="0.3">
      <c r="O1624" s="16">
        <f t="shared" si="136"/>
        <v>0</v>
      </c>
      <c r="Q1624" s="8">
        <f t="shared" si="137"/>
        <v>0</v>
      </c>
      <c r="S1624" s="1">
        <f t="shared" si="138"/>
        <v>0</v>
      </c>
      <c r="V1624" s="1">
        <f t="shared" si="139"/>
        <v>0</v>
      </c>
    </row>
    <row r="1625" spans="15:22" x14ac:dyDescent="0.3">
      <c r="O1625" s="16">
        <f t="shared" si="136"/>
        <v>0</v>
      </c>
      <c r="Q1625" s="8">
        <f t="shared" si="137"/>
        <v>0</v>
      </c>
      <c r="S1625" s="1">
        <f t="shared" si="138"/>
        <v>0</v>
      </c>
      <c r="V1625" s="1">
        <f t="shared" si="139"/>
        <v>0</v>
      </c>
    </row>
    <row r="1626" spans="15:22" x14ac:dyDescent="0.3">
      <c r="O1626" s="16">
        <f t="shared" si="136"/>
        <v>0</v>
      </c>
      <c r="Q1626" s="8">
        <f t="shared" si="137"/>
        <v>0</v>
      </c>
      <c r="S1626" s="1">
        <f t="shared" si="138"/>
        <v>0</v>
      </c>
      <c r="V1626" s="1">
        <f t="shared" si="139"/>
        <v>0</v>
      </c>
    </row>
    <row r="1627" spans="15:22" x14ac:dyDescent="0.3">
      <c r="O1627" s="16">
        <f t="shared" si="136"/>
        <v>0</v>
      </c>
      <c r="Q1627" s="8">
        <f t="shared" si="137"/>
        <v>0</v>
      </c>
      <c r="S1627" s="1">
        <f t="shared" si="138"/>
        <v>0</v>
      </c>
      <c r="V1627" s="1">
        <f t="shared" si="139"/>
        <v>0</v>
      </c>
    </row>
    <row r="1628" spans="15:22" x14ac:dyDescent="0.3">
      <c r="O1628" s="16">
        <f t="shared" si="136"/>
        <v>0</v>
      </c>
      <c r="Q1628" s="8">
        <f t="shared" si="137"/>
        <v>0</v>
      </c>
      <c r="S1628" s="1">
        <f t="shared" si="138"/>
        <v>0</v>
      </c>
      <c r="V1628" s="1">
        <f t="shared" si="139"/>
        <v>0</v>
      </c>
    </row>
    <row r="1629" spans="15:22" x14ac:dyDescent="0.3">
      <c r="O1629" s="16">
        <f t="shared" si="136"/>
        <v>0</v>
      </c>
      <c r="Q1629" s="8">
        <f t="shared" si="137"/>
        <v>0</v>
      </c>
      <c r="S1629" s="1">
        <f t="shared" si="138"/>
        <v>0</v>
      </c>
      <c r="V1629" s="1">
        <f t="shared" si="139"/>
        <v>0</v>
      </c>
    </row>
    <row r="1630" spans="15:22" x14ac:dyDescent="0.3">
      <c r="O1630" s="16">
        <f t="shared" si="136"/>
        <v>0</v>
      </c>
      <c r="Q1630" s="8">
        <f t="shared" si="137"/>
        <v>0</v>
      </c>
      <c r="S1630" s="1">
        <f t="shared" si="138"/>
        <v>0</v>
      </c>
      <c r="V1630" s="1">
        <f t="shared" si="139"/>
        <v>0</v>
      </c>
    </row>
    <row r="1631" spans="15:22" x14ac:dyDescent="0.3">
      <c r="O1631" s="16">
        <f t="shared" si="136"/>
        <v>0</v>
      </c>
      <c r="Q1631" s="8">
        <f t="shared" si="137"/>
        <v>0</v>
      </c>
      <c r="S1631" s="1">
        <f t="shared" si="138"/>
        <v>0</v>
      </c>
      <c r="V1631" s="1">
        <f t="shared" si="139"/>
        <v>0</v>
      </c>
    </row>
    <row r="1632" spans="15:22" x14ac:dyDescent="0.3">
      <c r="O1632" s="16">
        <f t="shared" si="136"/>
        <v>0</v>
      </c>
      <c r="Q1632" s="8">
        <f t="shared" si="137"/>
        <v>0</v>
      </c>
      <c r="S1632" s="1">
        <f t="shared" si="138"/>
        <v>0</v>
      </c>
      <c r="V1632" s="1">
        <f t="shared" si="139"/>
        <v>0</v>
      </c>
    </row>
    <row r="1633" spans="15:22" x14ac:dyDescent="0.3">
      <c r="O1633" s="16">
        <f t="shared" si="136"/>
        <v>0</v>
      </c>
      <c r="Q1633" s="8">
        <f t="shared" si="137"/>
        <v>0</v>
      </c>
      <c r="S1633" s="1">
        <f t="shared" si="138"/>
        <v>0</v>
      </c>
      <c r="V1633" s="1">
        <f t="shared" si="139"/>
        <v>0</v>
      </c>
    </row>
    <row r="1634" spans="15:22" x14ac:dyDescent="0.3">
      <c r="O1634" s="16">
        <f t="shared" si="136"/>
        <v>0</v>
      </c>
      <c r="Q1634" s="8">
        <f t="shared" si="137"/>
        <v>0</v>
      </c>
      <c r="S1634" s="1">
        <f t="shared" si="138"/>
        <v>0</v>
      </c>
      <c r="V1634" s="1">
        <f t="shared" si="139"/>
        <v>0</v>
      </c>
    </row>
    <row r="1635" spans="15:22" x14ac:dyDescent="0.3">
      <c r="O1635" s="16">
        <f t="shared" si="136"/>
        <v>0</v>
      </c>
      <c r="Q1635" s="8">
        <f t="shared" si="137"/>
        <v>0</v>
      </c>
      <c r="S1635" s="1">
        <f t="shared" si="138"/>
        <v>0</v>
      </c>
      <c r="V1635" s="1">
        <f t="shared" si="139"/>
        <v>0</v>
      </c>
    </row>
    <row r="1636" spans="15:22" x14ac:dyDescent="0.3">
      <c r="O1636" s="16">
        <f t="shared" si="136"/>
        <v>0</v>
      </c>
      <c r="Q1636" s="8">
        <f t="shared" si="137"/>
        <v>0</v>
      </c>
      <c r="S1636" s="1">
        <f t="shared" si="138"/>
        <v>0</v>
      </c>
      <c r="V1636" s="1">
        <f t="shared" si="139"/>
        <v>0</v>
      </c>
    </row>
    <row r="1637" spans="15:22" x14ac:dyDescent="0.3">
      <c r="O1637" s="16">
        <f t="shared" si="136"/>
        <v>0</v>
      </c>
      <c r="Q1637" s="8">
        <f t="shared" si="137"/>
        <v>0</v>
      </c>
      <c r="S1637" s="1">
        <f t="shared" si="138"/>
        <v>0</v>
      </c>
      <c r="V1637" s="1">
        <f t="shared" si="139"/>
        <v>0</v>
      </c>
    </row>
    <row r="1638" spans="15:22" x14ac:dyDescent="0.3">
      <c r="O1638" s="16">
        <f t="shared" si="136"/>
        <v>0</v>
      </c>
      <c r="Q1638" s="8">
        <f t="shared" si="137"/>
        <v>0</v>
      </c>
      <c r="S1638" s="1">
        <f t="shared" si="138"/>
        <v>0</v>
      </c>
      <c r="V1638" s="1">
        <f t="shared" si="139"/>
        <v>0</v>
      </c>
    </row>
    <row r="1639" spans="15:22" x14ac:dyDescent="0.3">
      <c r="O1639" s="16">
        <f t="shared" si="136"/>
        <v>0</v>
      </c>
      <c r="Q1639" s="8">
        <f t="shared" si="137"/>
        <v>0</v>
      </c>
      <c r="S1639" s="1">
        <f t="shared" si="138"/>
        <v>0</v>
      </c>
      <c r="V1639" s="1">
        <f t="shared" si="139"/>
        <v>0</v>
      </c>
    </row>
    <row r="1640" spans="15:22" x14ac:dyDescent="0.3">
      <c r="O1640" s="16">
        <f t="shared" si="136"/>
        <v>0</v>
      </c>
      <c r="Q1640" s="8">
        <f t="shared" si="137"/>
        <v>0</v>
      </c>
      <c r="S1640" s="1">
        <f t="shared" si="138"/>
        <v>0</v>
      </c>
      <c r="V1640" s="1">
        <f t="shared" si="139"/>
        <v>0</v>
      </c>
    </row>
    <row r="1641" spans="15:22" x14ac:dyDescent="0.3">
      <c r="O1641" s="16">
        <f t="shared" si="136"/>
        <v>0</v>
      </c>
      <c r="Q1641" s="8">
        <f t="shared" si="137"/>
        <v>0</v>
      </c>
      <c r="S1641" s="1">
        <f t="shared" si="138"/>
        <v>0</v>
      </c>
      <c r="V1641" s="1">
        <f t="shared" si="139"/>
        <v>0</v>
      </c>
    </row>
    <row r="1642" spans="15:22" x14ac:dyDescent="0.3">
      <c r="O1642" s="16">
        <f t="shared" si="136"/>
        <v>0</v>
      </c>
      <c r="Q1642" s="8">
        <f t="shared" si="137"/>
        <v>0</v>
      </c>
      <c r="S1642" s="1">
        <f t="shared" si="138"/>
        <v>0</v>
      </c>
      <c r="V1642" s="1">
        <f t="shared" si="139"/>
        <v>0</v>
      </c>
    </row>
    <row r="1643" spans="15:22" x14ac:dyDescent="0.3">
      <c r="O1643" s="16">
        <f t="shared" si="136"/>
        <v>0</v>
      </c>
      <c r="Q1643" s="8">
        <f t="shared" si="137"/>
        <v>0</v>
      </c>
      <c r="S1643" s="1">
        <f t="shared" si="138"/>
        <v>0</v>
      </c>
      <c r="V1643" s="1">
        <f t="shared" si="139"/>
        <v>0</v>
      </c>
    </row>
    <row r="1644" spans="15:22" x14ac:dyDescent="0.3">
      <c r="O1644" s="16">
        <f t="shared" si="136"/>
        <v>0</v>
      </c>
      <c r="Q1644" s="8">
        <f t="shared" si="137"/>
        <v>0</v>
      </c>
      <c r="S1644" s="1">
        <f t="shared" si="138"/>
        <v>0</v>
      </c>
      <c r="V1644" s="1">
        <f t="shared" si="139"/>
        <v>0</v>
      </c>
    </row>
    <row r="1645" spans="15:22" x14ac:dyDescent="0.3">
      <c r="O1645" s="16">
        <f t="shared" si="136"/>
        <v>0</v>
      </c>
      <c r="Q1645" s="8">
        <f t="shared" si="137"/>
        <v>0</v>
      </c>
      <c r="S1645" s="1">
        <f t="shared" si="138"/>
        <v>0</v>
      </c>
      <c r="V1645" s="1">
        <f t="shared" si="139"/>
        <v>0</v>
      </c>
    </row>
    <row r="1646" spans="15:22" x14ac:dyDescent="0.3">
      <c r="O1646" s="16">
        <f t="shared" si="136"/>
        <v>0</v>
      </c>
      <c r="Q1646" s="8">
        <f t="shared" si="137"/>
        <v>0</v>
      </c>
      <c r="S1646" s="1">
        <f t="shared" si="138"/>
        <v>0</v>
      </c>
      <c r="V1646" s="1">
        <f t="shared" si="139"/>
        <v>0</v>
      </c>
    </row>
    <row r="1647" spans="15:22" x14ac:dyDescent="0.3">
      <c r="O1647" s="16">
        <f t="shared" si="136"/>
        <v>0</v>
      </c>
      <c r="Q1647" s="8">
        <f t="shared" si="137"/>
        <v>0</v>
      </c>
      <c r="S1647" s="1">
        <f t="shared" si="138"/>
        <v>0</v>
      </c>
      <c r="V1647" s="1">
        <f t="shared" si="139"/>
        <v>0</v>
      </c>
    </row>
    <row r="1648" spans="15:22" x14ac:dyDescent="0.3">
      <c r="O1648" s="16">
        <f t="shared" si="136"/>
        <v>0</v>
      </c>
      <c r="Q1648" s="8">
        <f t="shared" si="137"/>
        <v>0</v>
      </c>
      <c r="S1648" s="1">
        <f t="shared" si="138"/>
        <v>0</v>
      </c>
      <c r="V1648" s="1">
        <f t="shared" si="139"/>
        <v>0</v>
      </c>
    </row>
    <row r="1649" spans="15:22" x14ac:dyDescent="0.3">
      <c r="O1649" s="16">
        <f t="shared" si="136"/>
        <v>0</v>
      </c>
      <c r="Q1649" s="8">
        <f t="shared" si="137"/>
        <v>0</v>
      </c>
      <c r="S1649" s="1">
        <f t="shared" si="138"/>
        <v>0</v>
      </c>
      <c r="V1649" s="1">
        <f t="shared" si="139"/>
        <v>0</v>
      </c>
    </row>
    <row r="1650" spans="15:22" x14ac:dyDescent="0.3">
      <c r="O1650" s="16">
        <f t="shared" si="136"/>
        <v>0</v>
      </c>
      <c r="Q1650" s="8">
        <f t="shared" si="137"/>
        <v>0</v>
      </c>
      <c r="S1650" s="1">
        <f t="shared" si="138"/>
        <v>0</v>
      </c>
      <c r="V1650" s="1">
        <f t="shared" si="139"/>
        <v>0</v>
      </c>
    </row>
    <row r="1651" spans="15:22" x14ac:dyDescent="0.3">
      <c r="O1651" s="16">
        <f t="shared" si="136"/>
        <v>0</v>
      </c>
      <c r="Q1651" s="8">
        <f t="shared" si="137"/>
        <v>0</v>
      </c>
      <c r="S1651" s="1">
        <f t="shared" si="138"/>
        <v>0</v>
      </c>
      <c r="V1651" s="1">
        <f t="shared" si="139"/>
        <v>0</v>
      </c>
    </row>
    <row r="1652" spans="15:22" x14ac:dyDescent="0.3">
      <c r="O1652" s="16">
        <f t="shared" si="136"/>
        <v>0</v>
      </c>
      <c r="Q1652" s="8">
        <f t="shared" si="137"/>
        <v>0</v>
      </c>
      <c r="S1652" s="1">
        <f t="shared" si="138"/>
        <v>0</v>
      </c>
      <c r="V1652" s="1">
        <f t="shared" si="139"/>
        <v>0</v>
      </c>
    </row>
    <row r="1653" spans="15:22" x14ac:dyDescent="0.3">
      <c r="O1653" s="16">
        <f t="shared" si="136"/>
        <v>0</v>
      </c>
      <c r="Q1653" s="8">
        <f t="shared" si="137"/>
        <v>0</v>
      </c>
      <c r="S1653" s="1">
        <f t="shared" si="138"/>
        <v>0</v>
      </c>
      <c r="V1653" s="1">
        <f t="shared" si="139"/>
        <v>0</v>
      </c>
    </row>
    <row r="1654" spans="15:22" x14ac:dyDescent="0.3">
      <c r="O1654" s="16">
        <f t="shared" si="136"/>
        <v>0</v>
      </c>
      <c r="Q1654" s="8">
        <f t="shared" si="137"/>
        <v>0</v>
      </c>
      <c r="S1654" s="1">
        <f t="shared" si="138"/>
        <v>0</v>
      </c>
      <c r="V1654" s="1">
        <f t="shared" si="139"/>
        <v>0</v>
      </c>
    </row>
    <row r="1655" spans="15:22" x14ac:dyDescent="0.3">
      <c r="O1655" s="16">
        <f t="shared" si="136"/>
        <v>0</v>
      </c>
      <c r="Q1655" s="8">
        <f t="shared" si="137"/>
        <v>0</v>
      </c>
      <c r="S1655" s="1">
        <f t="shared" si="138"/>
        <v>0</v>
      </c>
      <c r="V1655" s="1">
        <f t="shared" si="139"/>
        <v>0</v>
      </c>
    </row>
    <row r="1656" spans="15:22" x14ac:dyDescent="0.3">
      <c r="O1656" s="16">
        <f t="shared" si="136"/>
        <v>0</v>
      </c>
      <c r="Q1656" s="8">
        <f t="shared" si="137"/>
        <v>0</v>
      </c>
      <c r="S1656" s="1">
        <f t="shared" si="138"/>
        <v>0</v>
      </c>
      <c r="V1656" s="1">
        <f t="shared" si="139"/>
        <v>0</v>
      </c>
    </row>
    <row r="1657" spans="15:22" x14ac:dyDescent="0.3">
      <c r="O1657" s="16">
        <f t="shared" si="136"/>
        <v>0</v>
      </c>
      <c r="Q1657" s="8">
        <f t="shared" si="137"/>
        <v>0</v>
      </c>
      <c r="S1657" s="1">
        <f t="shared" si="138"/>
        <v>0</v>
      </c>
      <c r="V1657" s="1">
        <f t="shared" si="139"/>
        <v>0</v>
      </c>
    </row>
    <row r="1658" spans="15:22" x14ac:dyDescent="0.3">
      <c r="O1658" s="16">
        <f t="shared" si="136"/>
        <v>0</v>
      </c>
      <c r="Q1658" s="8">
        <f t="shared" si="137"/>
        <v>0</v>
      </c>
      <c r="S1658" s="1">
        <f t="shared" si="138"/>
        <v>0</v>
      </c>
      <c r="V1658" s="1">
        <f t="shared" si="139"/>
        <v>0</v>
      </c>
    </row>
    <row r="1659" spans="15:22" x14ac:dyDescent="0.3">
      <c r="O1659" s="16">
        <f t="shared" si="136"/>
        <v>0</v>
      </c>
      <c r="Q1659" s="8">
        <f t="shared" si="137"/>
        <v>0</v>
      </c>
      <c r="S1659" s="1">
        <f t="shared" si="138"/>
        <v>0</v>
      </c>
      <c r="V1659" s="1">
        <f t="shared" si="139"/>
        <v>0</v>
      </c>
    </row>
    <row r="1660" spans="15:22" x14ac:dyDescent="0.3">
      <c r="O1660" s="16">
        <f t="shared" si="136"/>
        <v>0</v>
      </c>
      <c r="Q1660" s="8">
        <f t="shared" si="137"/>
        <v>0</v>
      </c>
      <c r="S1660" s="1">
        <f t="shared" si="138"/>
        <v>0</v>
      </c>
      <c r="V1660" s="1">
        <f t="shared" si="139"/>
        <v>0</v>
      </c>
    </row>
    <row r="1661" spans="15:22" x14ac:dyDescent="0.3">
      <c r="O1661" s="16">
        <f t="shared" si="136"/>
        <v>0</v>
      </c>
      <c r="Q1661" s="8">
        <f t="shared" si="137"/>
        <v>0</v>
      </c>
      <c r="S1661" s="1">
        <f t="shared" si="138"/>
        <v>0</v>
      </c>
      <c r="V1661" s="1">
        <f t="shared" si="139"/>
        <v>0</v>
      </c>
    </row>
    <row r="1662" spans="15:22" x14ac:dyDescent="0.3">
      <c r="O1662" s="16">
        <f t="shared" si="136"/>
        <v>0</v>
      </c>
      <c r="Q1662" s="8">
        <f t="shared" si="137"/>
        <v>0</v>
      </c>
      <c r="S1662" s="1">
        <f t="shared" si="138"/>
        <v>0</v>
      </c>
      <c r="V1662" s="1">
        <f t="shared" si="139"/>
        <v>0</v>
      </c>
    </row>
    <row r="1663" spans="15:22" x14ac:dyDescent="0.3">
      <c r="O1663" s="16">
        <f t="shared" si="136"/>
        <v>0</v>
      </c>
      <c r="Q1663" s="8">
        <f t="shared" si="137"/>
        <v>0</v>
      </c>
      <c r="S1663" s="1">
        <f t="shared" si="138"/>
        <v>0</v>
      </c>
      <c r="V1663" s="1">
        <f t="shared" si="139"/>
        <v>0</v>
      </c>
    </row>
    <row r="1664" spans="15:22" x14ac:dyDescent="0.3">
      <c r="O1664" s="16">
        <f t="shared" si="136"/>
        <v>0</v>
      </c>
      <c r="Q1664" s="8">
        <f t="shared" si="137"/>
        <v>0</v>
      </c>
      <c r="S1664" s="1">
        <f t="shared" si="138"/>
        <v>0</v>
      </c>
      <c r="V1664" s="1">
        <f t="shared" si="139"/>
        <v>0</v>
      </c>
    </row>
    <row r="1665" spans="15:22" x14ac:dyDescent="0.3">
      <c r="O1665" s="16">
        <f t="shared" si="136"/>
        <v>0</v>
      </c>
      <c r="Q1665" s="8">
        <f t="shared" si="137"/>
        <v>0</v>
      </c>
      <c r="S1665" s="1">
        <f t="shared" si="138"/>
        <v>0</v>
      </c>
      <c r="V1665" s="1">
        <f t="shared" si="139"/>
        <v>0</v>
      </c>
    </row>
    <row r="1666" spans="15:22" x14ac:dyDescent="0.3">
      <c r="O1666" s="16">
        <f t="shared" ref="O1666:O1729" si="140">N1666/2</f>
        <v>0</v>
      </c>
      <c r="Q1666" s="8">
        <f t="shared" ref="Q1666:Q1729" si="141">P1666/2</f>
        <v>0</v>
      </c>
      <c r="S1666" s="1">
        <f t="shared" ref="S1666:S1729" si="142">R1666/2</f>
        <v>0</v>
      </c>
      <c r="V1666" s="1">
        <f t="shared" ref="V1666:V1729" si="143">U:U*2</f>
        <v>0</v>
      </c>
    </row>
    <row r="1667" spans="15:22" x14ac:dyDescent="0.3">
      <c r="O1667" s="16">
        <f t="shared" si="140"/>
        <v>0</v>
      </c>
      <c r="Q1667" s="8">
        <f t="shared" si="141"/>
        <v>0</v>
      </c>
      <c r="S1667" s="1">
        <f t="shared" si="142"/>
        <v>0</v>
      </c>
      <c r="V1667" s="1">
        <f t="shared" si="143"/>
        <v>0</v>
      </c>
    </row>
    <row r="1668" spans="15:22" x14ac:dyDescent="0.3">
      <c r="O1668" s="16">
        <f t="shared" si="140"/>
        <v>0</v>
      </c>
      <c r="Q1668" s="8">
        <f t="shared" si="141"/>
        <v>0</v>
      </c>
      <c r="S1668" s="1">
        <f t="shared" si="142"/>
        <v>0</v>
      </c>
      <c r="V1668" s="1">
        <f t="shared" si="143"/>
        <v>0</v>
      </c>
    </row>
    <row r="1669" spans="15:22" x14ac:dyDescent="0.3">
      <c r="O1669" s="16">
        <f t="shared" si="140"/>
        <v>0</v>
      </c>
      <c r="Q1669" s="8">
        <f t="shared" si="141"/>
        <v>0</v>
      </c>
      <c r="S1669" s="1">
        <f t="shared" si="142"/>
        <v>0</v>
      </c>
      <c r="V1669" s="1">
        <f t="shared" si="143"/>
        <v>0</v>
      </c>
    </row>
    <row r="1670" spans="15:22" x14ac:dyDescent="0.3">
      <c r="O1670" s="16">
        <f t="shared" si="140"/>
        <v>0</v>
      </c>
      <c r="Q1670" s="8">
        <f t="shared" si="141"/>
        <v>0</v>
      </c>
      <c r="S1670" s="1">
        <f t="shared" si="142"/>
        <v>0</v>
      </c>
      <c r="V1670" s="1">
        <f t="shared" si="143"/>
        <v>0</v>
      </c>
    </row>
    <row r="1671" spans="15:22" x14ac:dyDescent="0.3">
      <c r="O1671" s="16">
        <f t="shared" si="140"/>
        <v>0</v>
      </c>
      <c r="Q1671" s="8">
        <f t="shared" si="141"/>
        <v>0</v>
      </c>
      <c r="S1671" s="1">
        <f t="shared" si="142"/>
        <v>0</v>
      </c>
      <c r="V1671" s="1">
        <f t="shared" si="143"/>
        <v>0</v>
      </c>
    </row>
    <row r="1672" spans="15:22" x14ac:dyDescent="0.3">
      <c r="O1672" s="16">
        <f t="shared" si="140"/>
        <v>0</v>
      </c>
      <c r="Q1672" s="8">
        <f t="shared" si="141"/>
        <v>0</v>
      </c>
      <c r="S1672" s="1">
        <f t="shared" si="142"/>
        <v>0</v>
      </c>
      <c r="V1672" s="1">
        <f t="shared" si="143"/>
        <v>0</v>
      </c>
    </row>
    <row r="1673" spans="15:22" x14ac:dyDescent="0.3">
      <c r="O1673" s="16">
        <f t="shared" si="140"/>
        <v>0</v>
      </c>
      <c r="Q1673" s="8">
        <f t="shared" si="141"/>
        <v>0</v>
      </c>
      <c r="S1673" s="1">
        <f t="shared" si="142"/>
        <v>0</v>
      </c>
      <c r="V1673" s="1">
        <f t="shared" si="143"/>
        <v>0</v>
      </c>
    </row>
    <row r="1674" spans="15:22" x14ac:dyDescent="0.3">
      <c r="O1674" s="16">
        <f t="shared" si="140"/>
        <v>0</v>
      </c>
      <c r="Q1674" s="8">
        <f t="shared" si="141"/>
        <v>0</v>
      </c>
      <c r="S1674" s="1">
        <f t="shared" si="142"/>
        <v>0</v>
      </c>
      <c r="V1674" s="1">
        <f t="shared" si="143"/>
        <v>0</v>
      </c>
    </row>
    <row r="1675" spans="15:22" x14ac:dyDescent="0.3">
      <c r="O1675" s="16">
        <f t="shared" si="140"/>
        <v>0</v>
      </c>
      <c r="Q1675" s="8">
        <f t="shared" si="141"/>
        <v>0</v>
      </c>
      <c r="S1675" s="1">
        <f t="shared" si="142"/>
        <v>0</v>
      </c>
      <c r="V1675" s="1">
        <f t="shared" si="143"/>
        <v>0</v>
      </c>
    </row>
    <row r="1676" spans="15:22" x14ac:dyDescent="0.3">
      <c r="O1676" s="16">
        <f t="shared" si="140"/>
        <v>0</v>
      </c>
      <c r="Q1676" s="8">
        <f t="shared" si="141"/>
        <v>0</v>
      </c>
      <c r="S1676" s="1">
        <f t="shared" si="142"/>
        <v>0</v>
      </c>
      <c r="V1676" s="1">
        <f t="shared" si="143"/>
        <v>0</v>
      </c>
    </row>
    <row r="1677" spans="15:22" x14ac:dyDescent="0.3">
      <c r="O1677" s="16">
        <f t="shared" si="140"/>
        <v>0</v>
      </c>
      <c r="Q1677" s="8">
        <f t="shared" si="141"/>
        <v>0</v>
      </c>
      <c r="S1677" s="1">
        <f t="shared" si="142"/>
        <v>0</v>
      </c>
      <c r="V1677" s="1">
        <f t="shared" si="143"/>
        <v>0</v>
      </c>
    </row>
    <row r="1678" spans="15:22" x14ac:dyDescent="0.3">
      <c r="O1678" s="16">
        <f t="shared" si="140"/>
        <v>0</v>
      </c>
      <c r="Q1678" s="8">
        <f t="shared" si="141"/>
        <v>0</v>
      </c>
      <c r="S1678" s="1">
        <f t="shared" si="142"/>
        <v>0</v>
      </c>
      <c r="V1678" s="1">
        <f t="shared" si="143"/>
        <v>0</v>
      </c>
    </row>
    <row r="1679" spans="15:22" x14ac:dyDescent="0.3">
      <c r="O1679" s="16">
        <f t="shared" si="140"/>
        <v>0</v>
      </c>
      <c r="Q1679" s="8">
        <f t="shared" si="141"/>
        <v>0</v>
      </c>
      <c r="S1679" s="1">
        <f t="shared" si="142"/>
        <v>0</v>
      </c>
      <c r="V1679" s="1">
        <f t="shared" si="143"/>
        <v>0</v>
      </c>
    </row>
    <row r="1680" spans="15:22" x14ac:dyDescent="0.3">
      <c r="O1680" s="16">
        <f t="shared" si="140"/>
        <v>0</v>
      </c>
      <c r="Q1680" s="8">
        <f t="shared" si="141"/>
        <v>0</v>
      </c>
      <c r="S1680" s="1">
        <f t="shared" si="142"/>
        <v>0</v>
      </c>
      <c r="V1680" s="1">
        <f t="shared" si="143"/>
        <v>0</v>
      </c>
    </row>
    <row r="1681" spans="15:22" x14ac:dyDescent="0.3">
      <c r="O1681" s="16">
        <f t="shared" si="140"/>
        <v>0</v>
      </c>
      <c r="Q1681" s="8">
        <f t="shared" si="141"/>
        <v>0</v>
      </c>
      <c r="S1681" s="1">
        <f t="shared" si="142"/>
        <v>0</v>
      </c>
      <c r="V1681" s="1">
        <f t="shared" si="143"/>
        <v>0</v>
      </c>
    </row>
    <row r="1682" spans="15:22" x14ac:dyDescent="0.3">
      <c r="O1682" s="16">
        <f t="shared" si="140"/>
        <v>0</v>
      </c>
      <c r="Q1682" s="8">
        <f t="shared" si="141"/>
        <v>0</v>
      </c>
      <c r="S1682" s="1">
        <f t="shared" si="142"/>
        <v>0</v>
      </c>
      <c r="V1682" s="1">
        <f t="shared" si="143"/>
        <v>0</v>
      </c>
    </row>
    <row r="1683" spans="15:22" x14ac:dyDescent="0.3">
      <c r="O1683" s="16">
        <f t="shared" si="140"/>
        <v>0</v>
      </c>
      <c r="Q1683" s="8">
        <f t="shared" si="141"/>
        <v>0</v>
      </c>
      <c r="S1683" s="1">
        <f t="shared" si="142"/>
        <v>0</v>
      </c>
      <c r="V1683" s="1">
        <f t="shared" si="143"/>
        <v>0</v>
      </c>
    </row>
    <row r="1684" spans="15:22" x14ac:dyDescent="0.3">
      <c r="O1684" s="16">
        <f t="shared" si="140"/>
        <v>0</v>
      </c>
      <c r="Q1684" s="8">
        <f t="shared" si="141"/>
        <v>0</v>
      </c>
      <c r="S1684" s="1">
        <f t="shared" si="142"/>
        <v>0</v>
      </c>
      <c r="V1684" s="1">
        <f t="shared" si="143"/>
        <v>0</v>
      </c>
    </row>
    <row r="1685" spans="15:22" x14ac:dyDescent="0.3">
      <c r="O1685" s="16">
        <f t="shared" si="140"/>
        <v>0</v>
      </c>
      <c r="Q1685" s="8">
        <f t="shared" si="141"/>
        <v>0</v>
      </c>
      <c r="S1685" s="1">
        <f t="shared" si="142"/>
        <v>0</v>
      </c>
      <c r="V1685" s="1">
        <f t="shared" si="143"/>
        <v>0</v>
      </c>
    </row>
    <row r="1686" spans="15:22" x14ac:dyDescent="0.3">
      <c r="O1686" s="16">
        <f t="shared" si="140"/>
        <v>0</v>
      </c>
      <c r="Q1686" s="8">
        <f t="shared" si="141"/>
        <v>0</v>
      </c>
      <c r="S1686" s="1">
        <f t="shared" si="142"/>
        <v>0</v>
      </c>
      <c r="V1686" s="1">
        <f t="shared" si="143"/>
        <v>0</v>
      </c>
    </row>
    <row r="1687" spans="15:22" x14ac:dyDescent="0.3">
      <c r="O1687" s="16">
        <f t="shared" si="140"/>
        <v>0</v>
      </c>
      <c r="Q1687" s="8">
        <f t="shared" si="141"/>
        <v>0</v>
      </c>
      <c r="S1687" s="1">
        <f t="shared" si="142"/>
        <v>0</v>
      </c>
      <c r="V1687" s="1">
        <f t="shared" si="143"/>
        <v>0</v>
      </c>
    </row>
    <row r="1688" spans="15:22" x14ac:dyDescent="0.3">
      <c r="O1688" s="16">
        <f t="shared" si="140"/>
        <v>0</v>
      </c>
      <c r="Q1688" s="8">
        <f t="shared" si="141"/>
        <v>0</v>
      </c>
      <c r="S1688" s="1">
        <f t="shared" si="142"/>
        <v>0</v>
      </c>
      <c r="V1688" s="1">
        <f t="shared" si="143"/>
        <v>0</v>
      </c>
    </row>
    <row r="1689" spans="15:22" x14ac:dyDescent="0.3">
      <c r="O1689" s="16">
        <f t="shared" si="140"/>
        <v>0</v>
      </c>
      <c r="Q1689" s="8">
        <f t="shared" si="141"/>
        <v>0</v>
      </c>
      <c r="S1689" s="1">
        <f t="shared" si="142"/>
        <v>0</v>
      </c>
      <c r="V1689" s="1">
        <f t="shared" si="143"/>
        <v>0</v>
      </c>
    </row>
    <row r="1690" spans="15:22" x14ac:dyDescent="0.3">
      <c r="O1690" s="16">
        <f t="shared" si="140"/>
        <v>0</v>
      </c>
      <c r="Q1690" s="8">
        <f t="shared" si="141"/>
        <v>0</v>
      </c>
      <c r="S1690" s="1">
        <f t="shared" si="142"/>
        <v>0</v>
      </c>
      <c r="V1690" s="1">
        <f t="shared" si="143"/>
        <v>0</v>
      </c>
    </row>
    <row r="1691" spans="15:22" x14ac:dyDescent="0.3">
      <c r="O1691" s="16">
        <f t="shared" si="140"/>
        <v>0</v>
      </c>
      <c r="Q1691" s="8">
        <f t="shared" si="141"/>
        <v>0</v>
      </c>
      <c r="S1691" s="1">
        <f t="shared" si="142"/>
        <v>0</v>
      </c>
      <c r="V1691" s="1">
        <f t="shared" si="143"/>
        <v>0</v>
      </c>
    </row>
    <row r="1692" spans="15:22" x14ac:dyDescent="0.3">
      <c r="O1692" s="16">
        <f t="shared" si="140"/>
        <v>0</v>
      </c>
      <c r="Q1692" s="8">
        <f t="shared" si="141"/>
        <v>0</v>
      </c>
      <c r="S1692" s="1">
        <f t="shared" si="142"/>
        <v>0</v>
      </c>
      <c r="V1692" s="1">
        <f t="shared" si="143"/>
        <v>0</v>
      </c>
    </row>
    <row r="1693" spans="15:22" x14ac:dyDescent="0.3">
      <c r="O1693" s="16">
        <f t="shared" si="140"/>
        <v>0</v>
      </c>
      <c r="Q1693" s="8">
        <f t="shared" si="141"/>
        <v>0</v>
      </c>
      <c r="S1693" s="1">
        <f t="shared" si="142"/>
        <v>0</v>
      </c>
      <c r="V1693" s="1">
        <f t="shared" si="143"/>
        <v>0</v>
      </c>
    </row>
    <row r="1694" spans="15:22" x14ac:dyDescent="0.3">
      <c r="O1694" s="16">
        <f t="shared" si="140"/>
        <v>0</v>
      </c>
      <c r="Q1694" s="8">
        <f t="shared" si="141"/>
        <v>0</v>
      </c>
      <c r="S1694" s="1">
        <f t="shared" si="142"/>
        <v>0</v>
      </c>
      <c r="V1694" s="1">
        <f t="shared" si="143"/>
        <v>0</v>
      </c>
    </row>
    <row r="1695" spans="15:22" x14ac:dyDescent="0.3">
      <c r="O1695" s="16">
        <f t="shared" si="140"/>
        <v>0</v>
      </c>
      <c r="Q1695" s="8">
        <f t="shared" si="141"/>
        <v>0</v>
      </c>
      <c r="S1695" s="1">
        <f t="shared" si="142"/>
        <v>0</v>
      </c>
      <c r="V1695" s="1">
        <f t="shared" si="143"/>
        <v>0</v>
      </c>
    </row>
    <row r="1696" spans="15:22" x14ac:dyDescent="0.3">
      <c r="O1696" s="16">
        <f t="shared" si="140"/>
        <v>0</v>
      </c>
      <c r="Q1696" s="8">
        <f t="shared" si="141"/>
        <v>0</v>
      </c>
      <c r="S1696" s="1">
        <f t="shared" si="142"/>
        <v>0</v>
      </c>
      <c r="V1696" s="1">
        <f t="shared" si="143"/>
        <v>0</v>
      </c>
    </row>
    <row r="1697" spans="15:22" x14ac:dyDescent="0.3">
      <c r="O1697" s="16">
        <f t="shared" si="140"/>
        <v>0</v>
      </c>
      <c r="Q1697" s="8">
        <f t="shared" si="141"/>
        <v>0</v>
      </c>
      <c r="S1697" s="1">
        <f t="shared" si="142"/>
        <v>0</v>
      </c>
      <c r="V1697" s="1">
        <f t="shared" si="143"/>
        <v>0</v>
      </c>
    </row>
    <row r="1698" spans="15:22" x14ac:dyDescent="0.3">
      <c r="O1698" s="16">
        <f t="shared" si="140"/>
        <v>0</v>
      </c>
      <c r="Q1698" s="8">
        <f t="shared" si="141"/>
        <v>0</v>
      </c>
      <c r="S1698" s="1">
        <f t="shared" si="142"/>
        <v>0</v>
      </c>
      <c r="V1698" s="1">
        <f t="shared" si="143"/>
        <v>0</v>
      </c>
    </row>
    <row r="1699" spans="15:22" x14ac:dyDescent="0.3">
      <c r="O1699" s="16">
        <f t="shared" si="140"/>
        <v>0</v>
      </c>
      <c r="Q1699" s="8">
        <f t="shared" si="141"/>
        <v>0</v>
      </c>
      <c r="S1699" s="1">
        <f t="shared" si="142"/>
        <v>0</v>
      </c>
      <c r="V1699" s="1">
        <f t="shared" si="143"/>
        <v>0</v>
      </c>
    </row>
    <row r="1700" spans="15:22" x14ac:dyDescent="0.3">
      <c r="O1700" s="16">
        <f t="shared" si="140"/>
        <v>0</v>
      </c>
      <c r="Q1700" s="8">
        <f t="shared" si="141"/>
        <v>0</v>
      </c>
      <c r="S1700" s="1">
        <f t="shared" si="142"/>
        <v>0</v>
      </c>
      <c r="V1700" s="1">
        <f t="shared" si="143"/>
        <v>0</v>
      </c>
    </row>
    <row r="1701" spans="15:22" x14ac:dyDescent="0.3">
      <c r="O1701" s="16">
        <f t="shared" si="140"/>
        <v>0</v>
      </c>
      <c r="Q1701" s="8">
        <f t="shared" si="141"/>
        <v>0</v>
      </c>
      <c r="S1701" s="1">
        <f t="shared" si="142"/>
        <v>0</v>
      </c>
      <c r="V1701" s="1">
        <f t="shared" si="143"/>
        <v>0</v>
      </c>
    </row>
    <row r="1702" spans="15:22" x14ac:dyDescent="0.3">
      <c r="O1702" s="16">
        <f t="shared" si="140"/>
        <v>0</v>
      </c>
      <c r="Q1702" s="8">
        <f t="shared" si="141"/>
        <v>0</v>
      </c>
      <c r="S1702" s="1">
        <f t="shared" si="142"/>
        <v>0</v>
      </c>
      <c r="V1702" s="1">
        <f t="shared" si="143"/>
        <v>0</v>
      </c>
    </row>
    <row r="1703" spans="15:22" x14ac:dyDescent="0.3">
      <c r="O1703" s="16">
        <f t="shared" si="140"/>
        <v>0</v>
      </c>
      <c r="Q1703" s="8">
        <f t="shared" si="141"/>
        <v>0</v>
      </c>
      <c r="S1703" s="1">
        <f t="shared" si="142"/>
        <v>0</v>
      </c>
      <c r="V1703" s="1">
        <f t="shared" si="143"/>
        <v>0</v>
      </c>
    </row>
    <row r="1704" spans="15:22" x14ac:dyDescent="0.3">
      <c r="O1704" s="16">
        <f t="shared" si="140"/>
        <v>0</v>
      </c>
      <c r="Q1704" s="8">
        <f t="shared" si="141"/>
        <v>0</v>
      </c>
      <c r="S1704" s="1">
        <f t="shared" si="142"/>
        <v>0</v>
      </c>
      <c r="V1704" s="1">
        <f t="shared" si="143"/>
        <v>0</v>
      </c>
    </row>
    <row r="1705" spans="15:22" x14ac:dyDescent="0.3">
      <c r="O1705" s="16">
        <f t="shared" si="140"/>
        <v>0</v>
      </c>
      <c r="Q1705" s="8">
        <f t="shared" si="141"/>
        <v>0</v>
      </c>
      <c r="S1705" s="1">
        <f t="shared" si="142"/>
        <v>0</v>
      </c>
      <c r="V1705" s="1">
        <f t="shared" si="143"/>
        <v>0</v>
      </c>
    </row>
    <row r="1706" spans="15:22" x14ac:dyDescent="0.3">
      <c r="O1706" s="16">
        <f t="shared" si="140"/>
        <v>0</v>
      </c>
      <c r="Q1706" s="8">
        <f t="shared" si="141"/>
        <v>0</v>
      </c>
      <c r="S1706" s="1">
        <f t="shared" si="142"/>
        <v>0</v>
      </c>
      <c r="V1706" s="1">
        <f t="shared" si="143"/>
        <v>0</v>
      </c>
    </row>
    <row r="1707" spans="15:22" x14ac:dyDescent="0.3">
      <c r="O1707" s="16">
        <f t="shared" si="140"/>
        <v>0</v>
      </c>
      <c r="Q1707" s="8">
        <f t="shared" si="141"/>
        <v>0</v>
      </c>
      <c r="S1707" s="1">
        <f t="shared" si="142"/>
        <v>0</v>
      </c>
      <c r="V1707" s="1">
        <f t="shared" si="143"/>
        <v>0</v>
      </c>
    </row>
    <row r="1708" spans="15:22" x14ac:dyDescent="0.3">
      <c r="O1708" s="16">
        <f t="shared" si="140"/>
        <v>0</v>
      </c>
      <c r="Q1708" s="8">
        <f t="shared" si="141"/>
        <v>0</v>
      </c>
      <c r="S1708" s="1">
        <f t="shared" si="142"/>
        <v>0</v>
      </c>
      <c r="V1708" s="1">
        <f t="shared" si="143"/>
        <v>0</v>
      </c>
    </row>
    <row r="1709" spans="15:22" x14ac:dyDescent="0.3">
      <c r="O1709" s="16">
        <f t="shared" si="140"/>
        <v>0</v>
      </c>
      <c r="Q1709" s="8">
        <f t="shared" si="141"/>
        <v>0</v>
      </c>
      <c r="S1709" s="1">
        <f t="shared" si="142"/>
        <v>0</v>
      </c>
      <c r="V1709" s="1">
        <f t="shared" si="143"/>
        <v>0</v>
      </c>
    </row>
    <row r="1710" spans="15:22" x14ac:dyDescent="0.3">
      <c r="O1710" s="16">
        <f t="shared" si="140"/>
        <v>0</v>
      </c>
      <c r="Q1710" s="8">
        <f t="shared" si="141"/>
        <v>0</v>
      </c>
      <c r="S1710" s="1">
        <f t="shared" si="142"/>
        <v>0</v>
      </c>
      <c r="V1710" s="1">
        <f t="shared" si="143"/>
        <v>0</v>
      </c>
    </row>
    <row r="1711" spans="15:22" x14ac:dyDescent="0.3">
      <c r="O1711" s="16">
        <f t="shared" si="140"/>
        <v>0</v>
      </c>
      <c r="Q1711" s="8">
        <f t="shared" si="141"/>
        <v>0</v>
      </c>
      <c r="S1711" s="1">
        <f t="shared" si="142"/>
        <v>0</v>
      </c>
      <c r="V1711" s="1">
        <f t="shared" si="143"/>
        <v>0</v>
      </c>
    </row>
    <row r="1712" spans="15:22" x14ac:dyDescent="0.3">
      <c r="O1712" s="16">
        <f t="shared" si="140"/>
        <v>0</v>
      </c>
      <c r="Q1712" s="8">
        <f t="shared" si="141"/>
        <v>0</v>
      </c>
      <c r="S1712" s="1">
        <f t="shared" si="142"/>
        <v>0</v>
      </c>
      <c r="V1712" s="1">
        <f t="shared" si="143"/>
        <v>0</v>
      </c>
    </row>
    <row r="1713" spans="15:22" x14ac:dyDescent="0.3">
      <c r="O1713" s="16">
        <f t="shared" si="140"/>
        <v>0</v>
      </c>
      <c r="Q1713" s="8">
        <f t="shared" si="141"/>
        <v>0</v>
      </c>
      <c r="S1713" s="1">
        <f t="shared" si="142"/>
        <v>0</v>
      </c>
      <c r="V1713" s="1">
        <f t="shared" si="143"/>
        <v>0</v>
      </c>
    </row>
    <row r="1714" spans="15:22" x14ac:dyDescent="0.3">
      <c r="O1714" s="16">
        <f t="shared" si="140"/>
        <v>0</v>
      </c>
      <c r="Q1714" s="8">
        <f t="shared" si="141"/>
        <v>0</v>
      </c>
      <c r="S1714" s="1">
        <f t="shared" si="142"/>
        <v>0</v>
      </c>
      <c r="V1714" s="1">
        <f t="shared" si="143"/>
        <v>0</v>
      </c>
    </row>
    <row r="1715" spans="15:22" x14ac:dyDescent="0.3">
      <c r="O1715" s="16">
        <f t="shared" si="140"/>
        <v>0</v>
      </c>
      <c r="Q1715" s="8">
        <f t="shared" si="141"/>
        <v>0</v>
      </c>
      <c r="S1715" s="1">
        <f t="shared" si="142"/>
        <v>0</v>
      </c>
      <c r="V1715" s="1">
        <f t="shared" si="143"/>
        <v>0</v>
      </c>
    </row>
    <row r="1716" spans="15:22" x14ac:dyDescent="0.3">
      <c r="O1716" s="16">
        <f t="shared" si="140"/>
        <v>0</v>
      </c>
      <c r="Q1716" s="8">
        <f t="shared" si="141"/>
        <v>0</v>
      </c>
      <c r="S1716" s="1">
        <f t="shared" si="142"/>
        <v>0</v>
      </c>
      <c r="V1716" s="1">
        <f t="shared" si="143"/>
        <v>0</v>
      </c>
    </row>
    <row r="1717" spans="15:22" x14ac:dyDescent="0.3">
      <c r="O1717" s="16">
        <f t="shared" si="140"/>
        <v>0</v>
      </c>
      <c r="Q1717" s="8">
        <f t="shared" si="141"/>
        <v>0</v>
      </c>
      <c r="S1717" s="1">
        <f t="shared" si="142"/>
        <v>0</v>
      </c>
      <c r="V1717" s="1">
        <f t="shared" si="143"/>
        <v>0</v>
      </c>
    </row>
    <row r="1718" spans="15:22" x14ac:dyDescent="0.3">
      <c r="O1718" s="16">
        <f t="shared" si="140"/>
        <v>0</v>
      </c>
      <c r="Q1718" s="8">
        <f t="shared" si="141"/>
        <v>0</v>
      </c>
      <c r="S1718" s="1">
        <f t="shared" si="142"/>
        <v>0</v>
      </c>
      <c r="V1718" s="1">
        <f t="shared" si="143"/>
        <v>0</v>
      </c>
    </row>
    <row r="1719" spans="15:22" x14ac:dyDescent="0.3">
      <c r="O1719" s="16">
        <f t="shared" si="140"/>
        <v>0</v>
      </c>
      <c r="Q1719" s="8">
        <f t="shared" si="141"/>
        <v>0</v>
      </c>
      <c r="S1719" s="1">
        <f t="shared" si="142"/>
        <v>0</v>
      </c>
      <c r="V1719" s="1">
        <f t="shared" si="143"/>
        <v>0</v>
      </c>
    </row>
    <row r="1720" spans="15:22" x14ac:dyDescent="0.3">
      <c r="O1720" s="16">
        <f t="shared" si="140"/>
        <v>0</v>
      </c>
      <c r="Q1720" s="8">
        <f t="shared" si="141"/>
        <v>0</v>
      </c>
      <c r="S1720" s="1">
        <f t="shared" si="142"/>
        <v>0</v>
      </c>
      <c r="V1720" s="1">
        <f t="shared" si="143"/>
        <v>0</v>
      </c>
    </row>
    <row r="1721" spans="15:22" x14ac:dyDescent="0.3">
      <c r="O1721" s="16">
        <f t="shared" si="140"/>
        <v>0</v>
      </c>
      <c r="Q1721" s="8">
        <f t="shared" si="141"/>
        <v>0</v>
      </c>
      <c r="S1721" s="1">
        <f t="shared" si="142"/>
        <v>0</v>
      </c>
      <c r="V1721" s="1">
        <f t="shared" si="143"/>
        <v>0</v>
      </c>
    </row>
    <row r="1722" spans="15:22" x14ac:dyDescent="0.3">
      <c r="O1722" s="16">
        <f t="shared" si="140"/>
        <v>0</v>
      </c>
      <c r="Q1722" s="8">
        <f t="shared" si="141"/>
        <v>0</v>
      </c>
      <c r="S1722" s="1">
        <f t="shared" si="142"/>
        <v>0</v>
      </c>
      <c r="V1722" s="1">
        <f t="shared" si="143"/>
        <v>0</v>
      </c>
    </row>
    <row r="1723" spans="15:22" x14ac:dyDescent="0.3">
      <c r="O1723" s="16">
        <f t="shared" si="140"/>
        <v>0</v>
      </c>
      <c r="Q1723" s="8">
        <f t="shared" si="141"/>
        <v>0</v>
      </c>
      <c r="S1723" s="1">
        <f t="shared" si="142"/>
        <v>0</v>
      </c>
      <c r="V1723" s="1">
        <f t="shared" si="143"/>
        <v>0</v>
      </c>
    </row>
    <row r="1724" spans="15:22" x14ac:dyDescent="0.3">
      <c r="O1724" s="16">
        <f t="shared" si="140"/>
        <v>0</v>
      </c>
      <c r="Q1724" s="8">
        <f t="shared" si="141"/>
        <v>0</v>
      </c>
      <c r="S1724" s="1">
        <f t="shared" si="142"/>
        <v>0</v>
      </c>
      <c r="V1724" s="1">
        <f t="shared" si="143"/>
        <v>0</v>
      </c>
    </row>
    <row r="1725" spans="15:22" x14ac:dyDescent="0.3">
      <c r="O1725" s="16">
        <f t="shared" si="140"/>
        <v>0</v>
      </c>
      <c r="Q1725" s="8">
        <f t="shared" si="141"/>
        <v>0</v>
      </c>
      <c r="S1725" s="1">
        <f t="shared" si="142"/>
        <v>0</v>
      </c>
      <c r="V1725" s="1">
        <f t="shared" si="143"/>
        <v>0</v>
      </c>
    </row>
    <row r="1726" spans="15:22" x14ac:dyDescent="0.3">
      <c r="O1726" s="16">
        <f t="shared" si="140"/>
        <v>0</v>
      </c>
      <c r="Q1726" s="8">
        <f t="shared" si="141"/>
        <v>0</v>
      </c>
      <c r="S1726" s="1">
        <f t="shared" si="142"/>
        <v>0</v>
      </c>
      <c r="V1726" s="1">
        <f t="shared" si="143"/>
        <v>0</v>
      </c>
    </row>
    <row r="1727" spans="15:22" x14ac:dyDescent="0.3">
      <c r="O1727" s="16">
        <f t="shared" si="140"/>
        <v>0</v>
      </c>
      <c r="Q1727" s="8">
        <f t="shared" si="141"/>
        <v>0</v>
      </c>
      <c r="S1727" s="1">
        <f t="shared" si="142"/>
        <v>0</v>
      </c>
      <c r="V1727" s="1">
        <f t="shared" si="143"/>
        <v>0</v>
      </c>
    </row>
    <row r="1728" spans="15:22" x14ac:dyDescent="0.3">
      <c r="O1728" s="16">
        <f t="shared" si="140"/>
        <v>0</v>
      </c>
      <c r="Q1728" s="8">
        <f t="shared" si="141"/>
        <v>0</v>
      </c>
      <c r="S1728" s="1">
        <f t="shared" si="142"/>
        <v>0</v>
      </c>
      <c r="V1728" s="1">
        <f t="shared" si="143"/>
        <v>0</v>
      </c>
    </row>
    <row r="1729" spans="15:22" x14ac:dyDescent="0.3">
      <c r="O1729" s="16">
        <f t="shared" si="140"/>
        <v>0</v>
      </c>
      <c r="Q1729" s="8">
        <f t="shared" si="141"/>
        <v>0</v>
      </c>
      <c r="S1729" s="1">
        <f t="shared" si="142"/>
        <v>0</v>
      </c>
      <c r="V1729" s="1">
        <f t="shared" si="143"/>
        <v>0</v>
      </c>
    </row>
    <row r="1730" spans="15:22" x14ac:dyDescent="0.3">
      <c r="O1730" s="16">
        <f t="shared" ref="O1730:O1793" si="144">N1730/2</f>
        <v>0</v>
      </c>
      <c r="Q1730" s="8">
        <f t="shared" ref="Q1730:Q1793" si="145">P1730/2</f>
        <v>0</v>
      </c>
      <c r="S1730" s="1">
        <f t="shared" ref="S1730:S1793" si="146">R1730/2</f>
        <v>0</v>
      </c>
      <c r="V1730" s="1">
        <f t="shared" ref="V1730:V1793" si="147">U:U*2</f>
        <v>0</v>
      </c>
    </row>
    <row r="1731" spans="15:22" x14ac:dyDescent="0.3">
      <c r="O1731" s="16">
        <f t="shared" si="144"/>
        <v>0</v>
      </c>
      <c r="Q1731" s="8">
        <f t="shared" si="145"/>
        <v>0</v>
      </c>
      <c r="S1731" s="1">
        <f t="shared" si="146"/>
        <v>0</v>
      </c>
      <c r="V1731" s="1">
        <f t="shared" si="147"/>
        <v>0</v>
      </c>
    </row>
    <row r="1732" spans="15:22" x14ac:dyDescent="0.3">
      <c r="O1732" s="16">
        <f t="shared" si="144"/>
        <v>0</v>
      </c>
      <c r="Q1732" s="8">
        <f t="shared" si="145"/>
        <v>0</v>
      </c>
      <c r="S1732" s="1">
        <f t="shared" si="146"/>
        <v>0</v>
      </c>
      <c r="V1732" s="1">
        <f t="shared" si="147"/>
        <v>0</v>
      </c>
    </row>
    <row r="1733" spans="15:22" x14ac:dyDescent="0.3">
      <c r="O1733" s="16">
        <f t="shared" si="144"/>
        <v>0</v>
      </c>
      <c r="Q1733" s="8">
        <f t="shared" si="145"/>
        <v>0</v>
      </c>
      <c r="S1733" s="1">
        <f t="shared" si="146"/>
        <v>0</v>
      </c>
      <c r="V1733" s="1">
        <f t="shared" si="147"/>
        <v>0</v>
      </c>
    </row>
    <row r="1734" spans="15:22" x14ac:dyDescent="0.3">
      <c r="O1734" s="16">
        <f t="shared" si="144"/>
        <v>0</v>
      </c>
      <c r="Q1734" s="8">
        <f t="shared" si="145"/>
        <v>0</v>
      </c>
      <c r="S1734" s="1">
        <f t="shared" si="146"/>
        <v>0</v>
      </c>
      <c r="V1734" s="1">
        <f t="shared" si="147"/>
        <v>0</v>
      </c>
    </row>
    <row r="1735" spans="15:22" x14ac:dyDescent="0.3">
      <c r="O1735" s="16">
        <f t="shared" si="144"/>
        <v>0</v>
      </c>
      <c r="Q1735" s="8">
        <f t="shared" si="145"/>
        <v>0</v>
      </c>
      <c r="S1735" s="1">
        <f t="shared" si="146"/>
        <v>0</v>
      </c>
      <c r="V1735" s="1">
        <f t="shared" si="147"/>
        <v>0</v>
      </c>
    </row>
    <row r="1736" spans="15:22" x14ac:dyDescent="0.3">
      <c r="O1736" s="16">
        <f t="shared" si="144"/>
        <v>0</v>
      </c>
      <c r="Q1736" s="8">
        <f t="shared" si="145"/>
        <v>0</v>
      </c>
      <c r="S1736" s="1">
        <f t="shared" si="146"/>
        <v>0</v>
      </c>
      <c r="V1736" s="1">
        <f t="shared" si="147"/>
        <v>0</v>
      </c>
    </row>
    <row r="1737" spans="15:22" x14ac:dyDescent="0.3">
      <c r="O1737" s="16">
        <f t="shared" si="144"/>
        <v>0</v>
      </c>
      <c r="Q1737" s="8">
        <f t="shared" si="145"/>
        <v>0</v>
      </c>
      <c r="S1737" s="1">
        <f t="shared" si="146"/>
        <v>0</v>
      </c>
      <c r="V1737" s="1">
        <f t="shared" si="147"/>
        <v>0</v>
      </c>
    </row>
    <row r="1738" spans="15:22" x14ac:dyDescent="0.3">
      <c r="O1738" s="16">
        <f t="shared" si="144"/>
        <v>0</v>
      </c>
      <c r="Q1738" s="8">
        <f t="shared" si="145"/>
        <v>0</v>
      </c>
      <c r="S1738" s="1">
        <f t="shared" si="146"/>
        <v>0</v>
      </c>
      <c r="V1738" s="1">
        <f t="shared" si="147"/>
        <v>0</v>
      </c>
    </row>
    <row r="1739" spans="15:22" x14ac:dyDescent="0.3">
      <c r="O1739" s="16">
        <f t="shared" si="144"/>
        <v>0</v>
      </c>
      <c r="Q1739" s="8">
        <f t="shared" si="145"/>
        <v>0</v>
      </c>
      <c r="S1739" s="1">
        <f t="shared" si="146"/>
        <v>0</v>
      </c>
      <c r="V1739" s="1">
        <f t="shared" si="147"/>
        <v>0</v>
      </c>
    </row>
    <row r="1740" spans="15:22" x14ac:dyDescent="0.3">
      <c r="O1740" s="16">
        <f t="shared" si="144"/>
        <v>0</v>
      </c>
      <c r="Q1740" s="8">
        <f t="shared" si="145"/>
        <v>0</v>
      </c>
      <c r="S1740" s="1">
        <f t="shared" si="146"/>
        <v>0</v>
      </c>
      <c r="V1740" s="1">
        <f t="shared" si="147"/>
        <v>0</v>
      </c>
    </row>
    <row r="1741" spans="15:22" x14ac:dyDescent="0.3">
      <c r="O1741" s="16">
        <f t="shared" si="144"/>
        <v>0</v>
      </c>
      <c r="Q1741" s="8">
        <f t="shared" si="145"/>
        <v>0</v>
      </c>
      <c r="S1741" s="1">
        <f t="shared" si="146"/>
        <v>0</v>
      </c>
      <c r="V1741" s="1">
        <f t="shared" si="147"/>
        <v>0</v>
      </c>
    </row>
    <row r="1742" spans="15:22" x14ac:dyDescent="0.3">
      <c r="O1742" s="16">
        <f t="shared" si="144"/>
        <v>0</v>
      </c>
      <c r="Q1742" s="8">
        <f t="shared" si="145"/>
        <v>0</v>
      </c>
      <c r="S1742" s="1">
        <f t="shared" si="146"/>
        <v>0</v>
      </c>
      <c r="V1742" s="1">
        <f t="shared" si="147"/>
        <v>0</v>
      </c>
    </row>
    <row r="1743" spans="15:22" x14ac:dyDescent="0.3">
      <c r="O1743" s="16">
        <f t="shared" si="144"/>
        <v>0</v>
      </c>
      <c r="Q1743" s="8">
        <f t="shared" si="145"/>
        <v>0</v>
      </c>
      <c r="S1743" s="1">
        <f t="shared" si="146"/>
        <v>0</v>
      </c>
      <c r="V1743" s="1">
        <f t="shared" si="147"/>
        <v>0</v>
      </c>
    </row>
    <row r="1744" spans="15:22" x14ac:dyDescent="0.3">
      <c r="O1744" s="16">
        <f t="shared" si="144"/>
        <v>0</v>
      </c>
      <c r="Q1744" s="8">
        <f t="shared" si="145"/>
        <v>0</v>
      </c>
      <c r="S1744" s="1">
        <f t="shared" si="146"/>
        <v>0</v>
      </c>
      <c r="V1744" s="1">
        <f t="shared" si="147"/>
        <v>0</v>
      </c>
    </row>
    <row r="1745" spans="15:22" x14ac:dyDescent="0.3">
      <c r="O1745" s="16">
        <f t="shared" si="144"/>
        <v>0</v>
      </c>
      <c r="Q1745" s="8">
        <f t="shared" si="145"/>
        <v>0</v>
      </c>
      <c r="S1745" s="1">
        <f t="shared" si="146"/>
        <v>0</v>
      </c>
      <c r="V1745" s="1">
        <f t="shared" si="147"/>
        <v>0</v>
      </c>
    </row>
    <row r="1746" spans="15:22" x14ac:dyDescent="0.3">
      <c r="O1746" s="16">
        <f t="shared" si="144"/>
        <v>0</v>
      </c>
      <c r="Q1746" s="8">
        <f t="shared" si="145"/>
        <v>0</v>
      </c>
      <c r="S1746" s="1">
        <f t="shared" si="146"/>
        <v>0</v>
      </c>
      <c r="V1746" s="1">
        <f t="shared" si="147"/>
        <v>0</v>
      </c>
    </row>
    <row r="1747" spans="15:22" x14ac:dyDescent="0.3">
      <c r="O1747" s="16">
        <f t="shared" si="144"/>
        <v>0</v>
      </c>
      <c r="Q1747" s="8">
        <f t="shared" si="145"/>
        <v>0</v>
      </c>
      <c r="S1747" s="1">
        <f t="shared" si="146"/>
        <v>0</v>
      </c>
      <c r="V1747" s="1">
        <f t="shared" si="147"/>
        <v>0</v>
      </c>
    </row>
    <row r="1748" spans="15:22" x14ac:dyDescent="0.3">
      <c r="O1748" s="16">
        <f t="shared" si="144"/>
        <v>0</v>
      </c>
      <c r="Q1748" s="8">
        <f t="shared" si="145"/>
        <v>0</v>
      </c>
      <c r="S1748" s="1">
        <f t="shared" si="146"/>
        <v>0</v>
      </c>
      <c r="V1748" s="1">
        <f t="shared" si="147"/>
        <v>0</v>
      </c>
    </row>
    <row r="1749" spans="15:22" x14ac:dyDescent="0.3">
      <c r="O1749" s="16">
        <f t="shared" si="144"/>
        <v>0</v>
      </c>
      <c r="Q1749" s="8">
        <f t="shared" si="145"/>
        <v>0</v>
      </c>
      <c r="S1749" s="1">
        <f t="shared" si="146"/>
        <v>0</v>
      </c>
      <c r="V1749" s="1">
        <f t="shared" si="147"/>
        <v>0</v>
      </c>
    </row>
    <row r="1750" spans="15:22" x14ac:dyDescent="0.3">
      <c r="O1750" s="16">
        <f t="shared" si="144"/>
        <v>0</v>
      </c>
      <c r="Q1750" s="8">
        <f t="shared" si="145"/>
        <v>0</v>
      </c>
      <c r="S1750" s="1">
        <f t="shared" si="146"/>
        <v>0</v>
      </c>
      <c r="V1750" s="1">
        <f t="shared" si="147"/>
        <v>0</v>
      </c>
    </row>
    <row r="1751" spans="15:22" x14ac:dyDescent="0.3">
      <c r="O1751" s="16">
        <f t="shared" si="144"/>
        <v>0</v>
      </c>
      <c r="Q1751" s="8">
        <f t="shared" si="145"/>
        <v>0</v>
      </c>
      <c r="S1751" s="1">
        <f t="shared" si="146"/>
        <v>0</v>
      </c>
      <c r="V1751" s="1">
        <f t="shared" si="147"/>
        <v>0</v>
      </c>
    </row>
    <row r="1752" spans="15:22" x14ac:dyDescent="0.3">
      <c r="O1752" s="16">
        <f t="shared" si="144"/>
        <v>0</v>
      </c>
      <c r="Q1752" s="8">
        <f t="shared" si="145"/>
        <v>0</v>
      </c>
      <c r="S1752" s="1">
        <f t="shared" si="146"/>
        <v>0</v>
      </c>
      <c r="V1752" s="1">
        <f t="shared" si="147"/>
        <v>0</v>
      </c>
    </row>
    <row r="1753" spans="15:22" x14ac:dyDescent="0.3">
      <c r="O1753" s="16">
        <f t="shared" si="144"/>
        <v>0</v>
      </c>
      <c r="Q1753" s="8">
        <f t="shared" si="145"/>
        <v>0</v>
      </c>
      <c r="S1753" s="1">
        <f t="shared" si="146"/>
        <v>0</v>
      </c>
      <c r="V1753" s="1">
        <f t="shared" si="147"/>
        <v>0</v>
      </c>
    </row>
    <row r="1754" spans="15:22" x14ac:dyDescent="0.3">
      <c r="O1754" s="16">
        <f t="shared" si="144"/>
        <v>0</v>
      </c>
      <c r="Q1754" s="8">
        <f t="shared" si="145"/>
        <v>0</v>
      </c>
      <c r="S1754" s="1">
        <f t="shared" si="146"/>
        <v>0</v>
      </c>
      <c r="V1754" s="1">
        <f t="shared" si="147"/>
        <v>0</v>
      </c>
    </row>
    <row r="1755" spans="15:22" x14ac:dyDescent="0.3">
      <c r="O1755" s="16">
        <f t="shared" si="144"/>
        <v>0</v>
      </c>
      <c r="Q1755" s="8">
        <f t="shared" si="145"/>
        <v>0</v>
      </c>
      <c r="S1755" s="1">
        <f t="shared" si="146"/>
        <v>0</v>
      </c>
      <c r="V1755" s="1">
        <f t="shared" si="147"/>
        <v>0</v>
      </c>
    </row>
    <row r="1756" spans="15:22" x14ac:dyDescent="0.3">
      <c r="O1756" s="16">
        <f t="shared" si="144"/>
        <v>0</v>
      </c>
      <c r="Q1756" s="8">
        <f t="shared" si="145"/>
        <v>0</v>
      </c>
      <c r="S1756" s="1">
        <f t="shared" si="146"/>
        <v>0</v>
      </c>
      <c r="V1756" s="1">
        <f t="shared" si="147"/>
        <v>0</v>
      </c>
    </row>
    <row r="1757" spans="15:22" x14ac:dyDescent="0.3">
      <c r="O1757" s="16">
        <f t="shared" si="144"/>
        <v>0</v>
      </c>
      <c r="Q1757" s="8">
        <f t="shared" si="145"/>
        <v>0</v>
      </c>
      <c r="S1757" s="1">
        <f t="shared" si="146"/>
        <v>0</v>
      </c>
      <c r="V1757" s="1">
        <f t="shared" si="147"/>
        <v>0</v>
      </c>
    </row>
    <row r="1758" spans="15:22" x14ac:dyDescent="0.3">
      <c r="O1758" s="16">
        <f t="shared" si="144"/>
        <v>0</v>
      </c>
      <c r="Q1758" s="8">
        <f t="shared" si="145"/>
        <v>0</v>
      </c>
      <c r="S1758" s="1">
        <f t="shared" si="146"/>
        <v>0</v>
      </c>
      <c r="V1758" s="1">
        <f t="shared" si="147"/>
        <v>0</v>
      </c>
    </row>
    <row r="1759" spans="15:22" x14ac:dyDescent="0.3">
      <c r="O1759" s="16">
        <f t="shared" si="144"/>
        <v>0</v>
      </c>
      <c r="Q1759" s="8">
        <f t="shared" si="145"/>
        <v>0</v>
      </c>
      <c r="S1759" s="1">
        <f t="shared" si="146"/>
        <v>0</v>
      </c>
      <c r="V1759" s="1">
        <f t="shared" si="147"/>
        <v>0</v>
      </c>
    </row>
    <row r="1760" spans="15:22" x14ac:dyDescent="0.3">
      <c r="O1760" s="16">
        <f t="shared" si="144"/>
        <v>0</v>
      </c>
      <c r="Q1760" s="8">
        <f t="shared" si="145"/>
        <v>0</v>
      </c>
      <c r="S1760" s="1">
        <f t="shared" si="146"/>
        <v>0</v>
      </c>
      <c r="V1760" s="1">
        <f t="shared" si="147"/>
        <v>0</v>
      </c>
    </row>
    <row r="1761" spans="15:22" x14ac:dyDescent="0.3">
      <c r="O1761" s="16">
        <f t="shared" si="144"/>
        <v>0</v>
      </c>
      <c r="Q1761" s="8">
        <f t="shared" si="145"/>
        <v>0</v>
      </c>
      <c r="S1761" s="1">
        <f t="shared" si="146"/>
        <v>0</v>
      </c>
      <c r="V1761" s="1">
        <f t="shared" si="147"/>
        <v>0</v>
      </c>
    </row>
    <row r="1762" spans="15:22" x14ac:dyDescent="0.3">
      <c r="O1762" s="16">
        <f t="shared" si="144"/>
        <v>0</v>
      </c>
      <c r="Q1762" s="8">
        <f t="shared" si="145"/>
        <v>0</v>
      </c>
      <c r="S1762" s="1">
        <f t="shared" si="146"/>
        <v>0</v>
      </c>
      <c r="V1762" s="1">
        <f t="shared" si="147"/>
        <v>0</v>
      </c>
    </row>
    <row r="1763" spans="15:22" x14ac:dyDescent="0.3">
      <c r="O1763" s="16">
        <f t="shared" si="144"/>
        <v>0</v>
      </c>
      <c r="Q1763" s="8">
        <f t="shared" si="145"/>
        <v>0</v>
      </c>
      <c r="S1763" s="1">
        <f t="shared" si="146"/>
        <v>0</v>
      </c>
      <c r="V1763" s="1">
        <f t="shared" si="147"/>
        <v>0</v>
      </c>
    </row>
    <row r="1764" spans="15:22" x14ac:dyDescent="0.3">
      <c r="O1764" s="16">
        <f t="shared" si="144"/>
        <v>0</v>
      </c>
      <c r="Q1764" s="8">
        <f t="shared" si="145"/>
        <v>0</v>
      </c>
      <c r="S1764" s="1">
        <f t="shared" si="146"/>
        <v>0</v>
      </c>
      <c r="V1764" s="1">
        <f t="shared" si="147"/>
        <v>0</v>
      </c>
    </row>
    <row r="1765" spans="15:22" x14ac:dyDescent="0.3">
      <c r="O1765" s="16">
        <f t="shared" si="144"/>
        <v>0</v>
      </c>
      <c r="Q1765" s="8">
        <f t="shared" si="145"/>
        <v>0</v>
      </c>
      <c r="S1765" s="1">
        <f t="shared" si="146"/>
        <v>0</v>
      </c>
      <c r="V1765" s="1">
        <f t="shared" si="147"/>
        <v>0</v>
      </c>
    </row>
    <row r="1766" spans="15:22" x14ac:dyDescent="0.3">
      <c r="O1766" s="16">
        <f t="shared" si="144"/>
        <v>0</v>
      </c>
      <c r="Q1766" s="8">
        <f t="shared" si="145"/>
        <v>0</v>
      </c>
      <c r="S1766" s="1">
        <f t="shared" si="146"/>
        <v>0</v>
      </c>
      <c r="V1766" s="1">
        <f t="shared" si="147"/>
        <v>0</v>
      </c>
    </row>
    <row r="1767" spans="15:22" x14ac:dyDescent="0.3">
      <c r="O1767" s="16">
        <f t="shared" si="144"/>
        <v>0</v>
      </c>
      <c r="Q1767" s="8">
        <f t="shared" si="145"/>
        <v>0</v>
      </c>
      <c r="S1767" s="1">
        <f t="shared" si="146"/>
        <v>0</v>
      </c>
      <c r="V1767" s="1">
        <f t="shared" si="147"/>
        <v>0</v>
      </c>
    </row>
    <row r="1768" spans="15:22" x14ac:dyDescent="0.3">
      <c r="O1768" s="16">
        <f t="shared" si="144"/>
        <v>0</v>
      </c>
      <c r="Q1768" s="8">
        <f t="shared" si="145"/>
        <v>0</v>
      </c>
      <c r="S1768" s="1">
        <f t="shared" si="146"/>
        <v>0</v>
      </c>
      <c r="V1768" s="1">
        <f t="shared" si="147"/>
        <v>0</v>
      </c>
    </row>
    <row r="1769" spans="15:22" x14ac:dyDescent="0.3">
      <c r="O1769" s="16">
        <f t="shared" si="144"/>
        <v>0</v>
      </c>
      <c r="Q1769" s="8">
        <f t="shared" si="145"/>
        <v>0</v>
      </c>
      <c r="S1769" s="1">
        <f t="shared" si="146"/>
        <v>0</v>
      </c>
      <c r="V1769" s="1">
        <f t="shared" si="147"/>
        <v>0</v>
      </c>
    </row>
    <row r="1770" spans="15:22" x14ac:dyDescent="0.3">
      <c r="O1770" s="16">
        <f t="shared" si="144"/>
        <v>0</v>
      </c>
      <c r="Q1770" s="8">
        <f t="shared" si="145"/>
        <v>0</v>
      </c>
      <c r="S1770" s="1">
        <f t="shared" si="146"/>
        <v>0</v>
      </c>
      <c r="V1770" s="1">
        <f t="shared" si="147"/>
        <v>0</v>
      </c>
    </row>
    <row r="1771" spans="15:22" x14ac:dyDescent="0.3">
      <c r="O1771" s="16">
        <f t="shared" si="144"/>
        <v>0</v>
      </c>
      <c r="Q1771" s="8">
        <f t="shared" si="145"/>
        <v>0</v>
      </c>
      <c r="S1771" s="1">
        <f t="shared" si="146"/>
        <v>0</v>
      </c>
      <c r="V1771" s="1">
        <f t="shared" si="147"/>
        <v>0</v>
      </c>
    </row>
    <row r="1772" spans="15:22" x14ac:dyDescent="0.3">
      <c r="O1772" s="16">
        <f t="shared" si="144"/>
        <v>0</v>
      </c>
      <c r="Q1772" s="8">
        <f t="shared" si="145"/>
        <v>0</v>
      </c>
      <c r="S1772" s="1">
        <f t="shared" si="146"/>
        <v>0</v>
      </c>
      <c r="V1772" s="1">
        <f t="shared" si="147"/>
        <v>0</v>
      </c>
    </row>
    <row r="1773" spans="15:22" x14ac:dyDescent="0.3">
      <c r="O1773" s="16">
        <f t="shared" si="144"/>
        <v>0</v>
      </c>
      <c r="Q1773" s="8">
        <f t="shared" si="145"/>
        <v>0</v>
      </c>
      <c r="S1773" s="1">
        <f t="shared" si="146"/>
        <v>0</v>
      </c>
      <c r="V1773" s="1">
        <f t="shared" si="147"/>
        <v>0</v>
      </c>
    </row>
    <row r="1774" spans="15:22" x14ac:dyDescent="0.3">
      <c r="O1774" s="16">
        <f t="shared" si="144"/>
        <v>0</v>
      </c>
      <c r="Q1774" s="8">
        <f t="shared" si="145"/>
        <v>0</v>
      </c>
      <c r="S1774" s="1">
        <f t="shared" si="146"/>
        <v>0</v>
      </c>
      <c r="V1774" s="1">
        <f t="shared" si="147"/>
        <v>0</v>
      </c>
    </row>
    <row r="1775" spans="15:22" x14ac:dyDescent="0.3">
      <c r="O1775" s="16">
        <f t="shared" si="144"/>
        <v>0</v>
      </c>
      <c r="Q1775" s="8">
        <f t="shared" si="145"/>
        <v>0</v>
      </c>
      <c r="S1775" s="1">
        <f t="shared" si="146"/>
        <v>0</v>
      </c>
      <c r="V1775" s="1">
        <f t="shared" si="147"/>
        <v>0</v>
      </c>
    </row>
    <row r="1776" spans="15:22" x14ac:dyDescent="0.3">
      <c r="O1776" s="16">
        <f t="shared" si="144"/>
        <v>0</v>
      </c>
      <c r="Q1776" s="8">
        <f t="shared" si="145"/>
        <v>0</v>
      </c>
      <c r="S1776" s="1">
        <f t="shared" si="146"/>
        <v>0</v>
      </c>
      <c r="V1776" s="1">
        <f t="shared" si="147"/>
        <v>0</v>
      </c>
    </row>
    <row r="1777" spans="15:22" x14ac:dyDescent="0.3">
      <c r="O1777" s="16">
        <f t="shared" si="144"/>
        <v>0</v>
      </c>
      <c r="Q1777" s="8">
        <f t="shared" si="145"/>
        <v>0</v>
      </c>
      <c r="S1777" s="1">
        <f t="shared" si="146"/>
        <v>0</v>
      </c>
      <c r="V1777" s="1">
        <f t="shared" si="147"/>
        <v>0</v>
      </c>
    </row>
    <row r="1778" spans="15:22" x14ac:dyDescent="0.3">
      <c r="O1778" s="16">
        <f t="shared" si="144"/>
        <v>0</v>
      </c>
      <c r="Q1778" s="8">
        <f t="shared" si="145"/>
        <v>0</v>
      </c>
      <c r="S1778" s="1">
        <f t="shared" si="146"/>
        <v>0</v>
      </c>
      <c r="V1778" s="1">
        <f t="shared" si="147"/>
        <v>0</v>
      </c>
    </row>
    <row r="1779" spans="15:22" x14ac:dyDescent="0.3">
      <c r="O1779" s="16">
        <f t="shared" si="144"/>
        <v>0</v>
      </c>
      <c r="Q1779" s="8">
        <f t="shared" si="145"/>
        <v>0</v>
      </c>
      <c r="S1779" s="1">
        <f t="shared" si="146"/>
        <v>0</v>
      </c>
      <c r="V1779" s="1">
        <f t="shared" si="147"/>
        <v>0</v>
      </c>
    </row>
    <row r="1780" spans="15:22" x14ac:dyDescent="0.3">
      <c r="O1780" s="16">
        <f t="shared" si="144"/>
        <v>0</v>
      </c>
      <c r="Q1780" s="8">
        <f t="shared" si="145"/>
        <v>0</v>
      </c>
      <c r="S1780" s="1">
        <f t="shared" si="146"/>
        <v>0</v>
      </c>
      <c r="V1780" s="1">
        <f t="shared" si="147"/>
        <v>0</v>
      </c>
    </row>
    <row r="1781" spans="15:22" x14ac:dyDescent="0.3">
      <c r="O1781" s="16">
        <f t="shared" si="144"/>
        <v>0</v>
      </c>
      <c r="Q1781" s="8">
        <f t="shared" si="145"/>
        <v>0</v>
      </c>
      <c r="S1781" s="1">
        <f t="shared" si="146"/>
        <v>0</v>
      </c>
      <c r="V1781" s="1">
        <f t="shared" si="147"/>
        <v>0</v>
      </c>
    </row>
    <row r="1782" spans="15:22" x14ac:dyDescent="0.3">
      <c r="O1782" s="16">
        <f t="shared" si="144"/>
        <v>0</v>
      </c>
      <c r="Q1782" s="8">
        <f t="shared" si="145"/>
        <v>0</v>
      </c>
      <c r="S1782" s="1">
        <f t="shared" si="146"/>
        <v>0</v>
      </c>
      <c r="V1782" s="1">
        <f t="shared" si="147"/>
        <v>0</v>
      </c>
    </row>
    <row r="1783" spans="15:22" x14ac:dyDescent="0.3">
      <c r="O1783" s="16">
        <f t="shared" si="144"/>
        <v>0</v>
      </c>
      <c r="Q1783" s="8">
        <f t="shared" si="145"/>
        <v>0</v>
      </c>
      <c r="S1783" s="1">
        <f t="shared" si="146"/>
        <v>0</v>
      </c>
      <c r="V1783" s="1">
        <f t="shared" si="147"/>
        <v>0</v>
      </c>
    </row>
    <row r="1784" spans="15:22" x14ac:dyDescent="0.3">
      <c r="O1784" s="16">
        <f t="shared" si="144"/>
        <v>0</v>
      </c>
      <c r="Q1784" s="8">
        <f t="shared" si="145"/>
        <v>0</v>
      </c>
      <c r="S1784" s="1">
        <f t="shared" si="146"/>
        <v>0</v>
      </c>
      <c r="V1784" s="1">
        <f t="shared" si="147"/>
        <v>0</v>
      </c>
    </row>
    <row r="1785" spans="15:22" x14ac:dyDescent="0.3">
      <c r="O1785" s="16">
        <f t="shared" si="144"/>
        <v>0</v>
      </c>
      <c r="Q1785" s="8">
        <f t="shared" si="145"/>
        <v>0</v>
      </c>
      <c r="S1785" s="1">
        <f t="shared" si="146"/>
        <v>0</v>
      </c>
      <c r="V1785" s="1">
        <f t="shared" si="147"/>
        <v>0</v>
      </c>
    </row>
    <row r="1786" spans="15:22" x14ac:dyDescent="0.3">
      <c r="O1786" s="16">
        <f t="shared" si="144"/>
        <v>0</v>
      </c>
      <c r="Q1786" s="8">
        <f t="shared" si="145"/>
        <v>0</v>
      </c>
      <c r="S1786" s="1">
        <f t="shared" si="146"/>
        <v>0</v>
      </c>
      <c r="V1786" s="1">
        <f t="shared" si="147"/>
        <v>0</v>
      </c>
    </row>
    <row r="1787" spans="15:22" x14ac:dyDescent="0.3">
      <c r="O1787" s="16">
        <f t="shared" si="144"/>
        <v>0</v>
      </c>
      <c r="Q1787" s="8">
        <f t="shared" si="145"/>
        <v>0</v>
      </c>
      <c r="S1787" s="1">
        <f t="shared" si="146"/>
        <v>0</v>
      </c>
      <c r="V1787" s="1">
        <f t="shared" si="147"/>
        <v>0</v>
      </c>
    </row>
    <row r="1788" spans="15:22" x14ac:dyDescent="0.3">
      <c r="O1788" s="16">
        <f t="shared" si="144"/>
        <v>0</v>
      </c>
      <c r="Q1788" s="8">
        <f t="shared" si="145"/>
        <v>0</v>
      </c>
      <c r="S1788" s="1">
        <f t="shared" si="146"/>
        <v>0</v>
      </c>
      <c r="V1788" s="1">
        <f t="shared" si="147"/>
        <v>0</v>
      </c>
    </row>
    <row r="1789" spans="15:22" x14ac:dyDescent="0.3">
      <c r="O1789" s="16">
        <f t="shared" si="144"/>
        <v>0</v>
      </c>
      <c r="Q1789" s="8">
        <f t="shared" si="145"/>
        <v>0</v>
      </c>
      <c r="S1789" s="1">
        <f t="shared" si="146"/>
        <v>0</v>
      </c>
      <c r="V1789" s="1">
        <f t="shared" si="147"/>
        <v>0</v>
      </c>
    </row>
    <row r="1790" spans="15:22" x14ac:dyDescent="0.3">
      <c r="O1790" s="16">
        <f t="shared" si="144"/>
        <v>0</v>
      </c>
      <c r="Q1790" s="8">
        <f t="shared" si="145"/>
        <v>0</v>
      </c>
      <c r="S1790" s="1">
        <f t="shared" si="146"/>
        <v>0</v>
      </c>
      <c r="V1790" s="1">
        <f t="shared" si="147"/>
        <v>0</v>
      </c>
    </row>
    <row r="1791" spans="15:22" x14ac:dyDescent="0.3">
      <c r="O1791" s="16">
        <f t="shared" si="144"/>
        <v>0</v>
      </c>
      <c r="Q1791" s="8">
        <f t="shared" si="145"/>
        <v>0</v>
      </c>
      <c r="S1791" s="1">
        <f t="shared" si="146"/>
        <v>0</v>
      </c>
      <c r="V1791" s="1">
        <f t="shared" si="147"/>
        <v>0</v>
      </c>
    </row>
    <row r="1792" spans="15:22" x14ac:dyDescent="0.3">
      <c r="O1792" s="16">
        <f t="shared" si="144"/>
        <v>0</v>
      </c>
      <c r="Q1792" s="8">
        <f t="shared" si="145"/>
        <v>0</v>
      </c>
      <c r="S1792" s="1">
        <f t="shared" si="146"/>
        <v>0</v>
      </c>
      <c r="V1792" s="1">
        <f t="shared" si="147"/>
        <v>0</v>
      </c>
    </row>
    <row r="1793" spans="15:22" x14ac:dyDescent="0.3">
      <c r="O1793" s="16">
        <f t="shared" si="144"/>
        <v>0</v>
      </c>
      <c r="Q1793" s="8">
        <f t="shared" si="145"/>
        <v>0</v>
      </c>
      <c r="S1793" s="1">
        <f t="shared" si="146"/>
        <v>0</v>
      </c>
      <c r="V1793" s="1">
        <f t="shared" si="147"/>
        <v>0</v>
      </c>
    </row>
    <row r="1794" spans="15:22" x14ac:dyDescent="0.3">
      <c r="O1794" s="16">
        <f t="shared" ref="O1794:O1803" si="148">N1794/2</f>
        <v>0</v>
      </c>
      <c r="Q1794" s="8">
        <f t="shared" ref="Q1794:Q1803" si="149">P1794/2</f>
        <v>0</v>
      </c>
      <c r="S1794" s="1">
        <f t="shared" ref="S1794:S1803" si="150">R1794/2</f>
        <v>0</v>
      </c>
      <c r="V1794" s="1">
        <f t="shared" ref="V1794:V1803" si="151">U:U*2</f>
        <v>0</v>
      </c>
    </row>
    <row r="1795" spans="15:22" x14ac:dyDescent="0.3">
      <c r="O1795" s="16">
        <f t="shared" si="148"/>
        <v>0</v>
      </c>
      <c r="Q1795" s="8">
        <f t="shared" si="149"/>
        <v>0</v>
      </c>
      <c r="S1795" s="1">
        <f t="shared" si="150"/>
        <v>0</v>
      </c>
      <c r="V1795" s="1">
        <f t="shared" si="151"/>
        <v>0</v>
      </c>
    </row>
    <row r="1796" spans="15:22" x14ac:dyDescent="0.3">
      <c r="O1796" s="16">
        <f t="shared" si="148"/>
        <v>0</v>
      </c>
      <c r="Q1796" s="8">
        <f t="shared" si="149"/>
        <v>0</v>
      </c>
      <c r="S1796" s="1">
        <f t="shared" si="150"/>
        <v>0</v>
      </c>
      <c r="V1796" s="1">
        <f t="shared" si="151"/>
        <v>0</v>
      </c>
    </row>
    <row r="1797" spans="15:22" x14ac:dyDescent="0.3">
      <c r="O1797" s="16">
        <f t="shared" si="148"/>
        <v>0</v>
      </c>
      <c r="Q1797" s="8">
        <f t="shared" si="149"/>
        <v>0</v>
      </c>
      <c r="S1797" s="1">
        <f t="shared" si="150"/>
        <v>0</v>
      </c>
      <c r="V1797" s="1">
        <f t="shared" si="151"/>
        <v>0</v>
      </c>
    </row>
    <row r="1798" spans="15:22" x14ac:dyDescent="0.3">
      <c r="O1798" s="16">
        <f t="shared" si="148"/>
        <v>0</v>
      </c>
      <c r="Q1798" s="8">
        <f t="shared" si="149"/>
        <v>0</v>
      </c>
      <c r="S1798" s="1">
        <f t="shared" si="150"/>
        <v>0</v>
      </c>
      <c r="V1798" s="1">
        <f t="shared" si="151"/>
        <v>0</v>
      </c>
    </row>
    <row r="1799" spans="15:22" x14ac:dyDescent="0.3">
      <c r="O1799" s="16">
        <f t="shared" si="148"/>
        <v>0</v>
      </c>
      <c r="Q1799" s="8">
        <f t="shared" si="149"/>
        <v>0</v>
      </c>
      <c r="S1799" s="1">
        <f t="shared" si="150"/>
        <v>0</v>
      </c>
      <c r="V1799" s="1">
        <f t="shared" si="151"/>
        <v>0</v>
      </c>
    </row>
    <row r="1800" spans="15:22" x14ac:dyDescent="0.3">
      <c r="O1800" s="16">
        <f t="shared" si="148"/>
        <v>0</v>
      </c>
      <c r="Q1800" s="8">
        <f t="shared" si="149"/>
        <v>0</v>
      </c>
      <c r="S1800" s="1">
        <f t="shared" si="150"/>
        <v>0</v>
      </c>
      <c r="V1800" s="1">
        <f t="shared" si="151"/>
        <v>0</v>
      </c>
    </row>
    <row r="1801" spans="15:22" x14ac:dyDescent="0.3">
      <c r="O1801" s="16">
        <f t="shared" si="148"/>
        <v>0</v>
      </c>
      <c r="Q1801" s="8">
        <f t="shared" si="149"/>
        <v>0</v>
      </c>
      <c r="S1801" s="1">
        <f t="shared" si="150"/>
        <v>0</v>
      </c>
      <c r="V1801" s="1">
        <f t="shared" si="151"/>
        <v>0</v>
      </c>
    </row>
    <row r="1802" spans="15:22" x14ac:dyDescent="0.3">
      <c r="O1802" s="16">
        <f t="shared" si="148"/>
        <v>0</v>
      </c>
      <c r="Q1802" s="8">
        <f t="shared" si="149"/>
        <v>0</v>
      </c>
      <c r="S1802" s="1">
        <f t="shared" si="150"/>
        <v>0</v>
      </c>
      <c r="V1802" s="1">
        <f t="shared" si="151"/>
        <v>0</v>
      </c>
    </row>
    <row r="1803" spans="15:22" x14ac:dyDescent="0.3">
      <c r="O1803" s="16">
        <f t="shared" si="148"/>
        <v>0</v>
      </c>
      <c r="Q1803" s="8">
        <f t="shared" si="149"/>
        <v>0</v>
      </c>
      <c r="S1803" s="1">
        <f t="shared" si="150"/>
        <v>0</v>
      </c>
      <c r="V1803" s="1">
        <f t="shared" si="151"/>
        <v>0</v>
      </c>
    </row>
  </sheetData>
  <conditionalFormatting sqref="M1:M1048576">
    <cfRule type="cellIs" dxfId="1753" priority="18" operator="equal">
      <formula>3</formula>
    </cfRule>
    <cfRule type="cellIs" dxfId="1752" priority="19" operator="equal">
      <formula>2</formula>
    </cfRule>
    <cfRule type="cellIs" dxfId="1751" priority="21" operator="equal">
      <formula>1</formula>
    </cfRule>
  </conditionalFormatting>
  <conditionalFormatting sqref="L1:L1048576">
    <cfRule type="cellIs" dxfId="1750" priority="15" operator="equal">
      <formula>"H"</formula>
    </cfRule>
    <cfRule type="cellIs" dxfId="1749" priority="16" operator="equal">
      <formula>"P"</formula>
    </cfRule>
    <cfRule type="cellIs" dxfId="1748" priority="17" operator="equal">
      <formula>"A"</formula>
    </cfRule>
  </conditionalFormatting>
  <conditionalFormatting sqref="P1:P1048576">
    <cfRule type="cellIs" dxfId="1747" priority="2" operator="between">
      <formula>6</formula>
      <formula>200</formula>
    </cfRule>
    <cfRule type="cellIs" dxfId="1746" priority="11" operator="between">
      <formula>2</formula>
      <formula>3.99</formula>
    </cfRule>
    <cfRule type="cellIs" dxfId="1745" priority="14" operator="between">
      <formula>4</formula>
      <formula>5.99</formula>
    </cfRule>
  </conditionalFormatting>
  <conditionalFormatting sqref="N1:N1048576">
    <cfRule type="cellIs" dxfId="1744" priority="1" operator="between">
      <formula>6</formula>
      <formula>200</formula>
    </cfRule>
    <cfRule type="cellIs" dxfId="1743" priority="12" operator="between">
      <formula>2</formula>
      <formula>3.99</formula>
    </cfRule>
    <cfRule type="cellIs" dxfId="1742" priority="13" operator="between">
      <formula>4</formula>
      <formula>5.99</formula>
    </cfRule>
  </conditionalFormatting>
  <conditionalFormatting sqref="O1:O1048576">
    <cfRule type="cellIs" dxfId="1741" priority="3" operator="between">
      <formula>3</formula>
      <formula>100</formula>
    </cfRule>
    <cfRule type="cellIs" dxfId="1740" priority="8" operator="between">
      <formula>2</formula>
      <formula>50</formula>
    </cfRule>
    <cfRule type="cellIs" dxfId="1739" priority="10" operator="between">
      <formula>1.1</formula>
      <formula>1.99</formula>
    </cfRule>
  </conditionalFormatting>
  <conditionalFormatting sqref="Q1:Q1048576">
    <cfRule type="cellIs" dxfId="1738" priority="4" operator="between">
      <formula>3</formula>
      <formula>100</formula>
    </cfRule>
    <cfRule type="cellIs" dxfId="1737" priority="7" operator="between">
      <formula>2</formula>
      <formula>2.99</formula>
    </cfRule>
    <cfRule type="cellIs" dxfId="1736" priority="9" operator="between">
      <formula>1.1</formula>
      <formula>1.99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499"/>
  <sheetViews>
    <sheetView topLeftCell="L281" workbookViewId="0">
      <selection activeCell="W281" sqref="W1:W1048576"/>
    </sheetView>
  </sheetViews>
  <sheetFormatPr baseColWidth="10" defaultRowHeight="14.4" x14ac:dyDescent="0.3"/>
  <cols>
    <col min="1" max="7" width="11.5546875" style="1"/>
    <col min="8" max="14" width="11.5546875" style="8"/>
    <col min="15" max="21" width="11.5546875" style="1"/>
    <col min="22" max="32" width="11.5546875" style="8"/>
    <col min="33" max="16384" width="11.5546875" style="1"/>
  </cols>
  <sheetData>
    <row r="1" spans="7:37" x14ac:dyDescent="0.3">
      <c r="G1" s="8" t="s">
        <v>5</v>
      </c>
      <c r="H1" s="8">
        <v>2</v>
      </c>
      <c r="J1" s="16">
        <f>I1/2</f>
        <v>0</v>
      </c>
      <c r="K1" s="20">
        <v>3.32</v>
      </c>
      <c r="L1" s="20">
        <f>K1/2</f>
        <v>1.66</v>
      </c>
      <c r="Q1" s="1">
        <v>2</v>
      </c>
      <c r="V1" s="8" t="s">
        <v>4</v>
      </c>
      <c r="W1" s="8">
        <v>1</v>
      </c>
      <c r="X1" s="20">
        <v>3.26</v>
      </c>
      <c r="Y1" s="16">
        <f t="shared" ref="Y1:Y58" si="0">X1/2</f>
        <v>1.63</v>
      </c>
      <c r="AA1" s="8">
        <f t="shared" ref="AA1:AA64" si="1">Z1/2</f>
        <v>0</v>
      </c>
      <c r="AC1" s="8">
        <f t="shared" ref="AC1:AC64" si="2">AB1/2</f>
        <v>0</v>
      </c>
      <c r="AE1" s="8">
        <v>2</v>
      </c>
      <c r="AG1" s="1">
        <v>2</v>
      </c>
      <c r="AH1" s="1">
        <v>4</v>
      </c>
      <c r="AI1" s="1">
        <v>3.26</v>
      </c>
      <c r="AJ1" s="1">
        <f>AI:AI-AH:AH</f>
        <v>-0.74000000000000021</v>
      </c>
      <c r="AK1" s="1">
        <v>-0.74</v>
      </c>
    </row>
    <row r="2" spans="7:37" x14ac:dyDescent="0.3">
      <c r="G2" s="8" t="s">
        <v>5</v>
      </c>
      <c r="H2" s="8">
        <v>3</v>
      </c>
      <c r="J2" s="16">
        <f t="shared" ref="J2:J6" si="3">I2/2</f>
        <v>0</v>
      </c>
      <c r="L2" s="8">
        <f t="shared" ref="L2:L65" si="4">K2/2</f>
        <v>0</v>
      </c>
      <c r="M2" s="8">
        <v>7.42</v>
      </c>
      <c r="N2" s="8">
        <f t="shared" ref="N2" si="5">M2/2</f>
        <v>3.71</v>
      </c>
      <c r="O2" s="1">
        <v>-2</v>
      </c>
      <c r="Q2" s="1">
        <v>2</v>
      </c>
      <c r="T2" s="1">
        <v>2</v>
      </c>
      <c r="V2" s="8" t="s">
        <v>4</v>
      </c>
      <c r="W2" s="8">
        <v>2</v>
      </c>
      <c r="Y2" s="16">
        <f t="shared" si="0"/>
        <v>0</v>
      </c>
      <c r="Z2" s="20">
        <v>3.76</v>
      </c>
      <c r="AA2" s="20">
        <f t="shared" si="1"/>
        <v>1.88</v>
      </c>
      <c r="AC2" s="8">
        <f t="shared" si="2"/>
        <v>0</v>
      </c>
      <c r="AE2" s="8">
        <v>2</v>
      </c>
      <c r="AG2" s="1">
        <v>2</v>
      </c>
      <c r="AH2" s="1">
        <v>4</v>
      </c>
      <c r="AI2" s="1">
        <v>3.76</v>
      </c>
      <c r="AJ2" s="1">
        <f t="shared" ref="AJ2:AJ65" si="6">AI:AI-AH:AH</f>
        <v>-0.24000000000000021</v>
      </c>
      <c r="AK2" s="1">
        <v>-0.98</v>
      </c>
    </row>
    <row r="3" spans="7:37" ht="15" thickBot="1" x14ac:dyDescent="0.35">
      <c r="G3" s="8" t="s">
        <v>5</v>
      </c>
      <c r="H3" s="8">
        <v>2</v>
      </c>
      <c r="J3" s="16">
        <f t="shared" si="3"/>
        <v>0</v>
      </c>
      <c r="K3" s="20">
        <v>3.96</v>
      </c>
      <c r="L3" s="20">
        <f t="shared" si="4"/>
        <v>1.98</v>
      </c>
      <c r="Q3" s="1">
        <v>4</v>
      </c>
      <c r="T3" s="1">
        <v>2</v>
      </c>
      <c r="V3" s="8" t="s">
        <v>4</v>
      </c>
      <c r="W3" s="8">
        <v>2</v>
      </c>
      <c r="Y3" s="16">
        <f t="shared" si="0"/>
        <v>0</v>
      </c>
      <c r="Z3" s="20">
        <v>2.58</v>
      </c>
      <c r="AA3" s="20">
        <f t="shared" si="1"/>
        <v>1.29</v>
      </c>
      <c r="AC3" s="8">
        <f t="shared" si="2"/>
        <v>0</v>
      </c>
      <c r="AE3" s="8">
        <v>4</v>
      </c>
      <c r="AF3" s="8">
        <v>2</v>
      </c>
      <c r="AG3" s="1">
        <v>4</v>
      </c>
      <c r="AH3" s="1">
        <v>8</v>
      </c>
      <c r="AI3" s="1">
        <v>2.58</v>
      </c>
      <c r="AJ3" s="1">
        <f t="shared" si="6"/>
        <v>-5.42</v>
      </c>
      <c r="AK3" s="1">
        <v>-2.4</v>
      </c>
    </row>
    <row r="4" spans="7:37" ht="15" thickBot="1" x14ac:dyDescent="0.35">
      <c r="G4" s="8" t="s">
        <v>5</v>
      </c>
      <c r="H4" s="8">
        <v>2</v>
      </c>
      <c r="J4" s="16">
        <f t="shared" si="3"/>
        <v>0</v>
      </c>
      <c r="K4" s="20">
        <v>3.44</v>
      </c>
      <c r="L4" s="20">
        <f t="shared" si="4"/>
        <v>1.72</v>
      </c>
      <c r="Q4" s="1">
        <v>8</v>
      </c>
      <c r="T4" s="1">
        <v>4</v>
      </c>
      <c r="V4" s="8" t="s">
        <v>4</v>
      </c>
      <c r="W4" s="8">
        <v>1</v>
      </c>
      <c r="X4" s="28">
        <v>6.04</v>
      </c>
      <c r="Y4" s="16">
        <f t="shared" si="0"/>
        <v>3.02</v>
      </c>
      <c r="AA4" s="8">
        <f t="shared" si="1"/>
        <v>0</v>
      </c>
      <c r="AC4" s="8">
        <f t="shared" si="2"/>
        <v>0</v>
      </c>
      <c r="AD4" s="8">
        <v>8.16</v>
      </c>
      <c r="AE4" s="8">
        <v>8</v>
      </c>
      <c r="AG4" s="1">
        <v>4</v>
      </c>
      <c r="AH4" s="1">
        <v>8</v>
      </c>
      <c r="AI4" s="1">
        <v>12.08</v>
      </c>
      <c r="AJ4" s="1">
        <f t="shared" si="6"/>
        <v>4.08</v>
      </c>
    </row>
    <row r="5" spans="7:37" x14ac:dyDescent="0.3">
      <c r="G5" s="8" t="s">
        <v>6</v>
      </c>
      <c r="H5" s="8">
        <v>2</v>
      </c>
      <c r="J5" s="16">
        <f t="shared" si="3"/>
        <v>0</v>
      </c>
      <c r="K5" s="20">
        <v>3.18</v>
      </c>
      <c r="L5" s="20">
        <f t="shared" si="4"/>
        <v>1.59</v>
      </c>
      <c r="Q5" s="1">
        <v>16</v>
      </c>
      <c r="V5" s="8" t="s">
        <v>4</v>
      </c>
      <c r="W5" s="8">
        <v>1</v>
      </c>
      <c r="X5" s="20">
        <v>2.94</v>
      </c>
      <c r="Y5" s="16">
        <f t="shared" si="0"/>
        <v>1.47</v>
      </c>
      <c r="AA5" s="8">
        <f t="shared" si="1"/>
        <v>0</v>
      </c>
      <c r="AC5" s="8">
        <f t="shared" si="2"/>
        <v>0</v>
      </c>
      <c r="AE5" s="8">
        <v>2</v>
      </c>
      <c r="AJ5" s="1">
        <f t="shared" si="6"/>
        <v>0</v>
      </c>
    </row>
    <row r="6" spans="7:37" x14ac:dyDescent="0.3">
      <c r="G6" s="8" t="s">
        <v>6</v>
      </c>
      <c r="H6" s="8">
        <v>3</v>
      </c>
      <c r="J6" s="16">
        <f t="shared" si="3"/>
        <v>0</v>
      </c>
      <c r="L6" s="8">
        <f t="shared" si="4"/>
        <v>0</v>
      </c>
      <c r="M6" s="8">
        <v>11.48</v>
      </c>
      <c r="N6" s="8">
        <f t="shared" ref="N6" si="7">M6/2</f>
        <v>5.74</v>
      </c>
      <c r="Q6" s="1">
        <v>32</v>
      </c>
      <c r="U6" s="1">
        <v>0.38</v>
      </c>
      <c r="V6" s="8" t="s">
        <v>4</v>
      </c>
      <c r="W6" s="8">
        <v>1</v>
      </c>
      <c r="X6" s="20">
        <v>2.38</v>
      </c>
      <c r="Y6" s="16">
        <f t="shared" si="0"/>
        <v>1.19</v>
      </c>
      <c r="AA6" s="8">
        <f t="shared" si="1"/>
        <v>0</v>
      </c>
      <c r="AC6" s="8">
        <f t="shared" si="2"/>
        <v>0</v>
      </c>
      <c r="AE6" s="8">
        <v>2</v>
      </c>
      <c r="AJ6" s="1">
        <f t="shared" si="6"/>
        <v>0</v>
      </c>
    </row>
    <row r="7" spans="7:37" x14ac:dyDescent="0.3">
      <c r="G7" s="8" t="s">
        <v>6</v>
      </c>
      <c r="H7" s="8">
        <v>1</v>
      </c>
      <c r="I7" s="21">
        <v>7.12</v>
      </c>
      <c r="J7" s="16">
        <v>3.56</v>
      </c>
      <c r="L7" s="8">
        <f t="shared" si="4"/>
        <v>0</v>
      </c>
      <c r="U7" s="1">
        <v>-2</v>
      </c>
      <c r="V7" s="8" t="s">
        <v>4</v>
      </c>
      <c r="W7" s="8">
        <v>2</v>
      </c>
      <c r="Y7" s="16">
        <f t="shared" si="0"/>
        <v>0</v>
      </c>
      <c r="Z7" s="20">
        <v>3.68</v>
      </c>
      <c r="AA7" s="20">
        <f t="shared" si="1"/>
        <v>1.84</v>
      </c>
      <c r="AC7" s="8">
        <f t="shared" si="2"/>
        <v>0</v>
      </c>
      <c r="AE7" s="8">
        <v>4</v>
      </c>
      <c r="AJ7" s="1">
        <f t="shared" si="6"/>
        <v>0</v>
      </c>
    </row>
    <row r="8" spans="7:37" x14ac:dyDescent="0.3">
      <c r="G8" s="8" t="s">
        <v>5</v>
      </c>
      <c r="H8" s="8">
        <v>2</v>
      </c>
      <c r="J8" s="16">
        <f t="shared" ref="J8:J10" si="8">I8/2</f>
        <v>0</v>
      </c>
      <c r="K8" s="20">
        <v>2.7</v>
      </c>
      <c r="L8" s="20">
        <f t="shared" si="4"/>
        <v>1.35</v>
      </c>
      <c r="V8" s="8" t="s">
        <v>4</v>
      </c>
      <c r="W8" s="8">
        <v>1</v>
      </c>
      <c r="X8" s="21">
        <v>5.5</v>
      </c>
      <c r="Y8" s="16">
        <f t="shared" si="0"/>
        <v>2.75</v>
      </c>
      <c r="AA8" s="8">
        <f t="shared" si="1"/>
        <v>0</v>
      </c>
      <c r="AC8" s="8">
        <f t="shared" si="2"/>
        <v>0</v>
      </c>
      <c r="AD8" s="8">
        <v>16</v>
      </c>
      <c r="AE8" s="8">
        <v>8</v>
      </c>
      <c r="AJ8" s="1">
        <f t="shared" si="6"/>
        <v>0</v>
      </c>
    </row>
    <row r="9" spans="7:37" ht="15" thickBot="1" x14ac:dyDescent="0.35">
      <c r="G9" s="8" t="s">
        <v>5</v>
      </c>
      <c r="H9" s="8">
        <v>2</v>
      </c>
      <c r="J9" s="16">
        <f t="shared" si="8"/>
        <v>0</v>
      </c>
      <c r="K9" s="20">
        <v>2.82</v>
      </c>
      <c r="L9" s="20">
        <f t="shared" si="4"/>
        <v>1.41</v>
      </c>
      <c r="T9" s="1">
        <v>2</v>
      </c>
      <c r="V9" s="8" t="s">
        <v>4</v>
      </c>
      <c r="W9" s="8">
        <v>2</v>
      </c>
      <c r="Y9" s="16">
        <f t="shared" si="0"/>
        <v>0</v>
      </c>
      <c r="Z9" s="21">
        <v>4.16</v>
      </c>
      <c r="AA9" s="8">
        <f t="shared" si="1"/>
        <v>2.08</v>
      </c>
      <c r="AC9" s="8">
        <f t="shared" si="2"/>
        <v>0</v>
      </c>
      <c r="AJ9" s="1">
        <f t="shared" si="6"/>
        <v>0</v>
      </c>
    </row>
    <row r="10" spans="7:37" ht="15" thickBot="1" x14ac:dyDescent="0.35">
      <c r="G10" s="8" t="s">
        <v>5</v>
      </c>
      <c r="H10" s="8">
        <v>1</v>
      </c>
      <c r="I10" s="29">
        <v>6.2</v>
      </c>
      <c r="J10" s="16">
        <f t="shared" si="8"/>
        <v>3.1</v>
      </c>
      <c r="L10" s="8">
        <f t="shared" si="4"/>
        <v>0</v>
      </c>
      <c r="T10" s="1">
        <v>2</v>
      </c>
      <c r="V10" s="8" t="s">
        <v>4</v>
      </c>
      <c r="W10" s="8">
        <v>2</v>
      </c>
      <c r="Y10" s="16">
        <f t="shared" si="0"/>
        <v>0</v>
      </c>
      <c r="Z10" s="29">
        <v>10.06</v>
      </c>
      <c r="AA10" s="8">
        <f t="shared" si="1"/>
        <v>5.03</v>
      </c>
      <c r="AC10" s="8">
        <f t="shared" si="2"/>
        <v>0</v>
      </c>
      <c r="AJ10" s="1">
        <f t="shared" si="6"/>
        <v>0</v>
      </c>
    </row>
    <row r="11" spans="7:37" x14ac:dyDescent="0.3">
      <c r="G11" s="8" t="s">
        <v>6</v>
      </c>
      <c r="H11" s="8">
        <v>2</v>
      </c>
      <c r="J11" s="16">
        <v>0</v>
      </c>
      <c r="K11" s="20">
        <v>2.72</v>
      </c>
      <c r="L11" s="20">
        <f t="shared" si="4"/>
        <v>1.36</v>
      </c>
      <c r="T11" s="1">
        <v>4</v>
      </c>
      <c r="V11" s="8" t="s">
        <v>4</v>
      </c>
      <c r="W11" s="8">
        <v>3</v>
      </c>
      <c r="Y11" s="16">
        <f t="shared" si="0"/>
        <v>0</v>
      </c>
      <c r="AA11" s="8">
        <f t="shared" si="1"/>
        <v>0</v>
      </c>
      <c r="AB11" s="8">
        <v>17.079999999999998</v>
      </c>
      <c r="AC11" s="8">
        <f t="shared" si="2"/>
        <v>8.5399999999999991</v>
      </c>
      <c r="AJ11" s="1">
        <f t="shared" si="6"/>
        <v>0</v>
      </c>
    </row>
    <row r="12" spans="7:37" x14ac:dyDescent="0.3">
      <c r="G12" s="8" t="s">
        <v>5</v>
      </c>
      <c r="H12" s="8">
        <v>2</v>
      </c>
      <c r="J12" s="16">
        <f t="shared" ref="J12:J18" si="9">I12/2</f>
        <v>0</v>
      </c>
      <c r="K12" s="21">
        <v>4.16</v>
      </c>
      <c r="L12" s="8">
        <f t="shared" si="4"/>
        <v>2.08</v>
      </c>
      <c r="T12" s="1">
        <v>8</v>
      </c>
      <c r="V12" s="8" t="s">
        <v>4</v>
      </c>
      <c r="W12" s="8">
        <v>2</v>
      </c>
      <c r="Y12" s="16">
        <f t="shared" si="0"/>
        <v>0</v>
      </c>
      <c r="Z12" s="21">
        <v>4.66</v>
      </c>
      <c r="AA12" s="8">
        <f t="shared" si="1"/>
        <v>2.33</v>
      </c>
      <c r="AC12" s="8">
        <f t="shared" si="2"/>
        <v>0</v>
      </c>
      <c r="AJ12" s="1">
        <f t="shared" si="6"/>
        <v>0</v>
      </c>
    </row>
    <row r="13" spans="7:37" ht="15" thickBot="1" x14ac:dyDescent="0.35">
      <c r="G13" s="8" t="s">
        <v>5</v>
      </c>
      <c r="H13" s="8">
        <v>3</v>
      </c>
      <c r="J13" s="16">
        <f t="shared" si="9"/>
        <v>0</v>
      </c>
      <c r="L13" s="8">
        <f t="shared" si="4"/>
        <v>0</v>
      </c>
      <c r="M13" s="8">
        <v>8.64</v>
      </c>
      <c r="N13" s="8">
        <f t="shared" ref="N13" si="10">M13/2</f>
        <v>4.32</v>
      </c>
      <c r="T13" s="1">
        <v>16</v>
      </c>
      <c r="V13" s="8" t="s">
        <v>4</v>
      </c>
      <c r="W13" s="8">
        <v>2</v>
      </c>
      <c r="Y13" s="16">
        <f t="shared" si="0"/>
        <v>0</v>
      </c>
      <c r="Z13" s="21">
        <v>4.9400000000000004</v>
      </c>
      <c r="AA13" s="8">
        <f t="shared" si="1"/>
        <v>2.4700000000000002</v>
      </c>
      <c r="AC13" s="8">
        <f t="shared" si="2"/>
        <v>0</v>
      </c>
      <c r="AJ13" s="1">
        <f t="shared" si="6"/>
        <v>0</v>
      </c>
    </row>
    <row r="14" spans="7:37" ht="15" thickBot="1" x14ac:dyDescent="0.35">
      <c r="G14" s="8" t="s">
        <v>5</v>
      </c>
      <c r="H14" s="8">
        <v>2</v>
      </c>
      <c r="J14" s="16">
        <f t="shared" si="9"/>
        <v>0</v>
      </c>
      <c r="K14" s="21">
        <v>4.32</v>
      </c>
      <c r="L14" s="8">
        <f t="shared" si="4"/>
        <v>2.16</v>
      </c>
      <c r="T14" s="1">
        <v>32</v>
      </c>
      <c r="V14" s="8" t="s">
        <v>4</v>
      </c>
      <c r="W14" s="8">
        <v>2</v>
      </c>
      <c r="Y14" s="16">
        <f t="shared" si="0"/>
        <v>0</v>
      </c>
      <c r="Z14" s="29">
        <v>6.8</v>
      </c>
      <c r="AA14" s="8">
        <f t="shared" si="1"/>
        <v>3.4</v>
      </c>
      <c r="AC14" s="8">
        <f t="shared" si="2"/>
        <v>0</v>
      </c>
      <c r="AF14" s="8">
        <v>1.2</v>
      </c>
      <c r="AG14" s="1">
        <f>29*1.2</f>
        <v>34.799999999999997</v>
      </c>
      <c r="AH14" s="1">
        <v>38</v>
      </c>
      <c r="AJ14" s="1">
        <f t="shared" si="6"/>
        <v>-38</v>
      </c>
    </row>
    <row r="15" spans="7:37" x14ac:dyDescent="0.3">
      <c r="G15" s="8" t="s">
        <v>5</v>
      </c>
      <c r="H15" s="8">
        <v>2</v>
      </c>
      <c r="J15" s="16">
        <f t="shared" si="9"/>
        <v>0</v>
      </c>
      <c r="K15" s="20">
        <v>3.68</v>
      </c>
      <c r="L15" s="20">
        <f t="shared" si="4"/>
        <v>1.84</v>
      </c>
      <c r="T15" s="1">
        <v>64</v>
      </c>
      <c r="V15" s="8" t="s">
        <v>4</v>
      </c>
      <c r="W15" s="8">
        <v>1</v>
      </c>
      <c r="X15" s="20">
        <v>3.44</v>
      </c>
      <c r="Y15" s="16">
        <f t="shared" si="0"/>
        <v>1.72</v>
      </c>
      <c r="AA15" s="8">
        <f t="shared" si="1"/>
        <v>0</v>
      </c>
      <c r="AC15" s="8">
        <f t="shared" si="2"/>
        <v>0</v>
      </c>
      <c r="AH15" s="1">
        <v>13</v>
      </c>
      <c r="AJ15" s="1">
        <f t="shared" si="6"/>
        <v>-13</v>
      </c>
    </row>
    <row r="16" spans="7:37" x14ac:dyDescent="0.3">
      <c r="G16" s="8" t="s">
        <v>5</v>
      </c>
      <c r="H16" s="8">
        <v>1</v>
      </c>
      <c r="I16" s="21">
        <v>5.46</v>
      </c>
      <c r="J16" s="16">
        <f t="shared" si="9"/>
        <v>2.73</v>
      </c>
      <c r="L16" s="8">
        <f t="shared" si="4"/>
        <v>0</v>
      </c>
      <c r="V16" s="8" t="s">
        <v>4</v>
      </c>
      <c r="W16" s="8">
        <v>1</v>
      </c>
      <c r="X16" s="20">
        <v>2.56</v>
      </c>
      <c r="Y16" s="16">
        <f t="shared" si="0"/>
        <v>1.28</v>
      </c>
      <c r="AA16" s="8">
        <f t="shared" si="1"/>
        <v>0</v>
      </c>
      <c r="AC16" s="8">
        <f t="shared" si="2"/>
        <v>0</v>
      </c>
      <c r="AJ16" s="1">
        <f t="shared" si="6"/>
        <v>0</v>
      </c>
    </row>
    <row r="17" spans="7:36" x14ac:dyDescent="0.3">
      <c r="G17" s="8" t="s">
        <v>5</v>
      </c>
      <c r="H17" s="8">
        <v>2</v>
      </c>
      <c r="J17" s="16">
        <f t="shared" si="9"/>
        <v>0</v>
      </c>
      <c r="K17" s="20">
        <v>2.98</v>
      </c>
      <c r="L17" s="20">
        <f t="shared" si="4"/>
        <v>1.49</v>
      </c>
      <c r="U17" s="1">
        <v>1</v>
      </c>
      <c r="V17" s="8" t="s">
        <v>4</v>
      </c>
      <c r="W17" s="8">
        <v>1</v>
      </c>
      <c r="X17" s="20">
        <v>3</v>
      </c>
      <c r="Y17" s="16">
        <f t="shared" si="0"/>
        <v>1.5</v>
      </c>
      <c r="AA17" s="8">
        <f t="shared" si="1"/>
        <v>0</v>
      </c>
      <c r="AC17" s="8">
        <f t="shared" si="2"/>
        <v>0</v>
      </c>
      <c r="AJ17" s="1">
        <f t="shared" si="6"/>
        <v>0</v>
      </c>
    </row>
    <row r="18" spans="7:36" x14ac:dyDescent="0.3">
      <c r="G18" s="8" t="s">
        <v>5</v>
      </c>
      <c r="H18" s="8">
        <v>2</v>
      </c>
      <c r="J18" s="16">
        <f t="shared" si="9"/>
        <v>0</v>
      </c>
      <c r="K18" s="21">
        <v>4.4800000000000004</v>
      </c>
      <c r="L18" s="8">
        <f t="shared" si="4"/>
        <v>2.2400000000000002</v>
      </c>
      <c r="U18" s="1">
        <v>1.04</v>
      </c>
      <c r="V18" s="8" t="s">
        <v>4</v>
      </c>
      <c r="W18" s="8">
        <v>1</v>
      </c>
      <c r="X18" s="20">
        <v>3.04</v>
      </c>
      <c r="Y18" s="16">
        <f t="shared" si="0"/>
        <v>1.52</v>
      </c>
      <c r="AA18" s="8">
        <f t="shared" si="1"/>
        <v>0</v>
      </c>
      <c r="AC18" s="8">
        <f t="shared" si="2"/>
        <v>0</v>
      </c>
      <c r="AJ18" s="1">
        <f t="shared" si="6"/>
        <v>0</v>
      </c>
    </row>
    <row r="19" spans="7:36" x14ac:dyDescent="0.3">
      <c r="G19" s="8" t="s">
        <v>5</v>
      </c>
      <c r="H19" s="8">
        <v>2</v>
      </c>
      <c r="J19" s="16">
        <v>0</v>
      </c>
      <c r="K19" s="21">
        <v>5.38</v>
      </c>
      <c r="L19" s="8">
        <f t="shared" si="4"/>
        <v>2.69</v>
      </c>
      <c r="U19" s="1">
        <v>1.04</v>
      </c>
      <c r="V19" s="8" t="s">
        <v>4</v>
      </c>
      <c r="W19" s="8">
        <v>1</v>
      </c>
      <c r="X19" s="21">
        <v>4.1399999999999997</v>
      </c>
      <c r="Y19" s="16">
        <v>2.0699999999999998</v>
      </c>
      <c r="AA19" s="8">
        <f t="shared" si="1"/>
        <v>0</v>
      </c>
      <c r="AC19" s="8">
        <f t="shared" si="2"/>
        <v>0</v>
      </c>
      <c r="AJ19" s="1">
        <f t="shared" si="6"/>
        <v>0</v>
      </c>
    </row>
    <row r="20" spans="7:36" x14ac:dyDescent="0.3">
      <c r="G20" s="8" t="s">
        <v>5</v>
      </c>
      <c r="H20" s="8">
        <v>3</v>
      </c>
      <c r="J20" s="16">
        <f t="shared" ref="J20:J83" si="11">I20/2</f>
        <v>0</v>
      </c>
      <c r="L20" s="8">
        <f t="shared" si="4"/>
        <v>0</v>
      </c>
      <c r="M20" s="8">
        <v>9.1999999999999993</v>
      </c>
      <c r="N20" s="8">
        <f t="shared" ref="N20" si="12">M20/2</f>
        <v>4.5999999999999996</v>
      </c>
      <c r="V20" s="8" t="s">
        <v>4</v>
      </c>
      <c r="W20" s="8">
        <v>2</v>
      </c>
      <c r="Y20" s="16">
        <f t="shared" si="0"/>
        <v>0</v>
      </c>
      <c r="Z20" s="8">
        <v>2.88</v>
      </c>
      <c r="AA20" s="8">
        <f t="shared" si="1"/>
        <v>1.44</v>
      </c>
      <c r="AC20" s="8">
        <f t="shared" si="2"/>
        <v>0</v>
      </c>
      <c r="AJ20" s="1">
        <f t="shared" si="6"/>
        <v>0</v>
      </c>
    </row>
    <row r="21" spans="7:36" x14ac:dyDescent="0.3">
      <c r="G21" s="8" t="s">
        <v>6</v>
      </c>
      <c r="H21" s="8">
        <v>1</v>
      </c>
      <c r="I21" s="21">
        <v>6.38</v>
      </c>
      <c r="J21" s="16">
        <f t="shared" si="11"/>
        <v>3.19</v>
      </c>
      <c r="L21" s="8">
        <f t="shared" si="4"/>
        <v>0</v>
      </c>
      <c r="V21" s="8" t="s">
        <v>4</v>
      </c>
      <c r="W21" s="8">
        <v>2</v>
      </c>
      <c r="Y21" s="16">
        <f t="shared" si="0"/>
        <v>0</v>
      </c>
      <c r="Z21" s="21">
        <v>4.0199999999999996</v>
      </c>
      <c r="AA21" s="8">
        <f t="shared" si="1"/>
        <v>2.0099999999999998</v>
      </c>
      <c r="AC21" s="8">
        <f t="shared" si="2"/>
        <v>0</v>
      </c>
      <c r="AJ21" s="1">
        <f t="shared" si="6"/>
        <v>0</v>
      </c>
    </row>
    <row r="22" spans="7:36" x14ac:dyDescent="0.3">
      <c r="G22" s="8" t="s">
        <v>6</v>
      </c>
      <c r="H22" s="8">
        <v>1</v>
      </c>
      <c r="I22" s="21">
        <v>6.08</v>
      </c>
      <c r="J22" s="16">
        <f t="shared" si="11"/>
        <v>3.04</v>
      </c>
      <c r="L22" s="8">
        <f t="shared" si="4"/>
        <v>0</v>
      </c>
      <c r="V22" s="8" t="s">
        <v>4</v>
      </c>
      <c r="W22" s="8">
        <v>1</v>
      </c>
      <c r="X22" s="20">
        <v>3.36</v>
      </c>
      <c r="Y22" s="16">
        <f t="shared" si="0"/>
        <v>1.68</v>
      </c>
      <c r="AA22" s="8">
        <f t="shared" si="1"/>
        <v>0</v>
      </c>
      <c r="AC22" s="8">
        <f t="shared" si="2"/>
        <v>0</v>
      </c>
      <c r="AJ22" s="1">
        <f t="shared" si="6"/>
        <v>0</v>
      </c>
    </row>
    <row r="23" spans="7:36" x14ac:dyDescent="0.3">
      <c r="G23" s="8" t="s">
        <v>5</v>
      </c>
      <c r="H23" s="8">
        <v>2</v>
      </c>
      <c r="J23" s="16">
        <f t="shared" si="11"/>
        <v>0</v>
      </c>
      <c r="K23" s="21">
        <v>4.8</v>
      </c>
      <c r="L23" s="8">
        <f t="shared" si="4"/>
        <v>2.4</v>
      </c>
      <c r="V23" s="8" t="s">
        <v>4</v>
      </c>
      <c r="W23" s="8">
        <v>1</v>
      </c>
      <c r="X23" s="20">
        <v>3.5</v>
      </c>
      <c r="Y23" s="16">
        <f t="shared" si="0"/>
        <v>1.75</v>
      </c>
      <c r="AA23" s="8">
        <f t="shared" si="1"/>
        <v>0</v>
      </c>
      <c r="AC23" s="8">
        <f t="shared" si="2"/>
        <v>0</v>
      </c>
      <c r="AJ23" s="1">
        <f t="shared" si="6"/>
        <v>0</v>
      </c>
    </row>
    <row r="24" spans="7:36" ht="15" thickBot="1" x14ac:dyDescent="0.35">
      <c r="G24" s="8" t="s">
        <v>5</v>
      </c>
      <c r="H24" s="8">
        <v>1</v>
      </c>
      <c r="I24" s="21">
        <v>5.0199999999999996</v>
      </c>
      <c r="J24" s="16">
        <f t="shared" si="11"/>
        <v>2.5099999999999998</v>
      </c>
      <c r="L24" s="8">
        <f t="shared" si="4"/>
        <v>0</v>
      </c>
      <c r="U24" s="1">
        <v>-2</v>
      </c>
      <c r="V24" s="8" t="s">
        <v>7</v>
      </c>
      <c r="W24" s="8">
        <v>2</v>
      </c>
      <c r="Y24" s="16">
        <f t="shared" si="0"/>
        <v>0</v>
      </c>
      <c r="Z24" s="21">
        <v>4.66</v>
      </c>
      <c r="AA24" s="8">
        <f t="shared" si="1"/>
        <v>2.33</v>
      </c>
      <c r="AC24" s="8">
        <f t="shared" si="2"/>
        <v>0</v>
      </c>
      <c r="AJ24" s="1">
        <f t="shared" si="6"/>
        <v>0</v>
      </c>
    </row>
    <row r="25" spans="7:36" ht="15" thickBot="1" x14ac:dyDescent="0.35">
      <c r="G25" s="8" t="s">
        <v>5</v>
      </c>
      <c r="H25" s="8">
        <v>2</v>
      </c>
      <c r="J25" s="16">
        <f t="shared" si="11"/>
        <v>0</v>
      </c>
      <c r="K25" s="20">
        <v>3.16</v>
      </c>
      <c r="L25" s="20">
        <f t="shared" si="4"/>
        <v>1.58</v>
      </c>
      <c r="V25" s="8" t="s">
        <v>4</v>
      </c>
      <c r="W25" s="8">
        <v>2</v>
      </c>
      <c r="Y25" s="16">
        <f t="shared" si="0"/>
        <v>0</v>
      </c>
      <c r="Z25" s="29">
        <v>6.18</v>
      </c>
      <c r="AA25" s="8">
        <f t="shared" si="1"/>
        <v>3.09</v>
      </c>
      <c r="AC25" s="8">
        <f t="shared" si="2"/>
        <v>0</v>
      </c>
      <c r="AJ25" s="1">
        <f t="shared" si="6"/>
        <v>0</v>
      </c>
    </row>
    <row r="26" spans="7:36" ht="15" thickBot="1" x14ac:dyDescent="0.35">
      <c r="G26" s="8" t="s">
        <v>5</v>
      </c>
      <c r="H26" s="8">
        <v>3</v>
      </c>
      <c r="J26" s="16">
        <f t="shared" si="11"/>
        <v>0</v>
      </c>
      <c r="L26" s="8">
        <f t="shared" si="4"/>
        <v>0</v>
      </c>
      <c r="M26" s="8">
        <v>6.22</v>
      </c>
      <c r="N26" s="8">
        <f t="shared" ref="N26" si="13">M26/2</f>
        <v>3.11</v>
      </c>
      <c r="V26" s="8" t="s">
        <v>4</v>
      </c>
      <c r="W26" s="8">
        <v>2</v>
      </c>
      <c r="Y26" s="16">
        <f t="shared" si="0"/>
        <v>0</v>
      </c>
      <c r="Z26" s="29">
        <v>7.6</v>
      </c>
      <c r="AA26" s="8">
        <f t="shared" si="1"/>
        <v>3.8</v>
      </c>
      <c r="AC26" s="8">
        <f t="shared" si="2"/>
        <v>0</v>
      </c>
      <c r="AJ26" s="1">
        <f t="shared" si="6"/>
        <v>0</v>
      </c>
    </row>
    <row r="27" spans="7:36" x14ac:dyDescent="0.3">
      <c r="G27" s="8" t="s">
        <v>5</v>
      </c>
      <c r="H27" s="8">
        <v>2</v>
      </c>
      <c r="J27" s="16">
        <f t="shared" si="11"/>
        <v>0</v>
      </c>
      <c r="K27" s="20">
        <v>3.34</v>
      </c>
      <c r="L27" s="20">
        <f t="shared" si="4"/>
        <v>1.67</v>
      </c>
      <c r="V27" s="8" t="s">
        <v>4</v>
      </c>
      <c r="W27" s="8">
        <v>1</v>
      </c>
      <c r="X27" s="20">
        <v>2.94</v>
      </c>
      <c r="Y27" s="16">
        <f t="shared" si="0"/>
        <v>1.47</v>
      </c>
      <c r="AA27" s="8">
        <f t="shared" si="1"/>
        <v>0</v>
      </c>
      <c r="AC27" s="8">
        <f t="shared" si="2"/>
        <v>0</v>
      </c>
      <c r="AJ27" s="1">
        <f t="shared" si="6"/>
        <v>0</v>
      </c>
    </row>
    <row r="28" spans="7:36" x14ac:dyDescent="0.3">
      <c r="G28" s="8" t="s">
        <v>5</v>
      </c>
      <c r="H28" s="8">
        <v>2</v>
      </c>
      <c r="J28" s="16">
        <f t="shared" si="11"/>
        <v>0</v>
      </c>
      <c r="K28" s="20">
        <v>3.04</v>
      </c>
      <c r="L28" s="20">
        <f t="shared" si="4"/>
        <v>1.52</v>
      </c>
      <c r="V28" s="8" t="s">
        <v>4</v>
      </c>
      <c r="W28" s="8">
        <v>2</v>
      </c>
      <c r="Y28" s="16">
        <f t="shared" si="0"/>
        <v>0</v>
      </c>
      <c r="Z28" s="21">
        <v>4.54</v>
      </c>
      <c r="AA28" s="8">
        <f t="shared" si="1"/>
        <v>2.27</v>
      </c>
      <c r="AC28" s="8">
        <f t="shared" si="2"/>
        <v>0</v>
      </c>
      <c r="AJ28" s="1">
        <f t="shared" si="6"/>
        <v>0</v>
      </c>
    </row>
    <row r="29" spans="7:36" x14ac:dyDescent="0.3">
      <c r="G29" s="8" t="s">
        <v>5</v>
      </c>
      <c r="H29" s="8">
        <v>1</v>
      </c>
      <c r="I29" s="21">
        <v>15.08</v>
      </c>
      <c r="J29" s="16">
        <f t="shared" si="11"/>
        <v>7.54</v>
      </c>
      <c r="L29" s="8">
        <f t="shared" si="4"/>
        <v>0</v>
      </c>
      <c r="M29" s="8">
        <v>8.9</v>
      </c>
      <c r="N29" s="8">
        <f t="shared" ref="N29:N30" si="14">M29/2</f>
        <v>4.45</v>
      </c>
      <c r="V29" s="8" t="s">
        <v>7</v>
      </c>
      <c r="W29" s="8">
        <v>1</v>
      </c>
      <c r="X29" s="20">
        <v>2.86</v>
      </c>
      <c r="Y29" s="16">
        <f t="shared" si="0"/>
        <v>1.43</v>
      </c>
      <c r="AA29" s="8">
        <f t="shared" si="1"/>
        <v>0</v>
      </c>
      <c r="AC29" s="8">
        <f t="shared" si="2"/>
        <v>0</v>
      </c>
      <c r="AJ29" s="1">
        <f t="shared" si="6"/>
        <v>0</v>
      </c>
    </row>
    <row r="30" spans="7:36" x14ac:dyDescent="0.3">
      <c r="G30" s="8" t="s">
        <v>5</v>
      </c>
      <c r="H30" s="8">
        <v>3</v>
      </c>
      <c r="J30" s="16">
        <f t="shared" si="11"/>
        <v>0</v>
      </c>
      <c r="L30" s="8">
        <f t="shared" si="4"/>
        <v>0</v>
      </c>
      <c r="M30" s="8">
        <v>7.74</v>
      </c>
      <c r="N30" s="8">
        <f t="shared" si="14"/>
        <v>3.87</v>
      </c>
      <c r="V30" s="8" t="s">
        <v>7</v>
      </c>
      <c r="W30" s="8">
        <v>3</v>
      </c>
      <c r="Y30" s="16">
        <f t="shared" si="0"/>
        <v>0</v>
      </c>
      <c r="AA30" s="8">
        <f t="shared" si="1"/>
        <v>0</v>
      </c>
      <c r="AB30" s="8">
        <v>23.48</v>
      </c>
      <c r="AC30" s="8">
        <f t="shared" si="2"/>
        <v>11.74</v>
      </c>
      <c r="AJ30" s="1">
        <f t="shared" si="6"/>
        <v>0</v>
      </c>
    </row>
    <row r="31" spans="7:36" x14ac:dyDescent="0.3">
      <c r="G31" s="8" t="s">
        <v>5</v>
      </c>
      <c r="H31" s="8">
        <v>3</v>
      </c>
      <c r="J31" s="16">
        <f t="shared" si="11"/>
        <v>0</v>
      </c>
      <c r="L31" s="8">
        <f t="shared" si="4"/>
        <v>0</v>
      </c>
      <c r="V31" s="8" t="s">
        <v>4</v>
      </c>
      <c r="W31" s="8">
        <v>2</v>
      </c>
      <c r="Y31" s="16">
        <f t="shared" si="0"/>
        <v>0</v>
      </c>
      <c r="Z31" s="21">
        <v>4.42</v>
      </c>
      <c r="AA31" s="8">
        <f t="shared" si="1"/>
        <v>2.21</v>
      </c>
      <c r="AC31" s="8">
        <f t="shared" si="2"/>
        <v>0</v>
      </c>
      <c r="AJ31" s="1">
        <f t="shared" si="6"/>
        <v>0</v>
      </c>
    </row>
    <row r="32" spans="7:36" x14ac:dyDescent="0.3">
      <c r="G32" s="8" t="s">
        <v>5</v>
      </c>
      <c r="H32" s="8">
        <v>2</v>
      </c>
      <c r="J32" s="16">
        <f t="shared" si="11"/>
        <v>0</v>
      </c>
      <c r="K32" s="20">
        <v>3.68</v>
      </c>
      <c r="L32" s="20">
        <f t="shared" si="4"/>
        <v>1.84</v>
      </c>
      <c r="V32" s="8" t="s">
        <v>4</v>
      </c>
      <c r="W32" s="8">
        <v>1</v>
      </c>
      <c r="X32" s="21">
        <v>5.94</v>
      </c>
      <c r="Y32" s="16">
        <f t="shared" si="0"/>
        <v>2.97</v>
      </c>
      <c r="AA32" s="8">
        <f t="shared" si="1"/>
        <v>0</v>
      </c>
      <c r="AC32" s="8">
        <f t="shared" si="2"/>
        <v>0</v>
      </c>
      <c r="AJ32" s="1">
        <f t="shared" si="6"/>
        <v>0</v>
      </c>
    </row>
    <row r="33" spans="7:38" x14ac:dyDescent="0.3">
      <c r="G33" s="8" t="s">
        <v>6</v>
      </c>
      <c r="H33" s="8">
        <v>3</v>
      </c>
      <c r="J33" s="16">
        <f t="shared" si="11"/>
        <v>0</v>
      </c>
      <c r="L33" s="8">
        <f t="shared" si="4"/>
        <v>0</v>
      </c>
      <c r="M33" s="8">
        <v>12.96</v>
      </c>
      <c r="N33" s="8">
        <f t="shared" ref="N33:N34" si="15">M33/2</f>
        <v>6.48</v>
      </c>
      <c r="V33" s="8" t="s">
        <v>4</v>
      </c>
      <c r="W33" s="8">
        <v>2</v>
      </c>
      <c r="Y33" s="16">
        <f t="shared" si="0"/>
        <v>0</v>
      </c>
      <c r="Z33" s="20">
        <v>2.52</v>
      </c>
      <c r="AA33" s="20">
        <f t="shared" si="1"/>
        <v>1.26</v>
      </c>
      <c r="AC33" s="8">
        <f t="shared" si="2"/>
        <v>0</v>
      </c>
      <c r="AJ33" s="1">
        <f t="shared" si="6"/>
        <v>0</v>
      </c>
      <c r="AL33" s="1">
        <v>2</v>
      </c>
    </row>
    <row r="34" spans="7:38" x14ac:dyDescent="0.3">
      <c r="G34" s="8" t="s">
        <v>6</v>
      </c>
      <c r="H34" s="8">
        <v>3</v>
      </c>
      <c r="J34" s="16">
        <f t="shared" si="11"/>
        <v>0</v>
      </c>
      <c r="L34" s="8">
        <f t="shared" si="4"/>
        <v>0</v>
      </c>
      <c r="M34" s="8">
        <v>7.02</v>
      </c>
      <c r="N34" s="8">
        <f t="shared" si="15"/>
        <v>3.51</v>
      </c>
      <c r="V34" s="8" t="s">
        <v>4</v>
      </c>
      <c r="W34" s="8">
        <v>1</v>
      </c>
      <c r="X34" s="8">
        <v>3.38</v>
      </c>
      <c r="Y34" s="16">
        <f t="shared" si="0"/>
        <v>1.69</v>
      </c>
      <c r="AA34" s="8">
        <f t="shared" si="1"/>
        <v>0</v>
      </c>
      <c r="AC34" s="8">
        <f t="shared" si="2"/>
        <v>0</v>
      </c>
      <c r="AJ34" s="1">
        <f t="shared" si="6"/>
        <v>0</v>
      </c>
      <c r="AL34" s="1">
        <v>4</v>
      </c>
    </row>
    <row r="35" spans="7:38" x14ac:dyDescent="0.3">
      <c r="G35" s="8" t="s">
        <v>5</v>
      </c>
      <c r="H35" s="8">
        <v>2</v>
      </c>
      <c r="J35" s="16">
        <f t="shared" si="11"/>
        <v>0</v>
      </c>
      <c r="K35" s="20">
        <v>3.66</v>
      </c>
      <c r="L35" s="20">
        <f t="shared" si="4"/>
        <v>1.83</v>
      </c>
      <c r="V35" s="8" t="s">
        <v>4</v>
      </c>
      <c r="W35" s="8">
        <v>2</v>
      </c>
      <c r="Y35" s="16">
        <f t="shared" si="0"/>
        <v>0</v>
      </c>
      <c r="Z35" s="20">
        <v>3.44</v>
      </c>
      <c r="AA35" s="20">
        <f t="shared" si="1"/>
        <v>1.72</v>
      </c>
      <c r="AC35" s="8">
        <f t="shared" si="2"/>
        <v>0</v>
      </c>
      <c r="AJ35" s="1">
        <f t="shared" si="6"/>
        <v>0</v>
      </c>
      <c r="AL35" s="1">
        <v>8</v>
      </c>
    </row>
    <row r="36" spans="7:38" x14ac:dyDescent="0.3">
      <c r="G36" s="8" t="s">
        <v>5</v>
      </c>
      <c r="H36" s="8">
        <v>3</v>
      </c>
      <c r="J36" s="16">
        <f t="shared" si="11"/>
        <v>0</v>
      </c>
      <c r="L36" s="8">
        <f t="shared" si="4"/>
        <v>0</v>
      </c>
      <c r="M36" s="8">
        <v>10.44</v>
      </c>
      <c r="N36" s="8">
        <f t="shared" ref="N36" si="16">M36/2</f>
        <v>5.22</v>
      </c>
      <c r="V36" s="8" t="s">
        <v>4</v>
      </c>
      <c r="W36" s="8">
        <v>1</v>
      </c>
      <c r="X36" s="8">
        <v>3.82</v>
      </c>
      <c r="Y36" s="16">
        <f t="shared" si="0"/>
        <v>1.91</v>
      </c>
      <c r="AA36" s="8">
        <f t="shared" si="1"/>
        <v>0</v>
      </c>
      <c r="AC36" s="8">
        <f t="shared" si="2"/>
        <v>0</v>
      </c>
      <c r="AJ36" s="1">
        <f t="shared" si="6"/>
        <v>0</v>
      </c>
      <c r="AL36" s="1">
        <v>16</v>
      </c>
    </row>
    <row r="37" spans="7:38" x14ac:dyDescent="0.3">
      <c r="G37" s="8" t="s">
        <v>5</v>
      </c>
      <c r="H37" s="8">
        <v>2</v>
      </c>
      <c r="J37" s="16">
        <f t="shared" si="11"/>
        <v>0</v>
      </c>
      <c r="K37" s="21">
        <v>4.78</v>
      </c>
      <c r="L37" s="8">
        <f t="shared" si="4"/>
        <v>2.39</v>
      </c>
      <c r="V37" s="8" t="s">
        <v>4</v>
      </c>
      <c r="W37" s="8">
        <v>1</v>
      </c>
      <c r="X37" s="8">
        <v>3.74</v>
      </c>
      <c r="Y37" s="16">
        <f t="shared" si="0"/>
        <v>1.87</v>
      </c>
      <c r="AA37" s="8">
        <f t="shared" si="1"/>
        <v>0</v>
      </c>
      <c r="AC37" s="8">
        <f t="shared" si="2"/>
        <v>0</v>
      </c>
      <c r="AJ37" s="1">
        <f t="shared" si="6"/>
        <v>0</v>
      </c>
      <c r="AL37" s="1">
        <v>32</v>
      </c>
    </row>
    <row r="38" spans="7:38" x14ac:dyDescent="0.3">
      <c r="G38" s="8" t="s">
        <v>5</v>
      </c>
      <c r="H38" s="8">
        <v>2</v>
      </c>
      <c r="J38" s="16">
        <f t="shared" si="11"/>
        <v>0</v>
      </c>
      <c r="K38" s="20">
        <v>3.82</v>
      </c>
      <c r="L38" s="20">
        <f t="shared" si="4"/>
        <v>1.91</v>
      </c>
      <c r="U38" s="1">
        <v>1.94</v>
      </c>
      <c r="V38" s="8" t="s">
        <v>4</v>
      </c>
      <c r="W38" s="8">
        <v>1</v>
      </c>
      <c r="X38" s="8">
        <v>3.94</v>
      </c>
      <c r="Y38" s="16">
        <f t="shared" si="0"/>
        <v>1.97</v>
      </c>
      <c r="AA38" s="8">
        <f t="shared" si="1"/>
        <v>0</v>
      </c>
      <c r="AC38" s="8">
        <f t="shared" si="2"/>
        <v>0</v>
      </c>
      <c r="AJ38" s="1">
        <f t="shared" si="6"/>
        <v>0</v>
      </c>
      <c r="AL38" s="1">
        <v>64</v>
      </c>
    </row>
    <row r="39" spans="7:38" x14ac:dyDescent="0.3">
      <c r="G39" s="8" t="s">
        <v>5</v>
      </c>
      <c r="H39" s="8">
        <v>1</v>
      </c>
      <c r="I39" s="21">
        <v>8.7799999999999994</v>
      </c>
      <c r="J39" s="16">
        <f t="shared" si="11"/>
        <v>4.3899999999999997</v>
      </c>
      <c r="L39" s="8">
        <f t="shared" si="4"/>
        <v>0</v>
      </c>
      <c r="U39" s="1">
        <v>-2</v>
      </c>
      <c r="V39" s="8" t="s">
        <v>4</v>
      </c>
      <c r="W39" s="8">
        <v>2</v>
      </c>
      <c r="Y39" s="16">
        <f t="shared" si="0"/>
        <v>0</v>
      </c>
      <c r="Z39" s="21">
        <v>5.0599999999999996</v>
      </c>
      <c r="AA39" s="8">
        <f t="shared" si="1"/>
        <v>2.5299999999999998</v>
      </c>
      <c r="AC39" s="8">
        <f t="shared" si="2"/>
        <v>0</v>
      </c>
      <c r="AJ39" s="1">
        <f t="shared" si="6"/>
        <v>0</v>
      </c>
    </row>
    <row r="40" spans="7:38" x14ac:dyDescent="0.3">
      <c r="G40" s="8" t="s">
        <v>5</v>
      </c>
      <c r="H40" s="8">
        <v>1</v>
      </c>
      <c r="I40" s="21">
        <v>7.92</v>
      </c>
      <c r="J40" s="16">
        <f t="shared" si="11"/>
        <v>3.96</v>
      </c>
      <c r="L40" s="8">
        <f t="shared" si="4"/>
        <v>0</v>
      </c>
      <c r="V40" s="8" t="s">
        <v>4</v>
      </c>
      <c r="W40" s="8">
        <v>1</v>
      </c>
      <c r="X40" s="21">
        <v>5.52</v>
      </c>
      <c r="Y40" s="16">
        <f t="shared" si="0"/>
        <v>2.76</v>
      </c>
      <c r="AA40" s="8">
        <f t="shared" si="1"/>
        <v>0</v>
      </c>
      <c r="AC40" s="8">
        <f t="shared" si="2"/>
        <v>0</v>
      </c>
      <c r="AJ40" s="1">
        <f t="shared" si="6"/>
        <v>0</v>
      </c>
    </row>
    <row r="41" spans="7:38" x14ac:dyDescent="0.3">
      <c r="G41" s="8" t="s">
        <v>5</v>
      </c>
      <c r="H41" s="8">
        <v>2</v>
      </c>
      <c r="J41" s="16">
        <f t="shared" si="11"/>
        <v>0</v>
      </c>
      <c r="K41" s="21">
        <v>4.16</v>
      </c>
      <c r="L41" s="8">
        <f t="shared" si="4"/>
        <v>2.08</v>
      </c>
      <c r="V41" s="8" t="s">
        <v>4</v>
      </c>
      <c r="W41" s="8">
        <v>2</v>
      </c>
      <c r="Y41" s="16">
        <f t="shared" si="0"/>
        <v>0</v>
      </c>
      <c r="Z41" s="20">
        <v>3.84</v>
      </c>
      <c r="AA41" s="20">
        <f t="shared" si="1"/>
        <v>1.92</v>
      </c>
      <c r="AC41" s="8">
        <f t="shared" si="2"/>
        <v>0</v>
      </c>
      <c r="AJ41" s="1">
        <f t="shared" si="6"/>
        <v>0</v>
      </c>
    </row>
    <row r="42" spans="7:38" x14ac:dyDescent="0.3">
      <c r="G42" s="8" t="s">
        <v>5</v>
      </c>
      <c r="H42" s="8">
        <v>2</v>
      </c>
      <c r="J42" s="16">
        <f t="shared" si="11"/>
        <v>0</v>
      </c>
      <c r="K42" s="21">
        <v>4.04</v>
      </c>
      <c r="L42" s="8">
        <f t="shared" si="4"/>
        <v>2.02</v>
      </c>
      <c r="V42" s="8" t="s">
        <v>4</v>
      </c>
      <c r="W42" s="8">
        <v>2</v>
      </c>
      <c r="Y42" s="16">
        <f t="shared" si="0"/>
        <v>0</v>
      </c>
      <c r="Z42" s="20">
        <v>3.94</v>
      </c>
      <c r="AA42" s="20">
        <f t="shared" si="1"/>
        <v>1.97</v>
      </c>
      <c r="AC42" s="8">
        <f t="shared" si="2"/>
        <v>0</v>
      </c>
      <c r="AJ42" s="1">
        <f t="shared" si="6"/>
        <v>0</v>
      </c>
    </row>
    <row r="43" spans="7:38" x14ac:dyDescent="0.3">
      <c r="G43" s="8" t="s">
        <v>5</v>
      </c>
      <c r="H43" s="8">
        <v>1</v>
      </c>
      <c r="I43" s="21">
        <v>5.88</v>
      </c>
      <c r="J43" s="16">
        <f t="shared" si="11"/>
        <v>2.94</v>
      </c>
      <c r="L43" s="8">
        <f t="shared" si="4"/>
        <v>0</v>
      </c>
      <c r="V43" s="8" t="s">
        <v>4</v>
      </c>
      <c r="W43" s="8">
        <v>2</v>
      </c>
      <c r="Y43" s="16">
        <f t="shared" si="0"/>
        <v>0</v>
      </c>
      <c r="Z43" s="21">
        <v>4.4000000000000004</v>
      </c>
      <c r="AA43" s="8">
        <f t="shared" si="1"/>
        <v>2.2000000000000002</v>
      </c>
      <c r="AC43" s="8">
        <f t="shared" si="2"/>
        <v>0</v>
      </c>
      <c r="AJ43" s="1">
        <f t="shared" si="6"/>
        <v>0</v>
      </c>
    </row>
    <row r="44" spans="7:38" x14ac:dyDescent="0.3">
      <c r="G44" s="8" t="s">
        <v>5</v>
      </c>
      <c r="H44" s="8">
        <v>1</v>
      </c>
      <c r="I44" s="8">
        <v>2.98</v>
      </c>
      <c r="J44" s="16">
        <f t="shared" si="11"/>
        <v>1.49</v>
      </c>
      <c r="L44" s="8">
        <f t="shared" si="4"/>
        <v>0</v>
      </c>
      <c r="V44" s="8" t="s">
        <v>7</v>
      </c>
      <c r="W44" s="8">
        <v>3</v>
      </c>
      <c r="Y44" s="16">
        <f t="shared" si="0"/>
        <v>0</v>
      </c>
      <c r="AA44" s="8">
        <f t="shared" si="1"/>
        <v>0</v>
      </c>
      <c r="AB44" s="8">
        <v>7.16</v>
      </c>
      <c r="AC44" s="8">
        <f t="shared" si="2"/>
        <v>3.58</v>
      </c>
      <c r="AJ44" s="1">
        <f t="shared" si="6"/>
        <v>0</v>
      </c>
    </row>
    <row r="45" spans="7:38" x14ac:dyDescent="0.3">
      <c r="G45" s="8" t="s">
        <v>5</v>
      </c>
      <c r="H45" s="8">
        <v>1</v>
      </c>
      <c r="I45" s="8">
        <v>3.9</v>
      </c>
      <c r="J45" s="16">
        <f t="shared" si="11"/>
        <v>1.95</v>
      </c>
      <c r="L45" s="8">
        <f t="shared" si="4"/>
        <v>0</v>
      </c>
      <c r="V45" s="8" t="s">
        <v>4</v>
      </c>
      <c r="W45" s="8">
        <v>1</v>
      </c>
      <c r="X45" s="8">
        <v>2.84</v>
      </c>
      <c r="Y45" s="16">
        <f t="shared" si="0"/>
        <v>1.42</v>
      </c>
      <c r="AA45" s="8">
        <f t="shared" si="1"/>
        <v>0</v>
      </c>
      <c r="AC45" s="8">
        <f t="shared" si="2"/>
        <v>0</v>
      </c>
      <c r="AJ45" s="1">
        <f t="shared" si="6"/>
        <v>0</v>
      </c>
    </row>
    <row r="46" spans="7:38" x14ac:dyDescent="0.3">
      <c r="G46" s="8" t="s">
        <v>5</v>
      </c>
      <c r="H46" s="8">
        <v>1</v>
      </c>
      <c r="I46" s="21">
        <v>4.66</v>
      </c>
      <c r="J46" s="16">
        <f t="shared" si="11"/>
        <v>2.33</v>
      </c>
      <c r="L46" s="8">
        <f t="shared" si="4"/>
        <v>0</v>
      </c>
      <c r="V46" s="8" t="s">
        <v>4</v>
      </c>
      <c r="W46" s="8">
        <v>1</v>
      </c>
      <c r="X46" s="8">
        <v>2.56</v>
      </c>
      <c r="Y46" s="16">
        <f t="shared" si="0"/>
        <v>1.28</v>
      </c>
      <c r="AA46" s="8">
        <f t="shared" si="1"/>
        <v>0</v>
      </c>
      <c r="AC46" s="8">
        <f t="shared" si="2"/>
        <v>0</v>
      </c>
      <c r="AJ46" s="1">
        <f t="shared" si="6"/>
        <v>0</v>
      </c>
    </row>
    <row r="47" spans="7:38" x14ac:dyDescent="0.3">
      <c r="G47" s="8" t="s">
        <v>5</v>
      </c>
      <c r="H47" s="8">
        <v>2</v>
      </c>
      <c r="J47" s="16">
        <f t="shared" si="11"/>
        <v>0</v>
      </c>
      <c r="K47" s="20">
        <v>3.18</v>
      </c>
      <c r="L47" s="20">
        <f t="shared" si="4"/>
        <v>1.59</v>
      </c>
      <c r="U47" s="1">
        <v>2.72</v>
      </c>
      <c r="V47" s="8" t="s">
        <v>4</v>
      </c>
      <c r="W47" s="8">
        <v>1</v>
      </c>
      <c r="X47" s="21">
        <v>4.72</v>
      </c>
      <c r="Y47" s="16">
        <f t="shared" si="0"/>
        <v>2.36</v>
      </c>
      <c r="AA47" s="8">
        <f t="shared" si="1"/>
        <v>0</v>
      </c>
      <c r="AC47" s="8">
        <f t="shared" si="2"/>
        <v>0</v>
      </c>
      <c r="AJ47" s="1">
        <f t="shared" si="6"/>
        <v>0</v>
      </c>
    </row>
    <row r="48" spans="7:38" ht="15" thickBot="1" x14ac:dyDescent="0.35">
      <c r="G48" s="8" t="s">
        <v>6</v>
      </c>
      <c r="H48" s="8">
        <v>1</v>
      </c>
      <c r="I48" s="21">
        <v>4.96</v>
      </c>
      <c r="J48" s="16">
        <f t="shared" si="11"/>
        <v>2.48</v>
      </c>
      <c r="L48" s="8">
        <f t="shared" si="4"/>
        <v>0</v>
      </c>
      <c r="V48" s="8" t="s">
        <v>4</v>
      </c>
      <c r="W48" s="8">
        <v>2</v>
      </c>
      <c r="Y48" s="16">
        <f t="shared" si="0"/>
        <v>0</v>
      </c>
      <c r="Z48" s="20">
        <v>3.78</v>
      </c>
      <c r="AA48" s="20">
        <f t="shared" si="1"/>
        <v>1.89</v>
      </c>
      <c r="AC48" s="8">
        <f t="shared" si="2"/>
        <v>0</v>
      </c>
      <c r="AJ48" s="1">
        <f t="shared" si="6"/>
        <v>0</v>
      </c>
    </row>
    <row r="49" spans="7:36" ht="15" thickBot="1" x14ac:dyDescent="0.35">
      <c r="G49" s="8" t="s">
        <v>6</v>
      </c>
      <c r="H49" s="8">
        <v>1</v>
      </c>
      <c r="I49" s="21">
        <v>5.16</v>
      </c>
      <c r="J49" s="16">
        <f t="shared" si="11"/>
        <v>2.58</v>
      </c>
      <c r="L49" s="8">
        <f t="shared" si="4"/>
        <v>0</v>
      </c>
      <c r="V49" s="8" t="s">
        <v>4</v>
      </c>
      <c r="W49" s="8">
        <v>2</v>
      </c>
      <c r="Y49" s="16">
        <f t="shared" si="0"/>
        <v>0</v>
      </c>
      <c r="Z49" s="29">
        <v>7.74</v>
      </c>
      <c r="AA49" s="8">
        <f t="shared" si="1"/>
        <v>3.87</v>
      </c>
      <c r="AC49" s="8">
        <f t="shared" si="2"/>
        <v>0</v>
      </c>
      <c r="AJ49" s="1">
        <f t="shared" si="6"/>
        <v>0</v>
      </c>
    </row>
    <row r="50" spans="7:36" ht="15" thickBot="1" x14ac:dyDescent="0.35">
      <c r="G50" s="8" t="s">
        <v>6</v>
      </c>
      <c r="H50" s="8">
        <v>2</v>
      </c>
      <c r="J50" s="16">
        <f t="shared" si="11"/>
        <v>0</v>
      </c>
      <c r="K50" s="21">
        <v>4.5599999999999996</v>
      </c>
      <c r="L50" s="8">
        <f t="shared" si="4"/>
        <v>2.2799999999999998</v>
      </c>
      <c r="V50" s="8" t="s">
        <v>4</v>
      </c>
      <c r="W50" s="8">
        <v>1</v>
      </c>
      <c r="X50" s="29">
        <v>8.06</v>
      </c>
      <c r="Y50" s="16">
        <f t="shared" si="0"/>
        <v>4.03</v>
      </c>
      <c r="AA50" s="8">
        <f t="shared" si="1"/>
        <v>0</v>
      </c>
      <c r="AC50" s="8">
        <f t="shared" si="2"/>
        <v>0</v>
      </c>
      <c r="AJ50" s="1">
        <f t="shared" si="6"/>
        <v>0</v>
      </c>
    </row>
    <row r="51" spans="7:36" x14ac:dyDescent="0.3">
      <c r="G51" s="8" t="s">
        <v>6</v>
      </c>
      <c r="H51" s="8">
        <v>2</v>
      </c>
      <c r="J51" s="16">
        <f t="shared" si="11"/>
        <v>0</v>
      </c>
      <c r="K51" s="20">
        <v>3.52</v>
      </c>
      <c r="L51" s="20">
        <f t="shared" si="4"/>
        <v>1.76</v>
      </c>
      <c r="V51" s="8" t="s">
        <v>4</v>
      </c>
      <c r="W51" s="8">
        <v>1</v>
      </c>
      <c r="X51" s="21">
        <v>4.34</v>
      </c>
      <c r="Y51" s="16">
        <v>2.3199999999999998</v>
      </c>
      <c r="AA51" s="8">
        <f t="shared" si="1"/>
        <v>0</v>
      </c>
      <c r="AC51" s="8">
        <f t="shared" si="2"/>
        <v>0</v>
      </c>
      <c r="AJ51" s="1">
        <f t="shared" si="6"/>
        <v>0</v>
      </c>
    </row>
    <row r="52" spans="7:36" x14ac:dyDescent="0.3">
      <c r="G52" s="8" t="s">
        <v>5</v>
      </c>
      <c r="H52" s="8">
        <v>2</v>
      </c>
      <c r="J52" s="16">
        <f t="shared" si="11"/>
        <v>0</v>
      </c>
      <c r="K52" s="21">
        <v>5.44</v>
      </c>
      <c r="L52" s="8">
        <f t="shared" si="4"/>
        <v>2.72</v>
      </c>
      <c r="U52" s="1">
        <v>1.26</v>
      </c>
      <c r="V52" s="8" t="s">
        <v>4</v>
      </c>
      <c r="W52" s="8">
        <v>1</v>
      </c>
      <c r="X52" s="8">
        <v>3.26</v>
      </c>
      <c r="Y52" s="16">
        <f t="shared" si="0"/>
        <v>1.63</v>
      </c>
      <c r="AA52" s="8">
        <f t="shared" si="1"/>
        <v>0</v>
      </c>
      <c r="AC52" s="8">
        <f t="shared" si="2"/>
        <v>0</v>
      </c>
      <c r="AJ52" s="1">
        <f t="shared" si="6"/>
        <v>0</v>
      </c>
    </row>
    <row r="53" spans="7:36" x14ac:dyDescent="0.3">
      <c r="G53" s="8" t="s">
        <v>5</v>
      </c>
      <c r="H53" s="8">
        <v>2</v>
      </c>
      <c r="J53" s="16">
        <f t="shared" si="11"/>
        <v>0</v>
      </c>
      <c r="K53" s="21">
        <v>4.3</v>
      </c>
      <c r="L53" s="8">
        <f t="shared" si="4"/>
        <v>2.15</v>
      </c>
      <c r="U53" s="1">
        <v>5.3</v>
      </c>
      <c r="V53" s="8" t="s">
        <v>4</v>
      </c>
      <c r="W53" s="8">
        <v>1</v>
      </c>
      <c r="X53" s="21">
        <v>7.3</v>
      </c>
      <c r="Y53" s="16">
        <f t="shared" si="0"/>
        <v>3.65</v>
      </c>
      <c r="AA53" s="8">
        <f t="shared" si="1"/>
        <v>0</v>
      </c>
      <c r="AC53" s="8">
        <f t="shared" si="2"/>
        <v>0</v>
      </c>
      <c r="AJ53" s="1">
        <f t="shared" si="6"/>
        <v>0</v>
      </c>
    </row>
    <row r="54" spans="7:36" x14ac:dyDescent="0.3">
      <c r="G54" s="8" t="s">
        <v>6</v>
      </c>
      <c r="H54" s="8">
        <v>2</v>
      </c>
      <c r="J54" s="16">
        <f t="shared" si="11"/>
        <v>0</v>
      </c>
      <c r="K54" s="20">
        <v>3.8</v>
      </c>
      <c r="L54" s="20">
        <f t="shared" si="4"/>
        <v>1.9</v>
      </c>
      <c r="U54" s="1">
        <v>1.78</v>
      </c>
      <c r="V54" s="8" t="s">
        <v>4</v>
      </c>
      <c r="W54" s="8">
        <v>1</v>
      </c>
      <c r="X54" s="8">
        <v>3.78</v>
      </c>
      <c r="Y54" s="16">
        <f t="shared" si="0"/>
        <v>1.89</v>
      </c>
      <c r="AA54" s="8">
        <f t="shared" si="1"/>
        <v>0</v>
      </c>
      <c r="AC54" s="8">
        <f t="shared" si="2"/>
        <v>0</v>
      </c>
      <c r="AJ54" s="1">
        <f t="shared" si="6"/>
        <v>0</v>
      </c>
    </row>
    <row r="55" spans="7:36" x14ac:dyDescent="0.3">
      <c r="G55" s="8" t="s">
        <v>5</v>
      </c>
      <c r="H55" s="8">
        <v>2</v>
      </c>
      <c r="J55" s="16">
        <f t="shared" si="11"/>
        <v>0</v>
      </c>
      <c r="K55" s="21">
        <v>4.08</v>
      </c>
      <c r="L55" s="8">
        <f t="shared" si="4"/>
        <v>2.04</v>
      </c>
      <c r="V55" s="8" t="s">
        <v>4</v>
      </c>
      <c r="W55" s="8">
        <v>2</v>
      </c>
      <c r="Y55" s="16">
        <f t="shared" si="0"/>
        <v>0</v>
      </c>
      <c r="Z55" s="21">
        <v>4.3600000000000003</v>
      </c>
      <c r="AA55" s="8">
        <f t="shared" si="1"/>
        <v>2.1800000000000002</v>
      </c>
      <c r="AC55" s="8">
        <f t="shared" si="2"/>
        <v>0</v>
      </c>
      <c r="AJ55" s="1">
        <f t="shared" si="6"/>
        <v>0</v>
      </c>
    </row>
    <row r="56" spans="7:36" x14ac:dyDescent="0.3">
      <c r="G56" s="8" t="s">
        <v>5</v>
      </c>
      <c r="H56" s="8">
        <v>2</v>
      </c>
      <c r="J56" s="16">
        <f t="shared" si="11"/>
        <v>0</v>
      </c>
      <c r="K56" s="20">
        <v>3.02</v>
      </c>
      <c r="L56" s="20">
        <f t="shared" si="4"/>
        <v>1.51</v>
      </c>
      <c r="V56" s="8" t="s">
        <v>4</v>
      </c>
      <c r="W56" s="8">
        <v>1</v>
      </c>
      <c r="X56" s="8">
        <v>3.7</v>
      </c>
      <c r="Y56" s="16">
        <f t="shared" si="0"/>
        <v>1.85</v>
      </c>
      <c r="AA56" s="8">
        <f t="shared" si="1"/>
        <v>0</v>
      </c>
      <c r="AC56" s="8">
        <f t="shared" si="2"/>
        <v>0</v>
      </c>
      <c r="AJ56" s="1">
        <f t="shared" si="6"/>
        <v>0</v>
      </c>
    </row>
    <row r="57" spans="7:36" x14ac:dyDescent="0.3">
      <c r="G57" s="8" t="s">
        <v>5</v>
      </c>
      <c r="H57" s="8">
        <v>2</v>
      </c>
      <c r="J57" s="16">
        <f t="shared" si="11"/>
        <v>0</v>
      </c>
      <c r="K57" s="20">
        <v>3.2</v>
      </c>
      <c r="L57" s="20">
        <f t="shared" si="4"/>
        <v>1.6</v>
      </c>
      <c r="V57" s="8" t="s">
        <v>4</v>
      </c>
      <c r="W57" s="8">
        <v>1</v>
      </c>
      <c r="X57" s="8">
        <v>2.46</v>
      </c>
      <c r="Y57" s="16">
        <f t="shared" si="0"/>
        <v>1.23</v>
      </c>
      <c r="AA57" s="8">
        <f t="shared" si="1"/>
        <v>0</v>
      </c>
      <c r="AC57" s="8">
        <f t="shared" si="2"/>
        <v>0</v>
      </c>
      <c r="AJ57" s="1">
        <f t="shared" si="6"/>
        <v>0</v>
      </c>
    </row>
    <row r="58" spans="7:36" x14ac:dyDescent="0.3">
      <c r="G58" s="8" t="s">
        <v>5</v>
      </c>
      <c r="H58" s="8">
        <v>1</v>
      </c>
      <c r="I58" s="8">
        <v>2.84</v>
      </c>
      <c r="J58" s="16">
        <f t="shared" si="11"/>
        <v>1.42</v>
      </c>
      <c r="L58" s="8">
        <f t="shared" si="4"/>
        <v>0</v>
      </c>
      <c r="U58" s="1">
        <v>-2</v>
      </c>
      <c r="V58" s="8" t="s">
        <v>4</v>
      </c>
      <c r="W58" s="8">
        <v>2</v>
      </c>
      <c r="Y58" s="16">
        <f t="shared" si="0"/>
        <v>0</v>
      </c>
      <c r="Z58" s="20">
        <v>2.72</v>
      </c>
      <c r="AA58" s="20">
        <f t="shared" si="1"/>
        <v>1.36</v>
      </c>
      <c r="AC58" s="8">
        <f t="shared" si="2"/>
        <v>0</v>
      </c>
      <c r="AJ58" s="1">
        <f t="shared" si="6"/>
        <v>0</v>
      </c>
    </row>
    <row r="59" spans="7:36" x14ac:dyDescent="0.3">
      <c r="G59" s="8" t="s">
        <v>5</v>
      </c>
      <c r="H59" s="8">
        <v>3</v>
      </c>
      <c r="J59" s="16">
        <f t="shared" si="11"/>
        <v>0</v>
      </c>
      <c r="L59" s="8">
        <f t="shared" si="4"/>
        <v>0</v>
      </c>
      <c r="M59" s="8">
        <v>7.2</v>
      </c>
      <c r="N59" s="8">
        <f t="shared" ref="N59" si="17">M59/2</f>
        <v>3.6</v>
      </c>
      <c r="V59" s="8" t="s">
        <v>4</v>
      </c>
      <c r="W59" s="8">
        <v>2</v>
      </c>
      <c r="Y59" s="16">
        <f t="shared" ref="Y59:Y122" si="18">X59/2</f>
        <v>0</v>
      </c>
      <c r="Z59" s="8">
        <v>3.52</v>
      </c>
      <c r="AA59" s="8">
        <f t="shared" si="1"/>
        <v>1.76</v>
      </c>
      <c r="AC59" s="8">
        <f t="shared" si="2"/>
        <v>0</v>
      </c>
      <c r="AJ59" s="1">
        <f t="shared" si="6"/>
        <v>0</v>
      </c>
    </row>
    <row r="60" spans="7:36" x14ac:dyDescent="0.3">
      <c r="G60" s="8" t="s">
        <v>5</v>
      </c>
      <c r="H60" s="8">
        <v>1</v>
      </c>
      <c r="I60" s="21">
        <v>7.52</v>
      </c>
      <c r="J60" s="16">
        <f t="shared" si="11"/>
        <v>3.76</v>
      </c>
      <c r="L60" s="8">
        <f t="shared" si="4"/>
        <v>0</v>
      </c>
      <c r="V60" s="8" t="s">
        <v>4</v>
      </c>
      <c r="W60" s="8">
        <v>3</v>
      </c>
      <c r="Y60" s="16">
        <f t="shared" si="18"/>
        <v>0</v>
      </c>
      <c r="AA60" s="8">
        <f t="shared" si="1"/>
        <v>0</v>
      </c>
      <c r="AB60" s="8">
        <v>17.5</v>
      </c>
      <c r="AC60" s="8">
        <f t="shared" si="2"/>
        <v>8.75</v>
      </c>
      <c r="AJ60" s="1">
        <f t="shared" si="6"/>
        <v>0</v>
      </c>
    </row>
    <row r="61" spans="7:36" x14ac:dyDescent="0.3">
      <c r="G61" s="8" t="s">
        <v>5</v>
      </c>
      <c r="H61" s="8">
        <v>1</v>
      </c>
      <c r="I61" s="21">
        <v>4.3</v>
      </c>
      <c r="J61" s="16">
        <f t="shared" si="11"/>
        <v>2.15</v>
      </c>
      <c r="L61" s="8">
        <f t="shared" si="4"/>
        <v>0</v>
      </c>
      <c r="V61" s="8" t="s">
        <v>4</v>
      </c>
      <c r="W61" s="8">
        <v>2</v>
      </c>
      <c r="Y61" s="16">
        <f t="shared" si="18"/>
        <v>0</v>
      </c>
      <c r="Z61" s="21">
        <v>4.38</v>
      </c>
      <c r="AA61" s="8">
        <f t="shared" si="1"/>
        <v>2.19</v>
      </c>
      <c r="AC61" s="8">
        <f t="shared" si="2"/>
        <v>0</v>
      </c>
      <c r="AJ61" s="1">
        <f t="shared" si="6"/>
        <v>0</v>
      </c>
    </row>
    <row r="62" spans="7:36" x14ac:dyDescent="0.3">
      <c r="G62" s="8" t="s">
        <v>5</v>
      </c>
      <c r="H62" s="8">
        <v>1</v>
      </c>
      <c r="I62" s="21">
        <v>6.34</v>
      </c>
      <c r="J62" s="16">
        <f t="shared" si="11"/>
        <v>3.17</v>
      </c>
      <c r="L62" s="8">
        <f t="shared" si="4"/>
        <v>0</v>
      </c>
      <c r="V62" s="8" t="s">
        <v>4</v>
      </c>
      <c r="W62" s="8">
        <v>2</v>
      </c>
      <c r="Y62" s="16">
        <f t="shared" si="18"/>
        <v>0</v>
      </c>
      <c r="Z62" s="20">
        <v>3.56</v>
      </c>
      <c r="AA62" s="20">
        <f t="shared" si="1"/>
        <v>1.78</v>
      </c>
      <c r="AC62" s="8">
        <f t="shared" si="2"/>
        <v>0</v>
      </c>
      <c r="AJ62" s="1">
        <f t="shared" si="6"/>
        <v>0</v>
      </c>
    </row>
    <row r="63" spans="7:36" x14ac:dyDescent="0.3">
      <c r="G63" s="8" t="s">
        <v>5</v>
      </c>
      <c r="H63" s="8">
        <v>2</v>
      </c>
      <c r="J63" s="16">
        <f t="shared" si="11"/>
        <v>0</v>
      </c>
      <c r="K63" s="20">
        <v>3</v>
      </c>
      <c r="L63" s="20">
        <f t="shared" si="4"/>
        <v>1.5</v>
      </c>
      <c r="V63" s="8" t="s">
        <v>4</v>
      </c>
      <c r="W63" s="8">
        <v>1</v>
      </c>
      <c r="X63" s="8">
        <v>3.24</v>
      </c>
      <c r="Y63" s="16">
        <f t="shared" si="18"/>
        <v>1.62</v>
      </c>
      <c r="AA63" s="8">
        <f t="shared" si="1"/>
        <v>0</v>
      </c>
      <c r="AC63" s="8">
        <f t="shared" si="2"/>
        <v>0</v>
      </c>
      <c r="AJ63" s="1">
        <f t="shared" si="6"/>
        <v>0</v>
      </c>
    </row>
    <row r="64" spans="7:36" x14ac:dyDescent="0.3">
      <c r="G64" s="8" t="s">
        <v>5</v>
      </c>
      <c r="H64" s="8">
        <v>3</v>
      </c>
      <c r="J64" s="16">
        <f t="shared" si="11"/>
        <v>0</v>
      </c>
      <c r="L64" s="8">
        <f t="shared" si="4"/>
        <v>0</v>
      </c>
      <c r="M64" s="8">
        <v>13.5</v>
      </c>
      <c r="N64" s="8">
        <f t="shared" ref="N64" si="19">M64/2</f>
        <v>6.75</v>
      </c>
      <c r="V64" s="8" t="s">
        <v>4</v>
      </c>
      <c r="W64" s="8">
        <v>2</v>
      </c>
      <c r="Y64" s="16">
        <f t="shared" si="18"/>
        <v>0</v>
      </c>
      <c r="Z64" s="20">
        <v>3.98</v>
      </c>
      <c r="AA64" s="20">
        <f t="shared" si="1"/>
        <v>1.99</v>
      </c>
      <c r="AC64" s="8">
        <f t="shared" si="2"/>
        <v>0</v>
      </c>
      <c r="AJ64" s="1">
        <f t="shared" si="6"/>
        <v>0</v>
      </c>
    </row>
    <row r="65" spans="7:36" x14ac:dyDescent="0.3">
      <c r="G65" s="8" t="s">
        <v>5</v>
      </c>
      <c r="H65" s="8">
        <v>1</v>
      </c>
      <c r="I65" s="8">
        <v>3.84</v>
      </c>
      <c r="J65" s="16">
        <f t="shared" si="11"/>
        <v>1.92</v>
      </c>
      <c r="L65" s="8">
        <f t="shared" si="4"/>
        <v>0</v>
      </c>
      <c r="V65" s="8" t="s">
        <v>4</v>
      </c>
      <c r="W65" s="8">
        <v>2</v>
      </c>
      <c r="Y65" s="16">
        <f t="shared" si="18"/>
        <v>0</v>
      </c>
      <c r="Z65" s="20">
        <v>2.92</v>
      </c>
      <c r="AA65" s="20">
        <f t="shared" ref="AA65:AA128" si="20">Z65/2</f>
        <v>1.46</v>
      </c>
      <c r="AC65" s="8">
        <f t="shared" ref="AC65:AC128" si="21">AB65/2</f>
        <v>0</v>
      </c>
      <c r="AJ65" s="1">
        <f t="shared" si="6"/>
        <v>0</v>
      </c>
    </row>
    <row r="66" spans="7:36" x14ac:dyDescent="0.3">
      <c r="G66" s="8" t="s">
        <v>5</v>
      </c>
      <c r="H66" s="8">
        <v>2</v>
      </c>
      <c r="J66" s="16">
        <f t="shared" si="11"/>
        <v>0</v>
      </c>
      <c r="K66" s="21">
        <v>4.6399999999999997</v>
      </c>
      <c r="L66" s="8">
        <f t="shared" ref="L66:L129" si="22">K66/2</f>
        <v>2.3199999999999998</v>
      </c>
      <c r="V66" s="8" t="s">
        <v>4</v>
      </c>
      <c r="W66" s="8">
        <v>1</v>
      </c>
      <c r="X66" s="21">
        <v>4.26</v>
      </c>
      <c r="Y66" s="16">
        <v>2.13</v>
      </c>
      <c r="AA66" s="8">
        <f t="shared" si="20"/>
        <v>0</v>
      </c>
      <c r="AC66" s="8">
        <f t="shared" si="21"/>
        <v>0</v>
      </c>
      <c r="AJ66" s="1">
        <f t="shared" ref="AJ66:AJ129" si="23">AI:AI-AH:AH</f>
        <v>0</v>
      </c>
    </row>
    <row r="67" spans="7:36" x14ac:dyDescent="0.3">
      <c r="G67" s="8" t="s">
        <v>5</v>
      </c>
      <c r="H67" s="8">
        <v>1</v>
      </c>
      <c r="I67" s="21">
        <v>8.1199999999999992</v>
      </c>
      <c r="J67" s="16">
        <f t="shared" si="11"/>
        <v>4.0599999999999996</v>
      </c>
      <c r="L67" s="8">
        <f t="shared" si="22"/>
        <v>0</v>
      </c>
      <c r="V67" s="8" t="s">
        <v>4</v>
      </c>
      <c r="W67" s="8">
        <v>1</v>
      </c>
      <c r="X67" s="8">
        <v>3.3</v>
      </c>
      <c r="Y67" s="16">
        <f t="shared" si="18"/>
        <v>1.65</v>
      </c>
      <c r="AA67" s="8">
        <f t="shared" si="20"/>
        <v>0</v>
      </c>
      <c r="AC67" s="8">
        <f t="shared" si="21"/>
        <v>0</v>
      </c>
      <c r="AJ67" s="1">
        <f t="shared" si="23"/>
        <v>0</v>
      </c>
    </row>
    <row r="68" spans="7:36" x14ac:dyDescent="0.3">
      <c r="G68" s="8" t="s">
        <v>5</v>
      </c>
      <c r="H68" s="8">
        <v>1</v>
      </c>
      <c r="I68" s="21">
        <v>6.6</v>
      </c>
      <c r="J68" s="16">
        <f t="shared" si="11"/>
        <v>3.3</v>
      </c>
      <c r="L68" s="8">
        <f t="shared" si="22"/>
        <v>0</v>
      </c>
      <c r="U68" s="1">
        <v>3.02</v>
      </c>
      <c r="V68" s="8" t="s">
        <v>4</v>
      </c>
      <c r="W68" s="8">
        <v>1</v>
      </c>
      <c r="X68" s="21">
        <v>5.0199999999999996</v>
      </c>
      <c r="Y68" s="16">
        <f t="shared" si="18"/>
        <v>2.5099999999999998</v>
      </c>
      <c r="AA68" s="8">
        <f t="shared" si="20"/>
        <v>0</v>
      </c>
      <c r="AC68" s="8">
        <f t="shared" si="21"/>
        <v>0</v>
      </c>
      <c r="AJ68" s="1">
        <f t="shared" si="23"/>
        <v>0</v>
      </c>
    </row>
    <row r="69" spans="7:36" x14ac:dyDescent="0.3">
      <c r="G69" s="8" t="s">
        <v>5</v>
      </c>
      <c r="H69" s="8">
        <v>1</v>
      </c>
      <c r="I69" s="21">
        <v>4.5199999999999996</v>
      </c>
      <c r="J69" s="16">
        <f t="shared" si="11"/>
        <v>2.2599999999999998</v>
      </c>
      <c r="L69" s="8">
        <f t="shared" si="22"/>
        <v>0</v>
      </c>
      <c r="U69" s="1">
        <v>3.88</v>
      </c>
      <c r="V69" s="8" t="s">
        <v>4</v>
      </c>
      <c r="W69" s="8">
        <v>1</v>
      </c>
      <c r="X69" s="21">
        <v>5.88</v>
      </c>
      <c r="Y69" s="16">
        <f t="shared" si="18"/>
        <v>2.94</v>
      </c>
      <c r="AA69" s="8">
        <f t="shared" si="20"/>
        <v>0</v>
      </c>
      <c r="AC69" s="8">
        <f t="shared" si="21"/>
        <v>0</v>
      </c>
      <c r="AJ69" s="1">
        <f t="shared" si="23"/>
        <v>0</v>
      </c>
    </row>
    <row r="70" spans="7:36" x14ac:dyDescent="0.3">
      <c r="G70" s="8" t="s">
        <v>5</v>
      </c>
      <c r="H70" s="8">
        <v>2</v>
      </c>
      <c r="J70" s="16">
        <f t="shared" si="11"/>
        <v>0</v>
      </c>
      <c r="K70" s="20">
        <v>3.06</v>
      </c>
      <c r="L70" s="20">
        <f t="shared" si="22"/>
        <v>1.53</v>
      </c>
      <c r="U70" s="1">
        <v>2.42</v>
      </c>
      <c r="V70" s="8" t="s">
        <v>4</v>
      </c>
      <c r="W70" s="8">
        <v>1</v>
      </c>
      <c r="X70" s="21">
        <v>4.42</v>
      </c>
      <c r="Y70" s="16">
        <f t="shared" si="18"/>
        <v>2.21</v>
      </c>
      <c r="AA70" s="8">
        <f t="shared" si="20"/>
        <v>0</v>
      </c>
      <c r="AC70" s="8">
        <f t="shared" si="21"/>
        <v>0</v>
      </c>
      <c r="AJ70" s="1">
        <f t="shared" si="23"/>
        <v>0</v>
      </c>
    </row>
    <row r="71" spans="7:36" x14ac:dyDescent="0.3">
      <c r="G71" s="8" t="s">
        <v>5</v>
      </c>
      <c r="H71" s="8">
        <v>2</v>
      </c>
      <c r="J71" s="16">
        <f t="shared" si="11"/>
        <v>0</v>
      </c>
      <c r="K71" s="20">
        <v>2.78</v>
      </c>
      <c r="L71" s="20">
        <f t="shared" si="22"/>
        <v>1.39</v>
      </c>
      <c r="V71" s="8" t="s">
        <v>4</v>
      </c>
      <c r="W71" s="8">
        <v>1</v>
      </c>
      <c r="X71" s="8">
        <v>3.22</v>
      </c>
      <c r="Y71" s="16">
        <f t="shared" si="18"/>
        <v>1.61</v>
      </c>
      <c r="AA71" s="8">
        <f t="shared" si="20"/>
        <v>0</v>
      </c>
      <c r="AC71" s="8">
        <f t="shared" si="21"/>
        <v>0</v>
      </c>
      <c r="AJ71" s="1">
        <f t="shared" si="23"/>
        <v>0</v>
      </c>
    </row>
    <row r="72" spans="7:36" x14ac:dyDescent="0.3">
      <c r="G72" s="8" t="s">
        <v>5</v>
      </c>
      <c r="H72" s="8">
        <v>1</v>
      </c>
      <c r="I72" s="8">
        <v>2.76</v>
      </c>
      <c r="J72" s="16">
        <f t="shared" si="11"/>
        <v>1.38</v>
      </c>
      <c r="L72" s="8">
        <f t="shared" si="22"/>
        <v>0</v>
      </c>
      <c r="V72" s="8" t="s">
        <v>4</v>
      </c>
      <c r="W72" s="8">
        <v>2</v>
      </c>
      <c r="Y72" s="16">
        <f t="shared" si="18"/>
        <v>0</v>
      </c>
      <c r="Z72" s="20">
        <v>3.88</v>
      </c>
      <c r="AA72" s="20">
        <f t="shared" si="20"/>
        <v>1.94</v>
      </c>
      <c r="AC72" s="8">
        <f t="shared" si="21"/>
        <v>0</v>
      </c>
      <c r="AJ72" s="1">
        <f t="shared" si="23"/>
        <v>0</v>
      </c>
    </row>
    <row r="73" spans="7:36" x14ac:dyDescent="0.3">
      <c r="G73" s="8" t="s">
        <v>5</v>
      </c>
      <c r="H73" s="8">
        <v>2</v>
      </c>
      <c r="J73" s="16">
        <f t="shared" si="11"/>
        <v>0</v>
      </c>
      <c r="K73" s="21">
        <v>4</v>
      </c>
      <c r="L73" s="8">
        <f t="shared" si="22"/>
        <v>2</v>
      </c>
      <c r="V73" s="8" t="s">
        <v>4</v>
      </c>
      <c r="W73" s="8">
        <v>3</v>
      </c>
      <c r="Y73" s="16">
        <f t="shared" si="18"/>
        <v>0</v>
      </c>
      <c r="AA73" s="8">
        <f t="shared" si="20"/>
        <v>0</v>
      </c>
      <c r="AB73" s="8">
        <v>6.02</v>
      </c>
      <c r="AC73" s="8">
        <f t="shared" si="21"/>
        <v>3.01</v>
      </c>
      <c r="AJ73" s="1">
        <f t="shared" si="23"/>
        <v>0</v>
      </c>
    </row>
    <row r="74" spans="7:36" x14ac:dyDescent="0.3">
      <c r="G74" s="8" t="s">
        <v>5</v>
      </c>
      <c r="H74" s="8">
        <v>1</v>
      </c>
      <c r="I74" s="21">
        <v>5.0199999999999996</v>
      </c>
      <c r="J74" s="16">
        <f t="shared" si="11"/>
        <v>2.5099999999999998</v>
      </c>
      <c r="L74" s="8">
        <f t="shared" si="22"/>
        <v>0</v>
      </c>
      <c r="V74" s="8" t="s">
        <v>4</v>
      </c>
      <c r="W74" s="8">
        <v>2</v>
      </c>
      <c r="Y74" s="16">
        <f t="shared" si="18"/>
        <v>0</v>
      </c>
      <c r="Z74" s="21">
        <v>5.5</v>
      </c>
      <c r="AA74" s="8">
        <f t="shared" si="20"/>
        <v>2.75</v>
      </c>
      <c r="AC74" s="8">
        <f t="shared" si="21"/>
        <v>0</v>
      </c>
      <c r="AJ74" s="1">
        <f t="shared" si="23"/>
        <v>0</v>
      </c>
    </row>
    <row r="75" spans="7:36" x14ac:dyDescent="0.3">
      <c r="G75" s="8" t="s">
        <v>5</v>
      </c>
      <c r="H75" s="8">
        <v>2</v>
      </c>
      <c r="J75" s="16">
        <f t="shared" si="11"/>
        <v>0</v>
      </c>
      <c r="K75" s="20">
        <v>3.44</v>
      </c>
      <c r="L75" s="20">
        <f t="shared" si="22"/>
        <v>1.72</v>
      </c>
      <c r="V75" s="8" t="s">
        <v>7</v>
      </c>
      <c r="W75" s="8">
        <v>2</v>
      </c>
      <c r="Y75" s="16">
        <f t="shared" si="18"/>
        <v>0</v>
      </c>
      <c r="Z75" s="20">
        <v>3.56</v>
      </c>
      <c r="AA75" s="20">
        <f t="shared" si="20"/>
        <v>1.78</v>
      </c>
      <c r="AC75" s="8">
        <f t="shared" si="21"/>
        <v>0</v>
      </c>
      <c r="AJ75" s="1">
        <f t="shared" si="23"/>
        <v>0</v>
      </c>
    </row>
    <row r="76" spans="7:36" x14ac:dyDescent="0.3">
      <c r="G76" s="8" t="s">
        <v>5</v>
      </c>
      <c r="H76" s="8">
        <v>1</v>
      </c>
      <c r="I76" s="21">
        <v>6.14</v>
      </c>
      <c r="J76" s="16">
        <f t="shared" si="11"/>
        <v>3.07</v>
      </c>
      <c r="L76" s="8">
        <f t="shared" si="22"/>
        <v>0</v>
      </c>
      <c r="V76" s="8" t="s">
        <v>4</v>
      </c>
      <c r="W76" s="8">
        <v>3</v>
      </c>
      <c r="Y76" s="16">
        <f t="shared" si="18"/>
        <v>0</v>
      </c>
      <c r="AA76" s="8">
        <f t="shared" si="20"/>
        <v>0</v>
      </c>
      <c r="AB76" s="8">
        <v>9.06</v>
      </c>
      <c r="AC76" s="8">
        <f t="shared" si="21"/>
        <v>4.53</v>
      </c>
      <c r="AJ76" s="1">
        <f t="shared" si="23"/>
        <v>0</v>
      </c>
    </row>
    <row r="77" spans="7:36" x14ac:dyDescent="0.3">
      <c r="G77" s="8" t="s">
        <v>5</v>
      </c>
      <c r="H77" s="8">
        <v>2</v>
      </c>
      <c r="J77" s="16">
        <f t="shared" si="11"/>
        <v>0</v>
      </c>
      <c r="K77" s="20">
        <v>2.86</v>
      </c>
      <c r="L77" s="20">
        <f t="shared" si="22"/>
        <v>1.43</v>
      </c>
      <c r="V77" s="8" t="s">
        <v>4</v>
      </c>
      <c r="W77" s="8">
        <v>2</v>
      </c>
      <c r="Y77" s="16">
        <f t="shared" si="18"/>
        <v>0</v>
      </c>
      <c r="Z77" s="20">
        <v>3.56</v>
      </c>
      <c r="AA77" s="20">
        <f t="shared" si="20"/>
        <v>1.78</v>
      </c>
      <c r="AC77" s="8">
        <f t="shared" si="21"/>
        <v>0</v>
      </c>
      <c r="AJ77" s="1">
        <f t="shared" si="23"/>
        <v>0</v>
      </c>
    </row>
    <row r="78" spans="7:36" x14ac:dyDescent="0.3">
      <c r="G78" s="8" t="s">
        <v>5</v>
      </c>
      <c r="H78" s="8">
        <v>2</v>
      </c>
      <c r="J78" s="16">
        <f t="shared" si="11"/>
        <v>0</v>
      </c>
      <c r="K78" s="21">
        <v>4.68</v>
      </c>
      <c r="L78" s="8">
        <f t="shared" si="22"/>
        <v>2.34</v>
      </c>
      <c r="V78" s="8" t="s">
        <v>4</v>
      </c>
      <c r="W78" s="8">
        <v>3</v>
      </c>
      <c r="Y78" s="16">
        <f t="shared" si="18"/>
        <v>0</v>
      </c>
      <c r="AA78" s="8">
        <f t="shared" si="20"/>
        <v>0</v>
      </c>
      <c r="AB78" s="8">
        <v>24.76</v>
      </c>
      <c r="AC78" s="8">
        <f t="shared" si="21"/>
        <v>12.38</v>
      </c>
      <c r="AJ78" s="1">
        <f t="shared" si="23"/>
        <v>0</v>
      </c>
    </row>
    <row r="79" spans="7:36" x14ac:dyDescent="0.3">
      <c r="G79" s="8" t="s">
        <v>5</v>
      </c>
      <c r="H79" s="8">
        <v>2</v>
      </c>
      <c r="J79" s="16">
        <f t="shared" si="11"/>
        <v>0</v>
      </c>
      <c r="K79" s="20">
        <v>3.46</v>
      </c>
      <c r="L79" s="20">
        <f t="shared" si="22"/>
        <v>1.73</v>
      </c>
      <c r="V79" s="8" t="s">
        <v>4</v>
      </c>
      <c r="W79" s="8">
        <v>2</v>
      </c>
      <c r="Y79" s="16">
        <f t="shared" si="18"/>
        <v>0</v>
      </c>
      <c r="Z79" s="20">
        <v>3.48</v>
      </c>
      <c r="AA79" s="20">
        <f t="shared" si="20"/>
        <v>1.74</v>
      </c>
      <c r="AC79" s="8">
        <f t="shared" si="21"/>
        <v>0</v>
      </c>
      <c r="AJ79" s="1">
        <f t="shared" si="23"/>
        <v>0</v>
      </c>
    </row>
    <row r="80" spans="7:36" x14ac:dyDescent="0.3">
      <c r="G80" s="8" t="s">
        <v>5</v>
      </c>
      <c r="H80" s="8">
        <v>2</v>
      </c>
      <c r="J80" s="16">
        <f t="shared" si="11"/>
        <v>0</v>
      </c>
      <c r="K80" s="20">
        <v>3.64</v>
      </c>
      <c r="L80" s="20">
        <f t="shared" si="22"/>
        <v>1.82</v>
      </c>
      <c r="V80" s="8" t="s">
        <v>4</v>
      </c>
      <c r="W80" s="8">
        <v>1</v>
      </c>
      <c r="X80" s="8">
        <v>3.78</v>
      </c>
      <c r="Y80" s="16">
        <f t="shared" si="18"/>
        <v>1.89</v>
      </c>
      <c r="AA80" s="8">
        <f t="shared" si="20"/>
        <v>0</v>
      </c>
      <c r="AC80" s="8">
        <f t="shared" si="21"/>
        <v>0</v>
      </c>
      <c r="AJ80" s="1">
        <f t="shared" si="23"/>
        <v>0</v>
      </c>
    </row>
    <row r="81" spans="7:36" x14ac:dyDescent="0.3">
      <c r="G81" s="8" t="s">
        <v>5</v>
      </c>
      <c r="H81" s="8">
        <v>1</v>
      </c>
      <c r="I81" s="21">
        <v>5.08</v>
      </c>
      <c r="J81" s="16">
        <f t="shared" si="11"/>
        <v>2.54</v>
      </c>
      <c r="L81" s="8">
        <f t="shared" si="22"/>
        <v>0</v>
      </c>
      <c r="V81" s="8" t="s">
        <v>4</v>
      </c>
      <c r="W81" s="8">
        <v>1</v>
      </c>
      <c r="X81" s="8">
        <v>3.18</v>
      </c>
      <c r="Y81" s="16">
        <f t="shared" si="18"/>
        <v>1.59</v>
      </c>
      <c r="AA81" s="8">
        <f t="shared" si="20"/>
        <v>0</v>
      </c>
      <c r="AC81" s="8">
        <f t="shared" si="21"/>
        <v>0</v>
      </c>
      <c r="AJ81" s="1">
        <f t="shared" si="23"/>
        <v>0</v>
      </c>
    </row>
    <row r="82" spans="7:36" x14ac:dyDescent="0.3">
      <c r="G82" s="8" t="s">
        <v>5</v>
      </c>
      <c r="H82" s="8">
        <v>1</v>
      </c>
      <c r="I82" s="21">
        <v>6.44</v>
      </c>
      <c r="J82" s="16">
        <f t="shared" si="11"/>
        <v>3.22</v>
      </c>
      <c r="L82" s="8">
        <f t="shared" si="22"/>
        <v>0</v>
      </c>
      <c r="U82" s="1">
        <v>-2</v>
      </c>
      <c r="V82" s="8" t="s">
        <v>4</v>
      </c>
      <c r="W82" s="8">
        <v>2</v>
      </c>
      <c r="Y82" s="16">
        <f t="shared" si="18"/>
        <v>0</v>
      </c>
      <c r="Z82" s="20">
        <v>2.9</v>
      </c>
      <c r="AA82" s="20">
        <f t="shared" si="20"/>
        <v>1.45</v>
      </c>
      <c r="AC82" s="8">
        <f t="shared" si="21"/>
        <v>0</v>
      </c>
      <c r="AJ82" s="1">
        <f t="shared" si="23"/>
        <v>0</v>
      </c>
    </row>
    <row r="83" spans="7:36" x14ac:dyDescent="0.3">
      <c r="G83" s="8" t="s">
        <v>6</v>
      </c>
      <c r="H83" s="8">
        <v>2</v>
      </c>
      <c r="J83" s="16">
        <f t="shared" si="11"/>
        <v>0</v>
      </c>
      <c r="K83" s="21">
        <v>4.5999999999999996</v>
      </c>
      <c r="L83" s="8">
        <f t="shared" si="22"/>
        <v>2.2999999999999998</v>
      </c>
      <c r="V83" s="8" t="s">
        <v>4</v>
      </c>
      <c r="W83" s="8">
        <v>1</v>
      </c>
      <c r="X83" s="21">
        <v>9.0399999999999991</v>
      </c>
      <c r="Y83" s="16">
        <f t="shared" si="18"/>
        <v>4.5199999999999996</v>
      </c>
      <c r="AA83" s="8">
        <f t="shared" si="20"/>
        <v>0</v>
      </c>
      <c r="AC83" s="8">
        <f t="shared" si="21"/>
        <v>0</v>
      </c>
      <c r="AJ83" s="1">
        <f t="shared" si="23"/>
        <v>0</v>
      </c>
    </row>
    <row r="84" spans="7:36" x14ac:dyDescent="0.3">
      <c r="G84" s="8" t="s">
        <v>5</v>
      </c>
      <c r="H84" s="8">
        <v>1</v>
      </c>
      <c r="I84" s="21">
        <v>5.74</v>
      </c>
      <c r="J84" s="16">
        <f t="shared" ref="J84:J147" si="24">I84/2</f>
        <v>2.87</v>
      </c>
      <c r="L84" s="8">
        <f t="shared" si="22"/>
        <v>0</v>
      </c>
      <c r="V84" s="8" t="s">
        <v>7</v>
      </c>
      <c r="W84" s="8">
        <v>2</v>
      </c>
      <c r="Y84" s="16">
        <f t="shared" si="18"/>
        <v>0</v>
      </c>
      <c r="Z84" s="20">
        <v>3.78</v>
      </c>
      <c r="AA84" s="20">
        <f t="shared" si="20"/>
        <v>1.89</v>
      </c>
      <c r="AC84" s="8">
        <f t="shared" si="21"/>
        <v>0</v>
      </c>
      <c r="AJ84" s="1">
        <f t="shared" si="23"/>
        <v>0</v>
      </c>
    </row>
    <row r="85" spans="7:36" x14ac:dyDescent="0.3">
      <c r="G85" s="8" t="s">
        <v>5</v>
      </c>
      <c r="H85" s="8">
        <v>1</v>
      </c>
      <c r="I85" s="21">
        <v>7.12</v>
      </c>
      <c r="J85" s="16">
        <f t="shared" si="24"/>
        <v>3.56</v>
      </c>
      <c r="L85" s="8">
        <f t="shared" si="22"/>
        <v>0</v>
      </c>
      <c r="V85" s="8" t="s">
        <v>4</v>
      </c>
      <c r="W85" s="8">
        <v>1</v>
      </c>
      <c r="X85" s="8">
        <v>3.16</v>
      </c>
      <c r="Y85" s="16">
        <f t="shared" si="18"/>
        <v>1.58</v>
      </c>
      <c r="AA85" s="8">
        <f t="shared" si="20"/>
        <v>0</v>
      </c>
      <c r="AC85" s="8">
        <f t="shared" si="21"/>
        <v>0</v>
      </c>
      <c r="AJ85" s="1">
        <f t="shared" si="23"/>
        <v>0</v>
      </c>
    </row>
    <row r="86" spans="7:36" x14ac:dyDescent="0.3">
      <c r="G86" s="8" t="s">
        <v>5</v>
      </c>
      <c r="H86" s="8">
        <v>2</v>
      </c>
      <c r="J86" s="16">
        <f t="shared" si="24"/>
        <v>0</v>
      </c>
      <c r="K86" s="8">
        <v>2.36</v>
      </c>
      <c r="L86" s="8">
        <f t="shared" si="22"/>
        <v>1.18</v>
      </c>
      <c r="V86" s="8" t="s">
        <v>7</v>
      </c>
      <c r="W86" s="8">
        <v>1</v>
      </c>
      <c r="X86" s="21">
        <v>9.16</v>
      </c>
      <c r="Y86" s="16">
        <f t="shared" si="18"/>
        <v>4.58</v>
      </c>
      <c r="AA86" s="8">
        <f t="shared" si="20"/>
        <v>0</v>
      </c>
      <c r="AC86" s="8">
        <f t="shared" si="21"/>
        <v>0</v>
      </c>
      <c r="AJ86" s="1">
        <f t="shared" si="23"/>
        <v>0</v>
      </c>
    </row>
    <row r="87" spans="7:36" x14ac:dyDescent="0.3">
      <c r="G87" s="8" t="s">
        <v>6</v>
      </c>
      <c r="H87" s="8">
        <v>2</v>
      </c>
      <c r="J87" s="16">
        <f t="shared" si="24"/>
        <v>0</v>
      </c>
      <c r="K87" s="8">
        <v>3.36</v>
      </c>
      <c r="L87" s="8">
        <f t="shared" si="22"/>
        <v>1.68</v>
      </c>
      <c r="U87" s="1">
        <v>-2</v>
      </c>
      <c r="V87" s="8" t="s">
        <v>4</v>
      </c>
      <c r="W87" s="8">
        <v>3</v>
      </c>
      <c r="Y87" s="16">
        <f t="shared" si="18"/>
        <v>0</v>
      </c>
      <c r="AA87" s="8">
        <f t="shared" si="20"/>
        <v>0</v>
      </c>
      <c r="AB87" s="8">
        <v>7.78</v>
      </c>
      <c r="AC87" s="8">
        <f t="shared" si="21"/>
        <v>3.89</v>
      </c>
      <c r="AJ87" s="1">
        <f t="shared" si="23"/>
        <v>0</v>
      </c>
    </row>
    <row r="88" spans="7:36" x14ac:dyDescent="0.3">
      <c r="G88" s="8" t="s">
        <v>6</v>
      </c>
      <c r="H88" s="8">
        <v>1</v>
      </c>
      <c r="I88" s="8">
        <v>3.52</v>
      </c>
      <c r="J88" s="16">
        <f t="shared" si="24"/>
        <v>1.76</v>
      </c>
      <c r="L88" s="8">
        <f t="shared" si="22"/>
        <v>0</v>
      </c>
      <c r="V88" s="8" t="s">
        <v>4</v>
      </c>
      <c r="W88" s="8">
        <v>1</v>
      </c>
      <c r="X88" s="8">
        <v>3.06</v>
      </c>
      <c r="Y88" s="16">
        <f t="shared" si="18"/>
        <v>1.53</v>
      </c>
      <c r="AA88" s="8">
        <f t="shared" si="20"/>
        <v>0</v>
      </c>
      <c r="AC88" s="8">
        <f t="shared" si="21"/>
        <v>0</v>
      </c>
      <c r="AJ88" s="1">
        <f t="shared" si="23"/>
        <v>0</v>
      </c>
    </row>
    <row r="89" spans="7:36" x14ac:dyDescent="0.3">
      <c r="G89" s="8" t="s">
        <v>5</v>
      </c>
      <c r="H89" s="8">
        <v>2</v>
      </c>
      <c r="J89" s="16">
        <f t="shared" si="24"/>
        <v>0</v>
      </c>
      <c r="K89" s="8">
        <v>2.62</v>
      </c>
      <c r="L89" s="8">
        <f t="shared" si="22"/>
        <v>1.31</v>
      </c>
      <c r="V89" s="8" t="s">
        <v>7</v>
      </c>
      <c r="W89" s="8">
        <v>1</v>
      </c>
      <c r="X89" s="21">
        <v>4.5199999999999996</v>
      </c>
      <c r="Y89" s="16">
        <f t="shared" si="18"/>
        <v>2.2599999999999998</v>
      </c>
      <c r="AA89" s="8">
        <f t="shared" si="20"/>
        <v>0</v>
      </c>
      <c r="AC89" s="8">
        <f t="shared" si="21"/>
        <v>0</v>
      </c>
      <c r="AJ89" s="1">
        <f t="shared" si="23"/>
        <v>0</v>
      </c>
    </row>
    <row r="90" spans="7:36" x14ac:dyDescent="0.3">
      <c r="G90" s="8" t="s">
        <v>5</v>
      </c>
      <c r="H90" s="8">
        <v>2</v>
      </c>
      <c r="J90" s="16">
        <f t="shared" si="24"/>
        <v>0</v>
      </c>
      <c r="K90" s="8">
        <v>2.3199999999999998</v>
      </c>
      <c r="L90" s="8">
        <f t="shared" si="22"/>
        <v>1.1599999999999999</v>
      </c>
      <c r="U90" s="1">
        <v>-2</v>
      </c>
      <c r="V90" s="8" t="s">
        <v>4</v>
      </c>
      <c r="W90" s="8">
        <v>2</v>
      </c>
      <c r="Y90" s="16">
        <f t="shared" si="18"/>
        <v>0</v>
      </c>
      <c r="Z90" s="21">
        <v>4.6399999999999997</v>
      </c>
      <c r="AA90" s="8">
        <f t="shared" si="20"/>
        <v>2.3199999999999998</v>
      </c>
      <c r="AC90" s="8">
        <f t="shared" si="21"/>
        <v>0</v>
      </c>
      <c r="AJ90" s="1">
        <f t="shared" si="23"/>
        <v>0</v>
      </c>
    </row>
    <row r="91" spans="7:36" x14ac:dyDescent="0.3">
      <c r="G91" s="8" t="s">
        <v>5</v>
      </c>
      <c r="H91" s="8">
        <v>1</v>
      </c>
      <c r="I91" s="21">
        <v>8.2200000000000006</v>
      </c>
      <c r="J91" s="16">
        <f t="shared" si="24"/>
        <v>4.1100000000000003</v>
      </c>
      <c r="L91" s="8">
        <f t="shared" si="22"/>
        <v>0</v>
      </c>
      <c r="V91" s="8" t="s">
        <v>4</v>
      </c>
      <c r="W91" s="8">
        <v>1</v>
      </c>
      <c r="X91" s="8">
        <v>3.56</v>
      </c>
      <c r="Y91" s="16">
        <f t="shared" si="18"/>
        <v>1.78</v>
      </c>
      <c r="AA91" s="8">
        <f t="shared" si="20"/>
        <v>0</v>
      </c>
      <c r="AC91" s="8">
        <f t="shared" si="21"/>
        <v>0</v>
      </c>
      <c r="AJ91" s="1">
        <f t="shared" si="23"/>
        <v>0</v>
      </c>
    </row>
    <row r="92" spans="7:36" x14ac:dyDescent="0.3">
      <c r="G92" s="8" t="s">
        <v>5</v>
      </c>
      <c r="H92" s="8">
        <v>2</v>
      </c>
      <c r="J92" s="16">
        <f t="shared" si="24"/>
        <v>0</v>
      </c>
      <c r="K92" s="8">
        <v>3.18</v>
      </c>
      <c r="L92" s="8">
        <f t="shared" si="22"/>
        <v>1.59</v>
      </c>
      <c r="V92" s="8" t="s">
        <v>4</v>
      </c>
      <c r="W92" s="8">
        <v>2</v>
      </c>
      <c r="Y92" s="16">
        <f t="shared" si="18"/>
        <v>0</v>
      </c>
      <c r="Z92" s="21">
        <v>5.12</v>
      </c>
      <c r="AA92" s="8">
        <f t="shared" si="20"/>
        <v>2.56</v>
      </c>
      <c r="AC92" s="8">
        <f t="shared" si="21"/>
        <v>0</v>
      </c>
      <c r="AJ92" s="1">
        <f t="shared" si="23"/>
        <v>0</v>
      </c>
    </row>
    <row r="93" spans="7:36" x14ac:dyDescent="0.3">
      <c r="G93" s="8" t="s">
        <v>5</v>
      </c>
      <c r="H93" s="8">
        <v>1</v>
      </c>
      <c r="I93" s="8">
        <v>2.96</v>
      </c>
      <c r="J93" s="16">
        <f t="shared" si="24"/>
        <v>1.48</v>
      </c>
      <c r="L93" s="8">
        <f t="shared" si="22"/>
        <v>0</v>
      </c>
      <c r="V93" s="8" t="s">
        <v>7</v>
      </c>
      <c r="W93" s="8">
        <v>2</v>
      </c>
      <c r="Y93" s="16">
        <f t="shared" si="18"/>
        <v>0</v>
      </c>
      <c r="Z93" s="20">
        <v>3.92</v>
      </c>
      <c r="AA93" s="20">
        <f t="shared" si="20"/>
        <v>1.96</v>
      </c>
      <c r="AC93" s="8">
        <f t="shared" si="21"/>
        <v>0</v>
      </c>
      <c r="AJ93" s="1">
        <f t="shared" si="23"/>
        <v>0</v>
      </c>
    </row>
    <row r="94" spans="7:36" x14ac:dyDescent="0.3">
      <c r="G94" s="8" t="s">
        <v>5</v>
      </c>
      <c r="H94" s="8">
        <v>1</v>
      </c>
      <c r="I94" s="21">
        <v>6.88</v>
      </c>
      <c r="J94" s="16">
        <f t="shared" si="24"/>
        <v>3.44</v>
      </c>
      <c r="L94" s="8">
        <f t="shared" si="22"/>
        <v>0</v>
      </c>
      <c r="V94" s="8" t="s">
        <v>4</v>
      </c>
      <c r="W94" s="8">
        <v>2</v>
      </c>
      <c r="Y94" s="16">
        <f t="shared" si="18"/>
        <v>0</v>
      </c>
      <c r="Z94" s="20">
        <v>3.56</v>
      </c>
      <c r="AA94" s="20">
        <f t="shared" si="20"/>
        <v>1.78</v>
      </c>
      <c r="AC94" s="8">
        <f t="shared" si="21"/>
        <v>0</v>
      </c>
      <c r="AJ94" s="1">
        <f t="shared" si="23"/>
        <v>0</v>
      </c>
    </row>
    <row r="95" spans="7:36" x14ac:dyDescent="0.3">
      <c r="G95" s="8" t="s">
        <v>5</v>
      </c>
      <c r="H95" s="8">
        <v>2</v>
      </c>
      <c r="J95" s="16">
        <f t="shared" si="24"/>
        <v>0</v>
      </c>
      <c r="K95" s="8">
        <v>2.64</v>
      </c>
      <c r="L95" s="8">
        <f t="shared" si="22"/>
        <v>1.32</v>
      </c>
      <c r="V95" s="8" t="s">
        <v>4</v>
      </c>
      <c r="W95" s="8">
        <v>3</v>
      </c>
      <c r="Y95" s="16">
        <f t="shared" si="18"/>
        <v>0</v>
      </c>
      <c r="AA95" s="8">
        <f t="shared" si="20"/>
        <v>0</v>
      </c>
      <c r="AB95" s="8">
        <v>5.72</v>
      </c>
      <c r="AC95" s="8">
        <f t="shared" si="21"/>
        <v>2.86</v>
      </c>
      <c r="AJ95" s="1">
        <f t="shared" si="23"/>
        <v>0</v>
      </c>
    </row>
    <row r="96" spans="7:36" x14ac:dyDescent="0.3">
      <c r="G96" s="8" t="s">
        <v>5</v>
      </c>
      <c r="H96" s="8">
        <v>1</v>
      </c>
      <c r="I96" s="21">
        <v>8.9</v>
      </c>
      <c r="J96" s="16">
        <f t="shared" si="24"/>
        <v>4.45</v>
      </c>
      <c r="L96" s="8">
        <f t="shared" si="22"/>
        <v>0</v>
      </c>
      <c r="V96" s="8" t="s">
        <v>4</v>
      </c>
      <c r="W96" s="8">
        <v>2</v>
      </c>
      <c r="Y96" s="16">
        <f t="shared" si="18"/>
        <v>0</v>
      </c>
      <c r="Z96" s="21">
        <v>5.82</v>
      </c>
      <c r="AA96" s="8">
        <f t="shared" si="20"/>
        <v>2.91</v>
      </c>
      <c r="AC96" s="8">
        <f t="shared" si="21"/>
        <v>0</v>
      </c>
      <c r="AJ96" s="1">
        <f t="shared" si="23"/>
        <v>0</v>
      </c>
    </row>
    <row r="97" spans="7:36" x14ac:dyDescent="0.3">
      <c r="G97" s="8" t="s">
        <v>5</v>
      </c>
      <c r="H97" s="8">
        <v>1</v>
      </c>
      <c r="J97" s="16">
        <f t="shared" si="24"/>
        <v>0</v>
      </c>
      <c r="K97" s="21">
        <v>6.18</v>
      </c>
      <c r="L97" s="8">
        <f t="shared" si="22"/>
        <v>3.09</v>
      </c>
      <c r="V97" s="8" t="s">
        <v>7</v>
      </c>
      <c r="W97" s="8">
        <v>1</v>
      </c>
      <c r="X97" s="8">
        <v>3.8</v>
      </c>
      <c r="Y97" s="16">
        <f t="shared" si="18"/>
        <v>1.9</v>
      </c>
      <c r="AA97" s="8">
        <f t="shared" si="20"/>
        <v>0</v>
      </c>
      <c r="AC97" s="8">
        <f t="shared" si="21"/>
        <v>0</v>
      </c>
      <c r="AJ97" s="1">
        <f t="shared" si="23"/>
        <v>0</v>
      </c>
    </row>
    <row r="98" spans="7:36" x14ac:dyDescent="0.3">
      <c r="G98" s="8" t="s">
        <v>5</v>
      </c>
      <c r="H98" s="8">
        <v>2</v>
      </c>
      <c r="J98" s="16">
        <f t="shared" si="24"/>
        <v>0</v>
      </c>
      <c r="K98" s="21">
        <v>4.12</v>
      </c>
      <c r="L98" s="8">
        <f t="shared" si="22"/>
        <v>2.06</v>
      </c>
      <c r="V98" s="8" t="s">
        <v>4</v>
      </c>
      <c r="W98" s="8">
        <v>1</v>
      </c>
      <c r="X98" s="21">
        <v>4.72</v>
      </c>
      <c r="Y98" s="16">
        <f t="shared" si="18"/>
        <v>2.36</v>
      </c>
      <c r="AA98" s="8">
        <f t="shared" si="20"/>
        <v>0</v>
      </c>
      <c r="AC98" s="8">
        <f t="shared" si="21"/>
        <v>0</v>
      </c>
      <c r="AJ98" s="1">
        <f t="shared" si="23"/>
        <v>0</v>
      </c>
    </row>
    <row r="99" spans="7:36" x14ac:dyDescent="0.3">
      <c r="G99" s="8" t="s">
        <v>5</v>
      </c>
      <c r="H99" s="8">
        <v>3</v>
      </c>
      <c r="J99" s="16">
        <f t="shared" si="24"/>
        <v>0</v>
      </c>
      <c r="L99" s="8">
        <f t="shared" si="22"/>
        <v>0</v>
      </c>
      <c r="M99" s="8">
        <v>17.2</v>
      </c>
      <c r="N99" s="8">
        <f t="shared" ref="N99" si="25">M99/2</f>
        <v>8.6</v>
      </c>
      <c r="U99" s="1">
        <v>-2</v>
      </c>
      <c r="V99" s="8" t="s">
        <v>4</v>
      </c>
      <c r="W99" s="8">
        <v>3</v>
      </c>
      <c r="Y99" s="16">
        <f t="shared" si="18"/>
        <v>0</v>
      </c>
      <c r="AA99" s="8">
        <f t="shared" si="20"/>
        <v>0</v>
      </c>
      <c r="AB99" s="8">
        <v>7.42</v>
      </c>
      <c r="AC99" s="8">
        <f t="shared" si="21"/>
        <v>3.71</v>
      </c>
      <c r="AJ99" s="1">
        <f t="shared" si="23"/>
        <v>0</v>
      </c>
    </row>
    <row r="100" spans="7:36" x14ac:dyDescent="0.3">
      <c r="G100" s="8" t="s">
        <v>5</v>
      </c>
      <c r="H100" s="8">
        <v>2</v>
      </c>
      <c r="J100" s="16">
        <f t="shared" si="24"/>
        <v>0</v>
      </c>
      <c r="K100" s="8">
        <v>3.06</v>
      </c>
      <c r="L100" s="8">
        <f t="shared" si="22"/>
        <v>1.53</v>
      </c>
      <c r="V100" s="8" t="s">
        <v>4</v>
      </c>
      <c r="W100" s="8">
        <v>1</v>
      </c>
      <c r="X100" s="21">
        <v>5.4</v>
      </c>
      <c r="Y100" s="16">
        <f t="shared" si="18"/>
        <v>2.7</v>
      </c>
      <c r="AA100" s="8">
        <f t="shared" si="20"/>
        <v>0</v>
      </c>
      <c r="AC100" s="8">
        <f t="shared" si="21"/>
        <v>0</v>
      </c>
      <c r="AJ100" s="1">
        <f t="shared" si="23"/>
        <v>0</v>
      </c>
    </row>
    <row r="101" spans="7:36" x14ac:dyDescent="0.3">
      <c r="G101" s="8" t="s">
        <v>5</v>
      </c>
      <c r="H101" s="8">
        <v>1</v>
      </c>
      <c r="I101" s="21">
        <v>8.7200000000000006</v>
      </c>
      <c r="J101" s="16">
        <f t="shared" si="24"/>
        <v>4.3600000000000003</v>
      </c>
      <c r="L101" s="8">
        <f t="shared" si="22"/>
        <v>0</v>
      </c>
      <c r="V101" s="8" t="s">
        <v>7</v>
      </c>
      <c r="W101" s="8">
        <v>2</v>
      </c>
      <c r="Y101" s="16">
        <f t="shared" si="18"/>
        <v>0</v>
      </c>
      <c r="Z101" s="20">
        <v>3.64</v>
      </c>
      <c r="AA101" s="20">
        <f t="shared" si="20"/>
        <v>1.82</v>
      </c>
      <c r="AC101" s="8">
        <f t="shared" si="21"/>
        <v>0</v>
      </c>
      <c r="AJ101" s="1">
        <f t="shared" si="23"/>
        <v>0</v>
      </c>
    </row>
    <row r="102" spans="7:36" x14ac:dyDescent="0.3">
      <c r="G102" s="8" t="s">
        <v>5</v>
      </c>
      <c r="H102" s="8">
        <v>2</v>
      </c>
      <c r="J102" s="16">
        <f t="shared" si="24"/>
        <v>0</v>
      </c>
      <c r="K102" s="8">
        <v>3.14</v>
      </c>
      <c r="L102" s="8">
        <f t="shared" si="22"/>
        <v>1.57</v>
      </c>
      <c r="V102" s="8" t="s">
        <v>4</v>
      </c>
      <c r="W102" s="8">
        <v>3</v>
      </c>
      <c r="Y102" s="16">
        <f t="shared" si="18"/>
        <v>0</v>
      </c>
      <c r="AA102" s="8">
        <f t="shared" si="20"/>
        <v>0</v>
      </c>
      <c r="AB102" s="8">
        <v>5.94</v>
      </c>
      <c r="AC102" s="8">
        <f t="shared" si="21"/>
        <v>2.97</v>
      </c>
      <c r="AJ102" s="1">
        <f t="shared" si="23"/>
        <v>0</v>
      </c>
    </row>
    <row r="103" spans="7:36" x14ac:dyDescent="0.3">
      <c r="G103" s="8" t="s">
        <v>5</v>
      </c>
      <c r="H103" s="8">
        <v>2</v>
      </c>
      <c r="J103" s="16">
        <f t="shared" si="24"/>
        <v>0</v>
      </c>
      <c r="K103" s="8">
        <v>3</v>
      </c>
      <c r="L103" s="8">
        <f t="shared" si="22"/>
        <v>1.5</v>
      </c>
      <c r="V103" s="8" t="s">
        <v>4</v>
      </c>
      <c r="W103" s="8">
        <v>2</v>
      </c>
      <c r="Y103" s="16">
        <f t="shared" si="18"/>
        <v>0</v>
      </c>
      <c r="Z103" s="20">
        <v>3.12</v>
      </c>
      <c r="AA103" s="20">
        <f t="shared" si="20"/>
        <v>1.56</v>
      </c>
      <c r="AC103" s="8">
        <f t="shared" si="21"/>
        <v>0</v>
      </c>
      <c r="AJ103" s="1">
        <f t="shared" si="23"/>
        <v>0</v>
      </c>
    </row>
    <row r="104" spans="7:36" x14ac:dyDescent="0.3">
      <c r="G104" s="8" t="s">
        <v>5</v>
      </c>
      <c r="H104" s="8">
        <v>1</v>
      </c>
      <c r="I104" s="21">
        <v>4.8600000000000003</v>
      </c>
      <c r="J104" s="16">
        <f t="shared" si="24"/>
        <v>2.4300000000000002</v>
      </c>
      <c r="L104" s="8">
        <f t="shared" si="22"/>
        <v>0</v>
      </c>
      <c r="V104" s="8" t="s">
        <v>4</v>
      </c>
      <c r="W104" s="8">
        <v>2</v>
      </c>
      <c r="Y104" s="16">
        <f t="shared" si="18"/>
        <v>0</v>
      </c>
      <c r="Z104" s="20">
        <v>3.62</v>
      </c>
      <c r="AA104" s="20">
        <f t="shared" si="20"/>
        <v>1.81</v>
      </c>
      <c r="AC104" s="8">
        <f t="shared" si="21"/>
        <v>0</v>
      </c>
      <c r="AJ104" s="1">
        <f t="shared" si="23"/>
        <v>0</v>
      </c>
    </row>
    <row r="105" spans="7:36" x14ac:dyDescent="0.3">
      <c r="G105" s="8" t="s">
        <v>5</v>
      </c>
      <c r="H105" s="8">
        <v>1</v>
      </c>
      <c r="I105" s="21">
        <v>7.74</v>
      </c>
      <c r="J105" s="16">
        <f t="shared" si="24"/>
        <v>3.87</v>
      </c>
      <c r="L105" s="8">
        <f t="shared" si="22"/>
        <v>0</v>
      </c>
      <c r="V105" s="8" t="s">
        <v>4</v>
      </c>
      <c r="W105" s="8">
        <v>1</v>
      </c>
      <c r="X105" s="21">
        <v>6.28</v>
      </c>
      <c r="Y105" s="16">
        <f t="shared" si="18"/>
        <v>3.14</v>
      </c>
      <c r="AA105" s="8">
        <f t="shared" si="20"/>
        <v>0</v>
      </c>
      <c r="AC105" s="8">
        <f t="shared" si="21"/>
        <v>0</v>
      </c>
      <c r="AJ105" s="1">
        <f t="shared" si="23"/>
        <v>0</v>
      </c>
    </row>
    <row r="106" spans="7:36" x14ac:dyDescent="0.3">
      <c r="G106" s="8" t="s">
        <v>5</v>
      </c>
      <c r="H106" s="8">
        <v>3</v>
      </c>
      <c r="J106" s="16">
        <f t="shared" si="24"/>
        <v>0</v>
      </c>
      <c r="L106" s="8">
        <f t="shared" si="22"/>
        <v>0</v>
      </c>
      <c r="M106" s="8">
        <v>9.66</v>
      </c>
      <c r="N106" s="8">
        <f t="shared" ref="N106" si="26">M106/2</f>
        <v>4.83</v>
      </c>
      <c r="V106" s="8" t="s">
        <v>4</v>
      </c>
      <c r="W106" s="8">
        <v>1</v>
      </c>
      <c r="X106" s="21">
        <v>4.54</v>
      </c>
      <c r="Y106" s="16">
        <f t="shared" si="18"/>
        <v>2.27</v>
      </c>
      <c r="AA106" s="8">
        <f t="shared" si="20"/>
        <v>0</v>
      </c>
      <c r="AC106" s="8">
        <f t="shared" si="21"/>
        <v>0</v>
      </c>
      <c r="AJ106" s="1">
        <f t="shared" si="23"/>
        <v>0</v>
      </c>
    </row>
    <row r="107" spans="7:36" x14ac:dyDescent="0.3">
      <c r="G107" s="8" t="s">
        <v>5</v>
      </c>
      <c r="H107" s="8">
        <v>2</v>
      </c>
      <c r="J107" s="16">
        <f t="shared" si="24"/>
        <v>0</v>
      </c>
      <c r="K107" s="21">
        <v>4.4000000000000004</v>
      </c>
      <c r="L107" s="8">
        <f t="shared" si="22"/>
        <v>2.2000000000000002</v>
      </c>
      <c r="U107" s="1">
        <v>-2</v>
      </c>
      <c r="V107" s="8" t="s">
        <v>4</v>
      </c>
      <c r="W107" s="8">
        <v>2</v>
      </c>
      <c r="Y107" s="16">
        <f t="shared" si="18"/>
        <v>0</v>
      </c>
      <c r="Z107" s="21">
        <v>4.5599999999999996</v>
      </c>
      <c r="AA107" s="8">
        <f t="shared" si="20"/>
        <v>2.2799999999999998</v>
      </c>
      <c r="AC107" s="8">
        <f t="shared" si="21"/>
        <v>0</v>
      </c>
      <c r="AJ107" s="1">
        <f t="shared" si="23"/>
        <v>0</v>
      </c>
    </row>
    <row r="108" spans="7:36" x14ac:dyDescent="0.3">
      <c r="G108" s="8" t="s">
        <v>6</v>
      </c>
      <c r="H108" s="8">
        <v>2</v>
      </c>
      <c r="J108" s="16">
        <f t="shared" si="24"/>
        <v>0</v>
      </c>
      <c r="K108" s="21">
        <v>4.68</v>
      </c>
      <c r="L108" s="8">
        <f t="shared" si="22"/>
        <v>2.34</v>
      </c>
      <c r="V108" s="8" t="s">
        <v>4</v>
      </c>
      <c r="W108" s="8">
        <v>1</v>
      </c>
      <c r="X108" s="8">
        <v>3.44</v>
      </c>
      <c r="Y108" s="16">
        <f t="shared" si="18"/>
        <v>1.72</v>
      </c>
      <c r="AA108" s="8">
        <f t="shared" si="20"/>
        <v>0</v>
      </c>
      <c r="AC108" s="8">
        <f t="shared" si="21"/>
        <v>0</v>
      </c>
      <c r="AJ108" s="1">
        <f t="shared" si="23"/>
        <v>0</v>
      </c>
    </row>
    <row r="109" spans="7:36" x14ac:dyDescent="0.3">
      <c r="G109" s="8" t="s">
        <v>6</v>
      </c>
      <c r="H109" s="8">
        <v>1</v>
      </c>
      <c r="I109" s="8">
        <v>6.96</v>
      </c>
      <c r="J109" s="16">
        <f t="shared" si="24"/>
        <v>3.48</v>
      </c>
      <c r="L109" s="8">
        <f t="shared" si="22"/>
        <v>0</v>
      </c>
      <c r="V109" s="8" t="s">
        <v>4</v>
      </c>
      <c r="W109" s="8">
        <v>2</v>
      </c>
      <c r="Y109" s="16">
        <f t="shared" si="18"/>
        <v>0</v>
      </c>
      <c r="Z109" s="21">
        <v>5.24</v>
      </c>
      <c r="AA109" s="8">
        <f t="shared" si="20"/>
        <v>2.62</v>
      </c>
      <c r="AC109" s="8">
        <f t="shared" si="21"/>
        <v>0</v>
      </c>
      <c r="AJ109" s="1">
        <f t="shared" si="23"/>
        <v>0</v>
      </c>
    </row>
    <row r="110" spans="7:36" x14ac:dyDescent="0.3">
      <c r="G110" s="8" t="s">
        <v>5</v>
      </c>
      <c r="H110" s="8">
        <v>3</v>
      </c>
      <c r="J110" s="16">
        <f t="shared" si="24"/>
        <v>0</v>
      </c>
      <c r="L110" s="8">
        <f t="shared" si="22"/>
        <v>0</v>
      </c>
      <c r="M110" s="8">
        <v>17.079999999999998</v>
      </c>
      <c r="N110" s="8">
        <f t="shared" ref="N110" si="27">M110/2</f>
        <v>8.5399999999999991</v>
      </c>
      <c r="V110" s="8" t="s">
        <v>4</v>
      </c>
      <c r="W110" s="8">
        <v>1</v>
      </c>
      <c r="X110" s="21">
        <v>6.4</v>
      </c>
      <c r="Y110" s="16">
        <f t="shared" si="18"/>
        <v>3.2</v>
      </c>
      <c r="AA110" s="8">
        <f t="shared" si="20"/>
        <v>0</v>
      </c>
      <c r="AC110" s="8">
        <f t="shared" si="21"/>
        <v>0</v>
      </c>
      <c r="AJ110" s="1">
        <f t="shared" si="23"/>
        <v>0</v>
      </c>
    </row>
    <row r="111" spans="7:36" x14ac:dyDescent="0.3">
      <c r="G111" s="8" t="s">
        <v>5</v>
      </c>
      <c r="H111" s="8">
        <v>1</v>
      </c>
      <c r="I111" s="8">
        <v>3.28</v>
      </c>
      <c r="J111" s="16">
        <f t="shared" si="24"/>
        <v>1.64</v>
      </c>
      <c r="L111" s="8">
        <f t="shared" si="22"/>
        <v>0</v>
      </c>
      <c r="V111" s="8" t="s">
        <v>4</v>
      </c>
      <c r="W111" s="8">
        <v>3</v>
      </c>
      <c r="Y111" s="16">
        <f t="shared" si="18"/>
        <v>0</v>
      </c>
      <c r="AA111" s="8">
        <f t="shared" si="20"/>
        <v>0</v>
      </c>
      <c r="AB111" s="8">
        <v>12.34</v>
      </c>
      <c r="AC111" s="8">
        <f t="shared" si="21"/>
        <v>6.17</v>
      </c>
      <c r="AJ111" s="1">
        <f t="shared" si="23"/>
        <v>0</v>
      </c>
    </row>
    <row r="112" spans="7:36" x14ac:dyDescent="0.3">
      <c r="G112" s="8" t="s">
        <v>5</v>
      </c>
      <c r="H112" s="8">
        <v>2</v>
      </c>
      <c r="J112" s="16">
        <f t="shared" si="24"/>
        <v>0</v>
      </c>
      <c r="K112" s="8">
        <v>2.96</v>
      </c>
      <c r="L112" s="8">
        <f t="shared" si="22"/>
        <v>1.48</v>
      </c>
      <c r="V112" s="8" t="s">
        <v>4</v>
      </c>
      <c r="W112" s="8">
        <v>2</v>
      </c>
      <c r="X112" s="21">
        <v>4.22</v>
      </c>
      <c r="Y112" s="16">
        <f t="shared" si="18"/>
        <v>2.11</v>
      </c>
      <c r="AA112" s="8">
        <f t="shared" si="20"/>
        <v>0</v>
      </c>
      <c r="AC112" s="8">
        <f t="shared" si="21"/>
        <v>0</v>
      </c>
      <c r="AJ112" s="1">
        <f t="shared" si="23"/>
        <v>0</v>
      </c>
    </row>
    <row r="113" spans="1:36" x14ac:dyDescent="0.3">
      <c r="G113" s="8" t="s">
        <v>5</v>
      </c>
      <c r="H113" s="8">
        <v>1</v>
      </c>
      <c r="I113" s="8">
        <v>6.14</v>
      </c>
      <c r="J113" s="16">
        <f t="shared" si="24"/>
        <v>3.07</v>
      </c>
      <c r="L113" s="8">
        <f t="shared" si="22"/>
        <v>0</v>
      </c>
      <c r="V113" s="8" t="s">
        <v>4</v>
      </c>
      <c r="W113" s="8">
        <v>2</v>
      </c>
      <c r="X113" s="8">
        <v>3.96</v>
      </c>
      <c r="Y113" s="16">
        <f t="shared" si="18"/>
        <v>1.98</v>
      </c>
      <c r="AA113" s="8">
        <f t="shared" si="20"/>
        <v>0</v>
      </c>
      <c r="AC113" s="8">
        <f t="shared" si="21"/>
        <v>0</v>
      </c>
      <c r="AJ113" s="1">
        <f t="shared" si="23"/>
        <v>0</v>
      </c>
    </row>
    <row r="114" spans="1:36" x14ac:dyDescent="0.3">
      <c r="G114" s="8" t="s">
        <v>5</v>
      </c>
      <c r="H114" s="8">
        <v>2</v>
      </c>
      <c r="J114" s="16">
        <f t="shared" si="24"/>
        <v>0</v>
      </c>
      <c r="K114" s="8">
        <v>2.74</v>
      </c>
      <c r="L114" s="8">
        <f t="shared" si="22"/>
        <v>1.37</v>
      </c>
      <c r="U114" s="1">
        <v>-2</v>
      </c>
      <c r="V114" s="8" t="s">
        <v>4</v>
      </c>
      <c r="W114" s="8">
        <v>2</v>
      </c>
      <c r="Y114" s="16">
        <f t="shared" si="18"/>
        <v>0</v>
      </c>
      <c r="Z114" s="21">
        <v>4.78</v>
      </c>
      <c r="AA114" s="8">
        <f t="shared" si="20"/>
        <v>2.39</v>
      </c>
      <c r="AC114" s="8">
        <f t="shared" si="21"/>
        <v>0</v>
      </c>
      <c r="AJ114" s="1">
        <f t="shared" si="23"/>
        <v>0</v>
      </c>
    </row>
    <row r="115" spans="1:36" x14ac:dyDescent="0.3">
      <c r="G115" s="8" t="s">
        <v>5</v>
      </c>
      <c r="H115" s="8">
        <v>1</v>
      </c>
      <c r="I115" s="8">
        <v>7.24</v>
      </c>
      <c r="J115" s="16">
        <f t="shared" si="24"/>
        <v>3.62</v>
      </c>
      <c r="L115" s="8">
        <f t="shared" si="22"/>
        <v>0</v>
      </c>
      <c r="V115" s="8" t="s">
        <v>4</v>
      </c>
      <c r="W115" s="8">
        <v>2</v>
      </c>
      <c r="Y115" s="16">
        <f t="shared" si="18"/>
        <v>0</v>
      </c>
      <c r="Z115" s="21">
        <v>4.54</v>
      </c>
      <c r="AA115" s="8">
        <f t="shared" si="20"/>
        <v>2.27</v>
      </c>
      <c r="AC115" s="8">
        <f t="shared" si="21"/>
        <v>0</v>
      </c>
      <c r="AJ115" s="1">
        <f t="shared" si="23"/>
        <v>0</v>
      </c>
    </row>
    <row r="116" spans="1:36" x14ac:dyDescent="0.3">
      <c r="G116" s="8" t="s">
        <v>5</v>
      </c>
      <c r="H116" s="8">
        <v>1</v>
      </c>
      <c r="I116" s="8">
        <v>6.62</v>
      </c>
      <c r="J116" s="16">
        <f t="shared" si="24"/>
        <v>3.31</v>
      </c>
      <c r="L116" s="8">
        <f t="shared" si="22"/>
        <v>0</v>
      </c>
      <c r="V116" s="8" t="s">
        <v>4</v>
      </c>
      <c r="W116" s="8">
        <v>2</v>
      </c>
      <c r="Y116" s="16">
        <f t="shared" si="18"/>
        <v>0</v>
      </c>
      <c r="Z116" s="20">
        <v>3.88</v>
      </c>
      <c r="AA116" s="20">
        <f t="shared" si="20"/>
        <v>1.94</v>
      </c>
      <c r="AC116" s="8">
        <f t="shared" si="21"/>
        <v>0</v>
      </c>
      <c r="AJ116" s="1">
        <f t="shared" si="23"/>
        <v>0</v>
      </c>
    </row>
    <row r="117" spans="1:36" x14ac:dyDescent="0.3">
      <c r="G117" s="8" t="s">
        <v>5</v>
      </c>
      <c r="H117" s="8">
        <v>1</v>
      </c>
      <c r="I117" s="8">
        <v>4.28</v>
      </c>
      <c r="J117" s="16">
        <f t="shared" si="24"/>
        <v>2.14</v>
      </c>
      <c r="L117" s="8">
        <f t="shared" si="22"/>
        <v>0</v>
      </c>
      <c r="V117" s="8" t="s">
        <v>4</v>
      </c>
      <c r="W117" s="8">
        <v>3</v>
      </c>
      <c r="Y117" s="16">
        <f t="shared" si="18"/>
        <v>0</v>
      </c>
      <c r="AA117" s="8">
        <f t="shared" si="20"/>
        <v>0</v>
      </c>
      <c r="AB117" s="8">
        <v>25</v>
      </c>
      <c r="AC117" s="8">
        <f t="shared" si="21"/>
        <v>12.5</v>
      </c>
      <c r="AJ117" s="1">
        <f t="shared" si="23"/>
        <v>0</v>
      </c>
    </row>
    <row r="118" spans="1:36" ht="15" thickBot="1" x14ac:dyDescent="0.35">
      <c r="G118" s="8" t="s">
        <v>5</v>
      </c>
      <c r="H118" s="8">
        <v>1</v>
      </c>
      <c r="I118" s="8">
        <v>5.82</v>
      </c>
      <c r="J118" s="16">
        <f t="shared" si="24"/>
        <v>2.91</v>
      </c>
      <c r="L118" s="8">
        <f t="shared" si="22"/>
        <v>0</v>
      </c>
      <c r="V118" s="8" t="s">
        <v>4</v>
      </c>
      <c r="W118" s="8">
        <v>3</v>
      </c>
      <c r="Y118" s="16">
        <f t="shared" si="18"/>
        <v>0</v>
      </c>
      <c r="AA118" s="8">
        <f t="shared" si="20"/>
        <v>0</v>
      </c>
      <c r="AB118" s="8">
        <v>10.44</v>
      </c>
      <c r="AC118" s="8">
        <f t="shared" si="21"/>
        <v>5.22</v>
      </c>
      <c r="AJ118" s="1">
        <f t="shared" si="23"/>
        <v>0</v>
      </c>
    </row>
    <row r="119" spans="1:36" s="37" customFormat="1" ht="15" thickBot="1" x14ac:dyDescent="0.35">
      <c r="A119" s="36"/>
      <c r="B119" s="37" t="s">
        <v>29</v>
      </c>
      <c r="G119" s="9" t="s">
        <v>5</v>
      </c>
      <c r="H119" s="23">
        <v>2</v>
      </c>
      <c r="I119" s="23"/>
      <c r="J119" s="26">
        <f t="shared" si="24"/>
        <v>0</v>
      </c>
      <c r="K119" s="23">
        <v>3.54</v>
      </c>
      <c r="L119" s="10">
        <f t="shared" si="22"/>
        <v>1.77</v>
      </c>
      <c r="M119" s="9"/>
      <c r="N119" s="10">
        <f t="shared" ref="N119:N182" si="28">M119/2</f>
        <v>0</v>
      </c>
      <c r="V119" s="8" t="s">
        <v>4</v>
      </c>
      <c r="W119" s="8">
        <v>1</v>
      </c>
      <c r="X119" s="21">
        <v>4.7</v>
      </c>
      <c r="Y119" s="16">
        <f t="shared" si="18"/>
        <v>2.35</v>
      </c>
      <c r="Z119" s="8"/>
      <c r="AA119" s="8">
        <f t="shared" si="20"/>
        <v>0</v>
      </c>
      <c r="AB119" s="8"/>
      <c r="AC119" s="8">
        <f t="shared" si="21"/>
        <v>0</v>
      </c>
      <c r="AD119" s="8"/>
      <c r="AE119" s="8"/>
      <c r="AF119" s="8"/>
      <c r="AH119" s="1"/>
      <c r="AJ119" s="1">
        <f t="shared" si="23"/>
        <v>0</v>
      </c>
    </row>
    <row r="120" spans="1:36" x14ac:dyDescent="0.3">
      <c r="G120" s="8" t="s">
        <v>6</v>
      </c>
      <c r="H120" s="8">
        <v>3</v>
      </c>
      <c r="J120" s="16">
        <f t="shared" si="24"/>
        <v>0</v>
      </c>
      <c r="L120" s="8">
        <f t="shared" si="22"/>
        <v>0</v>
      </c>
      <c r="M120" s="8">
        <v>8.68</v>
      </c>
      <c r="N120" s="8">
        <f t="shared" si="28"/>
        <v>4.34</v>
      </c>
      <c r="V120" s="8" t="s">
        <v>4</v>
      </c>
      <c r="W120" s="8">
        <v>2</v>
      </c>
      <c r="Y120" s="16">
        <f t="shared" si="18"/>
        <v>0</v>
      </c>
      <c r="Z120" s="20">
        <v>2.82</v>
      </c>
      <c r="AA120" s="20">
        <f t="shared" si="20"/>
        <v>1.41</v>
      </c>
      <c r="AC120" s="8">
        <f t="shared" si="21"/>
        <v>0</v>
      </c>
      <c r="AJ120" s="1">
        <f t="shared" si="23"/>
        <v>0</v>
      </c>
    </row>
    <row r="121" spans="1:36" x14ac:dyDescent="0.3">
      <c r="G121" s="8" t="s">
        <v>6</v>
      </c>
      <c r="H121" s="8">
        <v>2</v>
      </c>
      <c r="J121" s="16">
        <f t="shared" si="24"/>
        <v>0</v>
      </c>
      <c r="K121" s="8">
        <v>5.68</v>
      </c>
      <c r="L121" s="8">
        <f t="shared" si="22"/>
        <v>2.84</v>
      </c>
      <c r="N121" s="8">
        <f t="shared" si="28"/>
        <v>0</v>
      </c>
      <c r="V121" s="8" t="s">
        <v>7</v>
      </c>
      <c r="W121" s="8">
        <v>1</v>
      </c>
      <c r="X121" s="21">
        <v>7.54</v>
      </c>
      <c r="Y121" s="16">
        <f t="shared" si="18"/>
        <v>3.77</v>
      </c>
      <c r="AA121" s="8">
        <f t="shared" si="20"/>
        <v>0</v>
      </c>
      <c r="AC121" s="8">
        <f t="shared" si="21"/>
        <v>0</v>
      </c>
      <c r="AJ121" s="1">
        <f t="shared" si="23"/>
        <v>0</v>
      </c>
    </row>
    <row r="122" spans="1:36" x14ac:dyDescent="0.3">
      <c r="G122" s="8" t="s">
        <v>6</v>
      </c>
      <c r="H122" s="8">
        <v>1</v>
      </c>
      <c r="I122" s="8">
        <v>4.84</v>
      </c>
      <c r="J122" s="16">
        <f t="shared" si="24"/>
        <v>2.42</v>
      </c>
      <c r="L122" s="8">
        <f t="shared" si="22"/>
        <v>0</v>
      </c>
      <c r="N122" s="8">
        <f t="shared" si="28"/>
        <v>0</v>
      </c>
      <c r="V122" s="8" t="s">
        <v>4</v>
      </c>
      <c r="W122" s="8">
        <v>1</v>
      </c>
      <c r="X122" s="21">
        <v>4.04</v>
      </c>
      <c r="Y122" s="16">
        <f t="shared" si="18"/>
        <v>2.02</v>
      </c>
      <c r="AA122" s="8">
        <f t="shared" si="20"/>
        <v>0</v>
      </c>
      <c r="AC122" s="8">
        <f t="shared" si="21"/>
        <v>0</v>
      </c>
      <c r="AJ122" s="1">
        <f t="shared" si="23"/>
        <v>0</v>
      </c>
    </row>
    <row r="123" spans="1:36" x14ac:dyDescent="0.3">
      <c r="G123" s="8" t="s">
        <v>6</v>
      </c>
      <c r="H123" s="8">
        <v>2</v>
      </c>
      <c r="J123" s="16">
        <f t="shared" si="24"/>
        <v>0</v>
      </c>
      <c r="K123" s="8">
        <v>3.22</v>
      </c>
      <c r="L123" s="8">
        <f t="shared" si="22"/>
        <v>1.61</v>
      </c>
      <c r="N123" s="8">
        <f t="shared" si="28"/>
        <v>0</v>
      </c>
      <c r="U123" s="1">
        <v>1.8</v>
      </c>
      <c r="V123" s="8" t="s">
        <v>4</v>
      </c>
      <c r="W123" s="8">
        <v>1</v>
      </c>
      <c r="X123" s="8">
        <v>3.8</v>
      </c>
      <c r="Y123" s="16">
        <f t="shared" ref="Y123:Y186" si="29">X123/2</f>
        <v>1.9</v>
      </c>
      <c r="AA123" s="8">
        <f t="shared" si="20"/>
        <v>0</v>
      </c>
      <c r="AC123" s="8">
        <f t="shared" si="21"/>
        <v>0</v>
      </c>
      <c r="AJ123" s="1">
        <f t="shared" si="23"/>
        <v>0</v>
      </c>
    </row>
    <row r="124" spans="1:36" x14ac:dyDescent="0.3">
      <c r="G124" s="8" t="s">
        <v>5</v>
      </c>
      <c r="H124" s="8">
        <v>2</v>
      </c>
      <c r="J124" s="16">
        <f t="shared" si="24"/>
        <v>0</v>
      </c>
      <c r="K124" s="8">
        <v>3.94</v>
      </c>
      <c r="L124" s="8">
        <f t="shared" si="22"/>
        <v>1.97</v>
      </c>
      <c r="N124" s="8">
        <f t="shared" si="28"/>
        <v>0</v>
      </c>
      <c r="U124" s="1">
        <v>-2</v>
      </c>
      <c r="V124" s="8" t="s">
        <v>4</v>
      </c>
      <c r="W124" s="8">
        <v>2</v>
      </c>
      <c r="Y124" s="16">
        <f t="shared" si="29"/>
        <v>0</v>
      </c>
      <c r="Z124" s="20">
        <v>3.26</v>
      </c>
      <c r="AA124" s="20">
        <f t="shared" si="20"/>
        <v>1.63</v>
      </c>
      <c r="AC124" s="8">
        <f t="shared" si="21"/>
        <v>0</v>
      </c>
      <c r="AJ124" s="1">
        <f t="shared" si="23"/>
        <v>0</v>
      </c>
    </row>
    <row r="125" spans="1:36" x14ac:dyDescent="0.3">
      <c r="G125" s="8" t="s">
        <v>5</v>
      </c>
      <c r="H125" s="8">
        <v>2</v>
      </c>
      <c r="J125" s="16">
        <f t="shared" si="24"/>
        <v>0</v>
      </c>
      <c r="K125" s="8">
        <v>4.2</v>
      </c>
      <c r="L125" s="8">
        <f t="shared" si="22"/>
        <v>2.1</v>
      </c>
      <c r="N125" s="8">
        <f t="shared" si="28"/>
        <v>0</v>
      </c>
      <c r="V125" s="8" t="s">
        <v>4</v>
      </c>
      <c r="W125" s="8">
        <v>2</v>
      </c>
      <c r="Y125" s="16">
        <f t="shared" si="29"/>
        <v>0</v>
      </c>
      <c r="Z125" s="21">
        <v>6.88</v>
      </c>
      <c r="AA125" s="8">
        <f t="shared" si="20"/>
        <v>3.44</v>
      </c>
      <c r="AC125" s="8">
        <f t="shared" si="21"/>
        <v>0</v>
      </c>
      <c r="AJ125" s="1">
        <f t="shared" si="23"/>
        <v>0</v>
      </c>
    </row>
    <row r="126" spans="1:36" x14ac:dyDescent="0.3">
      <c r="G126" s="8" t="s">
        <v>5</v>
      </c>
      <c r="H126" s="8">
        <v>2</v>
      </c>
      <c r="I126" s="8">
        <v>3.32</v>
      </c>
      <c r="J126" s="16">
        <f t="shared" si="24"/>
        <v>1.66</v>
      </c>
      <c r="L126" s="8">
        <f t="shared" si="22"/>
        <v>0</v>
      </c>
      <c r="N126" s="8">
        <f t="shared" si="28"/>
        <v>0</v>
      </c>
      <c r="V126" s="8" t="s">
        <v>4</v>
      </c>
      <c r="W126" s="8">
        <v>2</v>
      </c>
      <c r="Y126" s="16">
        <f t="shared" si="29"/>
        <v>0</v>
      </c>
      <c r="Z126" s="20">
        <v>3.56</v>
      </c>
      <c r="AA126" s="20">
        <f t="shared" si="20"/>
        <v>1.78</v>
      </c>
      <c r="AC126" s="8">
        <f t="shared" si="21"/>
        <v>0</v>
      </c>
      <c r="AJ126" s="1">
        <f t="shared" si="23"/>
        <v>0</v>
      </c>
    </row>
    <row r="127" spans="1:36" x14ac:dyDescent="0.3">
      <c r="G127" s="8" t="s">
        <v>5</v>
      </c>
      <c r="H127" s="8">
        <v>3</v>
      </c>
      <c r="J127" s="16">
        <f t="shared" si="24"/>
        <v>0</v>
      </c>
      <c r="L127" s="8">
        <f t="shared" si="22"/>
        <v>0</v>
      </c>
      <c r="M127" s="8">
        <v>11.02</v>
      </c>
      <c r="N127" s="8">
        <f t="shared" si="28"/>
        <v>5.51</v>
      </c>
      <c r="V127" s="8" t="s">
        <v>4</v>
      </c>
      <c r="W127" s="8">
        <v>1</v>
      </c>
      <c r="X127" s="21">
        <v>4.0199999999999996</v>
      </c>
      <c r="Y127" s="16">
        <f t="shared" si="29"/>
        <v>2.0099999999999998</v>
      </c>
      <c r="AA127" s="8">
        <f t="shared" si="20"/>
        <v>0</v>
      </c>
      <c r="AC127" s="8">
        <f t="shared" si="21"/>
        <v>0</v>
      </c>
      <c r="AJ127" s="1">
        <f t="shared" si="23"/>
        <v>0</v>
      </c>
    </row>
    <row r="128" spans="1:36" x14ac:dyDescent="0.3">
      <c r="G128" s="8" t="s">
        <v>5</v>
      </c>
      <c r="H128" s="8">
        <v>2</v>
      </c>
      <c r="J128" s="16">
        <f t="shared" si="24"/>
        <v>0</v>
      </c>
      <c r="K128" s="8">
        <v>3.18</v>
      </c>
      <c r="L128" s="8">
        <f t="shared" si="22"/>
        <v>1.59</v>
      </c>
      <c r="N128" s="8">
        <f t="shared" si="28"/>
        <v>0</v>
      </c>
      <c r="V128" s="8" t="s">
        <v>4</v>
      </c>
      <c r="W128" s="8">
        <v>3</v>
      </c>
      <c r="Y128" s="16">
        <f t="shared" si="29"/>
        <v>0</v>
      </c>
      <c r="AA128" s="8">
        <f t="shared" si="20"/>
        <v>0</v>
      </c>
      <c r="AB128" s="8">
        <v>6.76</v>
      </c>
      <c r="AC128" s="8">
        <f t="shared" si="21"/>
        <v>3.38</v>
      </c>
      <c r="AJ128" s="1">
        <f t="shared" si="23"/>
        <v>0</v>
      </c>
    </row>
    <row r="129" spans="7:36" x14ac:dyDescent="0.3">
      <c r="G129" s="8" t="s">
        <v>5</v>
      </c>
      <c r="H129" s="8">
        <v>3</v>
      </c>
      <c r="J129" s="16">
        <f t="shared" si="24"/>
        <v>0</v>
      </c>
      <c r="L129" s="8">
        <f t="shared" si="22"/>
        <v>0</v>
      </c>
      <c r="M129" s="8">
        <v>7.74</v>
      </c>
      <c r="N129" s="8">
        <f t="shared" si="28"/>
        <v>3.87</v>
      </c>
      <c r="V129" s="8" t="s">
        <v>4</v>
      </c>
      <c r="W129" s="8">
        <v>2</v>
      </c>
      <c r="Y129" s="16">
        <f t="shared" si="29"/>
        <v>0</v>
      </c>
      <c r="Z129" s="20">
        <v>2.7</v>
      </c>
      <c r="AA129" s="20">
        <f t="shared" ref="AA129:AA192" si="30">Z129/2</f>
        <v>1.35</v>
      </c>
      <c r="AC129" s="8">
        <f t="shared" ref="AC129:AC192" si="31">AB129/2</f>
        <v>0</v>
      </c>
      <c r="AJ129" s="1">
        <f t="shared" si="23"/>
        <v>0</v>
      </c>
    </row>
    <row r="130" spans="7:36" x14ac:dyDescent="0.3">
      <c r="G130" s="8" t="s">
        <v>5</v>
      </c>
      <c r="H130" s="8">
        <v>2</v>
      </c>
      <c r="J130" s="16">
        <f t="shared" si="24"/>
        <v>0</v>
      </c>
      <c r="K130" s="8">
        <v>2.7</v>
      </c>
      <c r="L130" s="8">
        <f t="shared" ref="L130:L186" si="32">K130/2</f>
        <v>1.35</v>
      </c>
      <c r="N130" s="8">
        <f t="shared" si="28"/>
        <v>0</v>
      </c>
      <c r="V130" s="8" t="s">
        <v>4</v>
      </c>
      <c r="W130" s="8">
        <v>1</v>
      </c>
      <c r="X130" s="8">
        <v>2.8</v>
      </c>
      <c r="Y130" s="16">
        <f t="shared" si="29"/>
        <v>1.4</v>
      </c>
      <c r="AA130" s="8">
        <f t="shared" si="30"/>
        <v>0</v>
      </c>
      <c r="AC130" s="8">
        <f t="shared" si="31"/>
        <v>0</v>
      </c>
      <c r="AJ130" s="1">
        <f t="shared" ref="AJ130:AJ193" si="33">AI:AI-AH:AH</f>
        <v>0</v>
      </c>
    </row>
    <row r="131" spans="7:36" x14ac:dyDescent="0.3">
      <c r="G131" s="8" t="s">
        <v>5</v>
      </c>
      <c r="H131" s="8">
        <v>2</v>
      </c>
      <c r="J131" s="16">
        <f t="shared" si="24"/>
        <v>0</v>
      </c>
      <c r="K131" s="8">
        <v>3.9</v>
      </c>
      <c r="L131" s="8">
        <f t="shared" si="32"/>
        <v>1.95</v>
      </c>
      <c r="N131" s="8">
        <f t="shared" si="28"/>
        <v>0</v>
      </c>
      <c r="V131" s="8" t="s">
        <v>4</v>
      </c>
      <c r="W131" s="8">
        <v>1</v>
      </c>
      <c r="X131" s="8">
        <v>3.42</v>
      </c>
      <c r="Y131" s="16">
        <f t="shared" si="29"/>
        <v>1.71</v>
      </c>
      <c r="AA131" s="8">
        <f t="shared" si="30"/>
        <v>0</v>
      </c>
      <c r="AC131" s="8">
        <f t="shared" si="31"/>
        <v>0</v>
      </c>
      <c r="AJ131" s="1">
        <f t="shared" si="33"/>
        <v>0</v>
      </c>
    </row>
    <row r="132" spans="7:36" x14ac:dyDescent="0.3">
      <c r="G132" s="8" t="s">
        <v>5</v>
      </c>
      <c r="H132" s="8">
        <v>2</v>
      </c>
      <c r="J132" s="16">
        <f t="shared" si="24"/>
        <v>0</v>
      </c>
      <c r="K132" s="8">
        <v>4.04</v>
      </c>
      <c r="L132" s="8">
        <f t="shared" si="32"/>
        <v>2.02</v>
      </c>
      <c r="N132" s="8">
        <f t="shared" si="28"/>
        <v>0</v>
      </c>
      <c r="U132" s="1">
        <v>-2</v>
      </c>
      <c r="V132" s="8" t="s">
        <v>4</v>
      </c>
      <c r="W132" s="8">
        <v>2</v>
      </c>
      <c r="Y132" s="16">
        <f t="shared" si="29"/>
        <v>0</v>
      </c>
      <c r="Z132" s="8">
        <v>2.7</v>
      </c>
      <c r="AA132" s="8">
        <f t="shared" si="30"/>
        <v>1.35</v>
      </c>
      <c r="AC132" s="8">
        <f t="shared" si="31"/>
        <v>0</v>
      </c>
      <c r="AJ132" s="1">
        <f t="shared" si="33"/>
        <v>0</v>
      </c>
    </row>
    <row r="133" spans="7:36" x14ac:dyDescent="0.3">
      <c r="G133" s="8" t="s">
        <v>5</v>
      </c>
      <c r="H133" s="8">
        <v>1</v>
      </c>
      <c r="I133" s="8">
        <v>3.1</v>
      </c>
      <c r="J133" s="16">
        <f t="shared" si="24"/>
        <v>1.55</v>
      </c>
      <c r="L133" s="8">
        <f t="shared" si="32"/>
        <v>0</v>
      </c>
      <c r="N133" s="8">
        <f t="shared" si="28"/>
        <v>0</v>
      </c>
      <c r="V133" s="8" t="s">
        <v>4</v>
      </c>
      <c r="W133" s="8">
        <v>2</v>
      </c>
      <c r="Y133" s="16">
        <f t="shared" si="29"/>
        <v>0</v>
      </c>
      <c r="Z133" s="21">
        <v>4.5999999999999996</v>
      </c>
      <c r="AA133" s="8">
        <f t="shared" si="30"/>
        <v>2.2999999999999998</v>
      </c>
      <c r="AC133" s="8">
        <f t="shared" si="31"/>
        <v>0</v>
      </c>
      <c r="AJ133" s="1">
        <f t="shared" si="33"/>
        <v>0</v>
      </c>
    </row>
    <row r="134" spans="7:36" x14ac:dyDescent="0.3">
      <c r="G134" s="8" t="s">
        <v>5</v>
      </c>
      <c r="H134" s="8">
        <v>3</v>
      </c>
      <c r="J134" s="16">
        <f t="shared" si="24"/>
        <v>0</v>
      </c>
      <c r="L134" s="8">
        <f t="shared" si="32"/>
        <v>0</v>
      </c>
      <c r="M134" s="8">
        <v>4.72</v>
      </c>
      <c r="N134" s="8">
        <f t="shared" si="28"/>
        <v>2.36</v>
      </c>
      <c r="V134" s="8" t="s">
        <v>4</v>
      </c>
      <c r="W134" s="8">
        <v>2</v>
      </c>
      <c r="X134" s="8">
        <v>3.06</v>
      </c>
      <c r="Y134" s="16">
        <f t="shared" si="29"/>
        <v>1.53</v>
      </c>
      <c r="AA134" s="8">
        <f t="shared" si="30"/>
        <v>0</v>
      </c>
      <c r="AC134" s="8">
        <f t="shared" si="31"/>
        <v>0</v>
      </c>
      <c r="AJ134" s="1">
        <f t="shared" si="33"/>
        <v>0</v>
      </c>
    </row>
    <row r="135" spans="7:36" x14ac:dyDescent="0.3">
      <c r="G135" s="8" t="s">
        <v>5</v>
      </c>
      <c r="H135" s="8">
        <v>3</v>
      </c>
      <c r="J135" s="16">
        <f t="shared" si="24"/>
        <v>0</v>
      </c>
      <c r="L135" s="8">
        <f t="shared" si="32"/>
        <v>0</v>
      </c>
      <c r="M135" s="8">
        <v>7.02</v>
      </c>
      <c r="N135" s="8">
        <f t="shared" si="28"/>
        <v>3.51</v>
      </c>
      <c r="V135" s="8" t="s">
        <v>4</v>
      </c>
      <c r="W135" s="8">
        <v>3</v>
      </c>
      <c r="Y135" s="16">
        <f t="shared" si="29"/>
        <v>0</v>
      </c>
      <c r="AA135" s="8">
        <f t="shared" si="30"/>
        <v>0</v>
      </c>
      <c r="AB135" s="8">
        <v>18.22</v>
      </c>
      <c r="AC135" s="8">
        <f t="shared" si="31"/>
        <v>9.11</v>
      </c>
      <c r="AJ135" s="1">
        <f t="shared" si="33"/>
        <v>0</v>
      </c>
    </row>
    <row r="136" spans="7:36" x14ac:dyDescent="0.3">
      <c r="G136" s="8" t="s">
        <v>5</v>
      </c>
      <c r="H136" s="8">
        <v>3</v>
      </c>
      <c r="J136" s="16">
        <f t="shared" si="24"/>
        <v>0</v>
      </c>
      <c r="L136" s="8">
        <f t="shared" si="32"/>
        <v>0</v>
      </c>
      <c r="M136" s="8">
        <v>9.7200000000000006</v>
      </c>
      <c r="N136" s="8">
        <f t="shared" si="28"/>
        <v>4.8600000000000003</v>
      </c>
      <c r="V136" s="8" t="s">
        <v>4</v>
      </c>
      <c r="W136" s="8">
        <v>1</v>
      </c>
      <c r="X136" s="21">
        <v>5.9</v>
      </c>
      <c r="Y136" s="16">
        <f t="shared" si="29"/>
        <v>2.95</v>
      </c>
      <c r="AA136" s="8">
        <f t="shared" si="30"/>
        <v>0</v>
      </c>
      <c r="AC136" s="8">
        <f t="shared" si="31"/>
        <v>0</v>
      </c>
      <c r="AJ136" s="1">
        <f t="shared" si="33"/>
        <v>0</v>
      </c>
    </row>
    <row r="137" spans="7:36" x14ac:dyDescent="0.3">
      <c r="G137" s="8" t="s">
        <v>5</v>
      </c>
      <c r="H137" s="8">
        <v>1</v>
      </c>
      <c r="I137" s="8">
        <v>5.08</v>
      </c>
      <c r="J137" s="16">
        <f t="shared" si="24"/>
        <v>2.54</v>
      </c>
      <c r="L137" s="8">
        <f t="shared" si="32"/>
        <v>0</v>
      </c>
      <c r="N137" s="8">
        <f t="shared" si="28"/>
        <v>0</v>
      </c>
      <c r="V137" s="8" t="s">
        <v>4</v>
      </c>
      <c r="W137" s="8">
        <v>2</v>
      </c>
      <c r="Y137" s="16">
        <f t="shared" si="29"/>
        <v>0</v>
      </c>
      <c r="Z137" s="8">
        <v>2.56</v>
      </c>
      <c r="AA137" s="8">
        <f t="shared" si="30"/>
        <v>1.28</v>
      </c>
      <c r="AC137" s="8">
        <f t="shared" si="31"/>
        <v>0</v>
      </c>
      <c r="AJ137" s="1">
        <f t="shared" si="33"/>
        <v>0</v>
      </c>
    </row>
    <row r="138" spans="7:36" x14ac:dyDescent="0.3">
      <c r="G138" s="8" t="s">
        <v>5</v>
      </c>
      <c r="H138" s="8">
        <v>2</v>
      </c>
      <c r="J138" s="16">
        <f t="shared" si="24"/>
        <v>0</v>
      </c>
      <c r="K138" s="8">
        <v>4.82</v>
      </c>
      <c r="L138" s="8">
        <f t="shared" si="32"/>
        <v>2.41</v>
      </c>
      <c r="N138" s="8">
        <f t="shared" si="28"/>
        <v>0</v>
      </c>
      <c r="V138" s="8" t="s">
        <v>4</v>
      </c>
      <c r="W138" s="8">
        <v>1</v>
      </c>
      <c r="X138" s="8">
        <v>3.44</v>
      </c>
      <c r="Y138" s="16">
        <f t="shared" si="29"/>
        <v>1.72</v>
      </c>
      <c r="AA138" s="8">
        <f t="shared" si="30"/>
        <v>0</v>
      </c>
      <c r="AC138" s="8">
        <f t="shared" si="31"/>
        <v>0</v>
      </c>
      <c r="AJ138" s="1">
        <f t="shared" si="33"/>
        <v>0</v>
      </c>
    </row>
    <row r="139" spans="7:36" x14ac:dyDescent="0.3">
      <c r="G139" s="8" t="s">
        <v>5</v>
      </c>
      <c r="H139" s="8">
        <v>3</v>
      </c>
      <c r="J139" s="16">
        <f t="shared" si="24"/>
        <v>0</v>
      </c>
      <c r="L139" s="8">
        <f t="shared" si="32"/>
        <v>0</v>
      </c>
      <c r="M139" s="8">
        <v>13.04</v>
      </c>
      <c r="N139" s="8">
        <f t="shared" si="28"/>
        <v>6.52</v>
      </c>
      <c r="V139" s="8" t="s">
        <v>4</v>
      </c>
      <c r="W139" s="8">
        <v>2</v>
      </c>
      <c r="Y139" s="16">
        <f t="shared" si="29"/>
        <v>0</v>
      </c>
      <c r="Z139" s="21">
        <v>4.18</v>
      </c>
      <c r="AA139" s="8">
        <f t="shared" si="30"/>
        <v>2.09</v>
      </c>
      <c r="AC139" s="8">
        <f t="shared" si="31"/>
        <v>0</v>
      </c>
      <c r="AJ139" s="1">
        <f t="shared" si="33"/>
        <v>0</v>
      </c>
    </row>
    <row r="140" spans="7:36" x14ac:dyDescent="0.3">
      <c r="G140" s="8" t="s">
        <v>5</v>
      </c>
      <c r="H140" s="8">
        <v>2</v>
      </c>
      <c r="J140" s="16">
        <f t="shared" si="24"/>
        <v>0</v>
      </c>
      <c r="K140" s="8">
        <v>4.8</v>
      </c>
      <c r="L140" s="8">
        <f t="shared" si="32"/>
        <v>2.4</v>
      </c>
      <c r="N140" s="8">
        <f t="shared" si="28"/>
        <v>0</v>
      </c>
      <c r="V140" s="8" t="s">
        <v>4</v>
      </c>
      <c r="W140" s="8">
        <v>1</v>
      </c>
      <c r="X140" s="8">
        <v>3.38</v>
      </c>
      <c r="Y140" s="16">
        <f t="shared" si="29"/>
        <v>1.69</v>
      </c>
      <c r="AA140" s="8">
        <f t="shared" si="30"/>
        <v>0</v>
      </c>
      <c r="AC140" s="8">
        <f t="shared" si="31"/>
        <v>0</v>
      </c>
      <c r="AJ140" s="1">
        <f t="shared" si="33"/>
        <v>0</v>
      </c>
    </row>
    <row r="141" spans="7:36" x14ac:dyDescent="0.3">
      <c r="G141" s="8" t="s">
        <v>5</v>
      </c>
      <c r="H141" s="8">
        <v>2</v>
      </c>
      <c r="J141" s="16">
        <f t="shared" si="24"/>
        <v>0</v>
      </c>
      <c r="K141" s="8">
        <v>3.94</v>
      </c>
      <c r="L141" s="8">
        <f t="shared" si="32"/>
        <v>1.97</v>
      </c>
      <c r="N141" s="8">
        <f t="shared" si="28"/>
        <v>0</v>
      </c>
      <c r="V141" s="8" t="s">
        <v>7</v>
      </c>
      <c r="W141" s="8">
        <v>1</v>
      </c>
      <c r="X141" s="8">
        <v>3.94</v>
      </c>
      <c r="Y141" s="16">
        <f t="shared" si="29"/>
        <v>1.97</v>
      </c>
      <c r="AA141" s="8">
        <f t="shared" si="30"/>
        <v>0</v>
      </c>
      <c r="AC141" s="8">
        <f t="shared" si="31"/>
        <v>0</v>
      </c>
      <c r="AJ141" s="1">
        <f t="shared" si="33"/>
        <v>0</v>
      </c>
    </row>
    <row r="142" spans="7:36" x14ac:dyDescent="0.3">
      <c r="G142" s="8" t="s">
        <v>5</v>
      </c>
      <c r="H142" s="8">
        <v>2</v>
      </c>
      <c r="J142" s="16">
        <f t="shared" si="24"/>
        <v>0</v>
      </c>
      <c r="K142" s="8">
        <v>3.14</v>
      </c>
      <c r="L142" s="8">
        <f t="shared" si="32"/>
        <v>1.57</v>
      </c>
      <c r="N142" s="8">
        <f t="shared" si="28"/>
        <v>0</v>
      </c>
      <c r="U142" s="1">
        <v>-2</v>
      </c>
      <c r="V142" s="8" t="s">
        <v>4</v>
      </c>
      <c r="W142" s="8">
        <v>2</v>
      </c>
      <c r="Y142" s="16">
        <f t="shared" si="29"/>
        <v>0</v>
      </c>
      <c r="Z142" s="21">
        <v>5.26</v>
      </c>
      <c r="AA142" s="8">
        <f t="shared" si="30"/>
        <v>2.63</v>
      </c>
      <c r="AC142" s="8">
        <f t="shared" si="31"/>
        <v>0</v>
      </c>
      <c r="AJ142" s="1">
        <f t="shared" si="33"/>
        <v>0</v>
      </c>
    </row>
    <row r="143" spans="7:36" x14ac:dyDescent="0.3">
      <c r="G143" s="8" t="s">
        <v>5</v>
      </c>
      <c r="H143" s="8">
        <v>2</v>
      </c>
      <c r="J143" s="16">
        <f t="shared" si="24"/>
        <v>0</v>
      </c>
      <c r="K143" s="8">
        <v>3.3</v>
      </c>
      <c r="L143" s="8">
        <f t="shared" si="32"/>
        <v>1.65</v>
      </c>
      <c r="N143" s="8">
        <f t="shared" si="28"/>
        <v>0</v>
      </c>
      <c r="V143" s="8" t="s">
        <v>4</v>
      </c>
      <c r="W143" s="8">
        <v>2</v>
      </c>
      <c r="Y143" s="16">
        <f t="shared" si="29"/>
        <v>0</v>
      </c>
      <c r="Z143" s="21">
        <v>6.82</v>
      </c>
      <c r="AA143" s="8">
        <f t="shared" si="30"/>
        <v>3.41</v>
      </c>
      <c r="AC143" s="8">
        <f t="shared" si="31"/>
        <v>0</v>
      </c>
      <c r="AJ143" s="1">
        <f t="shared" si="33"/>
        <v>0</v>
      </c>
    </row>
    <row r="144" spans="7:36" x14ac:dyDescent="0.3">
      <c r="G144" s="8" t="s">
        <v>5</v>
      </c>
      <c r="H144" s="8">
        <v>1</v>
      </c>
      <c r="I144" s="8">
        <v>7.08</v>
      </c>
      <c r="J144" s="16">
        <f t="shared" si="24"/>
        <v>3.54</v>
      </c>
      <c r="L144" s="8">
        <f t="shared" si="32"/>
        <v>0</v>
      </c>
      <c r="N144" s="8">
        <f t="shared" si="28"/>
        <v>0</v>
      </c>
      <c r="V144" s="8" t="s">
        <v>7</v>
      </c>
      <c r="W144" s="8">
        <v>1</v>
      </c>
      <c r="X144" s="8">
        <v>3</v>
      </c>
      <c r="Y144" s="16">
        <f t="shared" si="29"/>
        <v>1.5</v>
      </c>
      <c r="AA144" s="8">
        <f t="shared" si="30"/>
        <v>0</v>
      </c>
      <c r="AC144" s="8">
        <f t="shared" si="31"/>
        <v>0</v>
      </c>
      <c r="AJ144" s="1">
        <f t="shared" si="33"/>
        <v>0</v>
      </c>
    </row>
    <row r="145" spans="7:36" x14ac:dyDescent="0.3">
      <c r="G145" s="8" t="s">
        <v>5</v>
      </c>
      <c r="H145" s="8">
        <v>2</v>
      </c>
      <c r="J145" s="16">
        <f t="shared" si="24"/>
        <v>0</v>
      </c>
      <c r="K145" s="8">
        <v>6.38</v>
      </c>
      <c r="L145" s="8">
        <f t="shared" si="32"/>
        <v>3.19</v>
      </c>
      <c r="N145" s="8">
        <f t="shared" si="28"/>
        <v>0</v>
      </c>
      <c r="R145" s="1">
        <v>53</v>
      </c>
      <c r="V145" s="8" t="s">
        <v>7</v>
      </c>
      <c r="W145" s="8">
        <v>1</v>
      </c>
      <c r="X145" s="21">
        <v>5.46</v>
      </c>
      <c r="Y145" s="16">
        <f t="shared" si="29"/>
        <v>2.73</v>
      </c>
      <c r="AA145" s="8">
        <f t="shared" si="30"/>
        <v>0</v>
      </c>
      <c r="AC145" s="8">
        <f t="shared" si="31"/>
        <v>0</v>
      </c>
      <c r="AJ145" s="1">
        <f t="shared" si="33"/>
        <v>0</v>
      </c>
    </row>
    <row r="146" spans="7:36" x14ac:dyDescent="0.3">
      <c r="G146" s="8" t="s">
        <v>5</v>
      </c>
      <c r="H146" s="8">
        <v>3</v>
      </c>
      <c r="J146" s="16">
        <f t="shared" si="24"/>
        <v>0</v>
      </c>
      <c r="L146" s="8">
        <f t="shared" si="32"/>
        <v>0</v>
      </c>
      <c r="M146" s="8">
        <v>14.22</v>
      </c>
      <c r="N146" s="8">
        <f t="shared" si="28"/>
        <v>7.11</v>
      </c>
      <c r="R146" s="1">
        <v>530</v>
      </c>
      <c r="U146" s="1">
        <v>-2</v>
      </c>
      <c r="V146" s="8" t="s">
        <v>7</v>
      </c>
      <c r="W146" s="8">
        <v>3</v>
      </c>
      <c r="Y146" s="16">
        <f t="shared" si="29"/>
        <v>0</v>
      </c>
      <c r="AA146" s="8">
        <f t="shared" si="30"/>
        <v>0</v>
      </c>
      <c r="AB146" s="8">
        <v>16.84</v>
      </c>
      <c r="AC146" s="8">
        <f t="shared" si="31"/>
        <v>8.42</v>
      </c>
      <c r="AJ146" s="1">
        <f t="shared" si="33"/>
        <v>0</v>
      </c>
    </row>
    <row r="147" spans="7:36" x14ac:dyDescent="0.3">
      <c r="G147" s="8" t="s">
        <v>5</v>
      </c>
      <c r="H147" s="8">
        <v>2</v>
      </c>
      <c r="J147" s="16">
        <f t="shared" si="24"/>
        <v>0</v>
      </c>
      <c r="K147" s="8">
        <v>3.94</v>
      </c>
      <c r="L147" s="8">
        <f t="shared" si="32"/>
        <v>1.97</v>
      </c>
      <c r="N147" s="8">
        <f t="shared" si="28"/>
        <v>0</v>
      </c>
      <c r="V147" s="8" t="s">
        <v>4</v>
      </c>
      <c r="W147" s="8">
        <v>2</v>
      </c>
      <c r="Y147" s="16">
        <f t="shared" si="29"/>
        <v>0</v>
      </c>
      <c r="Z147" s="8">
        <v>2.2000000000000002</v>
      </c>
      <c r="AA147" s="8">
        <f t="shared" si="30"/>
        <v>1.1000000000000001</v>
      </c>
      <c r="AC147" s="8">
        <f t="shared" si="31"/>
        <v>0</v>
      </c>
      <c r="AJ147" s="1">
        <f t="shared" si="33"/>
        <v>0</v>
      </c>
    </row>
    <row r="148" spans="7:36" x14ac:dyDescent="0.3">
      <c r="G148" s="8" t="s">
        <v>5</v>
      </c>
      <c r="H148" s="8">
        <v>1</v>
      </c>
      <c r="I148" s="8">
        <v>7.44</v>
      </c>
      <c r="J148" s="16">
        <f t="shared" ref="J148:J187" si="34">I148/2</f>
        <v>3.72</v>
      </c>
      <c r="L148" s="8">
        <f t="shared" si="32"/>
        <v>0</v>
      </c>
      <c r="N148" s="8">
        <f t="shared" si="28"/>
        <v>0</v>
      </c>
      <c r="R148" s="1">
        <v>2</v>
      </c>
      <c r="V148" s="8" t="s">
        <v>4</v>
      </c>
      <c r="W148" s="8">
        <v>2</v>
      </c>
      <c r="Y148" s="16">
        <f t="shared" si="29"/>
        <v>0</v>
      </c>
      <c r="Z148" s="8">
        <v>3.18</v>
      </c>
      <c r="AA148" s="8">
        <f t="shared" si="30"/>
        <v>1.59</v>
      </c>
      <c r="AC148" s="8">
        <f t="shared" si="31"/>
        <v>0</v>
      </c>
      <c r="AJ148" s="1">
        <f t="shared" si="33"/>
        <v>0</v>
      </c>
    </row>
    <row r="149" spans="7:36" x14ac:dyDescent="0.3">
      <c r="G149" s="8" t="s">
        <v>5</v>
      </c>
      <c r="H149" s="8">
        <v>2</v>
      </c>
      <c r="J149" s="16">
        <f t="shared" si="34"/>
        <v>0</v>
      </c>
      <c r="K149" s="8">
        <v>2.64</v>
      </c>
      <c r="L149" s="8">
        <f t="shared" si="32"/>
        <v>1.32</v>
      </c>
      <c r="N149" s="8">
        <f t="shared" si="28"/>
        <v>0</v>
      </c>
      <c r="R149" s="1">
        <v>10</v>
      </c>
      <c r="V149" s="8" t="s">
        <v>4</v>
      </c>
      <c r="W149" s="8">
        <v>2</v>
      </c>
      <c r="Y149" s="16">
        <f t="shared" si="29"/>
        <v>0</v>
      </c>
      <c r="Z149" s="8">
        <v>3.86</v>
      </c>
      <c r="AA149" s="8">
        <f t="shared" si="30"/>
        <v>1.93</v>
      </c>
      <c r="AC149" s="8">
        <f t="shared" si="31"/>
        <v>0</v>
      </c>
      <c r="AJ149" s="1">
        <f t="shared" si="33"/>
        <v>0</v>
      </c>
    </row>
    <row r="150" spans="7:36" x14ac:dyDescent="0.3">
      <c r="G150" s="8" t="s">
        <v>5</v>
      </c>
      <c r="H150" s="8">
        <v>3</v>
      </c>
      <c r="J150" s="16">
        <f t="shared" si="34"/>
        <v>0</v>
      </c>
      <c r="L150" s="8">
        <f t="shared" si="32"/>
        <v>0</v>
      </c>
      <c r="M150" s="8">
        <v>7.04</v>
      </c>
      <c r="N150" s="8">
        <f t="shared" si="28"/>
        <v>3.52</v>
      </c>
      <c r="V150" s="8" t="s">
        <v>4</v>
      </c>
      <c r="W150" s="8">
        <v>2</v>
      </c>
      <c r="Y150" s="16">
        <f t="shared" si="29"/>
        <v>0</v>
      </c>
      <c r="Z150" s="21">
        <v>4.62</v>
      </c>
      <c r="AA150" s="8">
        <f t="shared" si="30"/>
        <v>2.31</v>
      </c>
      <c r="AC150" s="8">
        <f t="shared" si="31"/>
        <v>0</v>
      </c>
      <c r="AJ150" s="1">
        <f t="shared" si="33"/>
        <v>0</v>
      </c>
    </row>
    <row r="151" spans="7:36" x14ac:dyDescent="0.3">
      <c r="G151" s="8" t="s">
        <v>5</v>
      </c>
      <c r="H151" s="8">
        <v>1</v>
      </c>
      <c r="I151" s="8">
        <v>4.5199999999999996</v>
      </c>
      <c r="J151" s="16">
        <f t="shared" si="34"/>
        <v>2.2599999999999998</v>
      </c>
      <c r="L151" s="8">
        <f t="shared" si="32"/>
        <v>0</v>
      </c>
      <c r="N151" s="8">
        <f t="shared" si="28"/>
        <v>0</v>
      </c>
      <c r="V151" s="8" t="s">
        <v>4</v>
      </c>
      <c r="W151" s="8">
        <v>1</v>
      </c>
      <c r="X151" s="21">
        <v>4.6399999999999997</v>
      </c>
      <c r="Y151" s="16">
        <f t="shared" si="29"/>
        <v>2.3199999999999998</v>
      </c>
      <c r="AA151" s="8">
        <f t="shared" si="30"/>
        <v>0</v>
      </c>
      <c r="AC151" s="8">
        <f t="shared" si="31"/>
        <v>0</v>
      </c>
      <c r="AJ151" s="1">
        <f t="shared" si="33"/>
        <v>0</v>
      </c>
    </row>
    <row r="152" spans="7:36" x14ac:dyDescent="0.3">
      <c r="G152" s="8" t="s">
        <v>6</v>
      </c>
      <c r="H152" s="8">
        <v>1</v>
      </c>
      <c r="I152" s="8">
        <v>4.54</v>
      </c>
      <c r="J152" s="16">
        <f t="shared" si="34"/>
        <v>2.27</v>
      </c>
      <c r="L152" s="8">
        <f t="shared" si="32"/>
        <v>0</v>
      </c>
      <c r="N152" s="8">
        <f t="shared" si="28"/>
        <v>0</v>
      </c>
      <c r="V152" s="8" t="s">
        <v>4</v>
      </c>
      <c r="W152" s="8">
        <v>2</v>
      </c>
      <c r="Y152" s="16">
        <f t="shared" si="29"/>
        <v>0</v>
      </c>
      <c r="Z152" s="21">
        <v>5.76</v>
      </c>
      <c r="AA152" s="8">
        <f t="shared" si="30"/>
        <v>2.88</v>
      </c>
      <c r="AC152" s="8">
        <f t="shared" si="31"/>
        <v>0</v>
      </c>
      <c r="AJ152" s="1">
        <f t="shared" si="33"/>
        <v>0</v>
      </c>
    </row>
    <row r="153" spans="7:36" x14ac:dyDescent="0.3">
      <c r="G153" s="8" t="s">
        <v>5</v>
      </c>
      <c r="H153" s="8">
        <v>3</v>
      </c>
      <c r="J153" s="16">
        <f t="shared" si="34"/>
        <v>0</v>
      </c>
      <c r="L153" s="8">
        <f t="shared" si="32"/>
        <v>0</v>
      </c>
      <c r="M153" s="8">
        <v>7.32</v>
      </c>
      <c r="N153" s="8">
        <f t="shared" si="28"/>
        <v>3.66</v>
      </c>
      <c r="R153" s="1">
        <v>6</v>
      </c>
      <c r="V153" s="8" t="s">
        <v>4</v>
      </c>
      <c r="W153" s="8">
        <v>1</v>
      </c>
      <c r="X153" s="8">
        <v>2.98</v>
      </c>
      <c r="Y153" s="16">
        <f t="shared" si="29"/>
        <v>1.49</v>
      </c>
      <c r="AA153" s="8">
        <f t="shared" si="30"/>
        <v>0</v>
      </c>
      <c r="AC153" s="8">
        <f t="shared" si="31"/>
        <v>0</v>
      </c>
      <c r="AJ153" s="1">
        <f t="shared" si="33"/>
        <v>0</v>
      </c>
    </row>
    <row r="154" spans="7:36" x14ac:dyDescent="0.3">
      <c r="G154" s="8" t="s">
        <v>5</v>
      </c>
      <c r="H154" s="8">
        <v>2</v>
      </c>
      <c r="J154" s="16">
        <f t="shared" si="34"/>
        <v>0</v>
      </c>
      <c r="K154" s="8">
        <v>4.0999999999999996</v>
      </c>
      <c r="L154" s="8">
        <f t="shared" si="32"/>
        <v>2.0499999999999998</v>
      </c>
      <c r="N154" s="8">
        <f t="shared" si="28"/>
        <v>0</v>
      </c>
      <c r="R154" s="1">
        <v>30</v>
      </c>
      <c r="V154" s="8" t="s">
        <v>4</v>
      </c>
      <c r="W154" s="8">
        <v>2</v>
      </c>
      <c r="Y154" s="16">
        <f t="shared" si="29"/>
        <v>0</v>
      </c>
      <c r="Z154" s="21">
        <v>4.08</v>
      </c>
      <c r="AA154" s="8">
        <f t="shared" si="30"/>
        <v>2.04</v>
      </c>
      <c r="AC154" s="8">
        <f t="shared" si="31"/>
        <v>0</v>
      </c>
      <c r="AJ154" s="1">
        <f t="shared" si="33"/>
        <v>0</v>
      </c>
    </row>
    <row r="155" spans="7:36" x14ac:dyDescent="0.3">
      <c r="G155" s="8" t="s">
        <v>5</v>
      </c>
      <c r="H155" s="8">
        <v>2</v>
      </c>
      <c r="J155" s="16">
        <f t="shared" si="34"/>
        <v>0</v>
      </c>
      <c r="K155" s="8">
        <v>3.32</v>
      </c>
      <c r="L155" s="8">
        <f t="shared" si="32"/>
        <v>1.66</v>
      </c>
      <c r="N155" s="8">
        <f t="shared" si="28"/>
        <v>0</v>
      </c>
      <c r="V155" s="8" t="s">
        <v>7</v>
      </c>
      <c r="W155" s="8">
        <v>2</v>
      </c>
      <c r="Y155" s="16">
        <f t="shared" si="29"/>
        <v>0</v>
      </c>
      <c r="Z155" s="8">
        <v>3.1</v>
      </c>
      <c r="AA155" s="8">
        <f t="shared" si="30"/>
        <v>1.55</v>
      </c>
      <c r="AC155" s="8">
        <f t="shared" si="31"/>
        <v>0</v>
      </c>
      <c r="AJ155" s="1">
        <f t="shared" si="33"/>
        <v>0</v>
      </c>
    </row>
    <row r="156" spans="7:36" x14ac:dyDescent="0.3">
      <c r="G156" s="8" t="s">
        <v>5</v>
      </c>
      <c r="H156" s="8">
        <v>1</v>
      </c>
      <c r="I156" s="8">
        <v>3.26</v>
      </c>
      <c r="J156" s="16">
        <f t="shared" si="34"/>
        <v>1.63</v>
      </c>
      <c r="L156" s="8">
        <f t="shared" si="32"/>
        <v>0</v>
      </c>
      <c r="N156" s="8">
        <f t="shared" si="28"/>
        <v>0</v>
      </c>
      <c r="V156" s="8" t="s">
        <v>4</v>
      </c>
      <c r="W156" s="8">
        <v>1</v>
      </c>
      <c r="X156" s="21">
        <v>6.26</v>
      </c>
      <c r="Y156" s="16">
        <f t="shared" si="29"/>
        <v>3.13</v>
      </c>
      <c r="AA156" s="8">
        <f t="shared" si="30"/>
        <v>0</v>
      </c>
      <c r="AC156" s="8">
        <f t="shared" si="31"/>
        <v>0</v>
      </c>
      <c r="AJ156" s="1">
        <f t="shared" si="33"/>
        <v>0</v>
      </c>
    </row>
    <row r="157" spans="7:36" x14ac:dyDescent="0.3">
      <c r="G157" s="8" t="s">
        <v>5</v>
      </c>
      <c r="H157" s="8">
        <v>2</v>
      </c>
      <c r="J157" s="16">
        <f t="shared" si="34"/>
        <v>0</v>
      </c>
      <c r="K157" s="8">
        <v>4.66</v>
      </c>
      <c r="L157" s="8">
        <f t="shared" si="32"/>
        <v>2.33</v>
      </c>
      <c r="N157" s="8">
        <f t="shared" si="28"/>
        <v>0</v>
      </c>
      <c r="V157" s="8" t="s">
        <v>4</v>
      </c>
      <c r="W157" s="8">
        <v>2</v>
      </c>
      <c r="Y157" s="16">
        <f t="shared" si="29"/>
        <v>0</v>
      </c>
      <c r="Z157" s="21">
        <v>4.3</v>
      </c>
      <c r="AA157" s="8">
        <f t="shared" si="30"/>
        <v>2.15</v>
      </c>
      <c r="AC157" s="8">
        <f t="shared" si="31"/>
        <v>0</v>
      </c>
      <c r="AJ157" s="1">
        <f t="shared" si="33"/>
        <v>0</v>
      </c>
    </row>
    <row r="158" spans="7:36" x14ac:dyDescent="0.3">
      <c r="G158" s="8" t="s">
        <v>5</v>
      </c>
      <c r="H158" s="8">
        <v>2</v>
      </c>
      <c r="J158" s="16">
        <f t="shared" si="34"/>
        <v>0</v>
      </c>
      <c r="K158" s="8">
        <v>3.16</v>
      </c>
      <c r="L158" s="8">
        <f t="shared" si="32"/>
        <v>1.58</v>
      </c>
      <c r="N158" s="8">
        <f t="shared" si="28"/>
        <v>0</v>
      </c>
      <c r="V158" s="8" t="s">
        <v>4</v>
      </c>
      <c r="W158" s="8">
        <v>1</v>
      </c>
      <c r="X158" s="8">
        <v>3.3</v>
      </c>
      <c r="Y158" s="16">
        <f t="shared" si="29"/>
        <v>1.65</v>
      </c>
      <c r="AA158" s="8">
        <f t="shared" si="30"/>
        <v>0</v>
      </c>
      <c r="AC158" s="8">
        <f t="shared" si="31"/>
        <v>0</v>
      </c>
      <c r="AJ158" s="1">
        <f t="shared" si="33"/>
        <v>0</v>
      </c>
    </row>
    <row r="159" spans="7:36" x14ac:dyDescent="0.3">
      <c r="G159" s="8" t="s">
        <v>5</v>
      </c>
      <c r="H159" s="8">
        <v>2</v>
      </c>
      <c r="J159" s="16">
        <f t="shared" si="34"/>
        <v>0</v>
      </c>
      <c r="K159" s="8">
        <v>3.56</v>
      </c>
      <c r="L159" s="8">
        <f t="shared" si="32"/>
        <v>1.78</v>
      </c>
      <c r="N159" s="8">
        <f t="shared" si="28"/>
        <v>0</v>
      </c>
      <c r="V159" s="8" t="s">
        <v>4</v>
      </c>
      <c r="W159" s="8">
        <v>1</v>
      </c>
      <c r="X159" s="21">
        <v>9.6199999999999992</v>
      </c>
      <c r="Y159" s="16">
        <f t="shared" si="29"/>
        <v>4.8099999999999996</v>
      </c>
      <c r="AA159" s="8">
        <f t="shared" si="30"/>
        <v>0</v>
      </c>
      <c r="AC159" s="8">
        <f t="shared" si="31"/>
        <v>0</v>
      </c>
      <c r="AJ159" s="1">
        <f t="shared" si="33"/>
        <v>0</v>
      </c>
    </row>
    <row r="160" spans="7:36" x14ac:dyDescent="0.3">
      <c r="G160" s="8" t="s">
        <v>5</v>
      </c>
      <c r="H160" s="8">
        <v>1</v>
      </c>
      <c r="I160" s="8">
        <v>4.0199999999999996</v>
      </c>
      <c r="J160" s="16">
        <f t="shared" si="34"/>
        <v>2.0099999999999998</v>
      </c>
      <c r="L160" s="8">
        <f t="shared" si="32"/>
        <v>0</v>
      </c>
      <c r="N160" s="8">
        <f t="shared" si="28"/>
        <v>0</v>
      </c>
      <c r="U160" s="1">
        <v>-2</v>
      </c>
      <c r="V160" s="8" t="s">
        <v>7</v>
      </c>
      <c r="W160" s="8">
        <v>2</v>
      </c>
      <c r="Y160" s="16">
        <f t="shared" si="29"/>
        <v>0</v>
      </c>
      <c r="Z160" s="8">
        <v>2.84</v>
      </c>
      <c r="AA160" s="8">
        <f t="shared" si="30"/>
        <v>1.42</v>
      </c>
      <c r="AC160" s="8">
        <f t="shared" si="31"/>
        <v>0</v>
      </c>
      <c r="AJ160" s="1">
        <f t="shared" si="33"/>
        <v>0</v>
      </c>
    </row>
    <row r="161" spans="7:36" x14ac:dyDescent="0.3">
      <c r="G161" s="8" t="s">
        <v>5</v>
      </c>
      <c r="H161" s="8">
        <v>1</v>
      </c>
      <c r="I161" s="8">
        <v>3.54</v>
      </c>
      <c r="J161" s="16">
        <f t="shared" si="34"/>
        <v>1.77</v>
      </c>
      <c r="L161" s="8">
        <f t="shared" si="32"/>
        <v>0</v>
      </c>
      <c r="N161" s="8">
        <f t="shared" si="28"/>
        <v>0</v>
      </c>
      <c r="V161" s="8" t="s">
        <v>4</v>
      </c>
      <c r="W161" s="8">
        <v>2</v>
      </c>
      <c r="Y161" s="16">
        <f t="shared" si="29"/>
        <v>0</v>
      </c>
      <c r="Z161" s="8">
        <v>3.54</v>
      </c>
      <c r="AA161" s="8">
        <f t="shared" si="30"/>
        <v>1.77</v>
      </c>
      <c r="AC161" s="8">
        <f t="shared" si="31"/>
        <v>0</v>
      </c>
      <c r="AJ161" s="1">
        <f t="shared" si="33"/>
        <v>0</v>
      </c>
    </row>
    <row r="162" spans="7:36" x14ac:dyDescent="0.3">
      <c r="G162" s="8" t="s">
        <v>5</v>
      </c>
      <c r="H162" s="8">
        <v>3</v>
      </c>
      <c r="J162" s="16">
        <f t="shared" si="34"/>
        <v>0</v>
      </c>
      <c r="L162" s="8">
        <f t="shared" si="32"/>
        <v>0</v>
      </c>
      <c r="M162" s="8">
        <v>5.82</v>
      </c>
      <c r="N162" s="8">
        <f t="shared" si="28"/>
        <v>2.91</v>
      </c>
      <c r="V162" s="8" t="s">
        <v>4</v>
      </c>
      <c r="W162" s="8">
        <v>2</v>
      </c>
      <c r="Y162" s="16">
        <f t="shared" si="29"/>
        <v>0</v>
      </c>
      <c r="Z162" s="8">
        <v>2.7</v>
      </c>
      <c r="AA162" s="8">
        <f t="shared" si="30"/>
        <v>1.35</v>
      </c>
      <c r="AC162" s="8">
        <f t="shared" si="31"/>
        <v>0</v>
      </c>
      <c r="AJ162" s="1">
        <f t="shared" si="33"/>
        <v>0</v>
      </c>
    </row>
    <row r="163" spans="7:36" x14ac:dyDescent="0.3">
      <c r="G163" s="8" t="s">
        <v>5</v>
      </c>
      <c r="H163" s="8">
        <v>3</v>
      </c>
      <c r="J163" s="16">
        <f t="shared" si="34"/>
        <v>0</v>
      </c>
      <c r="L163" s="8">
        <f t="shared" si="32"/>
        <v>0</v>
      </c>
      <c r="M163" s="8">
        <v>7.68</v>
      </c>
      <c r="N163" s="8">
        <f t="shared" si="28"/>
        <v>3.84</v>
      </c>
      <c r="V163" s="8" t="s">
        <v>4</v>
      </c>
      <c r="W163" s="8">
        <v>1</v>
      </c>
      <c r="X163" s="8">
        <v>3.68</v>
      </c>
      <c r="Y163" s="16">
        <f t="shared" si="29"/>
        <v>1.84</v>
      </c>
      <c r="AA163" s="8">
        <f t="shared" si="30"/>
        <v>0</v>
      </c>
      <c r="AC163" s="8">
        <f t="shared" si="31"/>
        <v>0</v>
      </c>
      <c r="AJ163" s="1">
        <f t="shared" si="33"/>
        <v>0</v>
      </c>
    </row>
    <row r="164" spans="7:36" x14ac:dyDescent="0.3">
      <c r="G164" s="8" t="s">
        <v>5</v>
      </c>
      <c r="H164" s="8">
        <v>3</v>
      </c>
      <c r="J164" s="16">
        <f t="shared" si="34"/>
        <v>0</v>
      </c>
      <c r="L164" s="8">
        <f t="shared" si="32"/>
        <v>0</v>
      </c>
      <c r="M164" s="8">
        <v>5.72</v>
      </c>
      <c r="N164" s="8">
        <f t="shared" si="28"/>
        <v>2.86</v>
      </c>
      <c r="V164" s="8" t="s">
        <v>4</v>
      </c>
      <c r="W164" s="8">
        <v>1</v>
      </c>
      <c r="X164" s="8">
        <v>3.18</v>
      </c>
      <c r="Y164" s="16">
        <f t="shared" si="29"/>
        <v>1.59</v>
      </c>
      <c r="AA164" s="8">
        <f t="shared" si="30"/>
        <v>0</v>
      </c>
      <c r="AC164" s="8">
        <f t="shared" si="31"/>
        <v>0</v>
      </c>
      <c r="AJ164" s="1">
        <f t="shared" si="33"/>
        <v>0</v>
      </c>
    </row>
    <row r="165" spans="7:36" x14ac:dyDescent="0.3">
      <c r="G165" s="8" t="s">
        <v>6</v>
      </c>
      <c r="H165" s="8">
        <v>1</v>
      </c>
      <c r="I165" s="8">
        <v>4</v>
      </c>
      <c r="J165" s="16">
        <f t="shared" si="34"/>
        <v>2</v>
      </c>
      <c r="L165" s="8">
        <f t="shared" si="32"/>
        <v>0</v>
      </c>
      <c r="N165" s="8">
        <f t="shared" si="28"/>
        <v>0</v>
      </c>
      <c r="U165" s="1">
        <v>-2</v>
      </c>
      <c r="V165" s="8" t="s">
        <v>4</v>
      </c>
      <c r="W165" s="8">
        <v>2</v>
      </c>
      <c r="Y165" s="16">
        <f t="shared" si="29"/>
        <v>0</v>
      </c>
      <c r="Z165" s="21">
        <v>6.08</v>
      </c>
      <c r="AA165" s="8">
        <f t="shared" si="30"/>
        <v>3.04</v>
      </c>
      <c r="AC165" s="8">
        <f t="shared" si="31"/>
        <v>0</v>
      </c>
      <c r="AJ165" s="1">
        <f t="shared" si="33"/>
        <v>0</v>
      </c>
    </row>
    <row r="166" spans="7:36" x14ac:dyDescent="0.3">
      <c r="G166" s="8" t="s">
        <v>6</v>
      </c>
      <c r="H166" s="8">
        <v>1</v>
      </c>
      <c r="I166" s="8">
        <v>4.2</v>
      </c>
      <c r="J166" s="16">
        <f t="shared" si="34"/>
        <v>2.1</v>
      </c>
      <c r="L166" s="8">
        <f t="shared" si="32"/>
        <v>0</v>
      </c>
      <c r="N166" s="8">
        <f t="shared" si="28"/>
        <v>0</v>
      </c>
      <c r="V166" s="8" t="s">
        <v>4</v>
      </c>
      <c r="W166" s="8">
        <v>1</v>
      </c>
      <c r="X166" s="8">
        <v>3.1</v>
      </c>
      <c r="Y166" s="16">
        <f t="shared" si="29"/>
        <v>1.55</v>
      </c>
      <c r="AA166" s="8">
        <f t="shared" si="30"/>
        <v>0</v>
      </c>
      <c r="AC166" s="8">
        <f t="shared" si="31"/>
        <v>0</v>
      </c>
      <c r="AJ166" s="1">
        <f t="shared" si="33"/>
        <v>0</v>
      </c>
    </row>
    <row r="167" spans="7:36" x14ac:dyDescent="0.3">
      <c r="G167" s="8" t="s">
        <v>6</v>
      </c>
      <c r="H167" s="8">
        <v>1</v>
      </c>
      <c r="I167" s="8">
        <v>5.16</v>
      </c>
      <c r="J167" s="16">
        <f t="shared" si="34"/>
        <v>2.58</v>
      </c>
      <c r="L167" s="8">
        <f t="shared" si="32"/>
        <v>0</v>
      </c>
      <c r="N167" s="8">
        <f t="shared" si="28"/>
        <v>0</v>
      </c>
      <c r="V167" s="8" t="s">
        <v>4</v>
      </c>
      <c r="W167" s="8">
        <v>1</v>
      </c>
      <c r="X167" s="21">
        <v>4.34</v>
      </c>
      <c r="Y167" s="16">
        <f t="shared" si="29"/>
        <v>2.17</v>
      </c>
      <c r="AA167" s="8">
        <f t="shared" si="30"/>
        <v>0</v>
      </c>
      <c r="AC167" s="8">
        <f t="shared" si="31"/>
        <v>0</v>
      </c>
      <c r="AJ167" s="1">
        <f t="shared" si="33"/>
        <v>0</v>
      </c>
    </row>
    <row r="168" spans="7:36" x14ac:dyDescent="0.3">
      <c r="G168" s="8" t="s">
        <v>6</v>
      </c>
      <c r="H168" s="8">
        <v>1</v>
      </c>
      <c r="I168" s="8">
        <v>3.88</v>
      </c>
      <c r="J168" s="16">
        <f t="shared" si="34"/>
        <v>1.94</v>
      </c>
      <c r="L168" s="8">
        <f t="shared" si="32"/>
        <v>0</v>
      </c>
      <c r="N168" s="8">
        <f t="shared" si="28"/>
        <v>0</v>
      </c>
      <c r="U168" s="1">
        <v>-2</v>
      </c>
      <c r="V168" s="8" t="s">
        <v>7</v>
      </c>
      <c r="W168" s="8">
        <v>2</v>
      </c>
      <c r="Y168" s="16">
        <f t="shared" si="29"/>
        <v>0</v>
      </c>
      <c r="Z168" s="21">
        <v>5.46</v>
      </c>
      <c r="AA168" s="8">
        <f t="shared" si="30"/>
        <v>2.73</v>
      </c>
      <c r="AC168" s="8">
        <f t="shared" si="31"/>
        <v>0</v>
      </c>
      <c r="AJ168" s="1">
        <f t="shared" si="33"/>
        <v>0</v>
      </c>
    </row>
    <row r="169" spans="7:36" x14ac:dyDescent="0.3">
      <c r="G169" s="8" t="s">
        <v>6</v>
      </c>
      <c r="H169" s="8">
        <v>1</v>
      </c>
      <c r="I169" s="8">
        <v>4.12</v>
      </c>
      <c r="J169" s="16">
        <f t="shared" si="34"/>
        <v>2.06</v>
      </c>
      <c r="L169" s="8">
        <f t="shared" si="32"/>
        <v>0</v>
      </c>
      <c r="N169" s="8">
        <f t="shared" si="28"/>
        <v>0</v>
      </c>
      <c r="V169" s="8" t="s">
        <v>4</v>
      </c>
      <c r="W169" s="8">
        <v>2</v>
      </c>
      <c r="Y169" s="16">
        <f t="shared" si="29"/>
        <v>0</v>
      </c>
      <c r="Z169" s="21">
        <v>4.3</v>
      </c>
      <c r="AA169" s="8">
        <f t="shared" si="30"/>
        <v>2.15</v>
      </c>
      <c r="AC169" s="8">
        <f t="shared" si="31"/>
        <v>0</v>
      </c>
      <c r="AJ169" s="1">
        <f t="shared" si="33"/>
        <v>0</v>
      </c>
    </row>
    <row r="170" spans="7:36" x14ac:dyDescent="0.3">
      <c r="G170" s="8" t="s">
        <v>5</v>
      </c>
      <c r="H170" s="8">
        <v>1</v>
      </c>
      <c r="I170" s="8">
        <v>3.56</v>
      </c>
      <c r="J170" s="16">
        <f t="shared" si="34"/>
        <v>1.78</v>
      </c>
      <c r="L170" s="8">
        <f t="shared" si="32"/>
        <v>0</v>
      </c>
      <c r="N170" s="8">
        <f t="shared" si="28"/>
        <v>0</v>
      </c>
      <c r="V170" s="8" t="s">
        <v>4</v>
      </c>
      <c r="W170" s="8">
        <v>2</v>
      </c>
      <c r="Y170" s="16">
        <f t="shared" si="29"/>
        <v>0</v>
      </c>
      <c r="Z170" s="8">
        <v>2.3199999999999998</v>
      </c>
      <c r="AA170" s="8">
        <f t="shared" si="30"/>
        <v>1.1599999999999999</v>
      </c>
      <c r="AC170" s="8">
        <f t="shared" si="31"/>
        <v>0</v>
      </c>
      <c r="AJ170" s="1">
        <f t="shared" si="33"/>
        <v>0</v>
      </c>
    </row>
    <row r="171" spans="7:36" x14ac:dyDescent="0.3">
      <c r="G171" s="8" t="s">
        <v>5</v>
      </c>
      <c r="H171" s="8">
        <v>2</v>
      </c>
      <c r="J171" s="16">
        <f t="shared" si="34"/>
        <v>0</v>
      </c>
      <c r="K171" s="8">
        <v>2.88</v>
      </c>
      <c r="L171" s="8">
        <f t="shared" si="32"/>
        <v>1.44</v>
      </c>
      <c r="N171" s="8">
        <f t="shared" si="28"/>
        <v>0</v>
      </c>
      <c r="V171" s="8" t="s">
        <v>4</v>
      </c>
      <c r="W171" s="8">
        <v>1</v>
      </c>
      <c r="X171" s="8">
        <v>3.14</v>
      </c>
      <c r="Y171" s="16">
        <f t="shared" si="29"/>
        <v>1.57</v>
      </c>
      <c r="AA171" s="8">
        <f t="shared" si="30"/>
        <v>0</v>
      </c>
      <c r="AC171" s="8">
        <f t="shared" si="31"/>
        <v>0</v>
      </c>
      <c r="AJ171" s="1">
        <f t="shared" si="33"/>
        <v>0</v>
      </c>
    </row>
    <row r="172" spans="7:36" x14ac:dyDescent="0.3">
      <c r="G172" s="8" t="s">
        <v>5</v>
      </c>
      <c r="H172" s="8">
        <v>2</v>
      </c>
      <c r="J172" s="16">
        <f t="shared" si="34"/>
        <v>0</v>
      </c>
      <c r="K172" s="8">
        <v>4.5199999999999996</v>
      </c>
      <c r="L172" s="8">
        <f t="shared" si="32"/>
        <v>2.2599999999999998</v>
      </c>
      <c r="N172" s="8">
        <f t="shared" si="28"/>
        <v>0</v>
      </c>
      <c r="V172" s="8" t="s">
        <v>7</v>
      </c>
      <c r="W172" s="8">
        <v>1</v>
      </c>
      <c r="X172" s="21">
        <v>4.26</v>
      </c>
      <c r="Y172" s="16">
        <f t="shared" si="29"/>
        <v>2.13</v>
      </c>
      <c r="AA172" s="8">
        <f t="shared" si="30"/>
        <v>0</v>
      </c>
      <c r="AC172" s="8">
        <f t="shared" si="31"/>
        <v>0</v>
      </c>
      <c r="AJ172" s="1">
        <f t="shared" si="33"/>
        <v>0</v>
      </c>
    </row>
    <row r="173" spans="7:36" x14ac:dyDescent="0.3">
      <c r="G173" s="8" t="s">
        <v>5</v>
      </c>
      <c r="H173" s="8">
        <v>1</v>
      </c>
      <c r="I173" s="8">
        <v>6.96</v>
      </c>
      <c r="J173" s="16">
        <f t="shared" si="34"/>
        <v>3.48</v>
      </c>
      <c r="L173" s="8">
        <f t="shared" si="32"/>
        <v>0</v>
      </c>
      <c r="N173" s="8">
        <f t="shared" si="28"/>
        <v>0</v>
      </c>
      <c r="U173" s="1">
        <v>1.54</v>
      </c>
      <c r="V173" s="8" t="s">
        <v>4</v>
      </c>
      <c r="W173" s="8">
        <v>1</v>
      </c>
      <c r="X173" s="8">
        <v>3.54</v>
      </c>
      <c r="Y173" s="16">
        <f t="shared" si="29"/>
        <v>1.77</v>
      </c>
      <c r="AA173" s="8">
        <f t="shared" si="30"/>
        <v>0</v>
      </c>
      <c r="AC173" s="8">
        <f t="shared" si="31"/>
        <v>0</v>
      </c>
      <c r="AJ173" s="1">
        <f t="shared" si="33"/>
        <v>0</v>
      </c>
    </row>
    <row r="174" spans="7:36" x14ac:dyDescent="0.3">
      <c r="G174" s="8" t="s">
        <v>5</v>
      </c>
      <c r="H174" s="8">
        <v>3</v>
      </c>
      <c r="J174" s="16">
        <f t="shared" si="34"/>
        <v>0</v>
      </c>
      <c r="L174" s="8">
        <f t="shared" si="32"/>
        <v>0</v>
      </c>
      <c r="M174" s="8">
        <v>14.22</v>
      </c>
      <c r="N174" s="8">
        <f t="shared" si="28"/>
        <v>7.11</v>
      </c>
      <c r="U174" s="1">
        <v>5.94</v>
      </c>
      <c r="V174" s="8" t="s">
        <v>4</v>
      </c>
      <c r="W174" s="8">
        <v>1</v>
      </c>
      <c r="X174" s="21">
        <v>7.94</v>
      </c>
      <c r="Y174" s="16">
        <f t="shared" si="29"/>
        <v>3.97</v>
      </c>
      <c r="AA174" s="8">
        <f t="shared" si="30"/>
        <v>0</v>
      </c>
      <c r="AC174" s="8">
        <f t="shared" si="31"/>
        <v>0</v>
      </c>
      <c r="AJ174" s="1">
        <f t="shared" si="33"/>
        <v>0</v>
      </c>
    </row>
    <row r="175" spans="7:36" x14ac:dyDescent="0.3">
      <c r="G175" s="8" t="s">
        <v>5</v>
      </c>
      <c r="H175" s="8">
        <v>3</v>
      </c>
      <c r="J175" s="16">
        <f t="shared" si="34"/>
        <v>0</v>
      </c>
      <c r="L175" s="8">
        <f t="shared" si="32"/>
        <v>0</v>
      </c>
      <c r="M175" s="8">
        <v>11.5</v>
      </c>
      <c r="N175" s="8">
        <f t="shared" si="28"/>
        <v>5.75</v>
      </c>
      <c r="U175" s="1">
        <v>9.34</v>
      </c>
      <c r="V175" s="8" t="s">
        <v>4</v>
      </c>
      <c r="W175" s="8">
        <v>1</v>
      </c>
      <c r="X175" s="21">
        <v>11.34</v>
      </c>
      <c r="Y175" s="16">
        <f t="shared" si="29"/>
        <v>5.67</v>
      </c>
      <c r="AA175" s="8">
        <f t="shared" si="30"/>
        <v>0</v>
      </c>
      <c r="AC175" s="8">
        <f t="shared" si="31"/>
        <v>0</v>
      </c>
      <c r="AJ175" s="1">
        <f t="shared" si="33"/>
        <v>0</v>
      </c>
    </row>
    <row r="176" spans="7:36" x14ac:dyDescent="0.3">
      <c r="G176" s="8" t="s">
        <v>5</v>
      </c>
      <c r="H176" s="8">
        <v>1</v>
      </c>
      <c r="I176" s="8">
        <v>6.98</v>
      </c>
      <c r="J176" s="16">
        <f t="shared" si="34"/>
        <v>3.49</v>
      </c>
      <c r="L176" s="8">
        <f t="shared" si="32"/>
        <v>0</v>
      </c>
      <c r="N176" s="8">
        <f t="shared" si="28"/>
        <v>0</v>
      </c>
      <c r="V176" s="8" t="s">
        <v>4</v>
      </c>
      <c r="W176" s="8">
        <v>1</v>
      </c>
      <c r="X176" s="21">
        <v>4.8</v>
      </c>
      <c r="Y176" s="16">
        <f t="shared" si="29"/>
        <v>2.4</v>
      </c>
      <c r="AA176" s="8">
        <f t="shared" si="30"/>
        <v>0</v>
      </c>
      <c r="AC176" s="8">
        <f t="shared" si="31"/>
        <v>0</v>
      </c>
      <c r="AJ176" s="1">
        <f t="shared" si="33"/>
        <v>0</v>
      </c>
    </row>
    <row r="177" spans="7:36" x14ac:dyDescent="0.3">
      <c r="G177" s="8" t="s">
        <v>5</v>
      </c>
      <c r="H177" s="8">
        <v>2</v>
      </c>
      <c r="J177" s="16"/>
      <c r="K177" s="8">
        <v>3.66</v>
      </c>
      <c r="L177" s="8">
        <f t="shared" si="32"/>
        <v>1.83</v>
      </c>
      <c r="N177" s="8">
        <f t="shared" si="28"/>
        <v>0</v>
      </c>
      <c r="V177" s="8" t="s">
        <v>4</v>
      </c>
      <c r="W177" s="8">
        <v>1</v>
      </c>
      <c r="X177" s="8">
        <v>2.64</v>
      </c>
      <c r="Y177" s="16">
        <f t="shared" si="29"/>
        <v>1.32</v>
      </c>
      <c r="AA177" s="8">
        <f t="shared" si="30"/>
        <v>0</v>
      </c>
      <c r="AC177" s="8">
        <f t="shared" si="31"/>
        <v>0</v>
      </c>
      <c r="AJ177" s="1">
        <f t="shared" si="33"/>
        <v>0</v>
      </c>
    </row>
    <row r="178" spans="7:36" x14ac:dyDescent="0.3">
      <c r="G178" s="8" t="s">
        <v>6</v>
      </c>
      <c r="H178" s="8">
        <v>1</v>
      </c>
      <c r="I178" s="8">
        <v>4.3</v>
      </c>
      <c r="J178" s="16">
        <f t="shared" si="34"/>
        <v>2.15</v>
      </c>
      <c r="L178" s="8">
        <f t="shared" si="32"/>
        <v>0</v>
      </c>
      <c r="N178" s="8">
        <f t="shared" si="28"/>
        <v>0</v>
      </c>
      <c r="V178" s="8" t="s">
        <v>4</v>
      </c>
      <c r="W178" s="8">
        <v>2</v>
      </c>
      <c r="Y178" s="16">
        <f t="shared" si="29"/>
        <v>0</v>
      </c>
      <c r="Z178" s="8">
        <v>3.82</v>
      </c>
      <c r="AA178" s="8">
        <f t="shared" si="30"/>
        <v>1.91</v>
      </c>
      <c r="AC178" s="8">
        <f t="shared" si="31"/>
        <v>0</v>
      </c>
      <c r="AJ178" s="1">
        <f t="shared" si="33"/>
        <v>0</v>
      </c>
    </row>
    <row r="179" spans="7:36" x14ac:dyDescent="0.3">
      <c r="G179" s="8" t="s">
        <v>6</v>
      </c>
      <c r="H179" s="8">
        <v>2</v>
      </c>
      <c r="J179" s="16">
        <f t="shared" si="34"/>
        <v>0</v>
      </c>
      <c r="K179" s="8">
        <v>2.88</v>
      </c>
      <c r="L179" s="8">
        <f t="shared" si="32"/>
        <v>1.44</v>
      </c>
      <c r="N179" s="8">
        <f t="shared" si="28"/>
        <v>0</v>
      </c>
      <c r="V179" s="8" t="s">
        <v>7</v>
      </c>
      <c r="W179" s="8">
        <v>1</v>
      </c>
      <c r="X179" s="21">
        <v>5.44</v>
      </c>
      <c r="Y179" s="16">
        <f t="shared" si="29"/>
        <v>2.72</v>
      </c>
      <c r="AA179" s="8">
        <f t="shared" si="30"/>
        <v>0</v>
      </c>
      <c r="AC179" s="8">
        <f t="shared" si="31"/>
        <v>0</v>
      </c>
      <c r="AJ179" s="1">
        <f t="shared" si="33"/>
        <v>0</v>
      </c>
    </row>
    <row r="180" spans="7:36" x14ac:dyDescent="0.3">
      <c r="G180" s="8" t="s">
        <v>5</v>
      </c>
      <c r="H180" s="8">
        <v>3</v>
      </c>
      <c r="J180" s="16">
        <f t="shared" si="34"/>
        <v>0</v>
      </c>
      <c r="L180" s="8">
        <f t="shared" si="32"/>
        <v>0</v>
      </c>
      <c r="M180" s="8">
        <v>15.18</v>
      </c>
      <c r="N180" s="8">
        <f t="shared" si="28"/>
        <v>7.59</v>
      </c>
      <c r="V180" s="8" t="s">
        <v>4</v>
      </c>
      <c r="W180" s="8">
        <v>2</v>
      </c>
      <c r="Y180" s="16">
        <f t="shared" si="29"/>
        <v>0</v>
      </c>
      <c r="Z180" s="21">
        <v>5.96</v>
      </c>
      <c r="AA180" s="8">
        <f t="shared" si="30"/>
        <v>2.98</v>
      </c>
      <c r="AC180" s="8">
        <f t="shared" si="31"/>
        <v>0</v>
      </c>
      <c r="AJ180" s="1">
        <f t="shared" si="33"/>
        <v>0</v>
      </c>
    </row>
    <row r="181" spans="7:36" x14ac:dyDescent="0.3">
      <c r="G181" s="8" t="s">
        <v>5</v>
      </c>
      <c r="H181" s="8">
        <v>2</v>
      </c>
      <c r="J181" s="16"/>
      <c r="K181" s="8">
        <v>5.5</v>
      </c>
      <c r="L181" s="8">
        <f t="shared" si="32"/>
        <v>2.75</v>
      </c>
      <c r="N181" s="8">
        <f t="shared" si="28"/>
        <v>0</v>
      </c>
      <c r="V181" s="8" t="s">
        <v>7</v>
      </c>
      <c r="W181" s="8">
        <v>3</v>
      </c>
      <c r="Y181" s="16">
        <f t="shared" si="29"/>
        <v>0</v>
      </c>
      <c r="AA181" s="8">
        <f t="shared" si="30"/>
        <v>0</v>
      </c>
      <c r="AB181" s="8">
        <v>12.98</v>
      </c>
      <c r="AC181" s="8">
        <f t="shared" si="31"/>
        <v>6.49</v>
      </c>
      <c r="AJ181" s="1">
        <f t="shared" si="33"/>
        <v>0</v>
      </c>
    </row>
    <row r="182" spans="7:36" x14ac:dyDescent="0.3">
      <c r="G182" s="8" t="s">
        <v>5</v>
      </c>
      <c r="H182" s="8">
        <v>1</v>
      </c>
      <c r="I182" s="8">
        <v>6.88</v>
      </c>
      <c r="J182" s="16">
        <f t="shared" si="34"/>
        <v>3.44</v>
      </c>
      <c r="L182" s="8">
        <f t="shared" si="32"/>
        <v>0</v>
      </c>
      <c r="N182" s="8">
        <f t="shared" si="28"/>
        <v>0</v>
      </c>
      <c r="V182" s="8" t="s">
        <v>4</v>
      </c>
      <c r="W182" s="8">
        <v>1</v>
      </c>
      <c r="X182" s="8">
        <v>3.52</v>
      </c>
      <c r="Y182" s="16">
        <f t="shared" si="29"/>
        <v>1.76</v>
      </c>
      <c r="AA182" s="8">
        <f t="shared" si="30"/>
        <v>0</v>
      </c>
      <c r="AC182" s="8">
        <f t="shared" si="31"/>
        <v>0</v>
      </c>
      <c r="AJ182" s="1">
        <f t="shared" si="33"/>
        <v>0</v>
      </c>
    </row>
    <row r="183" spans="7:36" x14ac:dyDescent="0.3">
      <c r="G183" s="8" t="s">
        <v>5</v>
      </c>
      <c r="H183" s="8">
        <v>2</v>
      </c>
      <c r="J183" s="16">
        <f t="shared" si="34"/>
        <v>0</v>
      </c>
      <c r="K183" s="8">
        <v>3.72</v>
      </c>
      <c r="L183" s="8">
        <f t="shared" si="32"/>
        <v>1.86</v>
      </c>
      <c r="N183" s="8">
        <f t="shared" ref="N183:N246" si="35">M183/2</f>
        <v>0</v>
      </c>
      <c r="V183" s="8" t="s">
        <v>4</v>
      </c>
      <c r="W183" s="8">
        <v>1</v>
      </c>
      <c r="X183" s="21">
        <v>5.7</v>
      </c>
      <c r="Y183" s="16">
        <f t="shared" si="29"/>
        <v>2.85</v>
      </c>
      <c r="AA183" s="8">
        <f t="shared" si="30"/>
        <v>0</v>
      </c>
      <c r="AC183" s="8">
        <f t="shared" si="31"/>
        <v>0</v>
      </c>
      <c r="AJ183" s="1">
        <f t="shared" si="33"/>
        <v>0</v>
      </c>
    </row>
    <row r="184" spans="7:36" x14ac:dyDescent="0.3">
      <c r="G184" s="8" t="s">
        <v>5</v>
      </c>
      <c r="H184" s="8">
        <v>2</v>
      </c>
      <c r="J184" s="16">
        <f t="shared" si="34"/>
        <v>0</v>
      </c>
      <c r="K184" s="8">
        <v>7.7</v>
      </c>
      <c r="L184" s="8">
        <f t="shared" si="32"/>
        <v>3.85</v>
      </c>
      <c r="N184" s="8">
        <f t="shared" si="35"/>
        <v>0</v>
      </c>
      <c r="U184" s="1">
        <v>-2</v>
      </c>
      <c r="V184" s="8" t="s">
        <v>4</v>
      </c>
      <c r="W184" s="8">
        <v>2</v>
      </c>
      <c r="Y184" s="16">
        <f t="shared" si="29"/>
        <v>0</v>
      </c>
      <c r="Z184" s="8">
        <v>2.3199999999999998</v>
      </c>
      <c r="AA184" s="8">
        <f t="shared" si="30"/>
        <v>1.1599999999999999</v>
      </c>
      <c r="AC184" s="8">
        <f t="shared" si="31"/>
        <v>0</v>
      </c>
      <c r="AJ184" s="1">
        <f t="shared" si="33"/>
        <v>0</v>
      </c>
    </row>
    <row r="185" spans="7:36" x14ac:dyDescent="0.3">
      <c r="G185" s="8" t="s">
        <v>5</v>
      </c>
      <c r="H185" s="8">
        <v>2</v>
      </c>
      <c r="J185" s="16">
        <f t="shared" si="34"/>
        <v>0</v>
      </c>
      <c r="K185" s="8">
        <v>5.26</v>
      </c>
      <c r="L185" s="8">
        <f t="shared" si="32"/>
        <v>2.63</v>
      </c>
      <c r="N185" s="8">
        <f t="shared" si="35"/>
        <v>0</v>
      </c>
      <c r="V185" s="8" t="s">
        <v>7</v>
      </c>
      <c r="W185" s="8">
        <v>2</v>
      </c>
      <c r="Y185" s="16">
        <f t="shared" si="29"/>
        <v>0</v>
      </c>
      <c r="Z185" s="21">
        <v>6.62</v>
      </c>
      <c r="AA185" s="8">
        <f t="shared" si="30"/>
        <v>3.31</v>
      </c>
      <c r="AC185" s="8">
        <f t="shared" si="31"/>
        <v>0</v>
      </c>
      <c r="AJ185" s="1">
        <f t="shared" si="33"/>
        <v>0</v>
      </c>
    </row>
    <row r="186" spans="7:36" x14ac:dyDescent="0.3">
      <c r="G186" s="8" t="s">
        <v>5</v>
      </c>
      <c r="H186" s="8">
        <v>1</v>
      </c>
      <c r="I186" s="8">
        <v>9.9</v>
      </c>
      <c r="J186" s="16">
        <v>4.95</v>
      </c>
      <c r="L186" s="8">
        <f t="shared" si="32"/>
        <v>0</v>
      </c>
      <c r="N186" s="8">
        <f t="shared" si="35"/>
        <v>0</v>
      </c>
      <c r="V186" s="8" t="s">
        <v>4</v>
      </c>
      <c r="W186" s="8">
        <v>2</v>
      </c>
      <c r="Y186" s="16">
        <f t="shared" si="29"/>
        <v>0</v>
      </c>
      <c r="Z186" s="8">
        <v>3.56</v>
      </c>
      <c r="AA186" s="8">
        <f t="shared" si="30"/>
        <v>1.78</v>
      </c>
      <c r="AC186" s="8">
        <f t="shared" si="31"/>
        <v>0</v>
      </c>
      <c r="AJ186" s="1">
        <f t="shared" si="33"/>
        <v>0</v>
      </c>
    </row>
    <row r="187" spans="7:36" x14ac:dyDescent="0.3">
      <c r="G187" s="8" t="s">
        <v>5</v>
      </c>
      <c r="H187" s="8">
        <v>2</v>
      </c>
      <c r="J187" s="16">
        <f t="shared" si="34"/>
        <v>0</v>
      </c>
      <c r="K187" s="8">
        <v>3.7</v>
      </c>
      <c r="L187" s="8">
        <v>1.85</v>
      </c>
      <c r="N187" s="8">
        <f t="shared" si="35"/>
        <v>0</v>
      </c>
      <c r="V187" s="8" t="s">
        <v>4</v>
      </c>
      <c r="W187" s="8">
        <v>2</v>
      </c>
      <c r="Y187" s="16">
        <f t="shared" ref="Y187:Y250" si="36">X187/2</f>
        <v>0</v>
      </c>
      <c r="Z187" s="8">
        <v>3.74</v>
      </c>
      <c r="AA187" s="8">
        <f t="shared" si="30"/>
        <v>1.87</v>
      </c>
      <c r="AC187" s="8">
        <f t="shared" si="31"/>
        <v>0</v>
      </c>
      <c r="AJ187" s="1">
        <f t="shared" si="33"/>
        <v>0</v>
      </c>
    </row>
    <row r="188" spans="7:36" x14ac:dyDescent="0.3">
      <c r="G188" s="8" t="s">
        <v>5</v>
      </c>
      <c r="H188" s="8">
        <v>2</v>
      </c>
      <c r="I188" s="8">
        <v>3.5</v>
      </c>
      <c r="J188" s="16">
        <v>1.75</v>
      </c>
      <c r="L188" s="8">
        <f t="shared" ref="L188:L251" si="37">K188/2</f>
        <v>0</v>
      </c>
      <c r="N188" s="8">
        <f t="shared" si="35"/>
        <v>0</v>
      </c>
      <c r="V188" s="8" t="s">
        <v>4</v>
      </c>
      <c r="W188" s="8">
        <v>2</v>
      </c>
      <c r="Y188" s="16">
        <f t="shared" si="36"/>
        <v>0</v>
      </c>
      <c r="Z188" s="8">
        <v>3.62</v>
      </c>
      <c r="AA188" s="8">
        <f t="shared" si="30"/>
        <v>1.81</v>
      </c>
      <c r="AC188" s="8">
        <f t="shared" si="31"/>
        <v>0</v>
      </c>
      <c r="AJ188" s="1">
        <f t="shared" si="33"/>
        <v>0</v>
      </c>
    </row>
    <row r="189" spans="7:36" x14ac:dyDescent="0.3">
      <c r="G189" s="8" t="s">
        <v>5</v>
      </c>
      <c r="H189" s="8">
        <v>1</v>
      </c>
      <c r="I189" s="8">
        <v>6.3</v>
      </c>
      <c r="J189" s="16">
        <v>3.15</v>
      </c>
      <c r="L189" s="8">
        <f t="shared" si="37"/>
        <v>0</v>
      </c>
      <c r="N189" s="8">
        <f t="shared" si="35"/>
        <v>0</v>
      </c>
      <c r="V189" s="8" t="s">
        <v>7</v>
      </c>
      <c r="W189" s="8">
        <v>1</v>
      </c>
      <c r="X189" s="8">
        <v>3.3</v>
      </c>
      <c r="Y189" s="16">
        <f t="shared" si="36"/>
        <v>1.65</v>
      </c>
      <c r="AA189" s="8">
        <f t="shared" si="30"/>
        <v>0</v>
      </c>
      <c r="AC189" s="8">
        <f t="shared" si="31"/>
        <v>0</v>
      </c>
      <c r="AJ189" s="1">
        <f t="shared" si="33"/>
        <v>0</v>
      </c>
    </row>
    <row r="190" spans="7:36" x14ac:dyDescent="0.3">
      <c r="G190" s="8" t="s">
        <v>5</v>
      </c>
      <c r="H190" s="8">
        <v>2</v>
      </c>
      <c r="J190" s="16">
        <f t="shared" ref="J190:J253" si="38">I190/2</f>
        <v>0</v>
      </c>
      <c r="K190" s="8">
        <v>3.3</v>
      </c>
      <c r="L190" s="8">
        <f t="shared" si="37"/>
        <v>1.65</v>
      </c>
      <c r="N190" s="8">
        <f t="shared" si="35"/>
        <v>0</v>
      </c>
      <c r="R190" s="1">
        <v>5</v>
      </c>
      <c r="V190" s="8" t="s">
        <v>4</v>
      </c>
      <c r="W190" s="8">
        <v>2</v>
      </c>
      <c r="Y190" s="16">
        <f t="shared" si="36"/>
        <v>0</v>
      </c>
      <c r="Z190" s="8">
        <v>3.58</v>
      </c>
      <c r="AA190" s="8">
        <f t="shared" si="30"/>
        <v>1.79</v>
      </c>
      <c r="AC190" s="8">
        <f t="shared" si="31"/>
        <v>0</v>
      </c>
      <c r="AJ190" s="1">
        <f t="shared" si="33"/>
        <v>0</v>
      </c>
    </row>
    <row r="191" spans="7:36" x14ac:dyDescent="0.3">
      <c r="G191" s="8" t="s">
        <v>5</v>
      </c>
      <c r="J191" s="16">
        <f t="shared" si="38"/>
        <v>0</v>
      </c>
      <c r="L191" s="8">
        <f t="shared" si="37"/>
        <v>0</v>
      </c>
      <c r="N191" s="8">
        <f t="shared" si="35"/>
        <v>0</v>
      </c>
      <c r="R191" s="1">
        <v>4</v>
      </c>
      <c r="V191" s="8" t="s">
        <v>4</v>
      </c>
      <c r="W191" s="8">
        <v>1</v>
      </c>
      <c r="X191" s="21">
        <v>12.04</v>
      </c>
      <c r="Y191" s="16">
        <f t="shared" si="36"/>
        <v>6.02</v>
      </c>
      <c r="AA191" s="8">
        <f t="shared" si="30"/>
        <v>0</v>
      </c>
      <c r="AC191" s="8">
        <f t="shared" si="31"/>
        <v>0</v>
      </c>
      <c r="AJ191" s="1">
        <f t="shared" si="33"/>
        <v>0</v>
      </c>
    </row>
    <row r="192" spans="7:36" x14ac:dyDescent="0.3">
      <c r="G192" s="8" t="s">
        <v>5</v>
      </c>
      <c r="H192" s="8">
        <v>3</v>
      </c>
      <c r="J192" s="16">
        <f t="shared" si="38"/>
        <v>0</v>
      </c>
      <c r="L192" s="8">
        <f t="shared" si="37"/>
        <v>0</v>
      </c>
      <c r="M192" s="8">
        <v>15.76</v>
      </c>
      <c r="N192" s="8">
        <f t="shared" si="35"/>
        <v>7.88</v>
      </c>
      <c r="V192" s="8" t="s">
        <v>4</v>
      </c>
      <c r="W192" s="8">
        <v>2</v>
      </c>
      <c r="Y192" s="16">
        <f t="shared" si="36"/>
        <v>0</v>
      </c>
      <c r="Z192" s="21">
        <v>4.46</v>
      </c>
      <c r="AA192" s="8">
        <f t="shared" si="30"/>
        <v>2.23</v>
      </c>
      <c r="AC192" s="8">
        <f t="shared" si="31"/>
        <v>0</v>
      </c>
      <c r="AJ192" s="1">
        <f t="shared" si="33"/>
        <v>0</v>
      </c>
    </row>
    <row r="193" spans="7:36" x14ac:dyDescent="0.3">
      <c r="G193" s="8" t="s">
        <v>5</v>
      </c>
      <c r="H193" s="8">
        <v>1</v>
      </c>
      <c r="I193" s="8">
        <v>3.72</v>
      </c>
      <c r="J193" s="16">
        <f t="shared" si="38"/>
        <v>1.86</v>
      </c>
      <c r="L193" s="8">
        <f t="shared" si="37"/>
        <v>0</v>
      </c>
      <c r="N193" s="8">
        <f t="shared" si="35"/>
        <v>0</v>
      </c>
      <c r="R193" s="1">
        <v>12120</v>
      </c>
      <c r="V193" s="8" t="s">
        <v>4</v>
      </c>
      <c r="W193" s="8">
        <v>2</v>
      </c>
      <c r="Y193" s="16">
        <f t="shared" si="36"/>
        <v>0</v>
      </c>
      <c r="Z193" s="21">
        <v>4</v>
      </c>
      <c r="AA193" s="8">
        <f t="shared" ref="AA193:AA256" si="39">Z193/2</f>
        <v>2</v>
      </c>
      <c r="AC193" s="8">
        <f t="shared" ref="AC193:AC256" si="40">AB193/2</f>
        <v>0</v>
      </c>
      <c r="AJ193" s="1">
        <f t="shared" si="33"/>
        <v>0</v>
      </c>
    </row>
    <row r="194" spans="7:36" x14ac:dyDescent="0.3">
      <c r="G194" s="8" t="s">
        <v>5</v>
      </c>
      <c r="H194" s="8">
        <v>2</v>
      </c>
      <c r="J194" s="16">
        <f t="shared" si="38"/>
        <v>0</v>
      </c>
      <c r="K194" s="8">
        <v>5.4</v>
      </c>
      <c r="L194" s="8">
        <f t="shared" si="37"/>
        <v>2.7</v>
      </c>
      <c r="N194" s="8">
        <f t="shared" si="35"/>
        <v>0</v>
      </c>
      <c r="R194" s="1">
        <v>1818</v>
      </c>
      <c r="V194" s="8" t="s">
        <v>4</v>
      </c>
      <c r="W194" s="8">
        <v>1</v>
      </c>
      <c r="X194" s="21">
        <v>6.28</v>
      </c>
      <c r="Y194" s="16">
        <f t="shared" si="36"/>
        <v>3.14</v>
      </c>
      <c r="AA194" s="8">
        <f t="shared" si="39"/>
        <v>0</v>
      </c>
      <c r="AC194" s="8">
        <f t="shared" si="40"/>
        <v>0</v>
      </c>
      <c r="AJ194" s="1">
        <f t="shared" ref="AJ194:AJ257" si="41">AI:AI-AH:AH</f>
        <v>0</v>
      </c>
    </row>
    <row r="195" spans="7:36" x14ac:dyDescent="0.3">
      <c r="G195" s="8" t="s">
        <v>5</v>
      </c>
      <c r="H195" s="8">
        <v>3</v>
      </c>
      <c r="J195" s="16">
        <f t="shared" si="38"/>
        <v>0</v>
      </c>
      <c r="L195" s="8">
        <f t="shared" si="37"/>
        <v>0</v>
      </c>
      <c r="M195" s="8">
        <v>8.3000000000000007</v>
      </c>
      <c r="N195" s="8">
        <f t="shared" si="35"/>
        <v>4.1500000000000004</v>
      </c>
      <c r="V195" s="8" t="s">
        <v>7</v>
      </c>
      <c r="W195" s="8">
        <v>2</v>
      </c>
      <c r="Y195" s="16">
        <f t="shared" si="36"/>
        <v>0</v>
      </c>
      <c r="Z195" s="21">
        <v>4.54</v>
      </c>
      <c r="AA195" s="8">
        <f t="shared" si="39"/>
        <v>2.27</v>
      </c>
      <c r="AC195" s="8">
        <f t="shared" si="40"/>
        <v>0</v>
      </c>
      <c r="AJ195" s="1">
        <f t="shared" si="41"/>
        <v>0</v>
      </c>
    </row>
    <row r="196" spans="7:36" x14ac:dyDescent="0.3">
      <c r="G196" s="8" t="s">
        <v>5</v>
      </c>
      <c r="H196" s="8">
        <v>2</v>
      </c>
      <c r="J196" s="16">
        <f t="shared" si="38"/>
        <v>0</v>
      </c>
      <c r="K196" s="8">
        <v>3.56</v>
      </c>
      <c r="L196" s="8">
        <f t="shared" si="37"/>
        <v>1.78</v>
      </c>
      <c r="N196" s="8">
        <f t="shared" si="35"/>
        <v>0</v>
      </c>
      <c r="V196" s="8" t="s">
        <v>4</v>
      </c>
      <c r="W196" s="8">
        <v>2</v>
      </c>
      <c r="Y196" s="16">
        <f t="shared" si="36"/>
        <v>0</v>
      </c>
      <c r="Z196" s="21">
        <v>4.3</v>
      </c>
      <c r="AA196" s="8">
        <f t="shared" si="39"/>
        <v>2.15</v>
      </c>
      <c r="AC196" s="8">
        <f t="shared" si="40"/>
        <v>0</v>
      </c>
      <c r="AJ196" s="1">
        <f t="shared" si="41"/>
        <v>0</v>
      </c>
    </row>
    <row r="197" spans="7:36" x14ac:dyDescent="0.3">
      <c r="G197" s="8" t="s">
        <v>5</v>
      </c>
      <c r="H197" s="8">
        <v>2</v>
      </c>
      <c r="J197" s="16">
        <f t="shared" si="38"/>
        <v>0</v>
      </c>
      <c r="K197" s="8">
        <v>2.58</v>
      </c>
      <c r="L197" s="8">
        <f t="shared" si="37"/>
        <v>1.29</v>
      </c>
      <c r="N197" s="8">
        <f t="shared" si="35"/>
        <v>0</v>
      </c>
      <c r="V197" s="8" t="s">
        <v>4</v>
      </c>
      <c r="W197" s="8">
        <v>2</v>
      </c>
      <c r="Y197" s="16">
        <f t="shared" si="36"/>
        <v>0</v>
      </c>
      <c r="Z197" s="8">
        <v>3.3</v>
      </c>
      <c r="AA197" s="8">
        <f t="shared" si="39"/>
        <v>1.65</v>
      </c>
      <c r="AC197" s="8">
        <f t="shared" si="40"/>
        <v>0</v>
      </c>
      <c r="AJ197" s="1">
        <f t="shared" si="41"/>
        <v>0</v>
      </c>
    </row>
    <row r="198" spans="7:36" x14ac:dyDescent="0.3">
      <c r="G198" s="8" t="s">
        <v>5</v>
      </c>
      <c r="H198" s="8">
        <v>3</v>
      </c>
      <c r="J198" s="16">
        <f t="shared" si="38"/>
        <v>0</v>
      </c>
      <c r="L198" s="8">
        <f t="shared" si="37"/>
        <v>0</v>
      </c>
      <c r="M198" s="8">
        <v>18.059999999999999</v>
      </c>
      <c r="N198" s="8">
        <f t="shared" si="35"/>
        <v>9.0299999999999994</v>
      </c>
      <c r="V198" s="8" t="s">
        <v>4</v>
      </c>
      <c r="W198" s="8">
        <v>1</v>
      </c>
      <c r="X198" s="8">
        <v>3.2</v>
      </c>
      <c r="Y198" s="16">
        <f t="shared" si="36"/>
        <v>1.6</v>
      </c>
      <c r="AA198" s="8">
        <f t="shared" si="39"/>
        <v>0</v>
      </c>
      <c r="AC198" s="8">
        <f t="shared" si="40"/>
        <v>0</v>
      </c>
      <c r="AJ198" s="1">
        <f t="shared" si="41"/>
        <v>0</v>
      </c>
    </row>
    <row r="199" spans="7:36" x14ac:dyDescent="0.3">
      <c r="G199" s="8" t="s">
        <v>5</v>
      </c>
      <c r="H199" s="8">
        <v>1</v>
      </c>
      <c r="I199" s="8">
        <v>14.74</v>
      </c>
      <c r="J199" s="16">
        <f t="shared" si="38"/>
        <v>7.37</v>
      </c>
      <c r="L199" s="8">
        <f t="shared" si="37"/>
        <v>0</v>
      </c>
      <c r="N199" s="8">
        <f t="shared" si="35"/>
        <v>0</v>
      </c>
      <c r="V199" s="8" t="s">
        <v>4</v>
      </c>
      <c r="W199" s="8">
        <v>3</v>
      </c>
      <c r="Y199" s="16">
        <f t="shared" si="36"/>
        <v>0</v>
      </c>
      <c r="AA199" s="8">
        <f t="shared" si="39"/>
        <v>0</v>
      </c>
      <c r="AB199" s="8">
        <v>15.18</v>
      </c>
      <c r="AC199" s="8">
        <f t="shared" si="40"/>
        <v>7.59</v>
      </c>
      <c r="AJ199" s="1">
        <f t="shared" si="41"/>
        <v>0</v>
      </c>
    </row>
    <row r="200" spans="7:36" x14ac:dyDescent="0.3">
      <c r="G200" s="8" t="s">
        <v>5</v>
      </c>
      <c r="H200" s="8">
        <v>2</v>
      </c>
      <c r="J200" s="16">
        <f t="shared" si="38"/>
        <v>0</v>
      </c>
      <c r="K200" s="8">
        <v>4.38</v>
      </c>
      <c r="L200" s="8">
        <f t="shared" si="37"/>
        <v>2.19</v>
      </c>
      <c r="N200" s="8">
        <f t="shared" si="35"/>
        <v>0</v>
      </c>
      <c r="V200" s="8" t="s">
        <v>4</v>
      </c>
      <c r="W200" s="8">
        <v>1</v>
      </c>
      <c r="X200" s="8">
        <v>6.5</v>
      </c>
      <c r="Y200" s="16">
        <f t="shared" si="36"/>
        <v>3.25</v>
      </c>
      <c r="AA200" s="8">
        <f t="shared" si="39"/>
        <v>0</v>
      </c>
      <c r="AC200" s="8">
        <f t="shared" si="40"/>
        <v>0</v>
      </c>
      <c r="AJ200" s="1">
        <f t="shared" si="41"/>
        <v>0</v>
      </c>
    </row>
    <row r="201" spans="7:36" x14ac:dyDescent="0.3">
      <c r="G201" s="8" t="s">
        <v>5</v>
      </c>
      <c r="H201" s="8">
        <v>1</v>
      </c>
      <c r="I201" s="8">
        <v>4.42</v>
      </c>
      <c r="J201" s="16">
        <f t="shared" si="38"/>
        <v>2.21</v>
      </c>
      <c r="L201" s="8">
        <f t="shared" si="37"/>
        <v>0</v>
      </c>
      <c r="N201" s="8">
        <f t="shared" si="35"/>
        <v>0</v>
      </c>
      <c r="V201" s="8" t="s">
        <v>4</v>
      </c>
      <c r="W201" s="8">
        <v>2</v>
      </c>
      <c r="Y201" s="16">
        <f t="shared" si="36"/>
        <v>0</v>
      </c>
      <c r="Z201" s="8">
        <v>2.94</v>
      </c>
      <c r="AA201" s="8">
        <f t="shared" si="39"/>
        <v>1.47</v>
      </c>
      <c r="AC201" s="8">
        <f t="shared" si="40"/>
        <v>0</v>
      </c>
      <c r="AJ201" s="1">
        <f t="shared" si="41"/>
        <v>0</v>
      </c>
    </row>
    <row r="202" spans="7:36" x14ac:dyDescent="0.3">
      <c r="G202" s="8" t="s">
        <v>5</v>
      </c>
      <c r="H202" s="8">
        <v>1</v>
      </c>
      <c r="I202" s="8">
        <v>3.98</v>
      </c>
      <c r="J202" s="16">
        <f t="shared" si="38"/>
        <v>1.99</v>
      </c>
      <c r="L202" s="8">
        <f t="shared" si="37"/>
        <v>0</v>
      </c>
      <c r="N202" s="8">
        <f t="shared" si="35"/>
        <v>0</v>
      </c>
      <c r="V202" s="8" t="s">
        <v>4</v>
      </c>
      <c r="W202" s="8">
        <v>2</v>
      </c>
      <c r="Y202" s="16">
        <f t="shared" si="36"/>
        <v>0</v>
      </c>
      <c r="Z202" s="8">
        <v>5.54</v>
      </c>
      <c r="AA202" s="8">
        <f t="shared" si="39"/>
        <v>2.77</v>
      </c>
      <c r="AC202" s="8">
        <f t="shared" si="40"/>
        <v>0</v>
      </c>
      <c r="AJ202" s="1">
        <f t="shared" si="41"/>
        <v>0</v>
      </c>
    </row>
    <row r="203" spans="7:36" x14ac:dyDescent="0.3">
      <c r="G203" s="8" t="s">
        <v>5</v>
      </c>
      <c r="H203" s="8">
        <v>1</v>
      </c>
      <c r="I203" s="8">
        <v>4.5999999999999996</v>
      </c>
      <c r="J203" s="16">
        <f t="shared" si="38"/>
        <v>2.2999999999999998</v>
      </c>
      <c r="L203" s="8">
        <f t="shared" si="37"/>
        <v>0</v>
      </c>
      <c r="N203" s="8">
        <f t="shared" si="35"/>
        <v>0</v>
      </c>
      <c r="R203" s="1">
        <v>5</v>
      </c>
      <c r="V203" s="8" t="s">
        <v>4</v>
      </c>
      <c r="W203" s="8">
        <v>1</v>
      </c>
      <c r="X203" s="8">
        <v>3.36</v>
      </c>
      <c r="Y203" s="16">
        <f t="shared" si="36"/>
        <v>1.68</v>
      </c>
      <c r="AA203" s="8">
        <f t="shared" si="39"/>
        <v>0</v>
      </c>
      <c r="AC203" s="8">
        <f t="shared" si="40"/>
        <v>0</v>
      </c>
      <c r="AJ203" s="1">
        <f t="shared" si="41"/>
        <v>0</v>
      </c>
    </row>
    <row r="204" spans="7:36" x14ac:dyDescent="0.3">
      <c r="G204" s="8" t="s">
        <v>5</v>
      </c>
      <c r="H204" s="8">
        <v>3</v>
      </c>
      <c r="J204" s="16">
        <f t="shared" si="38"/>
        <v>0</v>
      </c>
      <c r="L204" s="8">
        <f t="shared" si="37"/>
        <v>0</v>
      </c>
      <c r="M204" s="8">
        <v>9.06</v>
      </c>
      <c r="N204" s="8">
        <f t="shared" si="35"/>
        <v>4.53</v>
      </c>
      <c r="R204" s="1">
        <v>4</v>
      </c>
      <c r="V204" s="8" t="s">
        <v>4</v>
      </c>
      <c r="W204" s="8">
        <v>1</v>
      </c>
      <c r="X204" s="8">
        <v>3.16</v>
      </c>
      <c r="Y204" s="16">
        <f t="shared" si="36"/>
        <v>1.58</v>
      </c>
      <c r="AA204" s="8">
        <f t="shared" si="39"/>
        <v>0</v>
      </c>
      <c r="AC204" s="8">
        <f t="shared" si="40"/>
        <v>0</v>
      </c>
      <c r="AJ204" s="1">
        <f t="shared" si="41"/>
        <v>0</v>
      </c>
    </row>
    <row r="205" spans="7:36" x14ac:dyDescent="0.3">
      <c r="G205" s="8" t="s">
        <v>5</v>
      </c>
      <c r="H205" s="8">
        <v>3</v>
      </c>
      <c r="J205" s="16">
        <f t="shared" si="38"/>
        <v>0</v>
      </c>
      <c r="L205" s="8">
        <f t="shared" si="37"/>
        <v>0</v>
      </c>
      <c r="M205" s="8">
        <v>6.76</v>
      </c>
      <c r="N205" s="8">
        <f t="shared" si="35"/>
        <v>3.38</v>
      </c>
      <c r="U205" s="1">
        <v>-2</v>
      </c>
      <c r="V205" s="8" t="s">
        <v>4</v>
      </c>
      <c r="W205" s="8">
        <v>3</v>
      </c>
      <c r="Y205" s="16">
        <f t="shared" si="36"/>
        <v>0</v>
      </c>
      <c r="AA205" s="8">
        <f t="shared" si="39"/>
        <v>0</v>
      </c>
      <c r="AB205" s="8">
        <v>9.2799999999999994</v>
      </c>
      <c r="AC205" s="8">
        <f t="shared" si="40"/>
        <v>4.6399999999999997</v>
      </c>
      <c r="AJ205" s="1">
        <f t="shared" si="41"/>
        <v>0</v>
      </c>
    </row>
    <row r="206" spans="7:36" x14ac:dyDescent="0.3">
      <c r="G206" s="8" t="s">
        <v>5</v>
      </c>
      <c r="H206" s="8">
        <v>1</v>
      </c>
      <c r="I206" s="8">
        <v>6.16</v>
      </c>
      <c r="J206" s="16">
        <f t="shared" si="38"/>
        <v>3.08</v>
      </c>
      <c r="L206" s="8">
        <f t="shared" si="37"/>
        <v>0</v>
      </c>
      <c r="N206" s="8">
        <f t="shared" si="35"/>
        <v>0</v>
      </c>
      <c r="R206" s="1">
        <v>6060</v>
      </c>
      <c r="V206" s="8" t="s">
        <v>4</v>
      </c>
      <c r="W206" s="8">
        <v>2</v>
      </c>
      <c r="Y206" s="16">
        <f t="shared" si="36"/>
        <v>0</v>
      </c>
      <c r="Z206" s="8">
        <v>3.46</v>
      </c>
      <c r="AA206" s="8">
        <f t="shared" si="39"/>
        <v>1.73</v>
      </c>
      <c r="AC206" s="8">
        <f t="shared" si="40"/>
        <v>0</v>
      </c>
      <c r="AJ206" s="1">
        <f t="shared" si="41"/>
        <v>0</v>
      </c>
    </row>
    <row r="207" spans="7:36" x14ac:dyDescent="0.3">
      <c r="G207" s="8" t="s">
        <v>5</v>
      </c>
      <c r="H207" s="8">
        <v>2</v>
      </c>
      <c r="J207" s="16">
        <f t="shared" si="38"/>
        <v>0</v>
      </c>
      <c r="K207" s="8">
        <v>3.84</v>
      </c>
      <c r="L207" s="8">
        <f t="shared" si="37"/>
        <v>1.92</v>
      </c>
      <c r="N207" s="8">
        <f t="shared" si="35"/>
        <v>0</v>
      </c>
      <c r="R207" s="1">
        <v>7272</v>
      </c>
      <c r="V207" s="8" t="s">
        <v>4</v>
      </c>
      <c r="W207" s="8">
        <v>2</v>
      </c>
      <c r="Y207" s="16">
        <f t="shared" si="36"/>
        <v>0</v>
      </c>
      <c r="Z207" s="8">
        <v>3.9</v>
      </c>
      <c r="AA207" s="8">
        <f t="shared" si="39"/>
        <v>1.95</v>
      </c>
      <c r="AC207" s="8">
        <f t="shared" si="40"/>
        <v>0</v>
      </c>
      <c r="AJ207" s="1">
        <f t="shared" si="41"/>
        <v>0</v>
      </c>
    </row>
    <row r="208" spans="7:36" x14ac:dyDescent="0.3">
      <c r="G208" s="8" t="s">
        <v>5</v>
      </c>
      <c r="H208" s="8">
        <v>1</v>
      </c>
      <c r="I208" s="8">
        <v>3.68</v>
      </c>
      <c r="J208" s="16">
        <f t="shared" si="38"/>
        <v>1.84</v>
      </c>
      <c r="L208" s="8">
        <f t="shared" si="37"/>
        <v>0</v>
      </c>
      <c r="N208" s="8">
        <f t="shared" si="35"/>
        <v>0</v>
      </c>
      <c r="V208" s="8" t="s">
        <v>4</v>
      </c>
      <c r="W208" s="8">
        <v>1</v>
      </c>
      <c r="X208" s="8">
        <v>6.28</v>
      </c>
      <c r="Y208" s="16">
        <f t="shared" si="36"/>
        <v>3.14</v>
      </c>
      <c r="AA208" s="8">
        <f t="shared" si="39"/>
        <v>0</v>
      </c>
      <c r="AC208" s="8">
        <f t="shared" si="40"/>
        <v>0</v>
      </c>
      <c r="AJ208" s="1">
        <f t="shared" si="41"/>
        <v>0</v>
      </c>
    </row>
    <row r="209" spans="7:36" x14ac:dyDescent="0.3">
      <c r="G209" s="8" t="s">
        <v>5</v>
      </c>
      <c r="H209" s="8">
        <v>3</v>
      </c>
      <c r="J209" s="16">
        <f t="shared" si="38"/>
        <v>0</v>
      </c>
      <c r="L209" s="8">
        <f t="shared" si="37"/>
        <v>0</v>
      </c>
      <c r="M209" s="8">
        <v>6.02</v>
      </c>
      <c r="N209" s="8">
        <f t="shared" si="35"/>
        <v>3.01</v>
      </c>
      <c r="R209" s="1">
        <v>-5400</v>
      </c>
      <c r="V209" s="8" t="s">
        <v>4</v>
      </c>
      <c r="W209" s="8">
        <v>3</v>
      </c>
      <c r="Y209" s="16">
        <f t="shared" si="36"/>
        <v>0</v>
      </c>
      <c r="AA209" s="8">
        <f t="shared" si="39"/>
        <v>0</v>
      </c>
      <c r="AB209" s="8">
        <v>9.8000000000000007</v>
      </c>
      <c r="AC209" s="8">
        <f t="shared" si="40"/>
        <v>4.9000000000000004</v>
      </c>
      <c r="AJ209" s="1">
        <f t="shared" si="41"/>
        <v>0</v>
      </c>
    </row>
    <row r="210" spans="7:36" x14ac:dyDescent="0.3">
      <c r="G210" s="8" t="s">
        <v>5</v>
      </c>
      <c r="H210" s="8">
        <v>1</v>
      </c>
      <c r="I210" s="8">
        <v>3.38</v>
      </c>
      <c r="J210" s="16">
        <f t="shared" si="38"/>
        <v>1.69</v>
      </c>
      <c r="L210" s="8">
        <f t="shared" si="37"/>
        <v>0</v>
      </c>
      <c r="N210" s="8">
        <f t="shared" si="35"/>
        <v>0</v>
      </c>
      <c r="R210" s="1">
        <v>-6816</v>
      </c>
      <c r="V210" s="8" t="s">
        <v>4</v>
      </c>
      <c r="W210" s="8">
        <v>3</v>
      </c>
      <c r="Y210" s="16">
        <f t="shared" si="36"/>
        <v>0</v>
      </c>
      <c r="AA210" s="8">
        <f t="shared" si="39"/>
        <v>0</v>
      </c>
      <c r="AB210" s="8">
        <v>9.9600000000000009</v>
      </c>
      <c r="AC210" s="8">
        <f t="shared" si="40"/>
        <v>4.9800000000000004</v>
      </c>
      <c r="AJ210" s="1">
        <f t="shared" si="41"/>
        <v>0</v>
      </c>
    </row>
    <row r="211" spans="7:36" ht="15" thickBot="1" x14ac:dyDescent="0.35">
      <c r="G211" s="8" t="s">
        <v>5</v>
      </c>
      <c r="H211" s="8">
        <v>1</v>
      </c>
      <c r="I211" s="8">
        <v>5</v>
      </c>
      <c r="J211" s="16">
        <f t="shared" si="38"/>
        <v>2.5</v>
      </c>
      <c r="L211" s="8">
        <f t="shared" si="37"/>
        <v>0</v>
      </c>
      <c r="N211" s="8">
        <f t="shared" si="35"/>
        <v>0</v>
      </c>
      <c r="V211" s="8" t="s">
        <v>4</v>
      </c>
      <c r="W211" s="8">
        <v>2</v>
      </c>
      <c r="Y211" s="16">
        <f t="shared" si="36"/>
        <v>0</v>
      </c>
      <c r="Z211" s="8">
        <v>2.84</v>
      </c>
      <c r="AA211" s="8">
        <f t="shared" si="39"/>
        <v>1.42</v>
      </c>
      <c r="AC211" s="8">
        <f t="shared" si="40"/>
        <v>0</v>
      </c>
      <c r="AJ211" s="1">
        <f t="shared" si="41"/>
        <v>0</v>
      </c>
    </row>
    <row r="212" spans="7:36" ht="15" thickBot="1" x14ac:dyDescent="0.35">
      <c r="G212" s="9" t="s">
        <v>5</v>
      </c>
      <c r="H212" s="23">
        <v>2</v>
      </c>
      <c r="I212" s="23"/>
      <c r="J212" s="26">
        <f t="shared" si="38"/>
        <v>0</v>
      </c>
      <c r="K212" s="23">
        <v>4.0199999999999996</v>
      </c>
      <c r="L212" s="23">
        <f t="shared" si="37"/>
        <v>2.0099999999999998</v>
      </c>
      <c r="M212" s="23"/>
      <c r="N212" s="10">
        <f t="shared" si="35"/>
        <v>0</v>
      </c>
      <c r="O212" s="39"/>
      <c r="R212" s="1">
        <v>14544</v>
      </c>
      <c r="V212" s="8" t="s">
        <v>4</v>
      </c>
      <c r="W212" s="8">
        <v>2</v>
      </c>
      <c r="Y212" s="16">
        <f t="shared" si="36"/>
        <v>0</v>
      </c>
      <c r="Z212" s="8">
        <v>4.4400000000000004</v>
      </c>
      <c r="AA212" s="8">
        <f t="shared" si="39"/>
        <v>2.2200000000000002</v>
      </c>
      <c r="AC212" s="8">
        <f t="shared" si="40"/>
        <v>0</v>
      </c>
      <c r="AJ212" s="1">
        <f t="shared" si="41"/>
        <v>0</v>
      </c>
    </row>
    <row r="213" spans="7:36" x14ac:dyDescent="0.3">
      <c r="G213" s="8" t="s">
        <v>5</v>
      </c>
      <c r="H213" s="8">
        <v>3</v>
      </c>
      <c r="J213" s="16">
        <f t="shared" si="38"/>
        <v>0</v>
      </c>
      <c r="L213" s="8">
        <f t="shared" si="37"/>
        <v>0</v>
      </c>
      <c r="M213" s="8">
        <v>9.6199999999999992</v>
      </c>
      <c r="N213" s="8">
        <f t="shared" si="35"/>
        <v>4.8099999999999996</v>
      </c>
      <c r="V213" s="8" t="s">
        <v>4</v>
      </c>
      <c r="W213" s="8">
        <v>2</v>
      </c>
      <c r="Y213" s="16">
        <f t="shared" si="36"/>
        <v>0</v>
      </c>
      <c r="Z213" s="8">
        <v>3.78</v>
      </c>
      <c r="AA213" s="8">
        <f t="shared" si="39"/>
        <v>1.89</v>
      </c>
      <c r="AC213" s="8">
        <f t="shared" si="40"/>
        <v>0</v>
      </c>
      <c r="AJ213" s="1">
        <f t="shared" si="41"/>
        <v>0</v>
      </c>
    </row>
    <row r="214" spans="7:36" x14ac:dyDescent="0.3">
      <c r="G214" s="8" t="s">
        <v>5</v>
      </c>
      <c r="H214" s="8">
        <v>1</v>
      </c>
      <c r="I214" s="8">
        <v>2.3199999999999998</v>
      </c>
      <c r="J214" s="16">
        <f t="shared" si="38"/>
        <v>1.1599999999999999</v>
      </c>
      <c r="L214" s="8">
        <f t="shared" si="37"/>
        <v>0</v>
      </c>
      <c r="N214" s="8">
        <f t="shared" si="35"/>
        <v>0</v>
      </c>
      <c r="V214" s="8" t="s">
        <v>4</v>
      </c>
      <c r="W214" s="8">
        <v>2</v>
      </c>
      <c r="Y214" s="16">
        <f t="shared" si="36"/>
        <v>0</v>
      </c>
      <c r="Z214" s="8">
        <v>9.82</v>
      </c>
      <c r="AA214" s="8">
        <f t="shared" si="39"/>
        <v>4.91</v>
      </c>
      <c r="AC214" s="8">
        <f t="shared" si="40"/>
        <v>0</v>
      </c>
      <c r="AJ214" s="1">
        <f t="shared" si="41"/>
        <v>0</v>
      </c>
    </row>
    <row r="215" spans="7:36" x14ac:dyDescent="0.3">
      <c r="G215" s="8" t="s">
        <v>5</v>
      </c>
      <c r="H215" s="8">
        <v>2</v>
      </c>
      <c r="J215" s="16">
        <f t="shared" si="38"/>
        <v>0</v>
      </c>
      <c r="K215" s="8">
        <v>3.26</v>
      </c>
      <c r="L215" s="8">
        <f t="shared" si="37"/>
        <v>1.63</v>
      </c>
      <c r="N215" s="8">
        <f t="shared" si="35"/>
        <v>0</v>
      </c>
      <c r="V215" s="8" t="s">
        <v>4</v>
      </c>
      <c r="W215" s="8">
        <v>2</v>
      </c>
      <c r="Y215" s="16">
        <f t="shared" si="36"/>
        <v>0</v>
      </c>
      <c r="Z215" s="8">
        <v>3.14</v>
      </c>
      <c r="AA215" s="8">
        <f t="shared" si="39"/>
        <v>1.57</v>
      </c>
      <c r="AC215" s="8">
        <f t="shared" si="40"/>
        <v>0</v>
      </c>
      <c r="AJ215" s="1">
        <f t="shared" si="41"/>
        <v>0</v>
      </c>
    </row>
    <row r="216" spans="7:36" x14ac:dyDescent="0.3">
      <c r="G216" s="8" t="s">
        <v>5</v>
      </c>
      <c r="H216" s="8">
        <v>2</v>
      </c>
      <c r="J216" s="16">
        <f t="shared" si="38"/>
        <v>0</v>
      </c>
      <c r="K216" s="8">
        <v>3.48</v>
      </c>
      <c r="L216" s="8">
        <f t="shared" si="37"/>
        <v>1.74</v>
      </c>
      <c r="N216" s="8">
        <f t="shared" si="35"/>
        <v>0</v>
      </c>
      <c r="V216" s="8" t="s">
        <v>4</v>
      </c>
      <c r="W216" s="8">
        <v>1</v>
      </c>
      <c r="X216" s="8">
        <v>2.8</v>
      </c>
      <c r="Y216" s="16">
        <f t="shared" si="36"/>
        <v>1.4</v>
      </c>
      <c r="AA216" s="8">
        <f t="shared" si="39"/>
        <v>0</v>
      </c>
      <c r="AC216" s="8">
        <f t="shared" si="40"/>
        <v>0</v>
      </c>
      <c r="AJ216" s="1">
        <f t="shared" si="41"/>
        <v>0</v>
      </c>
    </row>
    <row r="217" spans="7:36" x14ac:dyDescent="0.3">
      <c r="G217" s="8" t="s">
        <v>5</v>
      </c>
      <c r="H217" s="8">
        <v>3</v>
      </c>
      <c r="J217" s="16">
        <f t="shared" si="38"/>
        <v>0</v>
      </c>
      <c r="L217" s="8">
        <f t="shared" si="37"/>
        <v>0</v>
      </c>
      <c r="M217" s="8">
        <v>3.26</v>
      </c>
      <c r="N217" s="8">
        <f t="shared" si="35"/>
        <v>1.63</v>
      </c>
      <c r="V217" s="8" t="s">
        <v>7</v>
      </c>
      <c r="W217" s="8">
        <v>1</v>
      </c>
      <c r="X217" s="8">
        <v>3.54</v>
      </c>
      <c r="Y217" s="16">
        <f t="shared" si="36"/>
        <v>1.77</v>
      </c>
      <c r="AA217" s="8">
        <f t="shared" si="39"/>
        <v>0</v>
      </c>
      <c r="AC217" s="8">
        <f t="shared" si="40"/>
        <v>0</v>
      </c>
      <c r="AJ217" s="1">
        <f t="shared" si="41"/>
        <v>0</v>
      </c>
    </row>
    <row r="218" spans="7:36" x14ac:dyDescent="0.3">
      <c r="G218" s="8" t="s">
        <v>5</v>
      </c>
      <c r="H218" s="8">
        <v>2</v>
      </c>
      <c r="J218" s="16">
        <f t="shared" si="38"/>
        <v>0</v>
      </c>
      <c r="K218" s="8">
        <v>5.28</v>
      </c>
      <c r="L218" s="8">
        <f t="shared" si="37"/>
        <v>2.64</v>
      </c>
      <c r="N218" s="8">
        <f t="shared" si="35"/>
        <v>0</v>
      </c>
      <c r="U218" s="1">
        <v>-2</v>
      </c>
      <c r="V218" s="8" t="s">
        <v>4</v>
      </c>
      <c r="W218" s="8">
        <v>2</v>
      </c>
      <c r="Y218" s="16">
        <f t="shared" si="36"/>
        <v>0</v>
      </c>
      <c r="Z218" s="8">
        <v>3.5</v>
      </c>
      <c r="AA218" s="8">
        <f t="shared" si="39"/>
        <v>1.75</v>
      </c>
      <c r="AC218" s="8">
        <f t="shared" si="40"/>
        <v>0</v>
      </c>
      <c r="AJ218" s="1">
        <f t="shared" si="41"/>
        <v>0</v>
      </c>
    </row>
    <row r="219" spans="7:36" x14ac:dyDescent="0.3">
      <c r="G219" s="8" t="s">
        <v>5</v>
      </c>
      <c r="H219" s="8">
        <v>1</v>
      </c>
      <c r="I219" s="8">
        <v>5.12</v>
      </c>
      <c r="J219" s="16">
        <f t="shared" si="38"/>
        <v>2.56</v>
      </c>
      <c r="L219" s="8">
        <f t="shared" si="37"/>
        <v>0</v>
      </c>
      <c r="N219" s="8">
        <f t="shared" si="35"/>
        <v>0</v>
      </c>
      <c r="V219" s="8" t="s">
        <v>4</v>
      </c>
      <c r="W219" s="8">
        <v>2</v>
      </c>
      <c r="Y219" s="16">
        <f t="shared" si="36"/>
        <v>0</v>
      </c>
      <c r="Z219" s="8">
        <v>3.86</v>
      </c>
      <c r="AA219" s="8">
        <f t="shared" si="39"/>
        <v>1.93</v>
      </c>
      <c r="AC219" s="8">
        <f t="shared" si="40"/>
        <v>0</v>
      </c>
      <c r="AJ219" s="1">
        <f t="shared" si="41"/>
        <v>0</v>
      </c>
    </row>
    <row r="220" spans="7:36" x14ac:dyDescent="0.3">
      <c r="G220" s="8" t="s">
        <v>5</v>
      </c>
      <c r="H220" s="8">
        <v>3</v>
      </c>
      <c r="J220" s="16">
        <f t="shared" si="38"/>
        <v>0</v>
      </c>
      <c r="L220" s="8">
        <f t="shared" si="37"/>
        <v>0</v>
      </c>
      <c r="M220" s="8">
        <v>6.58</v>
      </c>
      <c r="N220" s="8">
        <f t="shared" si="35"/>
        <v>3.29</v>
      </c>
      <c r="V220" s="8" t="s">
        <v>4</v>
      </c>
      <c r="W220" s="8">
        <v>1</v>
      </c>
      <c r="X220" s="8">
        <v>3.94</v>
      </c>
      <c r="Y220" s="16">
        <f t="shared" si="36"/>
        <v>1.97</v>
      </c>
      <c r="AA220" s="8">
        <f t="shared" si="39"/>
        <v>0</v>
      </c>
      <c r="AC220" s="8">
        <f t="shared" si="40"/>
        <v>0</v>
      </c>
      <c r="AJ220" s="1">
        <f t="shared" si="41"/>
        <v>0</v>
      </c>
    </row>
    <row r="221" spans="7:36" x14ac:dyDescent="0.3">
      <c r="G221" s="8" t="s">
        <v>5</v>
      </c>
      <c r="H221" s="8">
        <v>3</v>
      </c>
      <c r="J221" s="16">
        <f t="shared" si="38"/>
        <v>0</v>
      </c>
      <c r="L221" s="8">
        <f t="shared" si="37"/>
        <v>0</v>
      </c>
      <c r="M221" s="8">
        <v>6.44</v>
      </c>
      <c r="N221" s="8">
        <f t="shared" si="35"/>
        <v>3.22</v>
      </c>
      <c r="V221" s="8" t="s">
        <v>4</v>
      </c>
      <c r="W221" s="8">
        <v>2</v>
      </c>
      <c r="Y221" s="16">
        <f t="shared" si="36"/>
        <v>0</v>
      </c>
      <c r="Z221" s="8">
        <v>7.5</v>
      </c>
      <c r="AA221" s="8">
        <f t="shared" si="39"/>
        <v>3.75</v>
      </c>
      <c r="AC221" s="8">
        <f t="shared" si="40"/>
        <v>0</v>
      </c>
      <c r="AJ221" s="1">
        <f t="shared" si="41"/>
        <v>0</v>
      </c>
    </row>
    <row r="222" spans="7:36" x14ac:dyDescent="0.3">
      <c r="G222" s="8" t="s">
        <v>5</v>
      </c>
      <c r="H222" s="8">
        <v>3</v>
      </c>
      <c r="J222" s="16">
        <f t="shared" si="38"/>
        <v>0</v>
      </c>
      <c r="L222" s="8">
        <f t="shared" si="37"/>
        <v>0</v>
      </c>
      <c r="M222" s="8">
        <v>5.6</v>
      </c>
      <c r="N222" s="8">
        <f t="shared" si="35"/>
        <v>2.8</v>
      </c>
      <c r="V222" s="8" t="s">
        <v>4</v>
      </c>
      <c r="W222" s="8">
        <v>1</v>
      </c>
      <c r="X222" s="8">
        <v>5.2</v>
      </c>
      <c r="Y222" s="16">
        <f t="shared" si="36"/>
        <v>2.6</v>
      </c>
      <c r="AA222" s="8">
        <f t="shared" si="39"/>
        <v>0</v>
      </c>
      <c r="AC222" s="8">
        <f t="shared" si="40"/>
        <v>0</v>
      </c>
      <c r="AJ222" s="1">
        <f t="shared" si="41"/>
        <v>0</v>
      </c>
    </row>
    <row r="223" spans="7:36" x14ac:dyDescent="0.3">
      <c r="G223" s="8" t="s">
        <v>5</v>
      </c>
      <c r="H223" s="8">
        <v>3</v>
      </c>
      <c r="J223" s="16">
        <f t="shared" si="38"/>
        <v>0</v>
      </c>
      <c r="L223" s="8">
        <f t="shared" si="37"/>
        <v>0</v>
      </c>
      <c r="M223" s="8">
        <v>8.86</v>
      </c>
      <c r="N223" s="8">
        <f t="shared" si="35"/>
        <v>4.43</v>
      </c>
      <c r="V223" s="8" t="s">
        <v>4</v>
      </c>
      <c r="W223" s="8">
        <v>2</v>
      </c>
      <c r="Y223" s="16">
        <f t="shared" si="36"/>
        <v>0</v>
      </c>
      <c r="Z223" s="8">
        <v>2.6</v>
      </c>
      <c r="AA223" s="8">
        <f t="shared" si="39"/>
        <v>1.3</v>
      </c>
      <c r="AC223" s="8">
        <f t="shared" si="40"/>
        <v>0</v>
      </c>
      <c r="AJ223" s="1">
        <f t="shared" si="41"/>
        <v>0</v>
      </c>
    </row>
    <row r="224" spans="7:36" x14ac:dyDescent="0.3">
      <c r="G224" s="8" t="s">
        <v>5</v>
      </c>
      <c r="H224" s="8">
        <v>2</v>
      </c>
      <c r="J224" s="16">
        <f t="shared" si="38"/>
        <v>0</v>
      </c>
      <c r="K224" s="8">
        <v>2.2799999999999998</v>
      </c>
      <c r="L224" s="8">
        <f t="shared" si="37"/>
        <v>1.1399999999999999</v>
      </c>
      <c r="N224" s="8">
        <f t="shared" si="35"/>
        <v>0</v>
      </c>
      <c r="V224" s="8" t="s">
        <v>4</v>
      </c>
      <c r="W224" s="8">
        <v>1</v>
      </c>
      <c r="X224" s="8">
        <v>4.96</v>
      </c>
      <c r="Y224" s="16">
        <f t="shared" si="36"/>
        <v>2.48</v>
      </c>
      <c r="AA224" s="8">
        <f t="shared" si="39"/>
        <v>0</v>
      </c>
      <c r="AC224" s="8">
        <f t="shared" si="40"/>
        <v>0</v>
      </c>
      <c r="AJ224" s="1">
        <f t="shared" si="41"/>
        <v>0</v>
      </c>
    </row>
    <row r="225" spans="7:36" x14ac:dyDescent="0.3">
      <c r="G225" s="8" t="s">
        <v>5</v>
      </c>
      <c r="H225" s="8">
        <v>3</v>
      </c>
      <c r="J225" s="16">
        <f t="shared" si="38"/>
        <v>0</v>
      </c>
      <c r="K225" s="8">
        <v>5.4</v>
      </c>
      <c r="L225" s="8">
        <f t="shared" si="37"/>
        <v>2.7</v>
      </c>
      <c r="N225" s="8">
        <f t="shared" si="35"/>
        <v>0</v>
      </c>
      <c r="V225" s="8" t="s">
        <v>7</v>
      </c>
      <c r="W225" s="8">
        <v>1</v>
      </c>
      <c r="X225" s="8">
        <v>4.54</v>
      </c>
      <c r="Y225" s="16">
        <f t="shared" si="36"/>
        <v>2.27</v>
      </c>
      <c r="AA225" s="8">
        <f t="shared" si="39"/>
        <v>0</v>
      </c>
      <c r="AC225" s="8">
        <f t="shared" si="40"/>
        <v>0</v>
      </c>
      <c r="AJ225" s="1">
        <f t="shared" si="41"/>
        <v>0</v>
      </c>
    </row>
    <row r="226" spans="7:36" x14ac:dyDescent="0.3">
      <c r="G226" s="8" t="s">
        <v>5</v>
      </c>
      <c r="H226" s="8">
        <v>2</v>
      </c>
      <c r="J226" s="16">
        <f t="shared" si="38"/>
        <v>0</v>
      </c>
      <c r="K226" s="8">
        <v>3.5</v>
      </c>
      <c r="L226" s="8">
        <f t="shared" si="37"/>
        <v>1.75</v>
      </c>
      <c r="N226" s="8">
        <f t="shared" si="35"/>
        <v>0</v>
      </c>
      <c r="U226" s="1">
        <v>3.5</v>
      </c>
      <c r="V226" s="8" t="s">
        <v>4</v>
      </c>
      <c r="W226" s="8">
        <v>1</v>
      </c>
      <c r="X226" s="8">
        <v>5.5</v>
      </c>
      <c r="Y226" s="16">
        <f t="shared" si="36"/>
        <v>2.75</v>
      </c>
      <c r="AA226" s="8">
        <f t="shared" si="39"/>
        <v>0</v>
      </c>
      <c r="AC226" s="8">
        <f t="shared" si="40"/>
        <v>0</v>
      </c>
      <c r="AJ226" s="1">
        <f t="shared" si="41"/>
        <v>0</v>
      </c>
    </row>
    <row r="227" spans="7:36" x14ac:dyDescent="0.3">
      <c r="G227" s="8" t="s">
        <v>5</v>
      </c>
      <c r="H227" s="8">
        <v>3</v>
      </c>
      <c r="J227" s="16">
        <f t="shared" si="38"/>
        <v>0</v>
      </c>
      <c r="K227" s="8">
        <v>7.06</v>
      </c>
      <c r="L227" s="8">
        <f t="shared" si="37"/>
        <v>3.53</v>
      </c>
      <c r="N227" s="8">
        <f t="shared" si="35"/>
        <v>0</v>
      </c>
      <c r="U227" s="1">
        <v>1.28</v>
      </c>
      <c r="V227" s="8" t="s">
        <v>4</v>
      </c>
      <c r="W227" s="8">
        <v>1</v>
      </c>
      <c r="X227" s="8">
        <v>3.28</v>
      </c>
      <c r="Y227" s="16">
        <f t="shared" si="36"/>
        <v>1.64</v>
      </c>
      <c r="AA227" s="8">
        <f t="shared" si="39"/>
        <v>0</v>
      </c>
      <c r="AC227" s="8">
        <f t="shared" si="40"/>
        <v>0</v>
      </c>
      <c r="AJ227" s="1">
        <f t="shared" si="41"/>
        <v>0</v>
      </c>
    </row>
    <row r="228" spans="7:36" x14ac:dyDescent="0.3">
      <c r="G228" s="8" t="s">
        <v>5</v>
      </c>
      <c r="H228" s="8">
        <v>1</v>
      </c>
      <c r="I228" s="8">
        <v>4.8600000000000003</v>
      </c>
      <c r="J228" s="16">
        <f t="shared" si="38"/>
        <v>2.4300000000000002</v>
      </c>
      <c r="L228" s="8">
        <f t="shared" si="37"/>
        <v>0</v>
      </c>
      <c r="N228" s="8">
        <f t="shared" si="35"/>
        <v>0</v>
      </c>
      <c r="U228" s="1">
        <v>1.28</v>
      </c>
      <c r="V228" s="8" t="s">
        <v>7</v>
      </c>
      <c r="W228" s="8">
        <v>1</v>
      </c>
      <c r="X228" s="8">
        <v>3.44</v>
      </c>
      <c r="Y228" s="16">
        <f t="shared" si="36"/>
        <v>1.72</v>
      </c>
      <c r="AA228" s="8">
        <f t="shared" si="39"/>
        <v>0</v>
      </c>
      <c r="AC228" s="8">
        <f t="shared" si="40"/>
        <v>0</v>
      </c>
      <c r="AJ228" s="1">
        <f t="shared" si="41"/>
        <v>0</v>
      </c>
    </row>
    <row r="229" spans="7:36" x14ac:dyDescent="0.3">
      <c r="G229" s="8" t="s">
        <v>5</v>
      </c>
      <c r="H229" s="8">
        <v>2</v>
      </c>
      <c r="J229" s="16">
        <f t="shared" si="38"/>
        <v>0</v>
      </c>
      <c r="K229" s="8">
        <v>4.54</v>
      </c>
      <c r="L229" s="8">
        <f t="shared" si="37"/>
        <v>2.27</v>
      </c>
      <c r="N229" s="8">
        <f t="shared" si="35"/>
        <v>0</v>
      </c>
      <c r="V229" s="8" t="s">
        <v>4</v>
      </c>
      <c r="W229" s="8">
        <v>1</v>
      </c>
      <c r="X229" s="8">
        <v>3.1</v>
      </c>
      <c r="Y229" s="16">
        <f t="shared" si="36"/>
        <v>1.55</v>
      </c>
      <c r="AA229" s="8">
        <f t="shared" si="39"/>
        <v>0</v>
      </c>
      <c r="AC229" s="8">
        <f t="shared" si="40"/>
        <v>0</v>
      </c>
      <c r="AJ229" s="1">
        <f t="shared" si="41"/>
        <v>0</v>
      </c>
    </row>
    <row r="230" spans="7:36" x14ac:dyDescent="0.3">
      <c r="G230" s="8" t="s">
        <v>5</v>
      </c>
      <c r="H230" s="8">
        <v>1</v>
      </c>
      <c r="I230" s="8">
        <v>4.5</v>
      </c>
      <c r="J230" s="16">
        <f t="shared" si="38"/>
        <v>2.25</v>
      </c>
      <c r="L230" s="8">
        <f t="shared" si="37"/>
        <v>0</v>
      </c>
      <c r="N230" s="8">
        <f t="shared" si="35"/>
        <v>0</v>
      </c>
      <c r="V230" s="8" t="s">
        <v>4</v>
      </c>
      <c r="W230" s="8">
        <v>1</v>
      </c>
      <c r="X230" s="8">
        <v>2.52</v>
      </c>
      <c r="Y230" s="16">
        <f t="shared" si="36"/>
        <v>1.26</v>
      </c>
      <c r="Z230" s="8">
        <v>11.08</v>
      </c>
      <c r="AA230" s="8">
        <f t="shared" si="39"/>
        <v>5.54</v>
      </c>
      <c r="AC230" s="8">
        <f t="shared" si="40"/>
        <v>0</v>
      </c>
      <c r="AJ230" s="1">
        <f t="shared" si="41"/>
        <v>0</v>
      </c>
    </row>
    <row r="231" spans="7:36" x14ac:dyDescent="0.3">
      <c r="G231" s="8" t="s">
        <v>5</v>
      </c>
      <c r="H231" s="8">
        <v>3</v>
      </c>
      <c r="J231" s="16">
        <f t="shared" si="38"/>
        <v>0</v>
      </c>
      <c r="L231" s="8">
        <f t="shared" si="37"/>
        <v>0</v>
      </c>
      <c r="M231" s="8">
        <v>7.82</v>
      </c>
      <c r="N231" s="8">
        <f t="shared" si="35"/>
        <v>3.91</v>
      </c>
      <c r="V231" s="8" t="s">
        <v>4</v>
      </c>
      <c r="W231" s="8">
        <v>2</v>
      </c>
      <c r="Y231" s="16">
        <f t="shared" si="36"/>
        <v>0</v>
      </c>
      <c r="Z231" s="8">
        <v>5.74</v>
      </c>
      <c r="AA231" s="8">
        <f t="shared" si="39"/>
        <v>2.87</v>
      </c>
      <c r="AC231" s="8">
        <f t="shared" si="40"/>
        <v>0</v>
      </c>
      <c r="AJ231" s="1">
        <f t="shared" si="41"/>
        <v>0</v>
      </c>
    </row>
    <row r="232" spans="7:36" x14ac:dyDescent="0.3">
      <c r="G232" s="8" t="s">
        <v>6</v>
      </c>
      <c r="H232" s="8">
        <v>1</v>
      </c>
      <c r="I232" s="8">
        <v>4.46</v>
      </c>
      <c r="J232" s="16">
        <f t="shared" si="38"/>
        <v>2.23</v>
      </c>
      <c r="L232" s="8">
        <f t="shared" si="37"/>
        <v>0</v>
      </c>
      <c r="N232" s="8">
        <f t="shared" si="35"/>
        <v>0</v>
      </c>
      <c r="V232" s="8" t="s">
        <v>7</v>
      </c>
      <c r="W232" s="8">
        <v>2</v>
      </c>
      <c r="Y232" s="16">
        <f t="shared" si="36"/>
        <v>0</v>
      </c>
      <c r="Z232" s="8">
        <v>2.4</v>
      </c>
      <c r="AA232" s="8">
        <f t="shared" si="39"/>
        <v>1.2</v>
      </c>
      <c r="AC232" s="8">
        <f t="shared" si="40"/>
        <v>0</v>
      </c>
      <c r="AJ232" s="1">
        <f t="shared" si="41"/>
        <v>0</v>
      </c>
    </row>
    <row r="233" spans="7:36" x14ac:dyDescent="0.3">
      <c r="G233" s="8" t="s">
        <v>5</v>
      </c>
      <c r="H233" s="8">
        <v>2</v>
      </c>
      <c r="J233" s="16">
        <f t="shared" si="38"/>
        <v>0</v>
      </c>
      <c r="K233" s="8">
        <v>3.76</v>
      </c>
      <c r="L233" s="8">
        <f t="shared" si="37"/>
        <v>1.88</v>
      </c>
      <c r="N233" s="8">
        <f t="shared" si="35"/>
        <v>0</v>
      </c>
      <c r="V233" s="8" t="s">
        <v>4</v>
      </c>
      <c r="W233" s="8">
        <v>1</v>
      </c>
      <c r="X233" s="8">
        <v>2.68</v>
      </c>
      <c r="Y233" s="16">
        <f t="shared" si="36"/>
        <v>1.34</v>
      </c>
      <c r="AA233" s="8">
        <f t="shared" si="39"/>
        <v>0</v>
      </c>
      <c r="AC233" s="8">
        <f t="shared" si="40"/>
        <v>0</v>
      </c>
      <c r="AJ233" s="1">
        <f t="shared" si="41"/>
        <v>0</v>
      </c>
    </row>
    <row r="234" spans="7:36" x14ac:dyDescent="0.3">
      <c r="G234" s="8" t="s">
        <v>5</v>
      </c>
      <c r="H234" s="8">
        <v>2</v>
      </c>
      <c r="J234" s="16">
        <f t="shared" si="38"/>
        <v>0</v>
      </c>
      <c r="K234" s="8">
        <v>4.12</v>
      </c>
      <c r="L234" s="8">
        <f t="shared" si="37"/>
        <v>2.06</v>
      </c>
      <c r="N234" s="8">
        <f t="shared" si="35"/>
        <v>0</v>
      </c>
      <c r="V234" s="8" t="s">
        <v>4</v>
      </c>
      <c r="W234" s="8">
        <v>2</v>
      </c>
      <c r="Y234" s="16">
        <f t="shared" si="36"/>
        <v>0</v>
      </c>
      <c r="Z234" s="8">
        <v>7</v>
      </c>
      <c r="AA234" s="8">
        <f t="shared" si="39"/>
        <v>3.5</v>
      </c>
      <c r="AC234" s="8">
        <f t="shared" si="40"/>
        <v>0</v>
      </c>
      <c r="AJ234" s="1">
        <f t="shared" si="41"/>
        <v>0</v>
      </c>
    </row>
    <row r="235" spans="7:36" x14ac:dyDescent="0.3">
      <c r="G235" s="8" t="s">
        <v>5</v>
      </c>
      <c r="H235" s="8">
        <v>1</v>
      </c>
      <c r="I235" s="8">
        <v>9.32</v>
      </c>
      <c r="J235" s="16">
        <f t="shared" si="38"/>
        <v>4.66</v>
      </c>
      <c r="L235" s="8">
        <f t="shared" si="37"/>
        <v>0</v>
      </c>
      <c r="N235" s="8">
        <f t="shared" si="35"/>
        <v>0</v>
      </c>
      <c r="V235" s="8" t="s">
        <v>4</v>
      </c>
      <c r="W235" s="8">
        <v>1</v>
      </c>
      <c r="X235" s="8">
        <v>2.4</v>
      </c>
      <c r="Y235" s="16">
        <f t="shared" si="36"/>
        <v>1.2</v>
      </c>
      <c r="AA235" s="8">
        <f t="shared" si="39"/>
        <v>0</v>
      </c>
      <c r="AC235" s="8">
        <f t="shared" si="40"/>
        <v>0</v>
      </c>
      <c r="AJ235" s="1">
        <f t="shared" si="41"/>
        <v>0</v>
      </c>
    </row>
    <row r="236" spans="7:36" x14ac:dyDescent="0.3">
      <c r="G236" s="8" t="s">
        <v>5</v>
      </c>
      <c r="H236" s="8">
        <v>2</v>
      </c>
      <c r="J236" s="16">
        <f t="shared" si="38"/>
        <v>0</v>
      </c>
      <c r="K236" s="8">
        <v>2.7</v>
      </c>
      <c r="L236" s="8">
        <f t="shared" si="37"/>
        <v>1.35</v>
      </c>
      <c r="N236" s="8">
        <f t="shared" si="35"/>
        <v>0</v>
      </c>
      <c r="V236" s="8" t="s">
        <v>4</v>
      </c>
      <c r="W236" s="8">
        <v>2</v>
      </c>
      <c r="Y236" s="16">
        <f t="shared" si="36"/>
        <v>0</v>
      </c>
      <c r="Z236" s="8">
        <v>3.12</v>
      </c>
      <c r="AA236" s="8">
        <f t="shared" si="39"/>
        <v>1.56</v>
      </c>
      <c r="AC236" s="8">
        <f t="shared" si="40"/>
        <v>0</v>
      </c>
      <c r="AJ236" s="1">
        <f t="shared" si="41"/>
        <v>0</v>
      </c>
    </row>
    <row r="237" spans="7:36" x14ac:dyDescent="0.3">
      <c r="G237" s="8" t="s">
        <v>5</v>
      </c>
      <c r="H237" s="8">
        <v>2</v>
      </c>
      <c r="J237" s="16">
        <f t="shared" si="38"/>
        <v>0</v>
      </c>
      <c r="K237" s="8">
        <v>8.08</v>
      </c>
      <c r="L237" s="8">
        <f t="shared" si="37"/>
        <v>4.04</v>
      </c>
      <c r="N237" s="8">
        <f t="shared" si="35"/>
        <v>0</v>
      </c>
      <c r="V237" s="8" t="s">
        <v>4</v>
      </c>
      <c r="W237" s="8">
        <v>2</v>
      </c>
      <c r="Y237" s="16">
        <f t="shared" si="36"/>
        <v>0</v>
      </c>
      <c r="Z237" s="8">
        <v>3.48</v>
      </c>
      <c r="AA237" s="8">
        <f t="shared" si="39"/>
        <v>1.74</v>
      </c>
      <c r="AC237" s="8">
        <f t="shared" si="40"/>
        <v>0</v>
      </c>
      <c r="AJ237" s="1">
        <f t="shared" si="41"/>
        <v>0</v>
      </c>
    </row>
    <row r="238" spans="7:36" x14ac:dyDescent="0.3">
      <c r="G238" s="8" t="s">
        <v>5</v>
      </c>
      <c r="H238" s="8">
        <v>3</v>
      </c>
      <c r="J238" s="16">
        <f t="shared" si="38"/>
        <v>0</v>
      </c>
      <c r="L238" s="8">
        <f t="shared" si="37"/>
        <v>0</v>
      </c>
      <c r="M238" s="8">
        <v>8.64</v>
      </c>
      <c r="N238" s="8">
        <f t="shared" si="35"/>
        <v>4.32</v>
      </c>
      <c r="V238" s="8" t="s">
        <v>4</v>
      </c>
      <c r="W238" s="8">
        <v>2</v>
      </c>
      <c r="Y238" s="16">
        <f t="shared" si="36"/>
        <v>0</v>
      </c>
      <c r="Z238" s="8">
        <v>4.34</v>
      </c>
      <c r="AA238" s="8">
        <f t="shared" si="39"/>
        <v>2.17</v>
      </c>
      <c r="AC238" s="8">
        <f t="shared" si="40"/>
        <v>0</v>
      </c>
      <c r="AJ238" s="1">
        <f t="shared" si="41"/>
        <v>0</v>
      </c>
    </row>
    <row r="239" spans="7:36" x14ac:dyDescent="0.3">
      <c r="G239" s="8" t="s">
        <v>5</v>
      </c>
      <c r="H239" s="8">
        <v>2</v>
      </c>
      <c r="J239" s="16">
        <f t="shared" si="38"/>
        <v>0</v>
      </c>
      <c r="K239" s="8">
        <v>3.08</v>
      </c>
      <c r="L239" s="8">
        <f t="shared" si="37"/>
        <v>1.54</v>
      </c>
      <c r="N239" s="8">
        <f t="shared" si="35"/>
        <v>0</v>
      </c>
      <c r="V239" s="8" t="s">
        <v>4</v>
      </c>
      <c r="W239" s="8">
        <v>1</v>
      </c>
      <c r="X239" s="8">
        <v>3.02</v>
      </c>
      <c r="Y239" s="16">
        <f t="shared" si="36"/>
        <v>1.51</v>
      </c>
      <c r="AA239" s="8">
        <f t="shared" si="39"/>
        <v>0</v>
      </c>
      <c r="AC239" s="8">
        <f t="shared" si="40"/>
        <v>0</v>
      </c>
      <c r="AJ239" s="1">
        <f t="shared" si="41"/>
        <v>0</v>
      </c>
    </row>
    <row r="240" spans="7:36" ht="15" thickBot="1" x14ac:dyDescent="0.35">
      <c r="G240" s="8" t="s">
        <v>5</v>
      </c>
      <c r="H240" s="8">
        <v>1</v>
      </c>
      <c r="I240" s="8">
        <v>6.88</v>
      </c>
      <c r="J240" s="16">
        <f t="shared" si="38"/>
        <v>3.44</v>
      </c>
      <c r="L240" s="8">
        <f t="shared" si="37"/>
        <v>0</v>
      </c>
      <c r="N240" s="8">
        <f t="shared" si="35"/>
        <v>0</v>
      </c>
      <c r="V240" s="8" t="s">
        <v>4</v>
      </c>
      <c r="W240" s="8">
        <v>2</v>
      </c>
      <c r="Y240" s="16">
        <f t="shared" si="36"/>
        <v>0</v>
      </c>
      <c r="Z240" s="8">
        <v>3.82</v>
      </c>
      <c r="AA240" s="8">
        <f t="shared" si="39"/>
        <v>1.91</v>
      </c>
      <c r="AC240" s="8">
        <f t="shared" si="40"/>
        <v>0</v>
      </c>
      <c r="AJ240" s="1">
        <f t="shared" si="41"/>
        <v>0</v>
      </c>
    </row>
    <row r="241" spans="7:36" ht="15" thickBot="1" x14ac:dyDescent="0.35">
      <c r="G241" s="8" t="s">
        <v>5</v>
      </c>
      <c r="H241" s="8">
        <v>2</v>
      </c>
      <c r="J241" s="16">
        <f t="shared" si="38"/>
        <v>0</v>
      </c>
      <c r="K241" s="8">
        <v>6.68</v>
      </c>
      <c r="L241" s="8">
        <f t="shared" si="37"/>
        <v>3.34</v>
      </c>
      <c r="N241" s="8">
        <f t="shared" si="35"/>
        <v>0</v>
      </c>
      <c r="U241" s="5"/>
      <c r="V241" s="9" t="s">
        <v>4</v>
      </c>
      <c r="W241" s="23">
        <v>3</v>
      </c>
      <c r="X241" s="23"/>
      <c r="Y241" s="26">
        <f t="shared" si="36"/>
        <v>0</v>
      </c>
      <c r="Z241" s="23"/>
      <c r="AA241" s="23">
        <f t="shared" si="39"/>
        <v>0</v>
      </c>
      <c r="AB241" s="23">
        <v>6.14</v>
      </c>
      <c r="AC241" s="10">
        <f t="shared" si="40"/>
        <v>3.07</v>
      </c>
      <c r="AD241" s="40"/>
      <c r="AE241" s="40"/>
      <c r="AF241" s="40"/>
      <c r="AJ241" s="1">
        <f t="shared" si="41"/>
        <v>0</v>
      </c>
    </row>
    <row r="242" spans="7:36" x14ac:dyDescent="0.3">
      <c r="G242" s="8" t="s">
        <v>5</v>
      </c>
      <c r="H242" s="8">
        <v>2</v>
      </c>
      <c r="J242" s="16">
        <f t="shared" si="38"/>
        <v>0</v>
      </c>
      <c r="K242" s="8">
        <v>3.92</v>
      </c>
      <c r="L242" s="8">
        <f t="shared" si="37"/>
        <v>1.96</v>
      </c>
      <c r="N242" s="8">
        <f t="shared" si="35"/>
        <v>0</v>
      </c>
      <c r="V242" s="8" t="s">
        <v>4</v>
      </c>
      <c r="W242" s="8">
        <v>3</v>
      </c>
      <c r="Y242" s="16">
        <f t="shared" si="36"/>
        <v>0</v>
      </c>
      <c r="AA242" s="8">
        <f t="shared" si="39"/>
        <v>0</v>
      </c>
      <c r="AB242" s="8">
        <v>3.7</v>
      </c>
      <c r="AC242" s="8">
        <f t="shared" si="40"/>
        <v>1.85</v>
      </c>
      <c r="AJ242" s="1">
        <f t="shared" si="41"/>
        <v>0</v>
      </c>
    </row>
    <row r="243" spans="7:36" x14ac:dyDescent="0.3">
      <c r="G243" s="8" t="s">
        <v>5</v>
      </c>
      <c r="H243" s="8">
        <v>2</v>
      </c>
      <c r="J243" s="16">
        <f t="shared" si="38"/>
        <v>0</v>
      </c>
      <c r="K243" s="8">
        <v>3.12</v>
      </c>
      <c r="L243" s="8">
        <f t="shared" si="37"/>
        <v>1.56</v>
      </c>
      <c r="N243" s="8">
        <f t="shared" si="35"/>
        <v>0</v>
      </c>
      <c r="V243" s="8" t="s">
        <v>4</v>
      </c>
      <c r="W243" s="8">
        <v>2</v>
      </c>
      <c r="Y243" s="16">
        <f t="shared" si="36"/>
        <v>0</v>
      </c>
      <c r="Z243" s="8">
        <v>2.94</v>
      </c>
      <c r="AA243" s="8">
        <f t="shared" si="39"/>
        <v>1.47</v>
      </c>
      <c r="AC243" s="8">
        <f t="shared" si="40"/>
        <v>0</v>
      </c>
      <c r="AJ243" s="1">
        <f t="shared" si="41"/>
        <v>0</v>
      </c>
    </row>
    <row r="244" spans="7:36" x14ac:dyDescent="0.3">
      <c r="G244" s="8" t="s">
        <v>5</v>
      </c>
      <c r="H244" s="8">
        <v>2</v>
      </c>
      <c r="J244" s="16">
        <f t="shared" si="38"/>
        <v>0</v>
      </c>
      <c r="K244" s="8">
        <v>3.58</v>
      </c>
      <c r="L244" s="8">
        <f t="shared" si="37"/>
        <v>1.79</v>
      </c>
      <c r="N244" s="8">
        <f t="shared" si="35"/>
        <v>0</v>
      </c>
      <c r="V244" s="8" t="s">
        <v>4</v>
      </c>
      <c r="W244" s="8">
        <v>2</v>
      </c>
      <c r="Y244" s="16">
        <f t="shared" si="36"/>
        <v>0</v>
      </c>
      <c r="Z244" s="8">
        <v>3.9</v>
      </c>
      <c r="AA244" s="8">
        <f t="shared" si="39"/>
        <v>1.95</v>
      </c>
      <c r="AC244" s="8">
        <f t="shared" si="40"/>
        <v>0</v>
      </c>
      <c r="AJ244" s="1">
        <f t="shared" si="41"/>
        <v>0</v>
      </c>
    </row>
    <row r="245" spans="7:36" x14ac:dyDescent="0.3">
      <c r="G245" s="8" t="s">
        <v>6</v>
      </c>
      <c r="H245" s="8">
        <v>3</v>
      </c>
      <c r="J245" s="16">
        <f t="shared" si="38"/>
        <v>0</v>
      </c>
      <c r="L245" s="8">
        <f t="shared" si="37"/>
        <v>0</v>
      </c>
      <c r="M245" s="8">
        <v>13.1</v>
      </c>
      <c r="N245" s="8">
        <f t="shared" si="35"/>
        <v>6.55</v>
      </c>
      <c r="V245" s="8" t="s">
        <v>4</v>
      </c>
      <c r="W245" s="8">
        <v>3</v>
      </c>
      <c r="Y245" s="16">
        <f t="shared" si="36"/>
        <v>0</v>
      </c>
      <c r="AA245" s="8">
        <f t="shared" si="39"/>
        <v>0</v>
      </c>
      <c r="AB245" s="8">
        <v>8.1999999999999993</v>
      </c>
      <c r="AC245" s="8">
        <f t="shared" si="40"/>
        <v>4.0999999999999996</v>
      </c>
      <c r="AJ245" s="1">
        <f t="shared" si="41"/>
        <v>0</v>
      </c>
    </row>
    <row r="246" spans="7:36" x14ac:dyDescent="0.3">
      <c r="G246" s="8" t="s">
        <v>6</v>
      </c>
      <c r="H246" s="8">
        <v>1</v>
      </c>
      <c r="I246" s="8">
        <v>2.2000000000000002</v>
      </c>
      <c r="J246" s="16">
        <f t="shared" si="38"/>
        <v>1.1000000000000001</v>
      </c>
      <c r="L246" s="8">
        <f t="shared" si="37"/>
        <v>0</v>
      </c>
      <c r="N246" s="8">
        <f t="shared" si="35"/>
        <v>0</v>
      </c>
      <c r="V246" s="8" t="s">
        <v>4</v>
      </c>
      <c r="W246" s="8">
        <v>1</v>
      </c>
      <c r="X246" s="8">
        <v>5.3</v>
      </c>
      <c r="Y246" s="16">
        <f t="shared" si="36"/>
        <v>2.65</v>
      </c>
      <c r="AA246" s="8">
        <f t="shared" si="39"/>
        <v>0</v>
      </c>
      <c r="AC246" s="8">
        <f t="shared" si="40"/>
        <v>0</v>
      </c>
      <c r="AJ246" s="1">
        <f t="shared" si="41"/>
        <v>0</v>
      </c>
    </row>
    <row r="247" spans="7:36" x14ac:dyDescent="0.3">
      <c r="G247" s="8" t="s">
        <v>6</v>
      </c>
      <c r="H247" s="8">
        <v>2</v>
      </c>
      <c r="J247" s="16">
        <f t="shared" si="38"/>
        <v>0</v>
      </c>
      <c r="K247" s="8">
        <v>6.58</v>
      </c>
      <c r="L247" s="8">
        <f t="shared" si="37"/>
        <v>3.29</v>
      </c>
      <c r="N247" s="8">
        <f t="shared" ref="N247:N310" si="42">M247/2</f>
        <v>0</v>
      </c>
      <c r="V247" s="8" t="s">
        <v>4</v>
      </c>
      <c r="W247" s="8">
        <v>2</v>
      </c>
      <c r="Y247" s="16">
        <f t="shared" si="36"/>
        <v>0</v>
      </c>
      <c r="Z247" s="8">
        <v>3.04</v>
      </c>
      <c r="AA247" s="8">
        <f t="shared" si="39"/>
        <v>1.52</v>
      </c>
      <c r="AC247" s="8">
        <f t="shared" si="40"/>
        <v>0</v>
      </c>
      <c r="AJ247" s="1">
        <f t="shared" si="41"/>
        <v>0</v>
      </c>
    </row>
    <row r="248" spans="7:36" x14ac:dyDescent="0.3">
      <c r="G248" s="8" t="s">
        <v>6</v>
      </c>
      <c r="H248" s="8">
        <v>2</v>
      </c>
      <c r="J248" s="16">
        <f t="shared" si="38"/>
        <v>0</v>
      </c>
      <c r="K248" s="8">
        <v>8.3800000000000008</v>
      </c>
      <c r="L248" s="8">
        <f t="shared" si="37"/>
        <v>4.1900000000000004</v>
      </c>
      <c r="N248" s="8">
        <f t="shared" si="42"/>
        <v>0</v>
      </c>
      <c r="V248" s="8" t="s">
        <v>4</v>
      </c>
      <c r="W248" s="8">
        <v>1</v>
      </c>
      <c r="X248" s="8">
        <v>6.08</v>
      </c>
      <c r="Y248" s="16">
        <f t="shared" si="36"/>
        <v>3.04</v>
      </c>
      <c r="AA248" s="8">
        <f t="shared" si="39"/>
        <v>0</v>
      </c>
      <c r="AC248" s="8">
        <f t="shared" si="40"/>
        <v>0</v>
      </c>
      <c r="AJ248" s="1">
        <f t="shared" si="41"/>
        <v>0</v>
      </c>
    </row>
    <row r="249" spans="7:36" x14ac:dyDescent="0.3">
      <c r="G249" s="8" t="s">
        <v>5</v>
      </c>
      <c r="H249" s="8">
        <v>2</v>
      </c>
      <c r="J249" s="16">
        <f t="shared" si="38"/>
        <v>0</v>
      </c>
      <c r="K249" s="8">
        <v>4.66</v>
      </c>
      <c r="L249" s="8">
        <f t="shared" si="37"/>
        <v>2.33</v>
      </c>
      <c r="N249" s="8">
        <f t="shared" si="42"/>
        <v>0</v>
      </c>
      <c r="V249" s="8" t="s">
        <v>4</v>
      </c>
      <c r="W249" s="8">
        <v>3</v>
      </c>
      <c r="Y249" s="16">
        <f t="shared" si="36"/>
        <v>0</v>
      </c>
      <c r="AA249" s="8">
        <f t="shared" si="39"/>
        <v>0</v>
      </c>
      <c r="AB249" s="8">
        <v>10.58</v>
      </c>
      <c r="AC249" s="8">
        <f t="shared" si="40"/>
        <v>5.29</v>
      </c>
      <c r="AJ249" s="1">
        <f t="shared" si="41"/>
        <v>0</v>
      </c>
    </row>
    <row r="250" spans="7:36" x14ac:dyDescent="0.3">
      <c r="G250" s="8" t="s">
        <v>5</v>
      </c>
      <c r="H250" s="8">
        <v>1</v>
      </c>
      <c r="I250" s="8">
        <v>6.04</v>
      </c>
      <c r="J250" s="16">
        <f t="shared" si="38"/>
        <v>3.02</v>
      </c>
      <c r="L250" s="8">
        <f t="shared" si="37"/>
        <v>0</v>
      </c>
      <c r="N250" s="8">
        <f t="shared" si="42"/>
        <v>0</v>
      </c>
      <c r="V250" s="8" t="s">
        <v>4</v>
      </c>
      <c r="W250" s="8">
        <v>1</v>
      </c>
      <c r="X250" s="8">
        <v>9.02</v>
      </c>
      <c r="Y250" s="16">
        <f t="shared" si="36"/>
        <v>4.51</v>
      </c>
      <c r="AA250" s="8">
        <f t="shared" si="39"/>
        <v>0</v>
      </c>
      <c r="AC250" s="8">
        <f t="shared" si="40"/>
        <v>0</v>
      </c>
      <c r="AJ250" s="1">
        <f t="shared" si="41"/>
        <v>0</v>
      </c>
    </row>
    <row r="251" spans="7:36" x14ac:dyDescent="0.3">
      <c r="G251" s="8" t="s">
        <v>5</v>
      </c>
      <c r="H251" s="8">
        <v>2</v>
      </c>
      <c r="J251" s="16">
        <f t="shared" si="38"/>
        <v>0</v>
      </c>
      <c r="K251" s="8">
        <v>5.42</v>
      </c>
      <c r="L251" s="8">
        <f t="shared" si="37"/>
        <v>2.71</v>
      </c>
      <c r="N251" s="8">
        <f t="shared" si="42"/>
        <v>0</v>
      </c>
      <c r="V251" s="8" t="s">
        <v>4</v>
      </c>
      <c r="W251" s="8">
        <v>2</v>
      </c>
      <c r="Y251" s="16">
        <f t="shared" ref="Y251:Y314" si="43">X251/2</f>
        <v>0</v>
      </c>
      <c r="Z251" s="8">
        <v>4.0199999999999996</v>
      </c>
      <c r="AA251" s="8">
        <f t="shared" si="39"/>
        <v>2.0099999999999998</v>
      </c>
      <c r="AC251" s="8">
        <f t="shared" si="40"/>
        <v>0</v>
      </c>
      <c r="AJ251" s="1">
        <f t="shared" si="41"/>
        <v>0</v>
      </c>
    </row>
    <row r="252" spans="7:36" x14ac:dyDescent="0.3">
      <c r="G252" s="8" t="s">
        <v>5</v>
      </c>
      <c r="H252" s="8">
        <v>2</v>
      </c>
      <c r="J252" s="16">
        <f t="shared" si="38"/>
        <v>0</v>
      </c>
      <c r="K252" s="8">
        <v>9.7200000000000006</v>
      </c>
      <c r="L252" s="8">
        <f t="shared" ref="L252:L315" si="44">K252/2</f>
        <v>4.8600000000000003</v>
      </c>
      <c r="N252" s="8">
        <f t="shared" si="42"/>
        <v>0</v>
      </c>
      <c r="V252" s="8" t="s">
        <v>4</v>
      </c>
      <c r="W252" s="8">
        <v>2</v>
      </c>
      <c r="Y252" s="16">
        <f t="shared" si="43"/>
        <v>0</v>
      </c>
      <c r="Z252" s="8">
        <v>2.2799999999999998</v>
      </c>
      <c r="AA252" s="8">
        <f t="shared" si="39"/>
        <v>1.1399999999999999</v>
      </c>
      <c r="AC252" s="8">
        <f t="shared" si="40"/>
        <v>0</v>
      </c>
      <c r="AJ252" s="1">
        <f t="shared" si="41"/>
        <v>0</v>
      </c>
    </row>
    <row r="253" spans="7:36" x14ac:dyDescent="0.3">
      <c r="G253" s="8" t="s">
        <v>5</v>
      </c>
      <c r="H253" s="8">
        <v>1</v>
      </c>
      <c r="I253" s="8">
        <v>7.26</v>
      </c>
      <c r="J253" s="16">
        <f t="shared" si="38"/>
        <v>3.63</v>
      </c>
      <c r="L253" s="8">
        <f t="shared" si="44"/>
        <v>0</v>
      </c>
      <c r="N253" s="8">
        <f t="shared" si="42"/>
        <v>0</v>
      </c>
      <c r="V253" s="8" t="s">
        <v>4</v>
      </c>
      <c r="W253" s="8">
        <v>1</v>
      </c>
      <c r="X253" s="8">
        <v>4.3</v>
      </c>
      <c r="Y253" s="16">
        <f t="shared" si="43"/>
        <v>2.15</v>
      </c>
      <c r="AA253" s="8">
        <f t="shared" si="39"/>
        <v>0</v>
      </c>
      <c r="AC253" s="8">
        <f t="shared" si="40"/>
        <v>0</v>
      </c>
      <c r="AJ253" s="1">
        <f t="shared" si="41"/>
        <v>0</v>
      </c>
    </row>
    <row r="254" spans="7:36" x14ac:dyDescent="0.3">
      <c r="G254" s="8" t="s">
        <v>5</v>
      </c>
      <c r="H254" s="8">
        <v>2</v>
      </c>
      <c r="J254" s="16">
        <f t="shared" ref="J254:J317" si="45">I254/2</f>
        <v>0</v>
      </c>
      <c r="K254" s="8">
        <v>2.74</v>
      </c>
      <c r="L254" s="8">
        <f t="shared" si="44"/>
        <v>1.37</v>
      </c>
      <c r="N254" s="8">
        <f t="shared" si="42"/>
        <v>0</v>
      </c>
      <c r="V254" s="8" t="s">
        <v>4</v>
      </c>
      <c r="W254" s="8">
        <v>1</v>
      </c>
      <c r="X254" s="8">
        <v>4.34</v>
      </c>
      <c r="Y254" s="16">
        <f t="shared" si="43"/>
        <v>2.17</v>
      </c>
      <c r="AA254" s="8">
        <f t="shared" si="39"/>
        <v>0</v>
      </c>
      <c r="AC254" s="8">
        <f t="shared" si="40"/>
        <v>0</v>
      </c>
      <c r="AJ254" s="1">
        <f t="shared" si="41"/>
        <v>0</v>
      </c>
    </row>
    <row r="255" spans="7:36" x14ac:dyDescent="0.3">
      <c r="G255" s="8" t="s">
        <v>5</v>
      </c>
      <c r="H255" s="8">
        <v>2</v>
      </c>
      <c r="J255" s="16">
        <f t="shared" si="45"/>
        <v>0</v>
      </c>
      <c r="K255" s="8">
        <v>4.88</v>
      </c>
      <c r="L255" s="8">
        <f t="shared" si="44"/>
        <v>2.44</v>
      </c>
      <c r="N255" s="8">
        <f t="shared" si="42"/>
        <v>0</v>
      </c>
      <c r="U255" s="1">
        <v>1.36</v>
      </c>
      <c r="V255" s="8" t="s">
        <v>4</v>
      </c>
      <c r="W255" s="8">
        <v>1</v>
      </c>
      <c r="X255" s="8">
        <v>3.36</v>
      </c>
      <c r="Y255" s="16">
        <f t="shared" si="43"/>
        <v>1.68</v>
      </c>
      <c r="AA255" s="8">
        <f t="shared" si="39"/>
        <v>0</v>
      </c>
      <c r="AC255" s="8">
        <f t="shared" si="40"/>
        <v>0</v>
      </c>
      <c r="AJ255" s="1">
        <f t="shared" si="41"/>
        <v>0</v>
      </c>
    </row>
    <row r="256" spans="7:36" x14ac:dyDescent="0.3">
      <c r="G256" s="8" t="s">
        <v>5</v>
      </c>
      <c r="H256" s="8">
        <v>2</v>
      </c>
      <c r="J256" s="16">
        <f t="shared" si="45"/>
        <v>0</v>
      </c>
      <c r="K256" s="8">
        <v>13.46</v>
      </c>
      <c r="L256" s="8">
        <f t="shared" si="44"/>
        <v>6.73</v>
      </c>
      <c r="N256" s="8">
        <f t="shared" si="42"/>
        <v>0</v>
      </c>
      <c r="U256" s="1">
        <v>2.1800000000000002</v>
      </c>
      <c r="V256" s="8" t="s">
        <v>7</v>
      </c>
      <c r="W256" s="8">
        <v>1</v>
      </c>
      <c r="X256" s="8">
        <v>4.18</v>
      </c>
      <c r="Y256" s="16">
        <f t="shared" si="43"/>
        <v>2.09</v>
      </c>
      <c r="AA256" s="8">
        <f t="shared" si="39"/>
        <v>0</v>
      </c>
      <c r="AC256" s="8">
        <f t="shared" si="40"/>
        <v>0</v>
      </c>
      <c r="AJ256" s="1">
        <f t="shared" si="41"/>
        <v>0</v>
      </c>
    </row>
    <row r="257" spans="3:36" x14ac:dyDescent="0.3">
      <c r="G257" s="8" t="s">
        <v>5</v>
      </c>
      <c r="H257" s="8">
        <v>3</v>
      </c>
      <c r="J257" s="16">
        <f t="shared" si="45"/>
        <v>0</v>
      </c>
      <c r="L257" s="8">
        <f t="shared" si="44"/>
        <v>0</v>
      </c>
      <c r="M257" s="8">
        <v>21.5</v>
      </c>
      <c r="N257" s="8">
        <f t="shared" si="42"/>
        <v>10.75</v>
      </c>
      <c r="U257" s="1">
        <v>2.1800000000000002</v>
      </c>
      <c r="V257" s="8" t="s">
        <v>4</v>
      </c>
      <c r="W257" s="8">
        <v>1</v>
      </c>
      <c r="X257" s="8">
        <v>4.9000000000000004</v>
      </c>
      <c r="Y257" s="16">
        <f t="shared" si="43"/>
        <v>2.4500000000000002</v>
      </c>
      <c r="AA257" s="8">
        <f t="shared" ref="AA257:AA320" si="46">Z257/2</f>
        <v>0</v>
      </c>
      <c r="AC257" s="8">
        <f t="shared" ref="AC257:AC320" si="47">AB257/2</f>
        <v>0</v>
      </c>
      <c r="AJ257" s="1">
        <f t="shared" si="41"/>
        <v>0</v>
      </c>
    </row>
    <row r="258" spans="3:36" x14ac:dyDescent="0.3">
      <c r="G258" s="8" t="s">
        <v>5</v>
      </c>
      <c r="H258" s="8">
        <v>1</v>
      </c>
      <c r="I258" s="8">
        <v>5.92</v>
      </c>
      <c r="J258" s="16">
        <f t="shared" si="45"/>
        <v>2.96</v>
      </c>
      <c r="L258" s="8">
        <f t="shared" si="44"/>
        <v>0</v>
      </c>
      <c r="N258" s="8">
        <f t="shared" si="42"/>
        <v>0</v>
      </c>
      <c r="V258" s="8" t="s">
        <v>4</v>
      </c>
      <c r="W258" s="8">
        <v>2</v>
      </c>
      <c r="Y258" s="16">
        <f t="shared" si="43"/>
        <v>0</v>
      </c>
      <c r="Z258" s="8">
        <v>3.1</v>
      </c>
      <c r="AA258" s="8">
        <f t="shared" si="46"/>
        <v>1.55</v>
      </c>
      <c r="AC258" s="8">
        <f t="shared" si="47"/>
        <v>0</v>
      </c>
      <c r="AJ258" s="1">
        <f t="shared" ref="AJ258:AJ321" si="48">AI:AI-AH:AH</f>
        <v>0</v>
      </c>
    </row>
    <row r="259" spans="3:36" x14ac:dyDescent="0.3">
      <c r="G259" s="8" t="s">
        <v>5</v>
      </c>
      <c r="H259" s="8">
        <v>1</v>
      </c>
      <c r="I259" s="8">
        <v>4.9800000000000004</v>
      </c>
      <c r="J259" s="16">
        <f t="shared" si="45"/>
        <v>2.4900000000000002</v>
      </c>
      <c r="L259" s="8">
        <f t="shared" si="44"/>
        <v>0</v>
      </c>
      <c r="N259" s="8">
        <f t="shared" si="42"/>
        <v>0</v>
      </c>
      <c r="V259" s="8" t="s">
        <v>4</v>
      </c>
      <c r="W259" s="8">
        <v>2</v>
      </c>
      <c r="Y259" s="16">
        <f t="shared" si="43"/>
        <v>0</v>
      </c>
      <c r="Z259" s="8">
        <v>2.7</v>
      </c>
      <c r="AA259" s="8">
        <f t="shared" si="46"/>
        <v>1.35</v>
      </c>
      <c r="AC259" s="8">
        <f t="shared" si="47"/>
        <v>0</v>
      </c>
      <c r="AJ259" s="1">
        <f t="shared" si="48"/>
        <v>0</v>
      </c>
    </row>
    <row r="260" spans="3:36" x14ac:dyDescent="0.3">
      <c r="G260" s="8" t="s">
        <v>6</v>
      </c>
      <c r="H260" s="8">
        <v>3</v>
      </c>
      <c r="J260" s="16">
        <f t="shared" si="45"/>
        <v>0</v>
      </c>
      <c r="L260" s="8">
        <f t="shared" si="44"/>
        <v>0</v>
      </c>
      <c r="M260" s="8">
        <v>11.98</v>
      </c>
      <c r="N260" s="8">
        <f t="shared" si="42"/>
        <v>5.99</v>
      </c>
      <c r="V260" s="8" t="s">
        <v>4</v>
      </c>
      <c r="W260" s="8">
        <v>1</v>
      </c>
      <c r="X260" s="8">
        <v>5.5</v>
      </c>
      <c r="Y260" s="16">
        <f t="shared" si="43"/>
        <v>2.75</v>
      </c>
      <c r="AA260" s="8">
        <f t="shared" si="46"/>
        <v>0</v>
      </c>
      <c r="AC260" s="8">
        <f t="shared" si="47"/>
        <v>0</v>
      </c>
      <c r="AJ260" s="1">
        <f t="shared" si="48"/>
        <v>0</v>
      </c>
    </row>
    <row r="261" spans="3:36" x14ac:dyDescent="0.3">
      <c r="G261" s="8" t="s">
        <v>5</v>
      </c>
      <c r="H261" s="8">
        <v>3</v>
      </c>
      <c r="J261" s="16">
        <f t="shared" si="45"/>
        <v>0</v>
      </c>
      <c r="L261" s="8">
        <f t="shared" si="44"/>
        <v>0</v>
      </c>
      <c r="M261" s="8">
        <v>7.5</v>
      </c>
      <c r="N261" s="8">
        <f t="shared" si="42"/>
        <v>3.75</v>
      </c>
      <c r="V261" s="8" t="s">
        <v>4</v>
      </c>
      <c r="W261" s="8">
        <v>1</v>
      </c>
      <c r="X261" s="8">
        <v>10.48</v>
      </c>
      <c r="Y261" s="16">
        <f t="shared" si="43"/>
        <v>5.24</v>
      </c>
      <c r="AA261" s="8">
        <f t="shared" si="46"/>
        <v>0</v>
      </c>
      <c r="AC261" s="8">
        <f t="shared" si="47"/>
        <v>0</v>
      </c>
      <c r="AJ261" s="1">
        <f t="shared" si="48"/>
        <v>0</v>
      </c>
    </row>
    <row r="262" spans="3:36" x14ac:dyDescent="0.3">
      <c r="C262" s="1">
        <v>-1.3</v>
      </c>
      <c r="D262" s="1">
        <v>2</v>
      </c>
      <c r="E262" s="1">
        <v>2</v>
      </c>
      <c r="F262" s="1">
        <v>2</v>
      </c>
      <c r="G262" s="8" t="s">
        <v>5</v>
      </c>
      <c r="H262" s="8">
        <v>1</v>
      </c>
      <c r="I262" s="8">
        <v>4.76</v>
      </c>
      <c r="J262" s="16">
        <f t="shared" si="45"/>
        <v>2.38</v>
      </c>
      <c r="L262" s="8">
        <f t="shared" si="44"/>
        <v>0</v>
      </c>
      <c r="N262" s="8">
        <f t="shared" si="42"/>
        <v>0</v>
      </c>
      <c r="U262" s="1">
        <v>0.82</v>
      </c>
      <c r="V262" s="8" t="s">
        <v>4</v>
      </c>
      <c r="W262" s="8">
        <v>1</v>
      </c>
      <c r="X262" s="8">
        <v>2.82</v>
      </c>
      <c r="Y262" s="16">
        <f t="shared" si="43"/>
        <v>1.41</v>
      </c>
      <c r="AA262" s="8">
        <f t="shared" si="46"/>
        <v>0</v>
      </c>
      <c r="AC262" s="8">
        <f t="shared" si="47"/>
        <v>0</v>
      </c>
      <c r="AJ262" s="1">
        <f t="shared" si="48"/>
        <v>0</v>
      </c>
    </row>
    <row r="263" spans="3:36" x14ac:dyDescent="0.3">
      <c r="C263" s="1">
        <v>-1.4</v>
      </c>
      <c r="D263" s="1">
        <v>2</v>
      </c>
      <c r="E263" s="1">
        <v>2</v>
      </c>
      <c r="F263" s="1">
        <v>2</v>
      </c>
      <c r="G263" s="8" t="s">
        <v>5</v>
      </c>
      <c r="H263" s="8">
        <v>1</v>
      </c>
      <c r="I263" s="8">
        <v>4.5999999999999996</v>
      </c>
      <c r="J263" s="16">
        <f t="shared" si="45"/>
        <v>2.2999999999999998</v>
      </c>
      <c r="L263" s="8">
        <f t="shared" si="44"/>
        <v>0</v>
      </c>
      <c r="N263" s="8">
        <f t="shared" si="42"/>
        <v>0</v>
      </c>
      <c r="U263" s="1">
        <v>-2</v>
      </c>
      <c r="V263" s="8" t="s">
        <v>4</v>
      </c>
      <c r="W263" s="8">
        <v>3</v>
      </c>
      <c r="Y263" s="16">
        <f t="shared" si="43"/>
        <v>0</v>
      </c>
      <c r="AA263" s="8">
        <f t="shared" si="46"/>
        <v>0</v>
      </c>
      <c r="AB263" s="8">
        <v>9.32</v>
      </c>
      <c r="AC263" s="8">
        <f t="shared" si="47"/>
        <v>4.66</v>
      </c>
      <c r="AJ263" s="1">
        <f t="shared" si="48"/>
        <v>0</v>
      </c>
    </row>
    <row r="264" spans="3:36" x14ac:dyDescent="0.3">
      <c r="C264" s="1">
        <v>-3.6</v>
      </c>
      <c r="D264" s="1">
        <v>4</v>
      </c>
      <c r="E264" s="1">
        <v>4</v>
      </c>
      <c r="F264" s="1">
        <v>4</v>
      </c>
      <c r="G264" s="8" t="s">
        <v>5</v>
      </c>
      <c r="H264" s="8">
        <v>2</v>
      </c>
      <c r="J264" s="16">
        <f t="shared" si="45"/>
        <v>0</v>
      </c>
      <c r="K264" s="8">
        <v>4.2</v>
      </c>
      <c r="L264" s="8">
        <f t="shared" si="44"/>
        <v>2.1</v>
      </c>
      <c r="N264" s="8">
        <f t="shared" si="42"/>
        <v>0</v>
      </c>
      <c r="V264" s="8" t="s">
        <v>4</v>
      </c>
      <c r="W264" s="8">
        <v>2</v>
      </c>
      <c r="Y264" s="16">
        <f t="shared" si="43"/>
        <v>0</v>
      </c>
      <c r="Z264" s="8">
        <v>3.64</v>
      </c>
      <c r="AA264" s="8">
        <f t="shared" si="46"/>
        <v>1.82</v>
      </c>
      <c r="AC264" s="8">
        <f t="shared" si="47"/>
        <v>0</v>
      </c>
      <c r="AJ264" s="1">
        <f t="shared" si="48"/>
        <v>0</v>
      </c>
    </row>
    <row r="265" spans="3:36" x14ac:dyDescent="0.3">
      <c r="G265" s="8" t="s">
        <v>5</v>
      </c>
      <c r="H265" s="8">
        <v>2</v>
      </c>
      <c r="J265" s="16">
        <f t="shared" si="45"/>
        <v>0</v>
      </c>
      <c r="K265" s="8">
        <v>4.42</v>
      </c>
      <c r="L265" s="8">
        <f t="shared" si="44"/>
        <v>2.21</v>
      </c>
      <c r="N265" s="8">
        <f t="shared" si="42"/>
        <v>0</v>
      </c>
      <c r="V265" s="8" t="s">
        <v>4</v>
      </c>
      <c r="W265" s="8">
        <v>1</v>
      </c>
      <c r="X265" s="8">
        <v>4.96</v>
      </c>
      <c r="Y265" s="16">
        <f t="shared" si="43"/>
        <v>2.48</v>
      </c>
      <c r="AA265" s="8">
        <f t="shared" si="46"/>
        <v>0</v>
      </c>
      <c r="AC265" s="8">
        <f t="shared" si="47"/>
        <v>0</v>
      </c>
      <c r="AJ265" s="1">
        <f t="shared" si="48"/>
        <v>0</v>
      </c>
    </row>
    <row r="266" spans="3:36" x14ac:dyDescent="0.3">
      <c r="G266" s="8" t="s">
        <v>5</v>
      </c>
      <c r="H266" s="8">
        <v>2</v>
      </c>
      <c r="J266" s="16">
        <f t="shared" si="45"/>
        <v>0</v>
      </c>
      <c r="K266" s="8">
        <v>4.24</v>
      </c>
      <c r="L266" s="8">
        <f t="shared" si="44"/>
        <v>2.12</v>
      </c>
      <c r="N266" s="8">
        <f t="shared" si="42"/>
        <v>0</v>
      </c>
      <c r="V266" s="8" t="s">
        <v>4</v>
      </c>
      <c r="W266" s="8">
        <v>2</v>
      </c>
      <c r="Y266" s="16">
        <f t="shared" si="43"/>
        <v>0</v>
      </c>
      <c r="Z266" s="8">
        <v>3.8</v>
      </c>
      <c r="AA266" s="8">
        <f t="shared" si="46"/>
        <v>1.9</v>
      </c>
      <c r="AC266" s="8">
        <f t="shared" si="47"/>
        <v>0</v>
      </c>
      <c r="AJ266" s="1">
        <f t="shared" si="48"/>
        <v>0</v>
      </c>
    </row>
    <row r="267" spans="3:36" x14ac:dyDescent="0.3">
      <c r="G267" s="8" t="s">
        <v>6</v>
      </c>
      <c r="H267" s="8">
        <v>2</v>
      </c>
      <c r="J267" s="16">
        <f t="shared" si="45"/>
        <v>0</v>
      </c>
      <c r="K267" s="8">
        <v>5.62</v>
      </c>
      <c r="L267" s="8">
        <f t="shared" si="44"/>
        <v>2.81</v>
      </c>
      <c r="N267" s="8">
        <f t="shared" si="42"/>
        <v>0</v>
      </c>
      <c r="V267" s="8" t="s">
        <v>4</v>
      </c>
      <c r="W267" s="8">
        <v>1</v>
      </c>
      <c r="X267" s="8">
        <v>4.3</v>
      </c>
      <c r="Y267" s="16">
        <f t="shared" si="43"/>
        <v>2.15</v>
      </c>
      <c r="AA267" s="8">
        <f t="shared" si="46"/>
        <v>0</v>
      </c>
      <c r="AC267" s="8">
        <f t="shared" si="47"/>
        <v>0</v>
      </c>
      <c r="AJ267" s="1">
        <f t="shared" si="48"/>
        <v>0</v>
      </c>
    </row>
    <row r="268" spans="3:36" x14ac:dyDescent="0.3">
      <c r="G268" s="8" t="s">
        <v>6</v>
      </c>
      <c r="H268" s="8">
        <v>1</v>
      </c>
      <c r="I268" s="8">
        <v>2.94</v>
      </c>
      <c r="J268" s="16">
        <f t="shared" si="45"/>
        <v>1.47</v>
      </c>
      <c r="L268" s="8">
        <f t="shared" si="44"/>
        <v>0</v>
      </c>
      <c r="N268" s="8">
        <f t="shared" si="42"/>
        <v>0</v>
      </c>
      <c r="V268" s="8" t="s">
        <v>4</v>
      </c>
      <c r="W268" s="8">
        <v>1</v>
      </c>
      <c r="X268" s="8">
        <v>3.8</v>
      </c>
      <c r="Y268" s="16">
        <f t="shared" si="43"/>
        <v>1.9</v>
      </c>
      <c r="AA268" s="8">
        <f t="shared" si="46"/>
        <v>0</v>
      </c>
      <c r="AC268" s="8">
        <f t="shared" si="47"/>
        <v>0</v>
      </c>
      <c r="AJ268" s="1">
        <f t="shared" si="48"/>
        <v>0</v>
      </c>
    </row>
    <row r="269" spans="3:36" x14ac:dyDescent="0.3">
      <c r="G269" s="8" t="s">
        <v>6</v>
      </c>
      <c r="H269" s="8">
        <v>2</v>
      </c>
      <c r="J269" s="16">
        <f t="shared" si="45"/>
        <v>0</v>
      </c>
      <c r="K269" s="8">
        <v>3.78</v>
      </c>
      <c r="L269" s="8">
        <f t="shared" si="44"/>
        <v>1.89</v>
      </c>
      <c r="N269" s="8">
        <f t="shared" si="42"/>
        <v>0</v>
      </c>
      <c r="U269" s="1">
        <v>1.78</v>
      </c>
      <c r="V269" s="8" t="s">
        <v>7</v>
      </c>
      <c r="W269" s="8">
        <v>1</v>
      </c>
      <c r="X269" s="8">
        <v>3.78</v>
      </c>
      <c r="Y269" s="16">
        <f t="shared" si="43"/>
        <v>1.89</v>
      </c>
      <c r="AA269" s="8">
        <f t="shared" si="46"/>
        <v>0</v>
      </c>
      <c r="AC269" s="8">
        <f t="shared" si="47"/>
        <v>0</v>
      </c>
      <c r="AJ269" s="1">
        <f t="shared" si="48"/>
        <v>0</v>
      </c>
    </row>
    <row r="270" spans="3:36" x14ac:dyDescent="0.3">
      <c r="G270" s="8" t="s">
        <v>5</v>
      </c>
      <c r="H270" s="8">
        <v>1</v>
      </c>
      <c r="I270" s="8">
        <v>5.24</v>
      </c>
      <c r="J270" s="16">
        <f t="shared" si="45"/>
        <v>2.62</v>
      </c>
      <c r="L270" s="8">
        <f t="shared" si="44"/>
        <v>0</v>
      </c>
      <c r="N270" s="8">
        <f t="shared" si="42"/>
        <v>0</v>
      </c>
      <c r="U270" s="1">
        <v>-2</v>
      </c>
      <c r="V270" s="8" t="s">
        <v>4</v>
      </c>
      <c r="W270" s="8">
        <v>2</v>
      </c>
      <c r="Y270" s="16">
        <f t="shared" si="43"/>
        <v>0</v>
      </c>
      <c r="Z270" s="8">
        <v>5.0199999999999996</v>
      </c>
      <c r="AA270" s="8">
        <f t="shared" si="46"/>
        <v>2.5099999999999998</v>
      </c>
      <c r="AC270" s="8">
        <f t="shared" si="47"/>
        <v>0</v>
      </c>
      <c r="AJ270" s="1">
        <f t="shared" si="48"/>
        <v>0</v>
      </c>
    </row>
    <row r="271" spans="3:36" x14ac:dyDescent="0.3">
      <c r="G271" s="8" t="s">
        <v>5</v>
      </c>
      <c r="H271" s="8">
        <v>2</v>
      </c>
      <c r="J271" s="16">
        <f t="shared" si="45"/>
        <v>0</v>
      </c>
      <c r="K271" s="8">
        <v>4.3</v>
      </c>
      <c r="L271" s="8">
        <f t="shared" si="44"/>
        <v>2.15</v>
      </c>
      <c r="N271" s="8">
        <f t="shared" si="42"/>
        <v>0</v>
      </c>
      <c r="V271" s="8" t="s">
        <v>4</v>
      </c>
      <c r="W271" s="8">
        <v>2</v>
      </c>
      <c r="Y271" s="16">
        <f t="shared" si="43"/>
        <v>0</v>
      </c>
      <c r="Z271" s="8">
        <v>4.82</v>
      </c>
      <c r="AA271" s="8">
        <f t="shared" si="46"/>
        <v>2.41</v>
      </c>
      <c r="AC271" s="8">
        <f t="shared" si="47"/>
        <v>0</v>
      </c>
      <c r="AJ271" s="1">
        <f t="shared" si="48"/>
        <v>0</v>
      </c>
    </row>
    <row r="272" spans="3:36" x14ac:dyDescent="0.3">
      <c r="G272" s="8" t="s">
        <v>5</v>
      </c>
      <c r="H272" s="8">
        <v>1</v>
      </c>
      <c r="I272" s="8">
        <v>5.16</v>
      </c>
      <c r="J272" s="16">
        <f t="shared" si="45"/>
        <v>2.58</v>
      </c>
      <c r="L272" s="8">
        <f t="shared" si="44"/>
        <v>0</v>
      </c>
      <c r="N272" s="8">
        <f t="shared" si="42"/>
        <v>0</v>
      </c>
      <c r="V272" s="8" t="s">
        <v>7</v>
      </c>
      <c r="W272" s="8">
        <v>2</v>
      </c>
      <c r="Y272" s="16">
        <f t="shared" si="43"/>
        <v>0</v>
      </c>
      <c r="Z272" s="8">
        <v>4.5999999999999996</v>
      </c>
      <c r="AA272" s="8">
        <f t="shared" si="46"/>
        <v>2.2999999999999998</v>
      </c>
      <c r="AC272" s="8">
        <f t="shared" si="47"/>
        <v>0</v>
      </c>
      <c r="AJ272" s="1">
        <f t="shared" si="48"/>
        <v>0</v>
      </c>
    </row>
    <row r="273" spans="7:36" x14ac:dyDescent="0.3">
      <c r="G273" s="8" t="s">
        <v>5</v>
      </c>
      <c r="H273" s="8">
        <v>1</v>
      </c>
      <c r="I273" s="8">
        <v>6.44</v>
      </c>
      <c r="J273" s="16">
        <f t="shared" si="45"/>
        <v>3.22</v>
      </c>
      <c r="L273" s="8">
        <f t="shared" si="44"/>
        <v>0</v>
      </c>
      <c r="N273" s="8">
        <f t="shared" si="42"/>
        <v>0</v>
      </c>
      <c r="V273" s="8" t="s">
        <v>4</v>
      </c>
      <c r="W273" s="8">
        <v>2</v>
      </c>
      <c r="Y273" s="16">
        <f t="shared" si="43"/>
        <v>0</v>
      </c>
      <c r="Z273" s="8">
        <v>3.38</v>
      </c>
      <c r="AA273" s="8">
        <f t="shared" si="46"/>
        <v>1.69</v>
      </c>
      <c r="AC273" s="8">
        <f t="shared" si="47"/>
        <v>0</v>
      </c>
      <c r="AJ273" s="1">
        <f t="shared" si="48"/>
        <v>0</v>
      </c>
    </row>
    <row r="274" spans="7:36" x14ac:dyDescent="0.3">
      <c r="G274" s="8" t="s">
        <v>5</v>
      </c>
      <c r="H274" s="8">
        <v>1</v>
      </c>
      <c r="I274" s="8">
        <v>7.74</v>
      </c>
      <c r="J274" s="16">
        <f t="shared" si="45"/>
        <v>3.87</v>
      </c>
      <c r="L274" s="8">
        <f t="shared" si="44"/>
        <v>0</v>
      </c>
      <c r="N274" s="8">
        <f t="shared" si="42"/>
        <v>0</v>
      </c>
      <c r="V274" s="8" t="s">
        <v>7</v>
      </c>
      <c r="W274" s="8">
        <v>2</v>
      </c>
      <c r="Y274" s="16">
        <f t="shared" si="43"/>
        <v>0</v>
      </c>
      <c r="Z274" s="8">
        <v>4.58</v>
      </c>
      <c r="AA274" s="8">
        <f t="shared" si="46"/>
        <v>2.29</v>
      </c>
      <c r="AC274" s="8">
        <f t="shared" si="47"/>
        <v>0</v>
      </c>
      <c r="AJ274" s="1">
        <f t="shared" si="48"/>
        <v>0</v>
      </c>
    </row>
    <row r="275" spans="7:36" x14ac:dyDescent="0.3">
      <c r="G275" s="8" t="s">
        <v>5</v>
      </c>
      <c r="H275" s="8">
        <v>1</v>
      </c>
      <c r="I275" s="8">
        <v>4.04</v>
      </c>
      <c r="J275" s="16">
        <f t="shared" si="45"/>
        <v>2.02</v>
      </c>
      <c r="L275" s="8">
        <f t="shared" si="44"/>
        <v>0</v>
      </c>
      <c r="N275" s="8">
        <f t="shared" si="42"/>
        <v>0</v>
      </c>
      <c r="V275" s="8" t="s">
        <v>4</v>
      </c>
      <c r="W275" s="8">
        <v>1</v>
      </c>
      <c r="X275" s="8">
        <v>4.1399999999999997</v>
      </c>
      <c r="Y275" s="16">
        <f t="shared" si="43"/>
        <v>2.0699999999999998</v>
      </c>
      <c r="AA275" s="8">
        <f t="shared" si="46"/>
        <v>0</v>
      </c>
      <c r="AC275" s="8">
        <f t="shared" si="47"/>
        <v>0</v>
      </c>
      <c r="AJ275" s="1">
        <f t="shared" si="48"/>
        <v>0</v>
      </c>
    </row>
    <row r="276" spans="7:36" x14ac:dyDescent="0.3">
      <c r="G276" s="8" t="s">
        <v>5</v>
      </c>
      <c r="H276" s="8">
        <v>1</v>
      </c>
      <c r="I276" s="8">
        <v>3.3</v>
      </c>
      <c r="J276" s="16">
        <f t="shared" si="45"/>
        <v>1.65</v>
      </c>
      <c r="L276" s="8">
        <f t="shared" si="44"/>
        <v>0</v>
      </c>
      <c r="N276" s="8">
        <f t="shared" si="42"/>
        <v>0</v>
      </c>
      <c r="V276" s="8" t="s">
        <v>4</v>
      </c>
      <c r="W276" s="8">
        <v>1</v>
      </c>
      <c r="X276" s="8">
        <v>2.2400000000000002</v>
      </c>
      <c r="Y276" s="16">
        <f t="shared" si="43"/>
        <v>1.1200000000000001</v>
      </c>
      <c r="AA276" s="8">
        <f t="shared" si="46"/>
        <v>0</v>
      </c>
      <c r="AC276" s="8">
        <f t="shared" si="47"/>
        <v>0</v>
      </c>
      <c r="AJ276" s="1">
        <f t="shared" si="48"/>
        <v>0</v>
      </c>
    </row>
    <row r="277" spans="7:36" x14ac:dyDescent="0.3">
      <c r="G277" s="8" t="s">
        <v>5</v>
      </c>
      <c r="H277" s="8">
        <v>1</v>
      </c>
      <c r="I277" s="8">
        <v>2.82</v>
      </c>
      <c r="J277" s="16">
        <f t="shared" si="45"/>
        <v>1.41</v>
      </c>
      <c r="L277" s="8">
        <f t="shared" si="44"/>
        <v>0</v>
      </c>
      <c r="N277" s="8">
        <f t="shared" si="42"/>
        <v>0</v>
      </c>
      <c r="U277" s="1">
        <v>2.9</v>
      </c>
      <c r="V277" s="8" t="s">
        <v>4</v>
      </c>
      <c r="W277" s="8">
        <v>1</v>
      </c>
      <c r="X277" s="8">
        <v>5.9</v>
      </c>
      <c r="Y277" s="16">
        <f t="shared" si="43"/>
        <v>2.95</v>
      </c>
      <c r="AA277" s="8">
        <f t="shared" si="46"/>
        <v>0</v>
      </c>
      <c r="AC277" s="8">
        <f t="shared" si="47"/>
        <v>0</v>
      </c>
      <c r="AJ277" s="1">
        <f t="shared" si="48"/>
        <v>0</v>
      </c>
    </row>
    <row r="278" spans="7:36" x14ac:dyDescent="0.3">
      <c r="G278" s="8" t="s">
        <v>5</v>
      </c>
      <c r="H278" s="8">
        <v>2</v>
      </c>
      <c r="J278" s="16">
        <f t="shared" si="45"/>
        <v>0</v>
      </c>
      <c r="K278" s="8">
        <v>2.96</v>
      </c>
      <c r="L278" s="8">
        <f t="shared" si="44"/>
        <v>1.48</v>
      </c>
      <c r="N278" s="8">
        <f t="shared" si="42"/>
        <v>0</v>
      </c>
      <c r="U278" s="1">
        <v>-2</v>
      </c>
      <c r="V278" s="8" t="s">
        <v>4</v>
      </c>
      <c r="W278" s="8">
        <v>2</v>
      </c>
      <c r="Y278" s="16">
        <f t="shared" si="43"/>
        <v>0</v>
      </c>
      <c r="Z278" s="8">
        <v>3.8</v>
      </c>
      <c r="AA278" s="8">
        <f t="shared" si="46"/>
        <v>1.9</v>
      </c>
      <c r="AC278" s="8">
        <f t="shared" si="47"/>
        <v>0</v>
      </c>
      <c r="AJ278" s="1">
        <f t="shared" si="48"/>
        <v>0</v>
      </c>
    </row>
    <row r="279" spans="7:36" x14ac:dyDescent="0.3">
      <c r="G279" s="8" t="s">
        <v>5</v>
      </c>
      <c r="H279" s="8">
        <v>2</v>
      </c>
      <c r="J279" s="16">
        <f t="shared" si="45"/>
        <v>0</v>
      </c>
      <c r="K279" s="8">
        <v>5.0999999999999996</v>
      </c>
      <c r="L279" s="8">
        <f t="shared" si="44"/>
        <v>2.5499999999999998</v>
      </c>
      <c r="N279" s="8">
        <f t="shared" si="42"/>
        <v>0</v>
      </c>
      <c r="V279" s="8" t="s">
        <v>4</v>
      </c>
      <c r="W279" s="8">
        <v>2</v>
      </c>
      <c r="Y279" s="16">
        <f t="shared" si="43"/>
        <v>0</v>
      </c>
      <c r="Z279" s="8">
        <v>5.6</v>
      </c>
      <c r="AA279" s="8">
        <f t="shared" si="46"/>
        <v>2.8</v>
      </c>
      <c r="AC279" s="8">
        <f t="shared" si="47"/>
        <v>0</v>
      </c>
      <c r="AJ279" s="1">
        <f t="shared" si="48"/>
        <v>0</v>
      </c>
    </row>
    <row r="280" spans="7:36" x14ac:dyDescent="0.3">
      <c r="G280" s="8" t="s">
        <v>5</v>
      </c>
      <c r="H280" s="8">
        <v>1</v>
      </c>
      <c r="I280" s="8">
        <v>2.54</v>
      </c>
      <c r="J280" s="16">
        <f t="shared" si="45"/>
        <v>1.27</v>
      </c>
      <c r="L280" s="8">
        <f t="shared" si="44"/>
        <v>0</v>
      </c>
      <c r="N280" s="8">
        <f t="shared" si="42"/>
        <v>0</v>
      </c>
      <c r="V280" s="8" t="s">
        <v>4</v>
      </c>
      <c r="W280" s="8">
        <v>1</v>
      </c>
      <c r="X280" s="8">
        <v>2.84</v>
      </c>
      <c r="Y280" s="16">
        <f t="shared" si="43"/>
        <v>1.42</v>
      </c>
      <c r="AA280" s="8">
        <f t="shared" si="46"/>
        <v>0</v>
      </c>
      <c r="AC280" s="8">
        <f t="shared" si="47"/>
        <v>0</v>
      </c>
      <c r="AJ280" s="1">
        <f t="shared" si="48"/>
        <v>0</v>
      </c>
    </row>
    <row r="281" spans="7:36" x14ac:dyDescent="0.3">
      <c r="G281" s="8" t="s">
        <v>5</v>
      </c>
      <c r="H281" s="8">
        <v>2</v>
      </c>
      <c r="J281" s="16">
        <f t="shared" si="45"/>
        <v>0</v>
      </c>
      <c r="K281" s="8">
        <v>3.84</v>
      </c>
      <c r="L281" s="8">
        <f t="shared" si="44"/>
        <v>1.92</v>
      </c>
      <c r="N281" s="8">
        <f t="shared" si="42"/>
        <v>0</v>
      </c>
      <c r="V281" s="8" t="s">
        <v>7</v>
      </c>
      <c r="W281" s="8">
        <v>2</v>
      </c>
      <c r="Y281" s="16">
        <f t="shared" si="43"/>
        <v>0</v>
      </c>
      <c r="Z281" s="8">
        <v>2.48</v>
      </c>
      <c r="AA281" s="8">
        <f t="shared" si="46"/>
        <v>1.24</v>
      </c>
      <c r="AC281" s="8">
        <f t="shared" si="47"/>
        <v>0</v>
      </c>
      <c r="AJ281" s="1">
        <f t="shared" si="48"/>
        <v>0</v>
      </c>
    </row>
    <row r="282" spans="7:36" x14ac:dyDescent="0.3">
      <c r="G282" s="8" t="s">
        <v>5</v>
      </c>
      <c r="H282" s="8">
        <v>3</v>
      </c>
      <c r="J282" s="16">
        <f t="shared" si="45"/>
        <v>0</v>
      </c>
      <c r="L282" s="8">
        <f t="shared" si="44"/>
        <v>0</v>
      </c>
      <c r="M282" s="8">
        <v>7.94</v>
      </c>
      <c r="N282" s="8">
        <f t="shared" si="42"/>
        <v>3.97</v>
      </c>
      <c r="V282" s="8" t="s">
        <v>4</v>
      </c>
      <c r="W282" s="8">
        <v>3</v>
      </c>
      <c r="Y282" s="16">
        <f t="shared" si="43"/>
        <v>0</v>
      </c>
      <c r="AA282" s="8">
        <f t="shared" si="46"/>
        <v>0</v>
      </c>
      <c r="AB282" s="8">
        <v>16.2</v>
      </c>
      <c r="AC282" s="8">
        <f t="shared" si="47"/>
        <v>8.1</v>
      </c>
      <c r="AJ282" s="1">
        <f t="shared" si="48"/>
        <v>0</v>
      </c>
    </row>
    <row r="283" spans="7:36" x14ac:dyDescent="0.3">
      <c r="G283" s="8" t="s">
        <v>5</v>
      </c>
      <c r="H283" s="8">
        <v>2</v>
      </c>
      <c r="J283" s="16">
        <f t="shared" si="45"/>
        <v>0</v>
      </c>
      <c r="K283" s="8">
        <v>2.92</v>
      </c>
      <c r="L283" s="8">
        <f t="shared" si="44"/>
        <v>1.46</v>
      </c>
      <c r="N283" s="8">
        <f t="shared" si="42"/>
        <v>0</v>
      </c>
      <c r="V283" s="8" t="s">
        <v>4</v>
      </c>
      <c r="W283" s="8">
        <v>2</v>
      </c>
      <c r="Y283" s="16">
        <f t="shared" si="43"/>
        <v>0</v>
      </c>
      <c r="Z283" s="8">
        <v>3.28</v>
      </c>
      <c r="AA283" s="8">
        <f t="shared" si="46"/>
        <v>1.64</v>
      </c>
      <c r="AC283" s="8">
        <f t="shared" si="47"/>
        <v>0</v>
      </c>
      <c r="AJ283" s="1">
        <f t="shared" si="48"/>
        <v>0</v>
      </c>
    </row>
    <row r="284" spans="7:36" x14ac:dyDescent="0.3">
      <c r="G284" s="8" t="s">
        <v>5</v>
      </c>
      <c r="H284" s="8">
        <v>2</v>
      </c>
      <c r="J284" s="16">
        <f t="shared" si="45"/>
        <v>0</v>
      </c>
      <c r="K284" s="8">
        <v>3.56</v>
      </c>
      <c r="L284" s="8">
        <f t="shared" si="44"/>
        <v>1.78</v>
      </c>
      <c r="N284" s="8">
        <f t="shared" si="42"/>
        <v>0</v>
      </c>
      <c r="V284" s="8" t="s">
        <v>4</v>
      </c>
      <c r="W284" s="8">
        <v>1</v>
      </c>
      <c r="X284" s="8">
        <v>4.8600000000000003</v>
      </c>
      <c r="Y284" s="16">
        <f t="shared" si="43"/>
        <v>2.4300000000000002</v>
      </c>
      <c r="AA284" s="8">
        <f t="shared" si="46"/>
        <v>0</v>
      </c>
      <c r="AC284" s="8">
        <f t="shared" si="47"/>
        <v>0</v>
      </c>
      <c r="AJ284" s="1">
        <f t="shared" si="48"/>
        <v>0</v>
      </c>
    </row>
    <row r="285" spans="7:36" x14ac:dyDescent="0.3">
      <c r="G285" s="8" t="s">
        <v>5</v>
      </c>
      <c r="H285" s="8">
        <v>2</v>
      </c>
      <c r="J285" s="16">
        <f t="shared" si="45"/>
        <v>0</v>
      </c>
      <c r="K285" s="8">
        <v>4.8</v>
      </c>
      <c r="L285" s="8">
        <f t="shared" si="44"/>
        <v>2.4</v>
      </c>
      <c r="N285" s="8">
        <f t="shared" si="42"/>
        <v>0</v>
      </c>
      <c r="V285" s="8" t="s">
        <v>7</v>
      </c>
      <c r="W285" s="8">
        <v>1</v>
      </c>
      <c r="X285" s="8">
        <v>3.44</v>
      </c>
      <c r="Y285" s="16">
        <f t="shared" si="43"/>
        <v>1.72</v>
      </c>
      <c r="AA285" s="8">
        <f t="shared" si="46"/>
        <v>0</v>
      </c>
      <c r="AC285" s="8">
        <f t="shared" si="47"/>
        <v>0</v>
      </c>
      <c r="AJ285" s="1">
        <f t="shared" si="48"/>
        <v>0</v>
      </c>
    </row>
    <row r="286" spans="7:36" x14ac:dyDescent="0.3">
      <c r="G286" s="8" t="s">
        <v>5</v>
      </c>
      <c r="H286" s="8">
        <v>2</v>
      </c>
      <c r="J286" s="16">
        <f t="shared" si="45"/>
        <v>0</v>
      </c>
      <c r="K286" s="8">
        <v>6.88</v>
      </c>
      <c r="L286" s="8">
        <f t="shared" si="44"/>
        <v>3.44</v>
      </c>
      <c r="N286" s="8">
        <f t="shared" si="42"/>
        <v>0</v>
      </c>
      <c r="U286" s="1">
        <v>2.2799999999999998</v>
      </c>
      <c r="V286" s="8" t="s">
        <v>4</v>
      </c>
      <c r="W286" s="8">
        <v>1</v>
      </c>
      <c r="X286" s="8">
        <v>5.28</v>
      </c>
      <c r="Y286" s="16">
        <f t="shared" si="43"/>
        <v>2.64</v>
      </c>
      <c r="AA286" s="8">
        <f t="shared" si="46"/>
        <v>0</v>
      </c>
      <c r="AC286" s="8">
        <f t="shared" si="47"/>
        <v>0</v>
      </c>
      <c r="AJ286" s="1">
        <f t="shared" si="48"/>
        <v>0</v>
      </c>
    </row>
    <row r="287" spans="7:36" x14ac:dyDescent="0.3">
      <c r="G287" s="8" t="s">
        <v>5</v>
      </c>
      <c r="H287" s="8">
        <v>3</v>
      </c>
      <c r="J287" s="16">
        <f t="shared" si="45"/>
        <v>0</v>
      </c>
      <c r="L287" s="8">
        <f t="shared" si="44"/>
        <v>0</v>
      </c>
      <c r="M287" s="8">
        <v>6.88</v>
      </c>
      <c r="N287" s="8">
        <f t="shared" si="42"/>
        <v>3.44</v>
      </c>
      <c r="V287" s="8" t="s">
        <v>4</v>
      </c>
      <c r="W287" s="8">
        <v>2</v>
      </c>
      <c r="Y287" s="16">
        <f t="shared" si="43"/>
        <v>0</v>
      </c>
      <c r="Z287" s="8">
        <v>4.12</v>
      </c>
      <c r="AA287" s="8">
        <f t="shared" si="46"/>
        <v>2.06</v>
      </c>
      <c r="AC287" s="8">
        <f t="shared" si="47"/>
        <v>0</v>
      </c>
      <c r="AJ287" s="1">
        <f t="shared" si="48"/>
        <v>0</v>
      </c>
    </row>
    <row r="288" spans="7:36" x14ac:dyDescent="0.3">
      <c r="G288" s="8" t="s">
        <v>5</v>
      </c>
      <c r="H288" s="8">
        <v>1</v>
      </c>
      <c r="I288" s="8">
        <v>6.8</v>
      </c>
      <c r="J288" s="16">
        <f t="shared" si="45"/>
        <v>3.4</v>
      </c>
      <c r="L288" s="8">
        <f t="shared" si="44"/>
        <v>0</v>
      </c>
      <c r="N288" s="8">
        <f t="shared" si="42"/>
        <v>0</v>
      </c>
      <c r="V288" s="8" t="s">
        <v>4</v>
      </c>
      <c r="W288" s="8">
        <v>2</v>
      </c>
      <c r="Y288" s="16">
        <f t="shared" si="43"/>
        <v>0</v>
      </c>
      <c r="Z288" s="8">
        <v>5.24</v>
      </c>
      <c r="AA288" s="8">
        <f t="shared" si="46"/>
        <v>2.62</v>
      </c>
      <c r="AC288" s="8">
        <f t="shared" si="47"/>
        <v>0</v>
      </c>
      <c r="AJ288" s="1">
        <f t="shared" si="48"/>
        <v>0</v>
      </c>
    </row>
    <row r="289" spans="1:36" x14ac:dyDescent="0.3">
      <c r="G289" s="8" t="s">
        <v>5</v>
      </c>
      <c r="H289" s="8">
        <v>2</v>
      </c>
      <c r="J289" s="16">
        <f t="shared" si="45"/>
        <v>0</v>
      </c>
      <c r="K289" s="8">
        <v>4.54</v>
      </c>
      <c r="L289" s="8">
        <f t="shared" si="44"/>
        <v>2.27</v>
      </c>
      <c r="N289" s="8">
        <f t="shared" si="42"/>
        <v>0</v>
      </c>
      <c r="V289" s="8" t="s">
        <v>7</v>
      </c>
      <c r="W289" s="8">
        <v>2</v>
      </c>
      <c r="Y289" s="16">
        <f t="shared" si="43"/>
        <v>0</v>
      </c>
      <c r="Z289" s="8">
        <v>6.7</v>
      </c>
      <c r="AA289" s="8">
        <f t="shared" si="46"/>
        <v>3.35</v>
      </c>
      <c r="AC289" s="8">
        <f t="shared" si="47"/>
        <v>0</v>
      </c>
      <c r="AJ289" s="1">
        <f t="shared" si="48"/>
        <v>0</v>
      </c>
    </row>
    <row r="290" spans="1:36" x14ac:dyDescent="0.3">
      <c r="G290" s="8" t="s">
        <v>5</v>
      </c>
      <c r="H290" s="8">
        <v>3</v>
      </c>
      <c r="J290" s="16">
        <f t="shared" si="45"/>
        <v>0</v>
      </c>
      <c r="L290" s="8">
        <f t="shared" si="44"/>
        <v>0</v>
      </c>
      <c r="M290" s="8">
        <v>11.2</v>
      </c>
      <c r="N290" s="8">
        <f t="shared" si="42"/>
        <v>5.6</v>
      </c>
      <c r="V290" s="8" t="s">
        <v>4</v>
      </c>
      <c r="W290" s="8">
        <v>2</v>
      </c>
      <c r="Y290" s="16">
        <f t="shared" si="43"/>
        <v>0</v>
      </c>
      <c r="Z290" s="8">
        <v>7.9</v>
      </c>
      <c r="AA290" s="8">
        <f t="shared" si="46"/>
        <v>3.95</v>
      </c>
      <c r="AC290" s="8">
        <f t="shared" si="47"/>
        <v>0</v>
      </c>
      <c r="AJ290" s="1">
        <f t="shared" si="48"/>
        <v>0</v>
      </c>
    </row>
    <row r="291" spans="1:36" x14ac:dyDescent="0.3">
      <c r="G291" s="8" t="s">
        <v>5</v>
      </c>
      <c r="H291" s="8">
        <v>2</v>
      </c>
      <c r="J291" s="16">
        <f t="shared" si="45"/>
        <v>0</v>
      </c>
      <c r="K291" s="8">
        <v>3.56</v>
      </c>
      <c r="L291" s="8">
        <f t="shared" si="44"/>
        <v>1.78</v>
      </c>
      <c r="N291" s="8">
        <f t="shared" si="42"/>
        <v>0</v>
      </c>
      <c r="V291" s="8" t="s">
        <v>4</v>
      </c>
      <c r="W291" s="8">
        <v>2</v>
      </c>
      <c r="Y291" s="16">
        <f t="shared" si="43"/>
        <v>0</v>
      </c>
      <c r="Z291" s="8">
        <v>4.3</v>
      </c>
      <c r="AA291" s="8">
        <f t="shared" si="46"/>
        <v>2.15</v>
      </c>
      <c r="AC291" s="8">
        <f t="shared" si="47"/>
        <v>0</v>
      </c>
      <c r="AJ291" s="1">
        <f t="shared" si="48"/>
        <v>0</v>
      </c>
    </row>
    <row r="292" spans="1:36" x14ac:dyDescent="0.3">
      <c r="G292" s="8" t="s">
        <v>5</v>
      </c>
      <c r="H292" s="8">
        <v>2</v>
      </c>
      <c r="J292" s="16">
        <f t="shared" si="45"/>
        <v>0</v>
      </c>
      <c r="K292" s="8">
        <v>7.64</v>
      </c>
      <c r="L292" s="8">
        <f t="shared" si="44"/>
        <v>3.82</v>
      </c>
      <c r="N292" s="8">
        <f t="shared" si="42"/>
        <v>0</v>
      </c>
      <c r="V292" s="8" t="s">
        <v>4</v>
      </c>
      <c r="W292" s="8">
        <v>1</v>
      </c>
      <c r="X292" s="8">
        <v>4.5199999999999996</v>
      </c>
      <c r="Y292" s="16">
        <f t="shared" si="43"/>
        <v>2.2599999999999998</v>
      </c>
      <c r="AA292" s="8">
        <f t="shared" si="46"/>
        <v>0</v>
      </c>
      <c r="AC292" s="8">
        <f t="shared" si="47"/>
        <v>0</v>
      </c>
      <c r="AJ292" s="1">
        <f t="shared" si="48"/>
        <v>0</v>
      </c>
    </row>
    <row r="293" spans="1:36" x14ac:dyDescent="0.3">
      <c r="G293" s="8" t="s">
        <v>5</v>
      </c>
      <c r="H293" s="8">
        <v>1</v>
      </c>
      <c r="I293" s="8">
        <v>5.86</v>
      </c>
      <c r="J293" s="16">
        <f t="shared" si="45"/>
        <v>2.93</v>
      </c>
      <c r="L293" s="8">
        <f t="shared" si="44"/>
        <v>0</v>
      </c>
      <c r="N293" s="8">
        <f t="shared" si="42"/>
        <v>0</v>
      </c>
      <c r="V293" s="8" t="s">
        <v>4</v>
      </c>
      <c r="W293" s="8">
        <v>1</v>
      </c>
      <c r="X293" s="8">
        <v>4.18</v>
      </c>
      <c r="Y293" s="16">
        <f t="shared" si="43"/>
        <v>2.09</v>
      </c>
      <c r="AA293" s="8">
        <f t="shared" si="46"/>
        <v>0</v>
      </c>
      <c r="AC293" s="8">
        <f t="shared" si="47"/>
        <v>0</v>
      </c>
      <c r="AJ293" s="1">
        <f t="shared" si="48"/>
        <v>0</v>
      </c>
    </row>
    <row r="294" spans="1:36" x14ac:dyDescent="0.3">
      <c r="G294" s="8" t="s">
        <v>5</v>
      </c>
      <c r="H294" s="8">
        <v>1</v>
      </c>
      <c r="I294" s="8">
        <v>16.22</v>
      </c>
      <c r="J294" s="16">
        <f t="shared" si="45"/>
        <v>8.11</v>
      </c>
      <c r="L294" s="8">
        <f t="shared" si="44"/>
        <v>0</v>
      </c>
      <c r="N294" s="8">
        <f t="shared" si="42"/>
        <v>0</v>
      </c>
      <c r="U294" s="1">
        <v>6.24</v>
      </c>
      <c r="V294" s="8" t="s">
        <v>4</v>
      </c>
      <c r="W294" s="8">
        <v>1</v>
      </c>
      <c r="X294" s="8">
        <v>8.24</v>
      </c>
      <c r="Y294" s="16">
        <f t="shared" si="43"/>
        <v>4.12</v>
      </c>
      <c r="AA294" s="8">
        <f t="shared" si="46"/>
        <v>0</v>
      </c>
      <c r="AC294" s="8">
        <f t="shared" si="47"/>
        <v>0</v>
      </c>
      <c r="AJ294" s="1">
        <f t="shared" si="48"/>
        <v>0</v>
      </c>
    </row>
    <row r="295" spans="1:36" x14ac:dyDescent="0.3">
      <c r="G295" s="8" t="s">
        <v>5</v>
      </c>
      <c r="H295" s="8">
        <v>2</v>
      </c>
      <c r="J295" s="16">
        <f t="shared" si="45"/>
        <v>0</v>
      </c>
      <c r="K295" s="8">
        <v>3.28</v>
      </c>
      <c r="L295" s="8">
        <f t="shared" si="44"/>
        <v>1.64</v>
      </c>
      <c r="N295" s="8">
        <f t="shared" si="42"/>
        <v>0</v>
      </c>
      <c r="U295" s="1">
        <v>-2</v>
      </c>
      <c r="V295" s="8" t="s">
        <v>4</v>
      </c>
      <c r="W295" s="8">
        <v>2</v>
      </c>
      <c r="Y295" s="16">
        <f t="shared" si="43"/>
        <v>0</v>
      </c>
      <c r="Z295" s="8">
        <v>4.9800000000000004</v>
      </c>
      <c r="AA295" s="8">
        <f t="shared" si="46"/>
        <v>2.4900000000000002</v>
      </c>
      <c r="AC295" s="8">
        <f t="shared" si="47"/>
        <v>0</v>
      </c>
      <c r="AJ295" s="1">
        <f t="shared" si="48"/>
        <v>0</v>
      </c>
    </row>
    <row r="296" spans="1:36" x14ac:dyDescent="0.3">
      <c r="G296" s="8" t="s">
        <v>5</v>
      </c>
      <c r="H296" s="8">
        <v>2</v>
      </c>
      <c r="J296" s="16">
        <f t="shared" si="45"/>
        <v>0</v>
      </c>
      <c r="K296" s="8">
        <v>3.58</v>
      </c>
      <c r="L296" s="8">
        <f t="shared" si="44"/>
        <v>1.79</v>
      </c>
      <c r="N296" s="8">
        <f t="shared" si="42"/>
        <v>0</v>
      </c>
      <c r="V296" s="8" t="s">
        <v>4</v>
      </c>
      <c r="W296" s="8">
        <v>2</v>
      </c>
      <c r="Y296" s="16">
        <f t="shared" si="43"/>
        <v>0</v>
      </c>
      <c r="Z296" s="8">
        <v>4.2</v>
      </c>
      <c r="AA296" s="8">
        <f t="shared" si="46"/>
        <v>2.1</v>
      </c>
      <c r="AC296" s="8">
        <f t="shared" si="47"/>
        <v>0</v>
      </c>
      <c r="AJ296" s="1">
        <f t="shared" si="48"/>
        <v>0</v>
      </c>
    </row>
    <row r="297" spans="1:36" x14ac:dyDescent="0.3">
      <c r="G297" s="8" t="s">
        <v>5</v>
      </c>
      <c r="H297" s="8">
        <v>1</v>
      </c>
      <c r="I297" s="8">
        <v>5.16</v>
      </c>
      <c r="J297" s="16">
        <f t="shared" si="45"/>
        <v>2.58</v>
      </c>
      <c r="L297" s="8">
        <f t="shared" si="44"/>
        <v>0</v>
      </c>
      <c r="N297" s="8">
        <f t="shared" si="42"/>
        <v>0</v>
      </c>
      <c r="V297" s="8" t="s">
        <v>4</v>
      </c>
      <c r="W297" s="8">
        <v>1</v>
      </c>
      <c r="X297" s="8">
        <v>6.54</v>
      </c>
      <c r="Y297" s="16">
        <f t="shared" si="43"/>
        <v>3.27</v>
      </c>
      <c r="AA297" s="8">
        <f t="shared" si="46"/>
        <v>0</v>
      </c>
      <c r="AC297" s="8">
        <f t="shared" si="47"/>
        <v>0</v>
      </c>
      <c r="AJ297" s="1">
        <f t="shared" si="48"/>
        <v>0</v>
      </c>
    </row>
    <row r="298" spans="1:36" x14ac:dyDescent="0.3">
      <c r="G298" s="8" t="s">
        <v>5</v>
      </c>
      <c r="H298" s="8">
        <v>3</v>
      </c>
      <c r="J298" s="16">
        <f t="shared" si="45"/>
        <v>0</v>
      </c>
      <c r="L298" s="8">
        <f t="shared" si="44"/>
        <v>0</v>
      </c>
      <c r="M298" s="8">
        <v>7.86</v>
      </c>
      <c r="N298" s="8">
        <f t="shared" si="42"/>
        <v>3.93</v>
      </c>
      <c r="V298" s="8" t="s">
        <v>4</v>
      </c>
      <c r="W298" s="8">
        <v>1</v>
      </c>
      <c r="X298" s="8">
        <v>5.9</v>
      </c>
      <c r="Y298" s="16">
        <f t="shared" si="43"/>
        <v>2.95</v>
      </c>
      <c r="AA298" s="8">
        <f t="shared" si="46"/>
        <v>0</v>
      </c>
      <c r="AC298" s="8">
        <f t="shared" si="47"/>
        <v>0</v>
      </c>
      <c r="AJ298" s="1">
        <f t="shared" si="48"/>
        <v>0</v>
      </c>
    </row>
    <row r="299" spans="1:36" x14ac:dyDescent="0.3">
      <c r="G299" s="8" t="s">
        <v>5</v>
      </c>
      <c r="H299" s="8">
        <v>2</v>
      </c>
      <c r="J299" s="16">
        <f t="shared" si="45"/>
        <v>0</v>
      </c>
      <c r="K299" s="8">
        <v>3.74</v>
      </c>
      <c r="L299" s="8">
        <f t="shared" si="44"/>
        <v>1.87</v>
      </c>
      <c r="N299" s="8">
        <f t="shared" si="42"/>
        <v>0</v>
      </c>
      <c r="U299" s="1">
        <v>-2</v>
      </c>
      <c r="V299" s="8" t="s">
        <v>4</v>
      </c>
      <c r="W299" s="8">
        <v>3</v>
      </c>
      <c r="Y299" s="16">
        <f t="shared" si="43"/>
        <v>0</v>
      </c>
      <c r="AA299" s="8">
        <f t="shared" si="46"/>
        <v>0</v>
      </c>
      <c r="AB299" s="8">
        <v>9.6199999999999992</v>
      </c>
      <c r="AC299" s="8">
        <f t="shared" si="47"/>
        <v>4.8099999999999996</v>
      </c>
      <c r="AJ299" s="1">
        <f t="shared" si="48"/>
        <v>0</v>
      </c>
    </row>
    <row r="300" spans="1:36" x14ac:dyDescent="0.3">
      <c r="G300" s="8" t="s">
        <v>6</v>
      </c>
      <c r="H300" s="8">
        <v>2</v>
      </c>
      <c r="J300" s="16">
        <f t="shared" si="45"/>
        <v>0</v>
      </c>
      <c r="K300" s="8">
        <v>5.0599999999999996</v>
      </c>
      <c r="L300" s="8">
        <f t="shared" si="44"/>
        <v>2.5299999999999998</v>
      </c>
      <c r="N300" s="8">
        <f t="shared" si="42"/>
        <v>0</v>
      </c>
      <c r="V300" s="8" t="s">
        <v>4</v>
      </c>
      <c r="W300" s="8">
        <v>2</v>
      </c>
      <c r="Y300" s="16">
        <f t="shared" si="43"/>
        <v>0</v>
      </c>
      <c r="Z300" s="8">
        <v>5.72</v>
      </c>
      <c r="AA300" s="8">
        <f t="shared" si="46"/>
        <v>2.86</v>
      </c>
      <c r="AC300" s="8">
        <f t="shared" si="47"/>
        <v>0</v>
      </c>
      <c r="AJ300" s="1">
        <f t="shared" si="48"/>
        <v>0</v>
      </c>
    </row>
    <row r="301" spans="1:36" x14ac:dyDescent="0.3">
      <c r="G301" s="8" t="s">
        <v>5</v>
      </c>
      <c r="H301" s="8">
        <v>2</v>
      </c>
      <c r="J301" s="16">
        <f t="shared" si="45"/>
        <v>0</v>
      </c>
      <c r="K301" s="8">
        <v>2.42</v>
      </c>
      <c r="L301" s="8">
        <f t="shared" si="44"/>
        <v>1.21</v>
      </c>
      <c r="N301" s="8">
        <f t="shared" si="42"/>
        <v>0</v>
      </c>
      <c r="V301" s="8" t="s">
        <v>4</v>
      </c>
      <c r="W301" s="8">
        <v>2</v>
      </c>
      <c r="Y301" s="16">
        <f t="shared" si="43"/>
        <v>0</v>
      </c>
      <c r="Z301" s="8">
        <v>3.8</v>
      </c>
      <c r="AA301" s="8">
        <f t="shared" si="46"/>
        <v>1.9</v>
      </c>
      <c r="AC301" s="8">
        <f t="shared" si="47"/>
        <v>0</v>
      </c>
      <c r="AJ301" s="1">
        <f t="shared" si="48"/>
        <v>0</v>
      </c>
    </row>
    <row r="302" spans="1:36" x14ac:dyDescent="0.3">
      <c r="G302" s="8" t="s">
        <v>5</v>
      </c>
      <c r="H302" s="8">
        <v>1</v>
      </c>
      <c r="I302" s="8">
        <v>3.12</v>
      </c>
      <c r="J302" s="16">
        <f t="shared" si="45"/>
        <v>1.56</v>
      </c>
      <c r="L302" s="8">
        <f t="shared" si="44"/>
        <v>0</v>
      </c>
      <c r="N302" s="8">
        <f t="shared" si="42"/>
        <v>0</v>
      </c>
      <c r="V302" s="8" t="s">
        <v>4</v>
      </c>
      <c r="W302" s="8">
        <v>3</v>
      </c>
      <c r="Y302" s="16">
        <f t="shared" si="43"/>
        <v>0</v>
      </c>
      <c r="AA302" s="8">
        <f t="shared" si="46"/>
        <v>0</v>
      </c>
      <c r="AB302" s="8">
        <v>10.74</v>
      </c>
      <c r="AC302" s="8">
        <f t="shared" si="47"/>
        <v>5.37</v>
      </c>
      <c r="AJ302" s="1">
        <f t="shared" si="48"/>
        <v>0</v>
      </c>
    </row>
    <row r="303" spans="1:36" x14ac:dyDescent="0.3">
      <c r="G303" s="8" t="s">
        <v>5</v>
      </c>
      <c r="H303" s="8">
        <v>1</v>
      </c>
      <c r="I303" s="8">
        <v>4</v>
      </c>
      <c r="J303" s="16">
        <f t="shared" si="45"/>
        <v>2</v>
      </c>
      <c r="L303" s="8">
        <f t="shared" si="44"/>
        <v>0</v>
      </c>
      <c r="N303" s="8">
        <f t="shared" si="42"/>
        <v>0</v>
      </c>
      <c r="V303" s="8" t="s">
        <v>4</v>
      </c>
      <c r="W303" s="8">
        <v>2</v>
      </c>
      <c r="Y303" s="16">
        <f t="shared" si="43"/>
        <v>0</v>
      </c>
      <c r="Z303" s="8">
        <v>3.86</v>
      </c>
      <c r="AA303" s="8">
        <f t="shared" si="46"/>
        <v>1.93</v>
      </c>
      <c r="AC303" s="8">
        <f t="shared" si="47"/>
        <v>0</v>
      </c>
      <c r="AJ303" s="1">
        <f t="shared" si="48"/>
        <v>0</v>
      </c>
    </row>
    <row r="304" spans="1:36" x14ac:dyDescent="0.3">
      <c r="A304" s="38">
        <v>41845</v>
      </c>
      <c r="G304" s="8" t="s">
        <v>6</v>
      </c>
      <c r="H304" s="8">
        <v>1</v>
      </c>
      <c r="I304" s="8">
        <v>2.74</v>
      </c>
      <c r="J304" s="16">
        <f t="shared" si="45"/>
        <v>1.37</v>
      </c>
      <c r="L304" s="8">
        <f t="shared" si="44"/>
        <v>0</v>
      </c>
      <c r="N304" s="8">
        <f t="shared" si="42"/>
        <v>0</v>
      </c>
      <c r="V304" s="8" t="s">
        <v>4</v>
      </c>
      <c r="W304" s="8">
        <v>2</v>
      </c>
      <c r="Y304" s="16">
        <f t="shared" si="43"/>
        <v>0</v>
      </c>
      <c r="Z304" s="8">
        <v>2.86</v>
      </c>
      <c r="AA304" s="8">
        <f t="shared" si="46"/>
        <v>1.43</v>
      </c>
      <c r="AC304" s="8">
        <f t="shared" si="47"/>
        <v>0</v>
      </c>
      <c r="AJ304" s="1">
        <f t="shared" si="48"/>
        <v>0</v>
      </c>
    </row>
    <row r="305" spans="7:36" x14ac:dyDescent="0.3">
      <c r="G305" s="8" t="s">
        <v>5</v>
      </c>
      <c r="J305" s="16">
        <f t="shared" si="45"/>
        <v>0</v>
      </c>
      <c r="L305" s="8">
        <f t="shared" si="44"/>
        <v>0</v>
      </c>
      <c r="N305" s="8">
        <f t="shared" si="42"/>
        <v>0</v>
      </c>
      <c r="V305" s="8" t="s">
        <v>4</v>
      </c>
      <c r="W305" s="8">
        <v>1</v>
      </c>
      <c r="X305" s="8">
        <v>4.46</v>
      </c>
      <c r="Y305" s="16">
        <f t="shared" si="43"/>
        <v>2.23</v>
      </c>
      <c r="AA305" s="8">
        <f t="shared" si="46"/>
        <v>0</v>
      </c>
      <c r="AC305" s="8">
        <f t="shared" si="47"/>
        <v>0</v>
      </c>
      <c r="AJ305" s="1">
        <f t="shared" si="48"/>
        <v>0</v>
      </c>
    </row>
    <row r="306" spans="7:36" x14ac:dyDescent="0.3">
      <c r="G306" s="8" t="s">
        <v>5</v>
      </c>
      <c r="J306" s="16">
        <f t="shared" si="45"/>
        <v>0</v>
      </c>
      <c r="L306" s="8">
        <f t="shared" si="44"/>
        <v>0</v>
      </c>
      <c r="N306" s="8">
        <f t="shared" si="42"/>
        <v>0</v>
      </c>
      <c r="V306" s="8" t="s">
        <v>7</v>
      </c>
      <c r="W306" s="8">
        <v>2</v>
      </c>
      <c r="Y306" s="16">
        <f t="shared" si="43"/>
        <v>0</v>
      </c>
      <c r="Z306" s="8">
        <v>4.6399999999999997</v>
      </c>
      <c r="AA306" s="8">
        <f t="shared" si="46"/>
        <v>2.3199999999999998</v>
      </c>
      <c r="AC306" s="8">
        <f t="shared" si="47"/>
        <v>0</v>
      </c>
      <c r="AJ306" s="1">
        <f t="shared" si="48"/>
        <v>0</v>
      </c>
    </row>
    <row r="307" spans="7:36" x14ac:dyDescent="0.3">
      <c r="G307" s="8" t="s">
        <v>5</v>
      </c>
      <c r="J307" s="16">
        <f t="shared" si="45"/>
        <v>0</v>
      </c>
      <c r="L307" s="8">
        <f t="shared" si="44"/>
        <v>0</v>
      </c>
      <c r="N307" s="8">
        <f t="shared" si="42"/>
        <v>0</v>
      </c>
      <c r="V307" s="8" t="s">
        <v>4</v>
      </c>
      <c r="W307" s="8">
        <v>2</v>
      </c>
      <c r="Y307" s="16">
        <f t="shared" si="43"/>
        <v>0</v>
      </c>
      <c r="Z307" s="8">
        <v>2.2999999999999998</v>
      </c>
      <c r="AA307" s="8">
        <f t="shared" si="46"/>
        <v>1.1499999999999999</v>
      </c>
      <c r="AC307" s="8">
        <f t="shared" si="47"/>
        <v>0</v>
      </c>
      <c r="AJ307" s="1">
        <f t="shared" si="48"/>
        <v>0</v>
      </c>
    </row>
    <row r="308" spans="7:36" x14ac:dyDescent="0.3">
      <c r="G308" s="8" t="s">
        <v>5</v>
      </c>
      <c r="J308" s="16">
        <f t="shared" si="45"/>
        <v>0</v>
      </c>
      <c r="L308" s="8">
        <f t="shared" si="44"/>
        <v>0</v>
      </c>
      <c r="N308" s="8">
        <f t="shared" si="42"/>
        <v>0</v>
      </c>
      <c r="V308" s="8" t="s">
        <v>4</v>
      </c>
      <c r="W308" s="8">
        <v>2</v>
      </c>
      <c r="Y308" s="16">
        <f t="shared" si="43"/>
        <v>0</v>
      </c>
      <c r="Z308" s="8">
        <v>2.94</v>
      </c>
      <c r="AA308" s="8">
        <f t="shared" si="46"/>
        <v>1.47</v>
      </c>
      <c r="AC308" s="8">
        <f t="shared" si="47"/>
        <v>0</v>
      </c>
      <c r="AJ308" s="1">
        <f t="shared" si="48"/>
        <v>0</v>
      </c>
    </row>
    <row r="309" spans="7:36" x14ac:dyDescent="0.3">
      <c r="G309" s="8" t="s">
        <v>5</v>
      </c>
      <c r="J309" s="16">
        <f t="shared" si="45"/>
        <v>0</v>
      </c>
      <c r="L309" s="8">
        <f t="shared" si="44"/>
        <v>0</v>
      </c>
      <c r="N309" s="8">
        <f t="shared" si="42"/>
        <v>0</v>
      </c>
      <c r="V309" s="8" t="s">
        <v>4</v>
      </c>
      <c r="W309" s="8">
        <v>1</v>
      </c>
      <c r="X309" s="8">
        <v>4.74</v>
      </c>
      <c r="Y309" s="16">
        <f t="shared" si="43"/>
        <v>2.37</v>
      </c>
      <c r="AA309" s="8">
        <f t="shared" si="46"/>
        <v>0</v>
      </c>
      <c r="AC309" s="8">
        <f t="shared" si="47"/>
        <v>0</v>
      </c>
      <c r="AJ309" s="1">
        <f t="shared" si="48"/>
        <v>0</v>
      </c>
    </row>
    <row r="310" spans="7:36" x14ac:dyDescent="0.3">
      <c r="G310" s="8" t="s">
        <v>5</v>
      </c>
      <c r="J310" s="16">
        <f t="shared" si="45"/>
        <v>0</v>
      </c>
      <c r="L310" s="8">
        <f t="shared" si="44"/>
        <v>0</v>
      </c>
      <c r="N310" s="8">
        <f t="shared" si="42"/>
        <v>0</v>
      </c>
      <c r="V310" s="8" t="s">
        <v>4</v>
      </c>
      <c r="W310" s="8">
        <v>2</v>
      </c>
      <c r="Y310" s="16">
        <f t="shared" si="43"/>
        <v>0</v>
      </c>
      <c r="Z310" s="8">
        <v>3.58</v>
      </c>
      <c r="AA310" s="8">
        <f t="shared" si="46"/>
        <v>1.79</v>
      </c>
      <c r="AC310" s="8">
        <f t="shared" si="47"/>
        <v>0</v>
      </c>
      <c r="AJ310" s="1">
        <f t="shared" si="48"/>
        <v>0</v>
      </c>
    </row>
    <row r="311" spans="7:36" x14ac:dyDescent="0.3">
      <c r="G311" s="8" t="s">
        <v>5</v>
      </c>
      <c r="J311" s="16">
        <f t="shared" si="45"/>
        <v>0</v>
      </c>
      <c r="L311" s="8">
        <f t="shared" si="44"/>
        <v>0</v>
      </c>
      <c r="N311" s="8">
        <f t="shared" ref="N311:N374" si="49">M311/2</f>
        <v>0</v>
      </c>
      <c r="V311" s="8" t="s">
        <v>4</v>
      </c>
      <c r="W311" s="8">
        <v>1</v>
      </c>
      <c r="X311" s="8">
        <v>2.94</v>
      </c>
      <c r="Y311" s="16">
        <f t="shared" si="43"/>
        <v>1.47</v>
      </c>
      <c r="AA311" s="8">
        <f t="shared" si="46"/>
        <v>0</v>
      </c>
      <c r="AC311" s="8">
        <f t="shared" si="47"/>
        <v>0</v>
      </c>
      <c r="AJ311" s="1">
        <f t="shared" si="48"/>
        <v>0</v>
      </c>
    </row>
    <row r="312" spans="7:36" x14ac:dyDescent="0.3">
      <c r="G312" s="8" t="s">
        <v>5</v>
      </c>
      <c r="J312" s="16">
        <f t="shared" si="45"/>
        <v>0</v>
      </c>
      <c r="L312" s="8">
        <f t="shared" si="44"/>
        <v>0</v>
      </c>
      <c r="N312" s="8">
        <f t="shared" si="49"/>
        <v>0</v>
      </c>
      <c r="V312" s="8" t="s">
        <v>4</v>
      </c>
      <c r="W312" s="8">
        <v>1</v>
      </c>
      <c r="X312" s="8">
        <v>5.42</v>
      </c>
      <c r="Y312" s="16">
        <f t="shared" si="43"/>
        <v>2.71</v>
      </c>
      <c r="AA312" s="8">
        <f t="shared" si="46"/>
        <v>0</v>
      </c>
      <c r="AC312" s="8">
        <f t="shared" si="47"/>
        <v>0</v>
      </c>
      <c r="AJ312" s="1">
        <f t="shared" si="48"/>
        <v>0</v>
      </c>
    </row>
    <row r="313" spans="7:36" x14ac:dyDescent="0.3">
      <c r="G313" s="8" t="s">
        <v>5</v>
      </c>
      <c r="J313" s="16">
        <f t="shared" si="45"/>
        <v>0</v>
      </c>
      <c r="L313" s="8">
        <f t="shared" si="44"/>
        <v>0</v>
      </c>
      <c r="N313" s="8">
        <f t="shared" si="49"/>
        <v>0</v>
      </c>
      <c r="U313" s="1">
        <v>2.72</v>
      </c>
      <c r="V313" s="8" t="s">
        <v>7</v>
      </c>
      <c r="W313" s="8">
        <v>1</v>
      </c>
      <c r="X313" s="8">
        <v>4.72</v>
      </c>
      <c r="Y313" s="16">
        <f t="shared" si="43"/>
        <v>2.36</v>
      </c>
      <c r="AA313" s="8">
        <f t="shared" si="46"/>
        <v>0</v>
      </c>
      <c r="AC313" s="8">
        <f t="shared" si="47"/>
        <v>0</v>
      </c>
      <c r="AJ313" s="1">
        <f t="shared" si="48"/>
        <v>0</v>
      </c>
    </row>
    <row r="314" spans="7:36" x14ac:dyDescent="0.3">
      <c r="G314" s="8" t="s">
        <v>5</v>
      </c>
      <c r="J314" s="16">
        <f t="shared" si="45"/>
        <v>0</v>
      </c>
      <c r="L314" s="8">
        <f t="shared" si="44"/>
        <v>0</v>
      </c>
      <c r="N314" s="8">
        <f t="shared" si="49"/>
        <v>0</v>
      </c>
      <c r="U314" s="1">
        <v>-2</v>
      </c>
      <c r="V314" s="8" t="s">
        <v>4</v>
      </c>
      <c r="W314" s="8">
        <v>2</v>
      </c>
      <c r="Y314" s="16">
        <f t="shared" si="43"/>
        <v>0</v>
      </c>
      <c r="Z314" s="8">
        <v>2.38</v>
      </c>
      <c r="AA314" s="8">
        <f t="shared" si="46"/>
        <v>1.19</v>
      </c>
      <c r="AC314" s="8">
        <f t="shared" si="47"/>
        <v>0</v>
      </c>
      <c r="AJ314" s="1">
        <f t="shared" si="48"/>
        <v>0</v>
      </c>
    </row>
    <row r="315" spans="7:36" x14ac:dyDescent="0.3">
      <c r="G315" s="8" t="s">
        <v>5</v>
      </c>
      <c r="J315" s="16">
        <f t="shared" si="45"/>
        <v>0</v>
      </c>
      <c r="L315" s="8">
        <f t="shared" si="44"/>
        <v>0</v>
      </c>
      <c r="N315" s="8">
        <f t="shared" si="49"/>
        <v>0</v>
      </c>
      <c r="V315" s="8" t="s">
        <v>7</v>
      </c>
      <c r="W315" s="8">
        <v>2</v>
      </c>
      <c r="Y315" s="16">
        <f t="shared" ref="Y315:Y378" si="50">X315/2</f>
        <v>0</v>
      </c>
      <c r="Z315" s="8">
        <v>2.74</v>
      </c>
      <c r="AA315" s="8">
        <f t="shared" si="46"/>
        <v>1.37</v>
      </c>
      <c r="AC315" s="8">
        <f t="shared" si="47"/>
        <v>0</v>
      </c>
      <c r="AJ315" s="1">
        <f t="shared" si="48"/>
        <v>0</v>
      </c>
    </row>
    <row r="316" spans="7:36" x14ac:dyDescent="0.3">
      <c r="G316" s="8" t="s">
        <v>5</v>
      </c>
      <c r="J316" s="16">
        <f t="shared" si="45"/>
        <v>0</v>
      </c>
      <c r="L316" s="8">
        <f t="shared" ref="L316:L379" si="51">K316/2</f>
        <v>0</v>
      </c>
      <c r="N316" s="8">
        <f t="shared" si="49"/>
        <v>0</v>
      </c>
      <c r="V316" s="8" t="s">
        <v>4</v>
      </c>
      <c r="W316" s="8">
        <v>2</v>
      </c>
      <c r="Y316" s="16">
        <f t="shared" si="50"/>
        <v>0</v>
      </c>
      <c r="Z316" s="8">
        <v>5.8</v>
      </c>
      <c r="AA316" s="8">
        <f t="shared" si="46"/>
        <v>2.9</v>
      </c>
      <c r="AC316" s="8">
        <f t="shared" si="47"/>
        <v>0</v>
      </c>
      <c r="AJ316" s="1">
        <f t="shared" si="48"/>
        <v>0</v>
      </c>
    </row>
    <row r="317" spans="7:36" x14ac:dyDescent="0.3">
      <c r="G317" s="8" t="s">
        <v>5</v>
      </c>
      <c r="J317" s="16">
        <f t="shared" si="45"/>
        <v>0</v>
      </c>
      <c r="L317" s="8">
        <f t="shared" si="51"/>
        <v>0</v>
      </c>
      <c r="N317" s="8">
        <f t="shared" si="49"/>
        <v>0</v>
      </c>
      <c r="V317" s="8" t="s">
        <v>4</v>
      </c>
      <c r="W317" s="8">
        <v>1</v>
      </c>
      <c r="X317" s="8">
        <v>3.44</v>
      </c>
      <c r="Y317" s="16">
        <f t="shared" si="50"/>
        <v>1.72</v>
      </c>
      <c r="AA317" s="8">
        <f t="shared" si="46"/>
        <v>0</v>
      </c>
      <c r="AC317" s="8">
        <f t="shared" si="47"/>
        <v>0</v>
      </c>
      <c r="AJ317" s="1">
        <f t="shared" si="48"/>
        <v>0</v>
      </c>
    </row>
    <row r="318" spans="7:36" x14ac:dyDescent="0.3">
      <c r="G318" s="8" t="s">
        <v>5</v>
      </c>
      <c r="J318" s="16">
        <f t="shared" ref="J318:J381" si="52">I318/2</f>
        <v>0</v>
      </c>
      <c r="L318" s="8">
        <f t="shared" si="51"/>
        <v>0</v>
      </c>
      <c r="N318" s="8">
        <f t="shared" si="49"/>
        <v>0</v>
      </c>
      <c r="V318" s="8" t="s">
        <v>4</v>
      </c>
      <c r="W318" s="8">
        <v>1</v>
      </c>
      <c r="X318" s="8">
        <v>5.46</v>
      </c>
      <c r="Y318" s="16">
        <f t="shared" si="50"/>
        <v>2.73</v>
      </c>
      <c r="AA318" s="8">
        <f t="shared" si="46"/>
        <v>0</v>
      </c>
      <c r="AC318" s="8">
        <f t="shared" si="47"/>
        <v>0</v>
      </c>
      <c r="AJ318" s="1">
        <f t="shared" si="48"/>
        <v>0</v>
      </c>
    </row>
    <row r="319" spans="7:36" x14ac:dyDescent="0.3">
      <c r="G319" s="8" t="s">
        <v>5</v>
      </c>
      <c r="J319" s="16">
        <f t="shared" si="52"/>
        <v>0</v>
      </c>
      <c r="L319" s="8">
        <f t="shared" si="51"/>
        <v>0</v>
      </c>
      <c r="N319" s="8">
        <f t="shared" si="49"/>
        <v>0</v>
      </c>
      <c r="U319" s="1">
        <v>-2</v>
      </c>
      <c r="V319" s="8" t="s">
        <v>4</v>
      </c>
      <c r="W319" s="8">
        <v>2</v>
      </c>
      <c r="Y319" s="16">
        <f t="shared" si="50"/>
        <v>0</v>
      </c>
      <c r="Z319" s="8">
        <v>4.5599999999999996</v>
      </c>
      <c r="AA319" s="8">
        <f t="shared" si="46"/>
        <v>2.2799999999999998</v>
      </c>
      <c r="AC319" s="8">
        <f t="shared" si="47"/>
        <v>0</v>
      </c>
      <c r="AJ319" s="1">
        <f t="shared" si="48"/>
        <v>0</v>
      </c>
    </row>
    <row r="320" spans="7:36" x14ac:dyDescent="0.3">
      <c r="G320" s="8" t="s">
        <v>5</v>
      </c>
      <c r="J320" s="16">
        <f t="shared" si="52"/>
        <v>0</v>
      </c>
      <c r="L320" s="8">
        <f t="shared" si="51"/>
        <v>0</v>
      </c>
      <c r="N320" s="8">
        <f t="shared" si="49"/>
        <v>0</v>
      </c>
      <c r="V320" s="8" t="s">
        <v>4</v>
      </c>
      <c r="W320" s="8">
        <v>1</v>
      </c>
      <c r="X320" s="8">
        <v>2.42</v>
      </c>
      <c r="Y320" s="16">
        <f t="shared" si="50"/>
        <v>1.21</v>
      </c>
      <c r="AA320" s="8">
        <f t="shared" si="46"/>
        <v>0</v>
      </c>
      <c r="AC320" s="8">
        <f t="shared" si="47"/>
        <v>0</v>
      </c>
      <c r="AJ320" s="1">
        <f t="shared" si="48"/>
        <v>0</v>
      </c>
    </row>
    <row r="321" spans="7:36" x14ac:dyDescent="0.3">
      <c r="G321" s="8" t="s">
        <v>5</v>
      </c>
      <c r="J321" s="16">
        <f t="shared" si="52"/>
        <v>0</v>
      </c>
      <c r="L321" s="8">
        <f t="shared" si="51"/>
        <v>0</v>
      </c>
      <c r="N321" s="8">
        <f t="shared" si="49"/>
        <v>0</v>
      </c>
      <c r="V321" s="8" t="s">
        <v>4</v>
      </c>
      <c r="W321" s="8">
        <v>2</v>
      </c>
      <c r="Y321" s="16">
        <f t="shared" si="50"/>
        <v>0</v>
      </c>
      <c r="Z321" s="8">
        <v>3.9</v>
      </c>
      <c r="AA321" s="8">
        <f t="shared" ref="AA321:AA384" si="53">Z321/2</f>
        <v>1.95</v>
      </c>
      <c r="AC321" s="8">
        <f t="shared" ref="AC321:AC384" si="54">AB321/2</f>
        <v>0</v>
      </c>
      <c r="AJ321" s="1">
        <f t="shared" si="48"/>
        <v>0</v>
      </c>
    </row>
    <row r="322" spans="7:36" x14ac:dyDescent="0.3">
      <c r="G322" s="8" t="s">
        <v>5</v>
      </c>
      <c r="J322" s="16">
        <f t="shared" si="52"/>
        <v>0</v>
      </c>
      <c r="L322" s="8">
        <f t="shared" si="51"/>
        <v>0</v>
      </c>
      <c r="N322" s="8">
        <f t="shared" si="49"/>
        <v>0</v>
      </c>
      <c r="V322" s="8" t="s">
        <v>4</v>
      </c>
      <c r="W322" s="8">
        <v>2</v>
      </c>
      <c r="Y322" s="16">
        <f t="shared" si="50"/>
        <v>0</v>
      </c>
      <c r="Z322" s="8">
        <v>4.9000000000000004</v>
      </c>
      <c r="AA322" s="8">
        <f t="shared" si="53"/>
        <v>2.4500000000000002</v>
      </c>
      <c r="AC322" s="8">
        <f t="shared" si="54"/>
        <v>0</v>
      </c>
      <c r="AJ322" s="1">
        <f t="shared" ref="AJ322:AJ385" si="55">AI:AI-AH:AH</f>
        <v>0</v>
      </c>
    </row>
    <row r="323" spans="7:36" x14ac:dyDescent="0.3">
      <c r="G323" s="8" t="s">
        <v>5</v>
      </c>
      <c r="J323" s="16">
        <f t="shared" si="52"/>
        <v>0</v>
      </c>
      <c r="L323" s="8">
        <f t="shared" si="51"/>
        <v>0</v>
      </c>
      <c r="N323" s="8">
        <f t="shared" si="49"/>
        <v>0</v>
      </c>
      <c r="V323" s="8" t="s">
        <v>4</v>
      </c>
      <c r="W323" s="8">
        <v>2</v>
      </c>
      <c r="Y323" s="16">
        <f t="shared" si="50"/>
        <v>0</v>
      </c>
      <c r="Z323" s="8">
        <v>2.66</v>
      </c>
      <c r="AA323" s="8">
        <f t="shared" si="53"/>
        <v>1.33</v>
      </c>
      <c r="AC323" s="8">
        <f t="shared" si="54"/>
        <v>0</v>
      </c>
      <c r="AJ323" s="1">
        <f t="shared" si="55"/>
        <v>0</v>
      </c>
    </row>
    <row r="324" spans="7:36" x14ac:dyDescent="0.3">
      <c r="G324" s="8" t="s">
        <v>5</v>
      </c>
      <c r="J324" s="16">
        <f t="shared" si="52"/>
        <v>0</v>
      </c>
      <c r="L324" s="8">
        <f t="shared" si="51"/>
        <v>0</v>
      </c>
      <c r="N324" s="8">
        <f t="shared" si="49"/>
        <v>0</v>
      </c>
      <c r="V324" s="8" t="s">
        <v>4</v>
      </c>
      <c r="W324" s="8">
        <v>1</v>
      </c>
      <c r="X324" s="8">
        <v>3.3</v>
      </c>
      <c r="Y324" s="16">
        <f t="shared" si="50"/>
        <v>1.65</v>
      </c>
      <c r="AA324" s="8">
        <f t="shared" si="53"/>
        <v>0</v>
      </c>
      <c r="AC324" s="8">
        <f t="shared" si="54"/>
        <v>0</v>
      </c>
      <c r="AJ324" s="1">
        <f t="shared" si="55"/>
        <v>0</v>
      </c>
    </row>
    <row r="325" spans="7:36" x14ac:dyDescent="0.3">
      <c r="G325" s="8" t="s">
        <v>5</v>
      </c>
      <c r="J325" s="16">
        <f t="shared" si="52"/>
        <v>0</v>
      </c>
      <c r="L325" s="8">
        <f t="shared" si="51"/>
        <v>0</v>
      </c>
      <c r="N325" s="8">
        <f t="shared" si="49"/>
        <v>0</v>
      </c>
      <c r="V325" s="8" t="s">
        <v>4</v>
      </c>
      <c r="W325" s="8">
        <v>2</v>
      </c>
      <c r="Y325" s="16">
        <f t="shared" si="50"/>
        <v>0</v>
      </c>
      <c r="Z325" s="8">
        <v>3.18</v>
      </c>
      <c r="AA325" s="8">
        <f t="shared" si="53"/>
        <v>1.59</v>
      </c>
      <c r="AC325" s="8">
        <f t="shared" si="54"/>
        <v>0</v>
      </c>
      <c r="AJ325" s="1">
        <f t="shared" si="55"/>
        <v>0</v>
      </c>
    </row>
    <row r="326" spans="7:36" x14ac:dyDescent="0.3">
      <c r="G326" s="8" t="s">
        <v>5</v>
      </c>
      <c r="J326" s="16">
        <f t="shared" si="52"/>
        <v>0</v>
      </c>
      <c r="L326" s="8">
        <f t="shared" si="51"/>
        <v>0</v>
      </c>
      <c r="N326" s="8">
        <f t="shared" si="49"/>
        <v>0</v>
      </c>
      <c r="V326" s="8" t="s">
        <v>4</v>
      </c>
      <c r="W326" s="8">
        <v>2</v>
      </c>
      <c r="Y326" s="16">
        <f t="shared" si="50"/>
        <v>0</v>
      </c>
      <c r="Z326" s="8">
        <v>7.74</v>
      </c>
      <c r="AA326" s="8">
        <f t="shared" si="53"/>
        <v>3.87</v>
      </c>
      <c r="AC326" s="8">
        <f t="shared" si="54"/>
        <v>0</v>
      </c>
      <c r="AJ326" s="1">
        <f t="shared" si="55"/>
        <v>0</v>
      </c>
    </row>
    <row r="327" spans="7:36" x14ac:dyDescent="0.3">
      <c r="G327" s="8" t="s">
        <v>5</v>
      </c>
      <c r="J327" s="16">
        <f t="shared" si="52"/>
        <v>0</v>
      </c>
      <c r="L327" s="8">
        <f t="shared" si="51"/>
        <v>0</v>
      </c>
      <c r="N327" s="8">
        <f t="shared" si="49"/>
        <v>0</v>
      </c>
      <c r="V327" s="8" t="s">
        <v>4</v>
      </c>
      <c r="W327" s="8">
        <v>2</v>
      </c>
      <c r="Y327" s="16">
        <f t="shared" si="50"/>
        <v>0</v>
      </c>
      <c r="Z327" s="8">
        <v>4.22</v>
      </c>
      <c r="AA327" s="8">
        <f t="shared" si="53"/>
        <v>2.11</v>
      </c>
      <c r="AC327" s="8">
        <f t="shared" si="54"/>
        <v>0</v>
      </c>
      <c r="AJ327" s="1">
        <f t="shared" si="55"/>
        <v>0</v>
      </c>
    </row>
    <row r="328" spans="7:36" x14ac:dyDescent="0.3">
      <c r="G328" s="8" t="s">
        <v>5</v>
      </c>
      <c r="J328" s="16">
        <f t="shared" si="52"/>
        <v>0</v>
      </c>
      <c r="L328" s="8">
        <f t="shared" si="51"/>
        <v>0</v>
      </c>
      <c r="N328" s="8">
        <f t="shared" si="49"/>
        <v>0</v>
      </c>
      <c r="V328" s="8" t="s">
        <v>7</v>
      </c>
      <c r="W328" s="8">
        <v>2</v>
      </c>
      <c r="Y328" s="16">
        <f t="shared" si="50"/>
        <v>0</v>
      </c>
      <c r="Z328" s="8">
        <v>2.52</v>
      </c>
      <c r="AA328" s="8">
        <f t="shared" si="53"/>
        <v>1.26</v>
      </c>
      <c r="AC328" s="8">
        <f t="shared" si="54"/>
        <v>0</v>
      </c>
      <c r="AJ328" s="1">
        <f t="shared" si="55"/>
        <v>0</v>
      </c>
    </row>
    <row r="329" spans="7:36" x14ac:dyDescent="0.3">
      <c r="G329" s="8" t="s">
        <v>5</v>
      </c>
      <c r="J329" s="16">
        <f t="shared" si="52"/>
        <v>0</v>
      </c>
      <c r="L329" s="8">
        <f t="shared" si="51"/>
        <v>0</v>
      </c>
      <c r="N329" s="8">
        <f t="shared" si="49"/>
        <v>0</v>
      </c>
      <c r="V329" s="8" t="s">
        <v>4</v>
      </c>
      <c r="W329" s="8">
        <v>2</v>
      </c>
      <c r="Y329" s="16">
        <f t="shared" si="50"/>
        <v>0</v>
      </c>
      <c r="Z329" s="8">
        <v>11</v>
      </c>
      <c r="AA329" s="8">
        <f t="shared" si="53"/>
        <v>5.5</v>
      </c>
      <c r="AC329" s="8">
        <f t="shared" si="54"/>
        <v>0</v>
      </c>
      <c r="AJ329" s="1">
        <f t="shared" si="55"/>
        <v>0</v>
      </c>
    </row>
    <row r="330" spans="7:36" x14ac:dyDescent="0.3">
      <c r="G330" s="8" t="s">
        <v>5</v>
      </c>
      <c r="J330" s="16">
        <f t="shared" si="52"/>
        <v>0</v>
      </c>
      <c r="L330" s="8">
        <f t="shared" si="51"/>
        <v>0</v>
      </c>
      <c r="N330" s="8">
        <f t="shared" si="49"/>
        <v>0</v>
      </c>
      <c r="V330" s="8" t="s">
        <v>4</v>
      </c>
      <c r="W330" s="8">
        <v>1</v>
      </c>
      <c r="X330" s="8">
        <v>6.08</v>
      </c>
      <c r="Y330" s="16">
        <f t="shared" si="50"/>
        <v>3.04</v>
      </c>
      <c r="AA330" s="8">
        <f t="shared" si="53"/>
        <v>0</v>
      </c>
      <c r="AC330" s="8">
        <f t="shared" si="54"/>
        <v>0</v>
      </c>
      <c r="AJ330" s="1">
        <f t="shared" si="55"/>
        <v>0</v>
      </c>
    </row>
    <row r="331" spans="7:36" x14ac:dyDescent="0.3">
      <c r="G331" s="8" t="s">
        <v>5</v>
      </c>
      <c r="J331" s="16">
        <f t="shared" si="52"/>
        <v>0</v>
      </c>
      <c r="L331" s="8">
        <f t="shared" si="51"/>
        <v>0</v>
      </c>
      <c r="N331" s="8">
        <f t="shared" si="49"/>
        <v>0</v>
      </c>
      <c r="V331" s="8" t="s">
        <v>4</v>
      </c>
      <c r="W331" s="8">
        <v>2</v>
      </c>
      <c r="Y331" s="16">
        <f t="shared" si="50"/>
        <v>0</v>
      </c>
      <c r="Z331" s="8">
        <v>3.02</v>
      </c>
      <c r="AA331" s="8">
        <f t="shared" si="53"/>
        <v>1.51</v>
      </c>
      <c r="AC331" s="8">
        <f t="shared" si="54"/>
        <v>0</v>
      </c>
      <c r="AJ331" s="1">
        <f t="shared" si="55"/>
        <v>0</v>
      </c>
    </row>
    <row r="332" spans="7:36" x14ac:dyDescent="0.3">
      <c r="G332" s="8" t="s">
        <v>5</v>
      </c>
      <c r="J332" s="16">
        <f t="shared" si="52"/>
        <v>0</v>
      </c>
      <c r="L332" s="8">
        <f t="shared" si="51"/>
        <v>0</v>
      </c>
      <c r="N332" s="8">
        <f t="shared" si="49"/>
        <v>0</v>
      </c>
      <c r="V332" s="8" t="s">
        <v>4</v>
      </c>
      <c r="W332" s="8">
        <v>2</v>
      </c>
      <c r="Y332" s="16">
        <f t="shared" si="50"/>
        <v>0</v>
      </c>
      <c r="Z332" s="8">
        <v>3.44</v>
      </c>
      <c r="AA332" s="8">
        <f t="shared" si="53"/>
        <v>1.72</v>
      </c>
      <c r="AC332" s="8">
        <f t="shared" si="54"/>
        <v>0</v>
      </c>
      <c r="AJ332" s="1">
        <f t="shared" si="55"/>
        <v>0</v>
      </c>
    </row>
    <row r="333" spans="7:36" x14ac:dyDescent="0.3">
      <c r="G333" s="8" t="s">
        <v>5</v>
      </c>
      <c r="J333" s="16">
        <f t="shared" si="52"/>
        <v>0</v>
      </c>
      <c r="L333" s="8">
        <f t="shared" si="51"/>
        <v>0</v>
      </c>
      <c r="N333" s="8">
        <f t="shared" si="49"/>
        <v>0</v>
      </c>
      <c r="V333" s="8" t="s">
        <v>4</v>
      </c>
      <c r="W333" s="8">
        <v>2</v>
      </c>
      <c r="Y333" s="16">
        <f t="shared" si="50"/>
        <v>0</v>
      </c>
      <c r="Z333" s="8">
        <v>5.16</v>
      </c>
      <c r="AA333" s="8">
        <f t="shared" si="53"/>
        <v>2.58</v>
      </c>
      <c r="AC333" s="8">
        <f t="shared" si="54"/>
        <v>0</v>
      </c>
      <c r="AJ333" s="1">
        <f t="shared" si="55"/>
        <v>0</v>
      </c>
    </row>
    <row r="334" spans="7:36" x14ac:dyDescent="0.3">
      <c r="G334" s="8" t="s">
        <v>5</v>
      </c>
      <c r="J334" s="16">
        <f t="shared" si="52"/>
        <v>0</v>
      </c>
      <c r="L334" s="8">
        <f t="shared" si="51"/>
        <v>0</v>
      </c>
      <c r="N334" s="8">
        <f t="shared" si="49"/>
        <v>0</v>
      </c>
      <c r="V334" s="8" t="s">
        <v>4</v>
      </c>
      <c r="W334" s="8">
        <v>1</v>
      </c>
      <c r="X334" s="8">
        <v>5.52</v>
      </c>
      <c r="Y334" s="16">
        <f t="shared" si="50"/>
        <v>2.76</v>
      </c>
      <c r="AA334" s="8">
        <f t="shared" si="53"/>
        <v>0</v>
      </c>
      <c r="AC334" s="8">
        <f t="shared" si="54"/>
        <v>0</v>
      </c>
      <c r="AJ334" s="1">
        <f t="shared" si="55"/>
        <v>0</v>
      </c>
    </row>
    <row r="335" spans="7:36" x14ac:dyDescent="0.3">
      <c r="G335" s="8" t="s">
        <v>5</v>
      </c>
      <c r="J335" s="16">
        <f t="shared" si="52"/>
        <v>0</v>
      </c>
      <c r="L335" s="8">
        <f t="shared" si="51"/>
        <v>0</v>
      </c>
      <c r="N335" s="8">
        <f t="shared" si="49"/>
        <v>0</v>
      </c>
      <c r="V335" s="8" t="s">
        <v>7</v>
      </c>
      <c r="W335" s="8">
        <v>1</v>
      </c>
      <c r="X335" s="8">
        <v>3.36</v>
      </c>
      <c r="Y335" s="16">
        <f t="shared" si="50"/>
        <v>1.68</v>
      </c>
      <c r="AA335" s="8">
        <f t="shared" si="53"/>
        <v>0</v>
      </c>
      <c r="AC335" s="8">
        <f t="shared" si="54"/>
        <v>0</v>
      </c>
      <c r="AJ335" s="1">
        <f t="shared" si="55"/>
        <v>0</v>
      </c>
    </row>
    <row r="336" spans="7:36" x14ac:dyDescent="0.3">
      <c r="G336" s="8" t="s">
        <v>5</v>
      </c>
      <c r="J336" s="16">
        <f t="shared" si="52"/>
        <v>0</v>
      </c>
      <c r="L336" s="8">
        <f t="shared" si="51"/>
        <v>0</v>
      </c>
      <c r="N336" s="8">
        <f t="shared" si="49"/>
        <v>0</v>
      </c>
      <c r="U336" s="1">
        <v>-2</v>
      </c>
      <c r="V336" s="8" t="s">
        <v>4</v>
      </c>
      <c r="W336" s="8">
        <v>2</v>
      </c>
      <c r="Y336" s="16">
        <f t="shared" si="50"/>
        <v>0</v>
      </c>
      <c r="Z336" s="8">
        <v>3.18</v>
      </c>
      <c r="AA336" s="8">
        <f t="shared" si="53"/>
        <v>1.59</v>
      </c>
      <c r="AC336" s="8">
        <f t="shared" si="54"/>
        <v>0</v>
      </c>
      <c r="AJ336" s="1">
        <f t="shared" si="55"/>
        <v>0</v>
      </c>
    </row>
    <row r="337" spans="7:36" x14ac:dyDescent="0.3">
      <c r="G337" s="8" t="s">
        <v>5</v>
      </c>
      <c r="J337" s="16">
        <f t="shared" si="52"/>
        <v>0</v>
      </c>
      <c r="L337" s="8">
        <f t="shared" si="51"/>
        <v>0</v>
      </c>
      <c r="N337" s="8">
        <f t="shared" si="49"/>
        <v>0</v>
      </c>
      <c r="V337" s="8" t="s">
        <v>4</v>
      </c>
      <c r="W337" s="8">
        <v>2</v>
      </c>
      <c r="Y337" s="16">
        <f t="shared" si="50"/>
        <v>0</v>
      </c>
      <c r="Z337" s="8">
        <v>2.94</v>
      </c>
      <c r="AA337" s="8">
        <f t="shared" si="53"/>
        <v>1.47</v>
      </c>
      <c r="AC337" s="8">
        <f t="shared" si="54"/>
        <v>0</v>
      </c>
      <c r="AJ337" s="1">
        <f t="shared" si="55"/>
        <v>0</v>
      </c>
    </row>
    <row r="338" spans="7:36" x14ac:dyDescent="0.3">
      <c r="G338" s="8" t="s">
        <v>5</v>
      </c>
      <c r="J338" s="16">
        <f t="shared" si="52"/>
        <v>0</v>
      </c>
      <c r="L338" s="8">
        <f t="shared" si="51"/>
        <v>0</v>
      </c>
      <c r="N338" s="8">
        <f t="shared" si="49"/>
        <v>0</v>
      </c>
      <c r="V338" s="8" t="s">
        <v>4</v>
      </c>
      <c r="W338" s="8">
        <v>1</v>
      </c>
      <c r="X338" s="8">
        <v>5.4</v>
      </c>
      <c r="Y338" s="16">
        <f t="shared" si="50"/>
        <v>2.7</v>
      </c>
      <c r="AA338" s="8">
        <f t="shared" si="53"/>
        <v>0</v>
      </c>
      <c r="AC338" s="8">
        <f t="shared" si="54"/>
        <v>0</v>
      </c>
      <c r="AJ338" s="1">
        <f t="shared" si="55"/>
        <v>0</v>
      </c>
    </row>
    <row r="339" spans="7:36" x14ac:dyDescent="0.3">
      <c r="G339" s="8" t="s">
        <v>5</v>
      </c>
      <c r="J339" s="16">
        <f t="shared" si="52"/>
        <v>0</v>
      </c>
      <c r="L339" s="8">
        <f t="shared" si="51"/>
        <v>0</v>
      </c>
      <c r="N339" s="8">
        <f t="shared" si="49"/>
        <v>0</v>
      </c>
      <c r="V339" s="8" t="s">
        <v>4</v>
      </c>
      <c r="W339" s="8">
        <v>1</v>
      </c>
      <c r="X339" s="8">
        <v>12.72</v>
      </c>
      <c r="Y339" s="16">
        <f t="shared" si="50"/>
        <v>6.36</v>
      </c>
      <c r="AA339" s="8">
        <f t="shared" si="53"/>
        <v>0</v>
      </c>
      <c r="AC339" s="8">
        <f t="shared" si="54"/>
        <v>0</v>
      </c>
      <c r="AJ339" s="1">
        <f t="shared" si="55"/>
        <v>0</v>
      </c>
    </row>
    <row r="340" spans="7:36" x14ac:dyDescent="0.3">
      <c r="G340" s="8" t="s">
        <v>5</v>
      </c>
      <c r="J340" s="16">
        <f t="shared" si="52"/>
        <v>0</v>
      </c>
      <c r="L340" s="8">
        <f t="shared" si="51"/>
        <v>0</v>
      </c>
      <c r="N340" s="8">
        <f t="shared" si="49"/>
        <v>0</v>
      </c>
      <c r="U340" s="1">
        <v>5.5</v>
      </c>
      <c r="V340" s="8" t="s">
        <v>4</v>
      </c>
      <c r="W340" s="8">
        <v>1</v>
      </c>
      <c r="X340" s="8">
        <v>7.5</v>
      </c>
      <c r="Y340" s="16">
        <f t="shared" si="50"/>
        <v>3.75</v>
      </c>
      <c r="AA340" s="8">
        <f t="shared" si="53"/>
        <v>0</v>
      </c>
      <c r="AC340" s="8">
        <f t="shared" si="54"/>
        <v>0</v>
      </c>
      <c r="AJ340" s="1">
        <f t="shared" si="55"/>
        <v>0</v>
      </c>
    </row>
    <row r="341" spans="7:36" x14ac:dyDescent="0.3">
      <c r="G341" s="8" t="s">
        <v>5</v>
      </c>
      <c r="J341" s="16">
        <f t="shared" si="52"/>
        <v>0</v>
      </c>
      <c r="L341" s="8">
        <f t="shared" si="51"/>
        <v>0</v>
      </c>
      <c r="N341" s="8">
        <f t="shared" si="49"/>
        <v>0</v>
      </c>
      <c r="U341" s="1">
        <v>-2</v>
      </c>
      <c r="V341" s="8" t="s">
        <v>7</v>
      </c>
      <c r="W341" s="8">
        <v>2</v>
      </c>
      <c r="Y341" s="16">
        <f t="shared" si="50"/>
        <v>0</v>
      </c>
      <c r="Z341" s="8">
        <v>5.16</v>
      </c>
      <c r="AA341" s="8">
        <f t="shared" si="53"/>
        <v>2.58</v>
      </c>
      <c r="AC341" s="8">
        <f t="shared" si="54"/>
        <v>0</v>
      </c>
      <c r="AJ341" s="1">
        <f t="shared" si="55"/>
        <v>0</v>
      </c>
    </row>
    <row r="342" spans="7:36" x14ac:dyDescent="0.3">
      <c r="G342" s="8" t="s">
        <v>5</v>
      </c>
      <c r="J342" s="16">
        <f t="shared" si="52"/>
        <v>0</v>
      </c>
      <c r="L342" s="8">
        <f t="shared" si="51"/>
        <v>0</v>
      </c>
      <c r="N342" s="8">
        <f t="shared" si="49"/>
        <v>0</v>
      </c>
      <c r="V342" s="8" t="s">
        <v>4</v>
      </c>
      <c r="W342" s="8">
        <v>2</v>
      </c>
      <c r="Y342" s="16">
        <f t="shared" si="50"/>
        <v>0</v>
      </c>
      <c r="Z342" s="8">
        <v>5.5</v>
      </c>
      <c r="AA342" s="8">
        <f t="shared" si="53"/>
        <v>2.75</v>
      </c>
      <c r="AC342" s="8">
        <f t="shared" si="54"/>
        <v>0</v>
      </c>
      <c r="AJ342" s="1">
        <f t="shared" si="55"/>
        <v>0</v>
      </c>
    </row>
    <row r="343" spans="7:36" x14ac:dyDescent="0.3">
      <c r="G343" s="8" t="s">
        <v>5</v>
      </c>
      <c r="J343" s="16">
        <f t="shared" si="52"/>
        <v>0</v>
      </c>
      <c r="L343" s="8">
        <f t="shared" si="51"/>
        <v>0</v>
      </c>
      <c r="N343" s="8">
        <f t="shared" si="49"/>
        <v>0</v>
      </c>
      <c r="V343" s="8" t="s">
        <v>4</v>
      </c>
      <c r="W343" s="8">
        <v>1</v>
      </c>
      <c r="X343" s="8">
        <v>4.04</v>
      </c>
      <c r="Y343" s="16">
        <f t="shared" si="50"/>
        <v>2.02</v>
      </c>
      <c r="AA343" s="8">
        <f t="shared" si="53"/>
        <v>0</v>
      </c>
      <c r="AC343" s="8">
        <f t="shared" si="54"/>
        <v>0</v>
      </c>
      <c r="AJ343" s="1">
        <f t="shared" si="55"/>
        <v>0</v>
      </c>
    </row>
    <row r="344" spans="7:36" x14ac:dyDescent="0.3">
      <c r="G344" s="8" t="s">
        <v>5</v>
      </c>
      <c r="J344" s="16">
        <f t="shared" si="52"/>
        <v>0</v>
      </c>
      <c r="L344" s="8">
        <f t="shared" si="51"/>
        <v>0</v>
      </c>
      <c r="N344" s="8">
        <f t="shared" si="49"/>
        <v>0</v>
      </c>
      <c r="V344" s="8" t="s">
        <v>4</v>
      </c>
      <c r="W344" s="8">
        <v>1</v>
      </c>
      <c r="X344" s="8">
        <v>4.16</v>
      </c>
      <c r="Y344" s="16">
        <f t="shared" si="50"/>
        <v>2.08</v>
      </c>
      <c r="AA344" s="8">
        <f t="shared" si="53"/>
        <v>0</v>
      </c>
      <c r="AC344" s="8">
        <f t="shared" si="54"/>
        <v>0</v>
      </c>
      <c r="AJ344" s="1">
        <f t="shared" si="55"/>
        <v>0</v>
      </c>
    </row>
    <row r="345" spans="7:36" x14ac:dyDescent="0.3">
      <c r="G345" s="8" t="s">
        <v>5</v>
      </c>
      <c r="J345" s="16">
        <f t="shared" si="52"/>
        <v>0</v>
      </c>
      <c r="L345" s="8">
        <f t="shared" si="51"/>
        <v>0</v>
      </c>
      <c r="N345" s="8">
        <f t="shared" si="49"/>
        <v>0</v>
      </c>
      <c r="U345" s="1">
        <v>-2</v>
      </c>
      <c r="V345" s="8" t="s">
        <v>4</v>
      </c>
      <c r="W345" s="8">
        <v>2</v>
      </c>
      <c r="Y345" s="16">
        <f t="shared" si="50"/>
        <v>0</v>
      </c>
      <c r="Z345" s="8">
        <v>5.2</v>
      </c>
      <c r="AA345" s="8">
        <f t="shared" si="53"/>
        <v>2.6</v>
      </c>
      <c r="AC345" s="8">
        <f t="shared" si="54"/>
        <v>0</v>
      </c>
      <c r="AJ345" s="1">
        <f t="shared" si="55"/>
        <v>0</v>
      </c>
    </row>
    <row r="346" spans="7:36" x14ac:dyDescent="0.3">
      <c r="G346" s="8" t="s">
        <v>5</v>
      </c>
      <c r="J346" s="16">
        <f t="shared" si="52"/>
        <v>0</v>
      </c>
      <c r="L346" s="8">
        <f t="shared" si="51"/>
        <v>0</v>
      </c>
      <c r="N346" s="8">
        <f t="shared" si="49"/>
        <v>0</v>
      </c>
      <c r="V346" s="8" t="s">
        <v>4</v>
      </c>
      <c r="W346" s="8">
        <v>1</v>
      </c>
      <c r="X346" s="8">
        <v>3.8</v>
      </c>
      <c r="Y346" s="16">
        <f t="shared" si="50"/>
        <v>1.9</v>
      </c>
      <c r="AA346" s="8">
        <f t="shared" si="53"/>
        <v>0</v>
      </c>
      <c r="AC346" s="8">
        <f t="shared" si="54"/>
        <v>0</v>
      </c>
      <c r="AJ346" s="1">
        <f t="shared" si="55"/>
        <v>0</v>
      </c>
    </row>
    <row r="347" spans="7:36" x14ac:dyDescent="0.3">
      <c r="G347" s="8" t="s">
        <v>5</v>
      </c>
      <c r="J347" s="16">
        <f t="shared" si="52"/>
        <v>0</v>
      </c>
      <c r="L347" s="8">
        <f t="shared" si="51"/>
        <v>0</v>
      </c>
      <c r="N347" s="8">
        <f t="shared" si="49"/>
        <v>0</v>
      </c>
      <c r="V347" s="8" t="s">
        <v>4</v>
      </c>
      <c r="W347" s="8">
        <v>3</v>
      </c>
      <c r="Y347" s="16">
        <f t="shared" si="50"/>
        <v>0</v>
      </c>
      <c r="AA347" s="8">
        <f t="shared" si="53"/>
        <v>0</v>
      </c>
      <c r="AB347" s="8">
        <v>9.9600000000000009</v>
      </c>
      <c r="AC347" s="8">
        <f t="shared" si="54"/>
        <v>4.9800000000000004</v>
      </c>
      <c r="AJ347" s="1">
        <f t="shared" si="55"/>
        <v>0</v>
      </c>
    </row>
    <row r="348" spans="7:36" x14ac:dyDescent="0.3">
      <c r="G348" s="8" t="s">
        <v>5</v>
      </c>
      <c r="J348" s="16">
        <f t="shared" si="52"/>
        <v>0</v>
      </c>
      <c r="L348" s="8">
        <f t="shared" si="51"/>
        <v>0</v>
      </c>
      <c r="N348" s="8">
        <f t="shared" si="49"/>
        <v>0</v>
      </c>
      <c r="V348" s="8" t="s">
        <v>7</v>
      </c>
      <c r="W348" s="8">
        <v>2</v>
      </c>
      <c r="Y348" s="16">
        <f t="shared" si="50"/>
        <v>0</v>
      </c>
      <c r="Z348" s="8">
        <v>5.9</v>
      </c>
      <c r="AA348" s="8">
        <f t="shared" si="53"/>
        <v>2.95</v>
      </c>
      <c r="AC348" s="8">
        <f t="shared" si="54"/>
        <v>0</v>
      </c>
      <c r="AJ348" s="1">
        <f t="shared" si="55"/>
        <v>0</v>
      </c>
    </row>
    <row r="349" spans="7:36" x14ac:dyDescent="0.3">
      <c r="G349" s="8" t="s">
        <v>5</v>
      </c>
      <c r="J349" s="16">
        <f t="shared" si="52"/>
        <v>0</v>
      </c>
      <c r="L349" s="8">
        <f t="shared" si="51"/>
        <v>0</v>
      </c>
      <c r="N349" s="8">
        <f t="shared" si="49"/>
        <v>0</v>
      </c>
      <c r="V349" s="8" t="s">
        <v>4</v>
      </c>
      <c r="W349" s="8">
        <v>1</v>
      </c>
      <c r="X349" s="8">
        <v>5.3</v>
      </c>
      <c r="Y349" s="16">
        <f t="shared" si="50"/>
        <v>2.65</v>
      </c>
      <c r="AA349" s="8">
        <f t="shared" si="53"/>
        <v>0</v>
      </c>
      <c r="AC349" s="8">
        <f t="shared" si="54"/>
        <v>0</v>
      </c>
      <c r="AJ349" s="1">
        <f t="shared" si="55"/>
        <v>0</v>
      </c>
    </row>
    <row r="350" spans="7:36" x14ac:dyDescent="0.3">
      <c r="G350" s="8" t="s">
        <v>5</v>
      </c>
      <c r="J350" s="16">
        <f t="shared" si="52"/>
        <v>0</v>
      </c>
      <c r="L350" s="8">
        <f t="shared" si="51"/>
        <v>0</v>
      </c>
      <c r="N350" s="8">
        <f t="shared" si="49"/>
        <v>0</v>
      </c>
      <c r="V350" s="8" t="s">
        <v>4</v>
      </c>
      <c r="W350" s="8">
        <v>2</v>
      </c>
      <c r="Y350" s="16">
        <f t="shared" si="50"/>
        <v>0</v>
      </c>
      <c r="Z350" s="8">
        <v>2.76</v>
      </c>
      <c r="AA350" s="8">
        <f t="shared" si="53"/>
        <v>1.38</v>
      </c>
      <c r="AC350" s="8">
        <f t="shared" si="54"/>
        <v>0</v>
      </c>
      <c r="AJ350" s="1">
        <f t="shared" si="55"/>
        <v>0</v>
      </c>
    </row>
    <row r="351" spans="7:36" x14ac:dyDescent="0.3">
      <c r="G351" s="8" t="s">
        <v>5</v>
      </c>
      <c r="J351" s="16">
        <f t="shared" si="52"/>
        <v>0</v>
      </c>
      <c r="L351" s="8">
        <f t="shared" si="51"/>
        <v>0</v>
      </c>
      <c r="N351" s="8">
        <f t="shared" si="49"/>
        <v>0</v>
      </c>
      <c r="V351" s="8" t="s">
        <v>4</v>
      </c>
      <c r="W351" s="8">
        <v>1</v>
      </c>
      <c r="X351" s="8">
        <v>7.3</v>
      </c>
      <c r="Y351" s="16">
        <f t="shared" si="50"/>
        <v>3.65</v>
      </c>
      <c r="AA351" s="8">
        <f t="shared" si="53"/>
        <v>0</v>
      </c>
      <c r="AC351" s="8">
        <f t="shared" si="54"/>
        <v>0</v>
      </c>
      <c r="AJ351" s="1">
        <f t="shared" si="55"/>
        <v>0</v>
      </c>
    </row>
    <row r="352" spans="7:36" x14ac:dyDescent="0.3">
      <c r="G352" s="8" t="s">
        <v>5</v>
      </c>
      <c r="J352" s="16">
        <f t="shared" si="52"/>
        <v>0</v>
      </c>
      <c r="L352" s="8">
        <f t="shared" si="51"/>
        <v>0</v>
      </c>
      <c r="N352" s="8">
        <f t="shared" si="49"/>
        <v>0</v>
      </c>
      <c r="V352" s="8" t="s">
        <v>4</v>
      </c>
      <c r="W352" s="8">
        <v>2</v>
      </c>
      <c r="Y352" s="16">
        <f t="shared" si="50"/>
        <v>0</v>
      </c>
      <c r="Z352" s="8">
        <v>3.98</v>
      </c>
      <c r="AA352" s="8">
        <f t="shared" si="53"/>
        <v>1.99</v>
      </c>
      <c r="AC352" s="8">
        <f t="shared" si="54"/>
        <v>0</v>
      </c>
      <c r="AJ352" s="1">
        <f t="shared" si="55"/>
        <v>0</v>
      </c>
    </row>
    <row r="353" spans="7:36" x14ac:dyDescent="0.3">
      <c r="G353" s="8" t="s">
        <v>5</v>
      </c>
      <c r="J353" s="16">
        <f t="shared" si="52"/>
        <v>0</v>
      </c>
      <c r="L353" s="8">
        <f t="shared" si="51"/>
        <v>0</v>
      </c>
      <c r="N353" s="8">
        <f t="shared" si="49"/>
        <v>0</v>
      </c>
      <c r="V353" s="8" t="s">
        <v>4</v>
      </c>
      <c r="W353" s="8">
        <v>3</v>
      </c>
      <c r="Y353" s="16">
        <f t="shared" si="50"/>
        <v>0</v>
      </c>
      <c r="AA353" s="8">
        <f t="shared" si="53"/>
        <v>0</v>
      </c>
      <c r="AB353" s="8">
        <v>15.08</v>
      </c>
      <c r="AC353" s="8">
        <f t="shared" si="54"/>
        <v>7.54</v>
      </c>
      <c r="AJ353" s="1">
        <f t="shared" si="55"/>
        <v>0</v>
      </c>
    </row>
    <row r="354" spans="7:36" x14ac:dyDescent="0.3">
      <c r="G354" s="8" t="s">
        <v>5</v>
      </c>
      <c r="J354" s="16">
        <f t="shared" si="52"/>
        <v>0</v>
      </c>
      <c r="L354" s="8">
        <f t="shared" si="51"/>
        <v>0</v>
      </c>
      <c r="N354" s="8">
        <f t="shared" si="49"/>
        <v>0</v>
      </c>
      <c r="V354" s="8" t="s">
        <v>4</v>
      </c>
      <c r="W354" s="8">
        <v>3</v>
      </c>
      <c r="Y354" s="16">
        <f t="shared" si="50"/>
        <v>0</v>
      </c>
      <c r="AA354" s="8">
        <f t="shared" si="53"/>
        <v>0</v>
      </c>
      <c r="AB354" s="8">
        <v>7.52</v>
      </c>
      <c r="AC354" s="8">
        <f t="shared" si="54"/>
        <v>3.76</v>
      </c>
      <c r="AJ354" s="1">
        <f t="shared" si="55"/>
        <v>0</v>
      </c>
    </row>
    <row r="355" spans="7:36" x14ac:dyDescent="0.3">
      <c r="G355" s="8" t="s">
        <v>5</v>
      </c>
      <c r="J355" s="16">
        <f t="shared" si="52"/>
        <v>0</v>
      </c>
      <c r="L355" s="8">
        <f t="shared" si="51"/>
        <v>0</v>
      </c>
      <c r="N355" s="8">
        <f t="shared" si="49"/>
        <v>0</v>
      </c>
      <c r="V355" s="8" t="s">
        <v>4</v>
      </c>
      <c r="W355" s="8">
        <v>2</v>
      </c>
      <c r="Y355" s="16">
        <f t="shared" si="50"/>
        <v>0</v>
      </c>
      <c r="Z355" s="8">
        <v>3.18</v>
      </c>
      <c r="AA355" s="8">
        <f t="shared" si="53"/>
        <v>1.59</v>
      </c>
      <c r="AC355" s="8">
        <f t="shared" si="54"/>
        <v>0</v>
      </c>
      <c r="AJ355" s="1">
        <f t="shared" si="55"/>
        <v>0</v>
      </c>
    </row>
    <row r="356" spans="7:36" x14ac:dyDescent="0.3">
      <c r="G356" s="8" t="s">
        <v>5</v>
      </c>
      <c r="J356" s="16">
        <f t="shared" si="52"/>
        <v>0</v>
      </c>
      <c r="L356" s="8">
        <f t="shared" si="51"/>
        <v>0</v>
      </c>
      <c r="N356" s="8">
        <f t="shared" si="49"/>
        <v>0</v>
      </c>
      <c r="V356" s="8" t="s">
        <v>4</v>
      </c>
      <c r="W356" s="8">
        <v>2</v>
      </c>
      <c r="Y356" s="16">
        <f t="shared" si="50"/>
        <v>0</v>
      </c>
      <c r="Z356" s="8">
        <v>4.9000000000000004</v>
      </c>
      <c r="AA356" s="8">
        <f t="shared" si="53"/>
        <v>2.4500000000000002</v>
      </c>
      <c r="AC356" s="8">
        <f t="shared" si="54"/>
        <v>0</v>
      </c>
      <c r="AJ356" s="1">
        <f t="shared" si="55"/>
        <v>0</v>
      </c>
    </row>
    <row r="357" spans="7:36" x14ac:dyDescent="0.3">
      <c r="G357" s="8" t="s">
        <v>5</v>
      </c>
      <c r="J357" s="16">
        <f t="shared" si="52"/>
        <v>0</v>
      </c>
      <c r="L357" s="8">
        <f t="shared" si="51"/>
        <v>0</v>
      </c>
      <c r="N357" s="8">
        <f t="shared" si="49"/>
        <v>0</v>
      </c>
      <c r="V357" s="8" t="s">
        <v>4</v>
      </c>
      <c r="W357" s="8">
        <v>2</v>
      </c>
      <c r="Y357" s="16">
        <f t="shared" si="50"/>
        <v>0</v>
      </c>
      <c r="Z357" s="8">
        <v>4.5599999999999996</v>
      </c>
      <c r="AA357" s="8">
        <f t="shared" si="53"/>
        <v>2.2799999999999998</v>
      </c>
      <c r="AC357" s="8">
        <f t="shared" si="54"/>
        <v>0</v>
      </c>
      <c r="AJ357" s="1">
        <f t="shared" si="55"/>
        <v>0</v>
      </c>
    </row>
    <row r="358" spans="7:36" x14ac:dyDescent="0.3">
      <c r="G358" s="8" t="s">
        <v>5</v>
      </c>
      <c r="J358" s="16">
        <f t="shared" si="52"/>
        <v>0</v>
      </c>
      <c r="L358" s="8">
        <f t="shared" si="51"/>
        <v>0</v>
      </c>
      <c r="N358" s="8">
        <f t="shared" si="49"/>
        <v>0</v>
      </c>
      <c r="V358" s="8" t="s">
        <v>4</v>
      </c>
      <c r="W358" s="8">
        <v>2</v>
      </c>
      <c r="Y358" s="16">
        <f t="shared" si="50"/>
        <v>0</v>
      </c>
      <c r="Z358" s="8">
        <v>3.82</v>
      </c>
      <c r="AA358" s="8">
        <f t="shared" si="53"/>
        <v>1.91</v>
      </c>
      <c r="AC358" s="8">
        <f t="shared" si="54"/>
        <v>0</v>
      </c>
      <c r="AJ358" s="1">
        <f t="shared" si="55"/>
        <v>0</v>
      </c>
    </row>
    <row r="359" spans="7:36" x14ac:dyDescent="0.3">
      <c r="G359" s="8" t="s">
        <v>5</v>
      </c>
      <c r="J359" s="16">
        <f t="shared" si="52"/>
        <v>0</v>
      </c>
      <c r="L359" s="8">
        <f t="shared" si="51"/>
        <v>0</v>
      </c>
      <c r="N359" s="8">
        <f t="shared" si="49"/>
        <v>0</v>
      </c>
      <c r="V359" s="8" t="s">
        <v>4</v>
      </c>
      <c r="W359" s="8">
        <v>1</v>
      </c>
      <c r="X359" s="8">
        <v>3.8</v>
      </c>
      <c r="Y359" s="16">
        <f t="shared" si="50"/>
        <v>1.9</v>
      </c>
      <c r="AA359" s="8">
        <f t="shared" si="53"/>
        <v>0</v>
      </c>
      <c r="AC359" s="8">
        <f t="shared" si="54"/>
        <v>0</v>
      </c>
      <c r="AJ359" s="1">
        <f t="shared" si="55"/>
        <v>0</v>
      </c>
    </row>
    <row r="360" spans="7:36" x14ac:dyDescent="0.3">
      <c r="G360" s="8" t="s">
        <v>5</v>
      </c>
      <c r="J360" s="16">
        <f t="shared" si="52"/>
        <v>0</v>
      </c>
      <c r="L360" s="8">
        <f t="shared" si="51"/>
        <v>0</v>
      </c>
      <c r="N360" s="8">
        <f t="shared" si="49"/>
        <v>0</v>
      </c>
      <c r="V360" s="8" t="s">
        <v>4</v>
      </c>
      <c r="W360" s="8">
        <v>1</v>
      </c>
      <c r="X360" s="8">
        <v>4.32</v>
      </c>
      <c r="Y360" s="16">
        <f t="shared" si="50"/>
        <v>2.16</v>
      </c>
      <c r="AA360" s="8">
        <f t="shared" si="53"/>
        <v>0</v>
      </c>
      <c r="AC360" s="8">
        <f t="shared" si="54"/>
        <v>0</v>
      </c>
      <c r="AJ360" s="1">
        <f t="shared" si="55"/>
        <v>0</v>
      </c>
    </row>
    <row r="361" spans="7:36" x14ac:dyDescent="0.3">
      <c r="G361" s="8" t="s">
        <v>5</v>
      </c>
      <c r="J361" s="16">
        <f t="shared" si="52"/>
        <v>0</v>
      </c>
      <c r="L361" s="8">
        <f t="shared" si="51"/>
        <v>0</v>
      </c>
      <c r="N361" s="8">
        <f t="shared" si="49"/>
        <v>0</v>
      </c>
      <c r="U361" s="1">
        <v>-2</v>
      </c>
      <c r="V361" s="8" t="s">
        <v>4</v>
      </c>
      <c r="W361" s="8">
        <v>2</v>
      </c>
      <c r="Y361" s="16">
        <f t="shared" si="50"/>
        <v>0</v>
      </c>
      <c r="Z361" s="8">
        <v>3.62</v>
      </c>
      <c r="AA361" s="8">
        <f t="shared" si="53"/>
        <v>1.81</v>
      </c>
      <c r="AC361" s="8">
        <f t="shared" si="54"/>
        <v>0</v>
      </c>
      <c r="AJ361" s="1">
        <f t="shared" si="55"/>
        <v>0</v>
      </c>
    </row>
    <row r="362" spans="7:36" x14ac:dyDescent="0.3">
      <c r="G362" s="8" t="s">
        <v>5</v>
      </c>
      <c r="J362" s="16">
        <f t="shared" si="52"/>
        <v>0</v>
      </c>
      <c r="L362" s="8">
        <f t="shared" si="51"/>
        <v>0</v>
      </c>
      <c r="N362" s="8">
        <f t="shared" si="49"/>
        <v>0</v>
      </c>
      <c r="V362" s="8" t="s">
        <v>4</v>
      </c>
      <c r="W362" s="8">
        <v>1</v>
      </c>
      <c r="X362" s="8">
        <v>9.2200000000000006</v>
      </c>
      <c r="Y362" s="16">
        <f t="shared" si="50"/>
        <v>4.6100000000000003</v>
      </c>
      <c r="AA362" s="8">
        <f t="shared" si="53"/>
        <v>0</v>
      </c>
      <c r="AC362" s="8">
        <f t="shared" si="54"/>
        <v>0</v>
      </c>
      <c r="AJ362" s="1">
        <f t="shared" si="55"/>
        <v>0</v>
      </c>
    </row>
    <row r="363" spans="7:36" x14ac:dyDescent="0.3">
      <c r="G363" s="8" t="s">
        <v>5</v>
      </c>
      <c r="J363" s="16">
        <f t="shared" si="52"/>
        <v>0</v>
      </c>
      <c r="L363" s="8">
        <f t="shared" si="51"/>
        <v>0</v>
      </c>
      <c r="N363" s="8">
        <f t="shared" si="49"/>
        <v>0</v>
      </c>
      <c r="V363" s="8" t="s">
        <v>4</v>
      </c>
      <c r="W363" s="8">
        <v>1</v>
      </c>
      <c r="X363" s="8">
        <v>6.22</v>
      </c>
      <c r="Y363" s="16">
        <f t="shared" si="50"/>
        <v>3.11</v>
      </c>
      <c r="AA363" s="8">
        <f t="shared" si="53"/>
        <v>0</v>
      </c>
      <c r="AC363" s="8">
        <f t="shared" si="54"/>
        <v>0</v>
      </c>
      <c r="AJ363" s="1">
        <f t="shared" si="55"/>
        <v>0</v>
      </c>
    </row>
    <row r="364" spans="7:36" x14ac:dyDescent="0.3">
      <c r="G364" s="8" t="s">
        <v>5</v>
      </c>
      <c r="J364" s="16">
        <f t="shared" si="52"/>
        <v>0</v>
      </c>
      <c r="L364" s="8">
        <f t="shared" si="51"/>
        <v>0</v>
      </c>
      <c r="N364" s="8">
        <f t="shared" si="49"/>
        <v>0</v>
      </c>
      <c r="U364" s="1">
        <v>1.1299999999999999</v>
      </c>
      <c r="V364" s="8" t="s">
        <v>4</v>
      </c>
      <c r="W364" s="8">
        <v>1</v>
      </c>
      <c r="X364" s="8">
        <v>3.13</v>
      </c>
      <c r="Y364" s="16">
        <f t="shared" si="50"/>
        <v>1.5649999999999999</v>
      </c>
      <c r="AA364" s="8">
        <f t="shared" si="53"/>
        <v>0</v>
      </c>
      <c r="AC364" s="8">
        <f t="shared" si="54"/>
        <v>0</v>
      </c>
      <c r="AJ364" s="1">
        <f t="shared" si="55"/>
        <v>0</v>
      </c>
    </row>
    <row r="365" spans="7:36" x14ac:dyDescent="0.3">
      <c r="G365" s="8" t="s">
        <v>5</v>
      </c>
      <c r="J365" s="16">
        <f t="shared" si="52"/>
        <v>0</v>
      </c>
      <c r="L365" s="8">
        <f t="shared" si="51"/>
        <v>0</v>
      </c>
      <c r="N365" s="8">
        <f t="shared" si="49"/>
        <v>0</v>
      </c>
      <c r="U365" s="1">
        <v>-2</v>
      </c>
      <c r="V365" s="8" t="s">
        <v>4</v>
      </c>
      <c r="W365" s="8">
        <v>2</v>
      </c>
      <c r="Y365" s="16">
        <f t="shared" si="50"/>
        <v>0</v>
      </c>
      <c r="Z365" s="8">
        <v>3.92</v>
      </c>
      <c r="AA365" s="8">
        <f t="shared" si="53"/>
        <v>1.96</v>
      </c>
      <c r="AC365" s="8">
        <f t="shared" si="54"/>
        <v>0</v>
      </c>
      <c r="AJ365" s="1">
        <f t="shared" si="55"/>
        <v>0</v>
      </c>
    </row>
    <row r="366" spans="7:36" x14ac:dyDescent="0.3">
      <c r="G366" s="8" t="s">
        <v>5</v>
      </c>
      <c r="J366" s="16">
        <f t="shared" si="52"/>
        <v>0</v>
      </c>
      <c r="L366" s="8">
        <f t="shared" si="51"/>
        <v>0</v>
      </c>
      <c r="N366" s="8">
        <f t="shared" si="49"/>
        <v>0</v>
      </c>
      <c r="V366" s="8" t="s">
        <v>4</v>
      </c>
      <c r="W366" s="8">
        <v>2</v>
      </c>
      <c r="Y366" s="16">
        <f t="shared" si="50"/>
        <v>0</v>
      </c>
      <c r="Z366" s="8">
        <v>2.86</v>
      </c>
      <c r="AA366" s="8">
        <f t="shared" si="53"/>
        <v>1.43</v>
      </c>
      <c r="AC366" s="8">
        <f t="shared" si="54"/>
        <v>0</v>
      </c>
      <c r="AJ366" s="1">
        <f t="shared" si="55"/>
        <v>0</v>
      </c>
    </row>
    <row r="367" spans="7:36" x14ac:dyDescent="0.3">
      <c r="G367" s="8" t="s">
        <v>5</v>
      </c>
      <c r="J367" s="16">
        <f t="shared" si="52"/>
        <v>0</v>
      </c>
      <c r="L367" s="8">
        <f t="shared" si="51"/>
        <v>0</v>
      </c>
      <c r="N367" s="8">
        <f t="shared" si="49"/>
        <v>0</v>
      </c>
      <c r="V367" s="8" t="s">
        <v>4</v>
      </c>
      <c r="W367" s="8">
        <v>1</v>
      </c>
      <c r="X367" s="8">
        <v>3.34</v>
      </c>
      <c r="Y367" s="16">
        <f t="shared" si="50"/>
        <v>1.67</v>
      </c>
      <c r="AA367" s="8">
        <f t="shared" si="53"/>
        <v>0</v>
      </c>
      <c r="AC367" s="8">
        <f t="shared" si="54"/>
        <v>0</v>
      </c>
      <c r="AJ367" s="1">
        <f t="shared" si="55"/>
        <v>0</v>
      </c>
    </row>
    <row r="368" spans="7:36" x14ac:dyDescent="0.3">
      <c r="G368" s="8" t="s">
        <v>5</v>
      </c>
      <c r="J368" s="16">
        <f t="shared" si="52"/>
        <v>0</v>
      </c>
      <c r="L368" s="8">
        <f t="shared" si="51"/>
        <v>0</v>
      </c>
      <c r="N368" s="8">
        <f t="shared" si="49"/>
        <v>0</v>
      </c>
      <c r="V368" s="8" t="s">
        <v>4</v>
      </c>
      <c r="W368" s="8">
        <v>1</v>
      </c>
      <c r="X368" s="8">
        <v>7.68</v>
      </c>
      <c r="Y368" s="16">
        <f t="shared" si="50"/>
        <v>3.84</v>
      </c>
      <c r="AA368" s="8">
        <f t="shared" si="53"/>
        <v>0</v>
      </c>
      <c r="AC368" s="8">
        <f t="shared" si="54"/>
        <v>0</v>
      </c>
      <c r="AJ368" s="1">
        <f t="shared" si="55"/>
        <v>0</v>
      </c>
    </row>
    <row r="369" spans="7:36" x14ac:dyDescent="0.3">
      <c r="G369" s="8" t="s">
        <v>5</v>
      </c>
      <c r="J369" s="16">
        <f t="shared" si="52"/>
        <v>0</v>
      </c>
      <c r="L369" s="8">
        <f t="shared" si="51"/>
        <v>0</v>
      </c>
      <c r="N369" s="8">
        <f t="shared" si="49"/>
        <v>0</v>
      </c>
      <c r="U369" s="1">
        <v>-2</v>
      </c>
      <c r="V369" s="8" t="s">
        <v>4</v>
      </c>
      <c r="W369" s="8">
        <v>2</v>
      </c>
      <c r="Y369" s="16">
        <f t="shared" si="50"/>
        <v>0</v>
      </c>
      <c r="Z369" s="8">
        <v>3.56</v>
      </c>
      <c r="AA369" s="8">
        <f t="shared" si="53"/>
        <v>1.78</v>
      </c>
      <c r="AC369" s="8">
        <f t="shared" si="54"/>
        <v>0</v>
      </c>
      <c r="AJ369" s="1">
        <f t="shared" si="55"/>
        <v>0</v>
      </c>
    </row>
    <row r="370" spans="7:36" x14ac:dyDescent="0.3">
      <c r="G370" s="8" t="s">
        <v>5</v>
      </c>
      <c r="J370" s="16">
        <f t="shared" si="52"/>
        <v>0</v>
      </c>
      <c r="L370" s="8">
        <f t="shared" si="51"/>
        <v>0</v>
      </c>
      <c r="N370" s="8">
        <f t="shared" si="49"/>
        <v>0</v>
      </c>
      <c r="V370" s="8" t="s">
        <v>4</v>
      </c>
      <c r="W370" s="8">
        <v>3</v>
      </c>
      <c r="Y370" s="16">
        <f t="shared" si="50"/>
        <v>0</v>
      </c>
      <c r="AA370" s="8">
        <f t="shared" si="53"/>
        <v>0</v>
      </c>
      <c r="AB370" s="8">
        <v>12.18</v>
      </c>
      <c r="AC370" s="8">
        <f t="shared" si="54"/>
        <v>6.09</v>
      </c>
      <c r="AJ370" s="1">
        <f t="shared" si="55"/>
        <v>0</v>
      </c>
    </row>
    <row r="371" spans="7:36" x14ac:dyDescent="0.3">
      <c r="G371" s="8" t="s">
        <v>5</v>
      </c>
      <c r="J371" s="16">
        <f t="shared" si="52"/>
        <v>0</v>
      </c>
      <c r="L371" s="8">
        <f t="shared" si="51"/>
        <v>0</v>
      </c>
      <c r="N371" s="8">
        <f t="shared" si="49"/>
        <v>0</v>
      </c>
      <c r="V371" s="8" t="s">
        <v>4</v>
      </c>
      <c r="W371" s="8">
        <v>2</v>
      </c>
      <c r="Y371" s="16">
        <f t="shared" si="50"/>
        <v>0</v>
      </c>
      <c r="Z371" s="8">
        <v>3.9</v>
      </c>
      <c r="AA371" s="8">
        <f t="shared" si="53"/>
        <v>1.95</v>
      </c>
      <c r="AC371" s="8">
        <f t="shared" si="54"/>
        <v>0</v>
      </c>
      <c r="AJ371" s="1">
        <f t="shared" si="55"/>
        <v>0</v>
      </c>
    </row>
    <row r="372" spans="7:36" x14ac:dyDescent="0.3">
      <c r="G372" s="8" t="s">
        <v>5</v>
      </c>
      <c r="J372" s="16">
        <f t="shared" si="52"/>
        <v>0</v>
      </c>
      <c r="L372" s="8">
        <f t="shared" si="51"/>
        <v>0</v>
      </c>
      <c r="N372" s="8">
        <f t="shared" si="49"/>
        <v>0</v>
      </c>
      <c r="V372" s="8" t="s">
        <v>4</v>
      </c>
      <c r="W372" s="8">
        <v>2</v>
      </c>
      <c r="Y372" s="16">
        <f t="shared" si="50"/>
        <v>0</v>
      </c>
      <c r="Z372" s="8">
        <v>2.84</v>
      </c>
      <c r="AA372" s="8">
        <f t="shared" si="53"/>
        <v>1.42</v>
      </c>
      <c r="AC372" s="8">
        <f t="shared" si="54"/>
        <v>0</v>
      </c>
      <c r="AJ372" s="1">
        <f t="shared" si="55"/>
        <v>0</v>
      </c>
    </row>
    <row r="373" spans="7:36" x14ac:dyDescent="0.3">
      <c r="G373" s="8" t="s">
        <v>5</v>
      </c>
      <c r="J373" s="16">
        <f t="shared" si="52"/>
        <v>0</v>
      </c>
      <c r="L373" s="8">
        <f t="shared" si="51"/>
        <v>0</v>
      </c>
      <c r="N373" s="8">
        <f t="shared" si="49"/>
        <v>0</v>
      </c>
      <c r="V373" s="8" t="s">
        <v>4</v>
      </c>
      <c r="W373" s="8">
        <v>1</v>
      </c>
      <c r="X373" s="8">
        <v>6.38</v>
      </c>
      <c r="Y373" s="16">
        <f t="shared" si="50"/>
        <v>3.19</v>
      </c>
      <c r="AA373" s="8">
        <f t="shared" si="53"/>
        <v>0</v>
      </c>
      <c r="AC373" s="8">
        <f t="shared" si="54"/>
        <v>0</v>
      </c>
      <c r="AJ373" s="1">
        <f t="shared" si="55"/>
        <v>0</v>
      </c>
    </row>
    <row r="374" spans="7:36" x14ac:dyDescent="0.3">
      <c r="G374" s="8" t="s">
        <v>5</v>
      </c>
      <c r="J374" s="16">
        <f t="shared" si="52"/>
        <v>0</v>
      </c>
      <c r="L374" s="8">
        <f t="shared" si="51"/>
        <v>0</v>
      </c>
      <c r="N374" s="8">
        <f t="shared" si="49"/>
        <v>0</v>
      </c>
      <c r="V374" s="8" t="s">
        <v>4</v>
      </c>
      <c r="W374" s="8">
        <v>2</v>
      </c>
      <c r="Y374" s="16">
        <f t="shared" si="50"/>
        <v>0</v>
      </c>
      <c r="Z374" s="8">
        <v>2.92</v>
      </c>
      <c r="AA374" s="8">
        <f t="shared" si="53"/>
        <v>1.46</v>
      </c>
      <c r="AC374" s="8">
        <f t="shared" si="54"/>
        <v>0</v>
      </c>
      <c r="AJ374" s="1">
        <f t="shared" si="55"/>
        <v>0</v>
      </c>
    </row>
    <row r="375" spans="7:36" x14ac:dyDescent="0.3">
      <c r="G375" s="8" t="s">
        <v>5</v>
      </c>
      <c r="J375" s="16">
        <f t="shared" si="52"/>
        <v>0</v>
      </c>
      <c r="L375" s="8">
        <f t="shared" si="51"/>
        <v>0</v>
      </c>
      <c r="N375" s="8">
        <f t="shared" ref="N375:N438" si="56">M375/2</f>
        <v>0</v>
      </c>
      <c r="V375" s="8" t="s">
        <v>4</v>
      </c>
      <c r="W375" s="8">
        <v>1</v>
      </c>
      <c r="X375" s="8">
        <v>2.6</v>
      </c>
      <c r="Y375" s="16">
        <f t="shared" si="50"/>
        <v>1.3</v>
      </c>
      <c r="AA375" s="8">
        <f t="shared" si="53"/>
        <v>0</v>
      </c>
      <c r="AC375" s="8">
        <f t="shared" si="54"/>
        <v>0</v>
      </c>
      <c r="AJ375" s="1">
        <f t="shared" si="55"/>
        <v>0</v>
      </c>
    </row>
    <row r="376" spans="7:36" x14ac:dyDescent="0.3">
      <c r="G376" s="8" t="s">
        <v>5</v>
      </c>
      <c r="J376" s="16">
        <f t="shared" si="52"/>
        <v>0</v>
      </c>
      <c r="L376" s="8">
        <f t="shared" si="51"/>
        <v>0</v>
      </c>
      <c r="N376" s="8">
        <f t="shared" si="56"/>
        <v>0</v>
      </c>
      <c r="V376" s="8" t="s">
        <v>4</v>
      </c>
      <c r="W376" s="8">
        <v>2</v>
      </c>
      <c r="Y376" s="16">
        <f t="shared" si="50"/>
        <v>0</v>
      </c>
      <c r="Z376" s="8">
        <v>3.44</v>
      </c>
      <c r="AA376" s="8">
        <f t="shared" si="53"/>
        <v>1.72</v>
      </c>
      <c r="AC376" s="8">
        <f t="shared" si="54"/>
        <v>0</v>
      </c>
      <c r="AJ376" s="1">
        <f t="shared" si="55"/>
        <v>0</v>
      </c>
    </row>
    <row r="377" spans="7:36" x14ac:dyDescent="0.3">
      <c r="G377" s="8" t="s">
        <v>5</v>
      </c>
      <c r="J377" s="16">
        <f t="shared" si="52"/>
        <v>0</v>
      </c>
      <c r="L377" s="8">
        <f t="shared" si="51"/>
        <v>0</v>
      </c>
      <c r="N377" s="8">
        <f t="shared" si="56"/>
        <v>0</v>
      </c>
      <c r="V377" s="8" t="s">
        <v>4</v>
      </c>
      <c r="W377" s="8">
        <v>2</v>
      </c>
      <c r="Y377" s="16">
        <f t="shared" si="50"/>
        <v>0</v>
      </c>
      <c r="Z377" s="8">
        <v>4.3</v>
      </c>
      <c r="AA377" s="8">
        <f t="shared" si="53"/>
        <v>2.15</v>
      </c>
      <c r="AC377" s="8">
        <f t="shared" si="54"/>
        <v>0</v>
      </c>
      <c r="AJ377" s="1">
        <f t="shared" si="55"/>
        <v>0</v>
      </c>
    </row>
    <row r="378" spans="7:36" x14ac:dyDescent="0.3">
      <c r="G378" s="8" t="s">
        <v>5</v>
      </c>
      <c r="J378" s="16">
        <f t="shared" si="52"/>
        <v>0</v>
      </c>
      <c r="L378" s="8">
        <f t="shared" si="51"/>
        <v>0</v>
      </c>
      <c r="N378" s="8">
        <f t="shared" si="56"/>
        <v>0</v>
      </c>
      <c r="V378" s="8" t="s">
        <v>7</v>
      </c>
      <c r="W378" s="8">
        <v>1</v>
      </c>
      <c r="X378" s="8">
        <v>4.78</v>
      </c>
      <c r="Y378" s="16">
        <f t="shared" si="50"/>
        <v>2.39</v>
      </c>
      <c r="AA378" s="8">
        <f t="shared" si="53"/>
        <v>0</v>
      </c>
      <c r="AC378" s="8">
        <f t="shared" si="54"/>
        <v>0</v>
      </c>
      <c r="AJ378" s="1">
        <f t="shared" si="55"/>
        <v>0</v>
      </c>
    </row>
    <row r="379" spans="7:36" x14ac:dyDescent="0.3">
      <c r="G379" s="8" t="s">
        <v>5</v>
      </c>
      <c r="J379" s="16">
        <f t="shared" si="52"/>
        <v>0</v>
      </c>
      <c r="L379" s="8">
        <f t="shared" si="51"/>
        <v>0</v>
      </c>
      <c r="N379" s="8">
        <f t="shared" si="56"/>
        <v>0</v>
      </c>
      <c r="V379" s="8" t="s">
        <v>4</v>
      </c>
      <c r="W379" s="8">
        <v>2</v>
      </c>
      <c r="Y379" s="16">
        <f t="shared" ref="Y379:Y426" si="57">X379/2</f>
        <v>0</v>
      </c>
      <c r="Z379" s="8">
        <v>2.58</v>
      </c>
      <c r="AA379" s="8">
        <f t="shared" si="53"/>
        <v>1.29</v>
      </c>
      <c r="AC379" s="8">
        <f t="shared" si="54"/>
        <v>0</v>
      </c>
      <c r="AJ379" s="1">
        <f t="shared" si="55"/>
        <v>0</v>
      </c>
    </row>
    <row r="380" spans="7:36" x14ac:dyDescent="0.3">
      <c r="G380" s="8" t="s">
        <v>5</v>
      </c>
      <c r="J380" s="16">
        <f t="shared" si="52"/>
        <v>0</v>
      </c>
      <c r="L380" s="8">
        <f t="shared" ref="L380:L443" si="58">K380/2</f>
        <v>0</v>
      </c>
      <c r="N380" s="8">
        <f t="shared" si="56"/>
        <v>0</v>
      </c>
      <c r="V380" s="8" t="s">
        <v>4</v>
      </c>
      <c r="W380" s="8">
        <v>1</v>
      </c>
      <c r="X380" s="8">
        <v>2.54</v>
      </c>
      <c r="Y380" s="16">
        <f t="shared" si="57"/>
        <v>1.27</v>
      </c>
      <c r="AA380" s="8">
        <f t="shared" si="53"/>
        <v>0</v>
      </c>
      <c r="AC380" s="8">
        <f t="shared" si="54"/>
        <v>0</v>
      </c>
      <c r="AJ380" s="1">
        <f t="shared" si="55"/>
        <v>0</v>
      </c>
    </row>
    <row r="381" spans="7:36" x14ac:dyDescent="0.3">
      <c r="G381" s="8" t="s">
        <v>5</v>
      </c>
      <c r="J381" s="16">
        <f t="shared" si="52"/>
        <v>0</v>
      </c>
      <c r="L381" s="8">
        <f t="shared" si="58"/>
        <v>0</v>
      </c>
      <c r="N381" s="8">
        <f t="shared" si="56"/>
        <v>0</v>
      </c>
      <c r="V381" s="8" t="s">
        <v>7</v>
      </c>
      <c r="W381" s="8">
        <v>1</v>
      </c>
      <c r="X381" s="8">
        <v>3.68</v>
      </c>
      <c r="Y381" s="16">
        <f t="shared" si="57"/>
        <v>1.84</v>
      </c>
      <c r="AA381" s="8">
        <f t="shared" si="53"/>
        <v>0</v>
      </c>
      <c r="AC381" s="8">
        <f t="shared" si="54"/>
        <v>0</v>
      </c>
      <c r="AJ381" s="1">
        <f t="shared" si="55"/>
        <v>0</v>
      </c>
    </row>
    <row r="382" spans="7:36" x14ac:dyDescent="0.3">
      <c r="G382" s="8" t="s">
        <v>5</v>
      </c>
      <c r="J382" s="16">
        <f t="shared" ref="J382:J445" si="59">I382/2</f>
        <v>0</v>
      </c>
      <c r="L382" s="8">
        <f t="shared" si="58"/>
        <v>0</v>
      </c>
      <c r="N382" s="8">
        <f t="shared" si="56"/>
        <v>0</v>
      </c>
      <c r="U382" s="1">
        <v>1.94</v>
      </c>
      <c r="V382" s="8" t="s">
        <v>4</v>
      </c>
      <c r="W382" s="8">
        <v>1</v>
      </c>
      <c r="X382" s="8">
        <v>2.94</v>
      </c>
      <c r="Y382" s="16">
        <f t="shared" si="57"/>
        <v>1.47</v>
      </c>
      <c r="AA382" s="8">
        <f t="shared" si="53"/>
        <v>0</v>
      </c>
      <c r="AC382" s="8">
        <f t="shared" si="54"/>
        <v>0</v>
      </c>
      <c r="AJ382" s="1">
        <f t="shared" si="55"/>
        <v>0</v>
      </c>
    </row>
    <row r="383" spans="7:36" x14ac:dyDescent="0.3">
      <c r="G383" s="8" t="s">
        <v>5</v>
      </c>
      <c r="J383" s="16">
        <f t="shared" si="59"/>
        <v>0</v>
      </c>
      <c r="L383" s="8">
        <f t="shared" si="58"/>
        <v>0</v>
      </c>
      <c r="N383" s="8">
        <f t="shared" si="56"/>
        <v>0</v>
      </c>
      <c r="U383" s="1">
        <v>-2</v>
      </c>
      <c r="V383" s="8" t="s">
        <v>4</v>
      </c>
      <c r="W383" s="8">
        <v>3</v>
      </c>
      <c r="Y383" s="16">
        <f t="shared" si="57"/>
        <v>0</v>
      </c>
      <c r="AA383" s="8">
        <f t="shared" si="53"/>
        <v>0</v>
      </c>
      <c r="AB383" s="8">
        <v>16.04</v>
      </c>
      <c r="AC383" s="8">
        <f t="shared" si="54"/>
        <v>8.02</v>
      </c>
      <c r="AJ383" s="1">
        <f t="shared" si="55"/>
        <v>0</v>
      </c>
    </row>
    <row r="384" spans="7:36" x14ac:dyDescent="0.3">
      <c r="G384" s="8" t="s">
        <v>5</v>
      </c>
      <c r="J384" s="16">
        <f t="shared" si="59"/>
        <v>0</v>
      </c>
      <c r="L384" s="8">
        <f t="shared" si="58"/>
        <v>0</v>
      </c>
      <c r="N384" s="8">
        <f t="shared" si="56"/>
        <v>0</v>
      </c>
      <c r="V384" s="8" t="s">
        <v>4</v>
      </c>
      <c r="W384" s="8">
        <v>1</v>
      </c>
      <c r="X384" s="8">
        <v>4.12</v>
      </c>
      <c r="Y384" s="16">
        <f t="shared" si="57"/>
        <v>2.06</v>
      </c>
      <c r="AA384" s="8">
        <f t="shared" si="53"/>
        <v>0</v>
      </c>
      <c r="AC384" s="8">
        <f t="shared" si="54"/>
        <v>0</v>
      </c>
      <c r="AJ384" s="1">
        <f t="shared" si="55"/>
        <v>0</v>
      </c>
    </row>
    <row r="385" spans="7:36" x14ac:dyDescent="0.3">
      <c r="G385" s="8" t="s">
        <v>5</v>
      </c>
      <c r="J385" s="16">
        <f t="shared" si="59"/>
        <v>0</v>
      </c>
      <c r="L385" s="8">
        <f t="shared" si="58"/>
        <v>0</v>
      </c>
      <c r="N385" s="8">
        <f t="shared" si="56"/>
        <v>0</v>
      </c>
      <c r="V385" s="8" t="s">
        <v>4</v>
      </c>
      <c r="W385" s="8">
        <v>2</v>
      </c>
      <c r="Y385" s="16">
        <f t="shared" si="57"/>
        <v>0</v>
      </c>
      <c r="Z385" s="8">
        <v>5.28</v>
      </c>
      <c r="AA385" s="8">
        <f t="shared" ref="AA385:AA448" si="60">Z385/2</f>
        <v>2.64</v>
      </c>
      <c r="AC385" s="8">
        <f t="shared" ref="AC385:AC448" si="61">AB385/2</f>
        <v>0</v>
      </c>
      <c r="AJ385" s="1">
        <f t="shared" si="55"/>
        <v>0</v>
      </c>
    </row>
    <row r="386" spans="7:36" x14ac:dyDescent="0.3">
      <c r="G386" s="8" t="s">
        <v>5</v>
      </c>
      <c r="J386" s="16">
        <f t="shared" si="59"/>
        <v>0</v>
      </c>
      <c r="L386" s="8">
        <f t="shared" si="58"/>
        <v>0</v>
      </c>
      <c r="N386" s="8">
        <f t="shared" si="56"/>
        <v>0</v>
      </c>
      <c r="V386" s="8" t="s">
        <v>7</v>
      </c>
      <c r="W386" s="8">
        <v>1</v>
      </c>
      <c r="X386" s="8">
        <v>4.1399999999999997</v>
      </c>
      <c r="Y386" s="16">
        <f t="shared" si="57"/>
        <v>2.0699999999999998</v>
      </c>
      <c r="AA386" s="8">
        <f t="shared" si="60"/>
        <v>0</v>
      </c>
      <c r="AC386" s="8">
        <f t="shared" si="61"/>
        <v>0</v>
      </c>
      <c r="AJ386" s="1">
        <f t="shared" ref="AJ386:AJ449" si="62">AI:AI-AH:AH</f>
        <v>0</v>
      </c>
    </row>
    <row r="387" spans="7:36" x14ac:dyDescent="0.3">
      <c r="G387" s="8" t="s">
        <v>5</v>
      </c>
      <c r="J387" s="16">
        <f t="shared" si="59"/>
        <v>0</v>
      </c>
      <c r="L387" s="8">
        <f t="shared" si="58"/>
        <v>0</v>
      </c>
      <c r="N387" s="8">
        <f t="shared" si="56"/>
        <v>0</v>
      </c>
      <c r="V387" s="8" t="s">
        <v>4</v>
      </c>
      <c r="W387" s="8">
        <v>2</v>
      </c>
      <c r="Y387" s="16">
        <f t="shared" si="57"/>
        <v>0</v>
      </c>
      <c r="Z387" s="8">
        <v>4.0199999999999996</v>
      </c>
      <c r="AA387" s="8">
        <f t="shared" si="60"/>
        <v>2.0099999999999998</v>
      </c>
      <c r="AC387" s="8">
        <f t="shared" si="61"/>
        <v>0</v>
      </c>
      <c r="AJ387" s="1">
        <f t="shared" si="62"/>
        <v>0</v>
      </c>
    </row>
    <row r="388" spans="7:36" x14ac:dyDescent="0.3">
      <c r="G388" s="8" t="s">
        <v>5</v>
      </c>
      <c r="J388" s="16">
        <f t="shared" si="59"/>
        <v>0</v>
      </c>
      <c r="L388" s="8">
        <f t="shared" si="58"/>
        <v>0</v>
      </c>
      <c r="N388" s="8">
        <f t="shared" si="56"/>
        <v>0</v>
      </c>
      <c r="V388" s="8" t="s">
        <v>4</v>
      </c>
      <c r="W388" s="8">
        <v>2</v>
      </c>
      <c r="Y388" s="16">
        <f t="shared" si="57"/>
        <v>0</v>
      </c>
      <c r="Z388" s="8">
        <v>4.1399999999999997</v>
      </c>
      <c r="AA388" s="8">
        <f t="shared" si="60"/>
        <v>2.0699999999999998</v>
      </c>
      <c r="AC388" s="8">
        <f t="shared" si="61"/>
        <v>0</v>
      </c>
      <c r="AJ388" s="1">
        <f t="shared" si="62"/>
        <v>0</v>
      </c>
    </row>
    <row r="389" spans="7:36" x14ac:dyDescent="0.3">
      <c r="G389" s="8" t="s">
        <v>5</v>
      </c>
      <c r="J389" s="16">
        <f t="shared" si="59"/>
        <v>0</v>
      </c>
      <c r="L389" s="8">
        <f t="shared" si="58"/>
        <v>0</v>
      </c>
      <c r="N389" s="8">
        <f t="shared" si="56"/>
        <v>0</v>
      </c>
      <c r="V389" s="8" t="s">
        <v>4</v>
      </c>
      <c r="W389" s="8">
        <v>1</v>
      </c>
      <c r="X389" s="8">
        <v>3.38</v>
      </c>
      <c r="Y389" s="16">
        <f t="shared" si="57"/>
        <v>1.69</v>
      </c>
      <c r="AA389" s="8">
        <f t="shared" si="60"/>
        <v>0</v>
      </c>
      <c r="AC389" s="8">
        <f t="shared" si="61"/>
        <v>0</v>
      </c>
      <c r="AJ389" s="1">
        <f t="shared" si="62"/>
        <v>0</v>
      </c>
    </row>
    <row r="390" spans="7:36" x14ac:dyDescent="0.3">
      <c r="G390" s="8" t="s">
        <v>5</v>
      </c>
      <c r="J390" s="16">
        <f t="shared" si="59"/>
        <v>0</v>
      </c>
      <c r="L390" s="8">
        <f t="shared" si="58"/>
        <v>0</v>
      </c>
      <c r="N390" s="8">
        <f t="shared" si="56"/>
        <v>0</v>
      </c>
      <c r="V390" s="8" t="s">
        <v>4</v>
      </c>
      <c r="W390" s="8">
        <v>1</v>
      </c>
      <c r="X390" s="8">
        <v>6.38</v>
      </c>
      <c r="Y390" s="16">
        <f t="shared" si="57"/>
        <v>3.19</v>
      </c>
      <c r="AA390" s="8">
        <f t="shared" si="60"/>
        <v>0</v>
      </c>
      <c r="AC390" s="8">
        <f t="shared" si="61"/>
        <v>0</v>
      </c>
      <c r="AJ390" s="1">
        <f t="shared" si="62"/>
        <v>0</v>
      </c>
    </row>
    <row r="391" spans="7:36" x14ac:dyDescent="0.3">
      <c r="G391" s="8" t="s">
        <v>5</v>
      </c>
      <c r="J391" s="16">
        <f t="shared" si="59"/>
        <v>0</v>
      </c>
      <c r="L391" s="8">
        <f t="shared" si="58"/>
        <v>0</v>
      </c>
      <c r="N391" s="8">
        <f t="shared" si="56"/>
        <v>0</v>
      </c>
      <c r="U391" s="1">
        <v>2.54</v>
      </c>
      <c r="V391" s="8" t="s">
        <v>7</v>
      </c>
      <c r="W391" s="8">
        <v>1</v>
      </c>
      <c r="X391" s="8">
        <v>4.54</v>
      </c>
      <c r="Y391" s="16">
        <f t="shared" si="57"/>
        <v>2.27</v>
      </c>
      <c r="AA391" s="8">
        <f t="shared" si="60"/>
        <v>0</v>
      </c>
      <c r="AC391" s="8">
        <f t="shared" si="61"/>
        <v>0</v>
      </c>
      <c r="AJ391" s="1">
        <f t="shared" si="62"/>
        <v>0</v>
      </c>
    </row>
    <row r="392" spans="7:36" x14ac:dyDescent="0.3">
      <c r="G392" s="8" t="s">
        <v>5</v>
      </c>
      <c r="J392" s="16">
        <f t="shared" si="59"/>
        <v>0</v>
      </c>
      <c r="L392" s="8">
        <f t="shared" si="58"/>
        <v>0</v>
      </c>
      <c r="N392" s="8">
        <f t="shared" si="56"/>
        <v>0</v>
      </c>
      <c r="U392" s="1">
        <v>-2</v>
      </c>
      <c r="V392" s="8" t="s">
        <v>4</v>
      </c>
      <c r="W392" s="8">
        <v>2</v>
      </c>
      <c r="Y392" s="16">
        <f t="shared" si="57"/>
        <v>0</v>
      </c>
      <c r="Z392" s="8">
        <v>4.3</v>
      </c>
      <c r="AA392" s="8">
        <f t="shared" si="60"/>
        <v>2.15</v>
      </c>
      <c r="AC392" s="8">
        <f t="shared" si="61"/>
        <v>0</v>
      </c>
      <c r="AJ392" s="1">
        <f t="shared" si="62"/>
        <v>0</v>
      </c>
    </row>
    <row r="393" spans="7:36" x14ac:dyDescent="0.3">
      <c r="G393" s="8" t="s">
        <v>5</v>
      </c>
      <c r="J393" s="16">
        <f t="shared" si="59"/>
        <v>0</v>
      </c>
      <c r="L393" s="8">
        <f t="shared" si="58"/>
        <v>0</v>
      </c>
      <c r="N393" s="8">
        <f t="shared" si="56"/>
        <v>0</v>
      </c>
      <c r="V393" s="8" t="s">
        <v>4</v>
      </c>
      <c r="W393" s="8">
        <v>1</v>
      </c>
      <c r="X393" s="8">
        <v>6.12</v>
      </c>
      <c r="Y393" s="16">
        <f t="shared" si="57"/>
        <v>3.06</v>
      </c>
      <c r="AA393" s="8">
        <f t="shared" si="60"/>
        <v>0</v>
      </c>
      <c r="AC393" s="8">
        <f t="shared" si="61"/>
        <v>0</v>
      </c>
      <c r="AJ393" s="1">
        <f t="shared" si="62"/>
        <v>0</v>
      </c>
    </row>
    <row r="394" spans="7:36" x14ac:dyDescent="0.3">
      <c r="G394" s="8" t="s">
        <v>5</v>
      </c>
      <c r="J394" s="16">
        <f t="shared" si="59"/>
        <v>0</v>
      </c>
      <c r="L394" s="8">
        <f t="shared" si="58"/>
        <v>0</v>
      </c>
      <c r="N394" s="8">
        <f t="shared" si="56"/>
        <v>0</v>
      </c>
      <c r="V394" s="8" t="s">
        <v>7</v>
      </c>
      <c r="W394" s="8">
        <v>2</v>
      </c>
      <c r="Y394" s="16">
        <f t="shared" si="57"/>
        <v>0</v>
      </c>
      <c r="Z394" s="8">
        <v>3.72</v>
      </c>
      <c r="AA394" s="8">
        <f t="shared" si="60"/>
        <v>1.86</v>
      </c>
      <c r="AC394" s="8">
        <f t="shared" si="61"/>
        <v>0</v>
      </c>
      <c r="AJ394" s="1">
        <f t="shared" si="62"/>
        <v>0</v>
      </c>
    </row>
    <row r="395" spans="7:36" x14ac:dyDescent="0.3">
      <c r="G395" s="8" t="s">
        <v>5</v>
      </c>
      <c r="J395" s="16">
        <f t="shared" si="59"/>
        <v>0</v>
      </c>
      <c r="L395" s="8">
        <f t="shared" si="58"/>
        <v>0</v>
      </c>
      <c r="N395" s="8">
        <f t="shared" si="56"/>
        <v>0</v>
      </c>
      <c r="V395" s="8" t="s">
        <v>4</v>
      </c>
      <c r="W395" s="8">
        <v>2</v>
      </c>
      <c r="Y395" s="16">
        <f t="shared" si="57"/>
        <v>0</v>
      </c>
      <c r="Z395" s="8">
        <v>3.8</v>
      </c>
      <c r="AA395" s="8">
        <f t="shared" si="60"/>
        <v>1.9</v>
      </c>
      <c r="AC395" s="8">
        <f t="shared" si="61"/>
        <v>0</v>
      </c>
      <c r="AJ395" s="1">
        <f t="shared" si="62"/>
        <v>0</v>
      </c>
    </row>
    <row r="396" spans="7:36" x14ac:dyDescent="0.3">
      <c r="G396" s="8" t="s">
        <v>5</v>
      </c>
      <c r="J396" s="16">
        <f t="shared" si="59"/>
        <v>0</v>
      </c>
      <c r="L396" s="8">
        <f t="shared" si="58"/>
        <v>0</v>
      </c>
      <c r="N396" s="8">
        <f t="shared" si="56"/>
        <v>0</v>
      </c>
      <c r="V396" s="8" t="s">
        <v>4</v>
      </c>
      <c r="W396" s="8">
        <v>2</v>
      </c>
      <c r="X396" s="8">
        <v>3.26</v>
      </c>
      <c r="Y396" s="16">
        <f t="shared" si="57"/>
        <v>1.63</v>
      </c>
      <c r="AA396" s="8">
        <f t="shared" si="60"/>
        <v>0</v>
      </c>
      <c r="AC396" s="8">
        <f t="shared" si="61"/>
        <v>0</v>
      </c>
      <c r="AJ396" s="1">
        <f t="shared" si="62"/>
        <v>0</v>
      </c>
    </row>
    <row r="397" spans="7:36" x14ac:dyDescent="0.3">
      <c r="G397" s="8" t="s">
        <v>5</v>
      </c>
      <c r="J397" s="16">
        <f t="shared" si="59"/>
        <v>0</v>
      </c>
      <c r="L397" s="8">
        <f t="shared" si="58"/>
        <v>0</v>
      </c>
      <c r="N397" s="8">
        <f t="shared" si="56"/>
        <v>0</v>
      </c>
      <c r="V397" s="8" t="s">
        <v>7</v>
      </c>
      <c r="W397" s="8">
        <v>1</v>
      </c>
      <c r="X397" s="8">
        <v>3.32</v>
      </c>
      <c r="Y397" s="16">
        <f t="shared" si="57"/>
        <v>1.66</v>
      </c>
      <c r="AA397" s="8">
        <f t="shared" si="60"/>
        <v>0</v>
      </c>
      <c r="AC397" s="8">
        <f t="shared" si="61"/>
        <v>0</v>
      </c>
      <c r="AJ397" s="1">
        <f t="shared" si="62"/>
        <v>0</v>
      </c>
    </row>
    <row r="398" spans="7:36" x14ac:dyDescent="0.3">
      <c r="G398" s="8" t="s">
        <v>5</v>
      </c>
      <c r="J398" s="16">
        <f t="shared" si="59"/>
        <v>0</v>
      </c>
      <c r="L398" s="8">
        <f t="shared" si="58"/>
        <v>0</v>
      </c>
      <c r="N398" s="8">
        <f t="shared" si="56"/>
        <v>0</v>
      </c>
      <c r="U398" s="1">
        <v>-2</v>
      </c>
      <c r="V398" s="8" t="s">
        <v>4</v>
      </c>
      <c r="W398" s="8">
        <v>2</v>
      </c>
      <c r="Y398" s="16">
        <f t="shared" si="57"/>
        <v>0</v>
      </c>
      <c r="Z398" s="8">
        <v>3.38</v>
      </c>
      <c r="AA398" s="8">
        <f t="shared" si="60"/>
        <v>1.69</v>
      </c>
      <c r="AC398" s="8">
        <f t="shared" si="61"/>
        <v>0</v>
      </c>
      <c r="AJ398" s="1">
        <f t="shared" si="62"/>
        <v>0</v>
      </c>
    </row>
    <row r="399" spans="7:36" x14ac:dyDescent="0.3">
      <c r="G399" s="8" t="s">
        <v>5</v>
      </c>
      <c r="J399" s="16">
        <f t="shared" si="59"/>
        <v>0</v>
      </c>
      <c r="L399" s="8">
        <f t="shared" si="58"/>
        <v>0</v>
      </c>
      <c r="N399" s="8">
        <f t="shared" si="56"/>
        <v>0</v>
      </c>
      <c r="V399" s="8" t="s">
        <v>4</v>
      </c>
      <c r="W399" s="8">
        <v>1</v>
      </c>
      <c r="X399" s="8">
        <v>4.66</v>
      </c>
      <c r="Y399" s="16">
        <f t="shared" si="57"/>
        <v>2.33</v>
      </c>
      <c r="AA399" s="8">
        <f t="shared" si="60"/>
        <v>0</v>
      </c>
      <c r="AC399" s="8">
        <f t="shared" si="61"/>
        <v>0</v>
      </c>
      <c r="AJ399" s="1">
        <f t="shared" si="62"/>
        <v>0</v>
      </c>
    </row>
    <row r="400" spans="7:36" x14ac:dyDescent="0.3">
      <c r="G400" s="8" t="s">
        <v>5</v>
      </c>
      <c r="J400" s="16">
        <f t="shared" si="59"/>
        <v>0</v>
      </c>
      <c r="L400" s="8">
        <f t="shared" si="58"/>
        <v>0</v>
      </c>
      <c r="N400" s="8">
        <f t="shared" si="56"/>
        <v>0</v>
      </c>
      <c r="V400" s="8" t="s">
        <v>4</v>
      </c>
      <c r="W400" s="8">
        <v>1</v>
      </c>
      <c r="X400" s="8">
        <v>2.2000000000000002</v>
      </c>
      <c r="Y400" s="16">
        <f t="shared" si="57"/>
        <v>1.1000000000000001</v>
      </c>
      <c r="AA400" s="8">
        <f t="shared" si="60"/>
        <v>0</v>
      </c>
      <c r="AC400" s="8">
        <f t="shared" si="61"/>
        <v>0</v>
      </c>
      <c r="AJ400" s="1">
        <f t="shared" si="62"/>
        <v>0</v>
      </c>
    </row>
    <row r="401" spans="7:36" x14ac:dyDescent="0.3">
      <c r="G401" s="8" t="s">
        <v>5</v>
      </c>
      <c r="J401" s="16">
        <f t="shared" si="59"/>
        <v>0</v>
      </c>
      <c r="L401" s="8">
        <f t="shared" si="58"/>
        <v>0</v>
      </c>
      <c r="N401" s="8">
        <f t="shared" si="56"/>
        <v>0</v>
      </c>
      <c r="U401" s="1">
        <v>1.08</v>
      </c>
      <c r="V401" s="8" t="s">
        <v>4</v>
      </c>
      <c r="W401" s="8">
        <v>1</v>
      </c>
      <c r="X401" s="8">
        <v>3.08</v>
      </c>
      <c r="Y401" s="16">
        <f t="shared" si="57"/>
        <v>1.54</v>
      </c>
      <c r="AA401" s="8">
        <f t="shared" si="60"/>
        <v>0</v>
      </c>
      <c r="AC401" s="8">
        <f t="shared" si="61"/>
        <v>0</v>
      </c>
      <c r="AJ401" s="1">
        <f t="shared" si="62"/>
        <v>0</v>
      </c>
    </row>
    <row r="402" spans="7:36" x14ac:dyDescent="0.3">
      <c r="G402" s="8" t="s">
        <v>5</v>
      </c>
      <c r="J402" s="16">
        <f t="shared" si="59"/>
        <v>0</v>
      </c>
      <c r="L402" s="8">
        <f t="shared" si="58"/>
        <v>0</v>
      </c>
      <c r="N402" s="8">
        <f t="shared" si="56"/>
        <v>0</v>
      </c>
      <c r="U402" s="1">
        <v>2.72</v>
      </c>
      <c r="V402" s="8" t="s">
        <v>4</v>
      </c>
      <c r="W402" s="8">
        <v>1</v>
      </c>
      <c r="X402" s="8">
        <v>4.72</v>
      </c>
      <c r="Y402" s="16">
        <f t="shared" si="57"/>
        <v>2.36</v>
      </c>
      <c r="AA402" s="8">
        <f t="shared" si="60"/>
        <v>0</v>
      </c>
      <c r="AC402" s="8">
        <f t="shared" si="61"/>
        <v>0</v>
      </c>
      <c r="AJ402" s="1">
        <f t="shared" si="62"/>
        <v>0</v>
      </c>
    </row>
    <row r="403" spans="7:36" x14ac:dyDescent="0.3">
      <c r="G403" s="8" t="s">
        <v>5</v>
      </c>
      <c r="J403" s="16">
        <f t="shared" si="59"/>
        <v>0</v>
      </c>
      <c r="L403" s="8">
        <f t="shared" si="58"/>
        <v>0</v>
      </c>
      <c r="N403" s="8">
        <f t="shared" si="56"/>
        <v>0</v>
      </c>
      <c r="U403" s="1">
        <v>2.56</v>
      </c>
      <c r="V403" s="8" t="s">
        <v>7</v>
      </c>
      <c r="W403" s="8">
        <v>1</v>
      </c>
      <c r="X403" s="8">
        <v>4.5599999999999996</v>
      </c>
      <c r="Y403" s="16">
        <f t="shared" si="57"/>
        <v>2.2799999999999998</v>
      </c>
      <c r="AA403" s="8">
        <f t="shared" si="60"/>
        <v>0</v>
      </c>
      <c r="AC403" s="8">
        <f t="shared" si="61"/>
        <v>0</v>
      </c>
      <c r="AJ403" s="1">
        <f t="shared" si="62"/>
        <v>0</v>
      </c>
    </row>
    <row r="404" spans="7:36" x14ac:dyDescent="0.3">
      <c r="G404" s="8" t="s">
        <v>5</v>
      </c>
      <c r="J404" s="16">
        <f t="shared" si="59"/>
        <v>0</v>
      </c>
      <c r="L404" s="8">
        <f t="shared" si="58"/>
        <v>0</v>
      </c>
      <c r="N404" s="8">
        <f t="shared" si="56"/>
        <v>0</v>
      </c>
      <c r="V404" s="8" t="s">
        <v>4</v>
      </c>
      <c r="W404" s="8">
        <v>1</v>
      </c>
      <c r="X404" s="8">
        <v>3.6</v>
      </c>
      <c r="Y404" s="16">
        <f t="shared" si="57"/>
        <v>1.8</v>
      </c>
      <c r="AA404" s="8">
        <f t="shared" si="60"/>
        <v>0</v>
      </c>
      <c r="AC404" s="8">
        <f t="shared" si="61"/>
        <v>0</v>
      </c>
      <c r="AJ404" s="1">
        <f t="shared" si="62"/>
        <v>0</v>
      </c>
    </row>
    <row r="405" spans="7:36" x14ac:dyDescent="0.3">
      <c r="G405" s="8" t="s">
        <v>5</v>
      </c>
      <c r="J405" s="16">
        <f t="shared" si="59"/>
        <v>0</v>
      </c>
      <c r="L405" s="8">
        <f t="shared" si="58"/>
        <v>0</v>
      </c>
      <c r="N405" s="8">
        <f t="shared" si="56"/>
        <v>0</v>
      </c>
      <c r="V405" s="8" t="s">
        <v>7</v>
      </c>
      <c r="W405" s="8">
        <v>2</v>
      </c>
      <c r="Y405" s="16">
        <f t="shared" si="57"/>
        <v>0</v>
      </c>
      <c r="Z405" s="8">
        <v>5.28</v>
      </c>
      <c r="AA405" s="8">
        <f t="shared" si="60"/>
        <v>2.64</v>
      </c>
      <c r="AC405" s="8">
        <f t="shared" si="61"/>
        <v>0</v>
      </c>
      <c r="AJ405" s="1">
        <f t="shared" si="62"/>
        <v>0</v>
      </c>
    </row>
    <row r="406" spans="7:36" x14ac:dyDescent="0.3">
      <c r="G406" s="8" t="s">
        <v>5</v>
      </c>
      <c r="J406" s="16">
        <f t="shared" si="59"/>
        <v>0</v>
      </c>
      <c r="L406" s="8">
        <f t="shared" si="58"/>
        <v>0</v>
      </c>
      <c r="N406" s="8">
        <f t="shared" si="56"/>
        <v>0</v>
      </c>
      <c r="V406" s="8" t="s">
        <v>4</v>
      </c>
      <c r="W406" s="8">
        <v>1</v>
      </c>
      <c r="X406" s="8">
        <v>3.1</v>
      </c>
      <c r="Y406" s="16">
        <f t="shared" si="57"/>
        <v>1.55</v>
      </c>
      <c r="AA406" s="8">
        <f t="shared" si="60"/>
        <v>0</v>
      </c>
      <c r="AC406" s="8">
        <f t="shared" si="61"/>
        <v>0</v>
      </c>
      <c r="AJ406" s="1">
        <f t="shared" si="62"/>
        <v>0</v>
      </c>
    </row>
    <row r="407" spans="7:36" x14ac:dyDescent="0.3">
      <c r="G407" s="8" t="s">
        <v>5</v>
      </c>
      <c r="J407" s="16">
        <f t="shared" si="59"/>
        <v>0</v>
      </c>
      <c r="L407" s="8">
        <f t="shared" si="58"/>
        <v>0</v>
      </c>
      <c r="N407" s="8">
        <f t="shared" si="56"/>
        <v>0</v>
      </c>
      <c r="V407" s="8" t="s">
        <v>4</v>
      </c>
      <c r="W407" s="8">
        <v>2</v>
      </c>
      <c r="Y407" s="16">
        <f t="shared" si="57"/>
        <v>0</v>
      </c>
      <c r="Z407" s="8">
        <v>5.88</v>
      </c>
      <c r="AA407" s="8">
        <f t="shared" si="60"/>
        <v>2.94</v>
      </c>
      <c r="AC407" s="8">
        <f t="shared" si="61"/>
        <v>0</v>
      </c>
      <c r="AJ407" s="1">
        <f t="shared" si="62"/>
        <v>0</v>
      </c>
    </row>
    <row r="408" spans="7:36" x14ac:dyDescent="0.3">
      <c r="G408" s="8" t="s">
        <v>5</v>
      </c>
      <c r="J408" s="16">
        <f t="shared" si="59"/>
        <v>0</v>
      </c>
      <c r="L408" s="8">
        <f t="shared" si="58"/>
        <v>0</v>
      </c>
      <c r="N408" s="8">
        <f t="shared" si="56"/>
        <v>0</v>
      </c>
      <c r="V408" s="8" t="s">
        <v>4</v>
      </c>
      <c r="W408" s="8">
        <v>2</v>
      </c>
      <c r="Y408" s="16">
        <f t="shared" si="57"/>
        <v>0</v>
      </c>
      <c r="Z408" s="8">
        <v>4.3</v>
      </c>
      <c r="AA408" s="8">
        <f t="shared" si="60"/>
        <v>2.15</v>
      </c>
      <c r="AC408" s="8">
        <f t="shared" si="61"/>
        <v>0</v>
      </c>
      <c r="AJ408" s="1">
        <f t="shared" si="62"/>
        <v>0</v>
      </c>
    </row>
    <row r="409" spans="7:36" x14ac:dyDescent="0.3">
      <c r="G409" s="8" t="s">
        <v>5</v>
      </c>
      <c r="J409" s="16">
        <f t="shared" si="59"/>
        <v>0</v>
      </c>
      <c r="L409" s="8">
        <f t="shared" si="58"/>
        <v>0</v>
      </c>
      <c r="N409" s="8">
        <f t="shared" si="56"/>
        <v>0</v>
      </c>
      <c r="V409" s="8" t="s">
        <v>4</v>
      </c>
      <c r="W409" s="8">
        <v>2</v>
      </c>
      <c r="Y409" s="16">
        <f t="shared" si="57"/>
        <v>0</v>
      </c>
      <c r="Z409" s="8">
        <v>5.28</v>
      </c>
      <c r="AA409" s="8">
        <f t="shared" si="60"/>
        <v>2.64</v>
      </c>
      <c r="AC409" s="8">
        <f t="shared" si="61"/>
        <v>0</v>
      </c>
      <c r="AJ409" s="1">
        <f t="shared" si="62"/>
        <v>0</v>
      </c>
    </row>
    <row r="410" spans="7:36" x14ac:dyDescent="0.3">
      <c r="G410" s="8" t="s">
        <v>5</v>
      </c>
      <c r="J410" s="16">
        <f t="shared" si="59"/>
        <v>0</v>
      </c>
      <c r="L410" s="8">
        <f t="shared" si="58"/>
        <v>0</v>
      </c>
      <c r="N410" s="8">
        <f t="shared" si="56"/>
        <v>0</v>
      </c>
      <c r="V410" s="8" t="s">
        <v>4</v>
      </c>
      <c r="W410" s="8">
        <v>3</v>
      </c>
      <c r="Y410" s="16">
        <f t="shared" si="57"/>
        <v>0</v>
      </c>
      <c r="AA410" s="8">
        <f t="shared" si="60"/>
        <v>0</v>
      </c>
      <c r="AB410" s="8">
        <v>15.96</v>
      </c>
      <c r="AC410" s="8">
        <f t="shared" si="61"/>
        <v>7.98</v>
      </c>
      <c r="AJ410" s="1">
        <f t="shared" si="62"/>
        <v>0</v>
      </c>
    </row>
    <row r="411" spans="7:36" x14ac:dyDescent="0.3">
      <c r="G411" s="8" t="s">
        <v>5</v>
      </c>
      <c r="J411" s="16">
        <f t="shared" si="59"/>
        <v>0</v>
      </c>
      <c r="L411" s="8">
        <f t="shared" si="58"/>
        <v>0</v>
      </c>
      <c r="N411" s="8">
        <f t="shared" si="56"/>
        <v>0</v>
      </c>
      <c r="V411" s="8" t="s">
        <v>4</v>
      </c>
      <c r="W411" s="8">
        <v>1</v>
      </c>
      <c r="X411" s="8">
        <v>3.66</v>
      </c>
      <c r="Y411" s="16">
        <f t="shared" si="57"/>
        <v>1.83</v>
      </c>
      <c r="AA411" s="8">
        <f t="shared" si="60"/>
        <v>0</v>
      </c>
      <c r="AC411" s="8">
        <f t="shared" si="61"/>
        <v>0</v>
      </c>
      <c r="AJ411" s="1">
        <f t="shared" si="62"/>
        <v>0</v>
      </c>
    </row>
    <row r="412" spans="7:36" x14ac:dyDescent="0.3">
      <c r="G412" s="8" t="s">
        <v>5</v>
      </c>
      <c r="J412" s="16">
        <f t="shared" si="59"/>
        <v>0</v>
      </c>
      <c r="L412" s="8">
        <f t="shared" si="58"/>
        <v>0</v>
      </c>
      <c r="N412" s="8">
        <f t="shared" si="56"/>
        <v>0</v>
      </c>
      <c r="V412" s="8" t="s">
        <v>4</v>
      </c>
      <c r="W412" s="8">
        <v>2</v>
      </c>
      <c r="Y412" s="16">
        <f t="shared" si="57"/>
        <v>0</v>
      </c>
      <c r="Z412" s="8">
        <v>2.58</v>
      </c>
      <c r="AA412" s="8">
        <f t="shared" si="60"/>
        <v>1.29</v>
      </c>
      <c r="AC412" s="8">
        <f t="shared" si="61"/>
        <v>0</v>
      </c>
      <c r="AJ412" s="1">
        <f t="shared" si="62"/>
        <v>0</v>
      </c>
    </row>
    <row r="413" spans="7:36" x14ac:dyDescent="0.3">
      <c r="G413" s="8" t="s">
        <v>5</v>
      </c>
      <c r="J413" s="16">
        <f t="shared" si="59"/>
        <v>0</v>
      </c>
      <c r="L413" s="8">
        <f t="shared" si="58"/>
        <v>0</v>
      </c>
      <c r="N413" s="8">
        <f t="shared" si="56"/>
        <v>0</v>
      </c>
      <c r="V413" s="8" t="s">
        <v>4</v>
      </c>
      <c r="W413" s="8">
        <v>1</v>
      </c>
      <c r="X413" s="8">
        <v>5.16</v>
      </c>
      <c r="Y413" s="16">
        <f t="shared" si="57"/>
        <v>2.58</v>
      </c>
      <c r="AA413" s="8">
        <f t="shared" si="60"/>
        <v>0</v>
      </c>
      <c r="AC413" s="8">
        <f t="shared" si="61"/>
        <v>0</v>
      </c>
      <c r="AJ413" s="1">
        <f t="shared" si="62"/>
        <v>0</v>
      </c>
    </row>
    <row r="414" spans="7:36" x14ac:dyDescent="0.3">
      <c r="G414" s="8" t="s">
        <v>5</v>
      </c>
      <c r="J414" s="16">
        <f t="shared" si="59"/>
        <v>0</v>
      </c>
      <c r="L414" s="8">
        <f t="shared" si="58"/>
        <v>0</v>
      </c>
      <c r="N414" s="8">
        <f t="shared" si="56"/>
        <v>0</v>
      </c>
      <c r="V414" s="8" t="s">
        <v>4</v>
      </c>
      <c r="W414" s="8">
        <v>2</v>
      </c>
      <c r="Y414" s="16">
        <f t="shared" si="57"/>
        <v>0</v>
      </c>
      <c r="Z414" s="8">
        <v>2.98</v>
      </c>
      <c r="AA414" s="8">
        <f t="shared" si="60"/>
        <v>1.49</v>
      </c>
      <c r="AC414" s="8">
        <f t="shared" si="61"/>
        <v>0</v>
      </c>
      <c r="AJ414" s="1">
        <f t="shared" si="62"/>
        <v>0</v>
      </c>
    </row>
    <row r="415" spans="7:36" x14ac:dyDescent="0.3">
      <c r="G415" s="8" t="s">
        <v>5</v>
      </c>
      <c r="J415" s="16">
        <f t="shared" si="59"/>
        <v>0</v>
      </c>
      <c r="L415" s="8">
        <f t="shared" si="58"/>
        <v>0</v>
      </c>
      <c r="N415" s="8">
        <f t="shared" si="56"/>
        <v>0</v>
      </c>
      <c r="V415" s="8" t="s">
        <v>4</v>
      </c>
      <c r="W415" s="8">
        <v>3</v>
      </c>
      <c r="Y415" s="16">
        <f t="shared" si="57"/>
        <v>0</v>
      </c>
      <c r="AA415" s="8">
        <f t="shared" si="60"/>
        <v>0</v>
      </c>
      <c r="AB415" s="8">
        <v>21.62</v>
      </c>
      <c r="AC415" s="8">
        <f t="shared" si="61"/>
        <v>10.81</v>
      </c>
      <c r="AJ415" s="1">
        <f t="shared" si="62"/>
        <v>0</v>
      </c>
    </row>
    <row r="416" spans="7:36" x14ac:dyDescent="0.3">
      <c r="G416" s="8" t="s">
        <v>5</v>
      </c>
      <c r="J416" s="16">
        <f t="shared" si="59"/>
        <v>0</v>
      </c>
      <c r="L416" s="8">
        <f t="shared" si="58"/>
        <v>0</v>
      </c>
      <c r="N416" s="8">
        <f t="shared" si="56"/>
        <v>0</v>
      </c>
      <c r="V416" s="8" t="s">
        <v>4</v>
      </c>
      <c r="W416" s="8">
        <v>1</v>
      </c>
      <c r="X416" s="8">
        <v>6.34</v>
      </c>
      <c r="Y416" s="16">
        <f t="shared" si="57"/>
        <v>3.17</v>
      </c>
      <c r="AA416" s="8">
        <f t="shared" si="60"/>
        <v>0</v>
      </c>
      <c r="AC416" s="8">
        <f t="shared" si="61"/>
        <v>0</v>
      </c>
      <c r="AJ416" s="1">
        <f t="shared" si="62"/>
        <v>0</v>
      </c>
    </row>
    <row r="417" spans="7:36" x14ac:dyDescent="0.3">
      <c r="G417" s="8" t="s">
        <v>5</v>
      </c>
      <c r="J417" s="16">
        <f t="shared" si="59"/>
        <v>0</v>
      </c>
      <c r="L417" s="8">
        <f t="shared" si="58"/>
        <v>0</v>
      </c>
      <c r="N417" s="8">
        <f t="shared" si="56"/>
        <v>0</v>
      </c>
      <c r="V417" s="8" t="s">
        <v>4</v>
      </c>
      <c r="W417" s="8">
        <v>1</v>
      </c>
      <c r="X417" s="8">
        <v>6.44</v>
      </c>
      <c r="Y417" s="16">
        <f t="shared" si="57"/>
        <v>3.22</v>
      </c>
      <c r="AA417" s="8">
        <f t="shared" si="60"/>
        <v>0</v>
      </c>
      <c r="AC417" s="8">
        <f t="shared" si="61"/>
        <v>0</v>
      </c>
      <c r="AJ417" s="1">
        <f t="shared" si="62"/>
        <v>0</v>
      </c>
    </row>
    <row r="418" spans="7:36" x14ac:dyDescent="0.3">
      <c r="G418" s="8" t="s">
        <v>5</v>
      </c>
      <c r="J418" s="16">
        <f t="shared" si="59"/>
        <v>0</v>
      </c>
      <c r="L418" s="8">
        <f t="shared" si="58"/>
        <v>0</v>
      </c>
      <c r="N418" s="8">
        <f t="shared" si="56"/>
        <v>0</v>
      </c>
      <c r="U418" s="1">
        <v>5.5</v>
      </c>
      <c r="V418" s="8" t="s">
        <v>4</v>
      </c>
      <c r="W418" s="8">
        <v>1</v>
      </c>
      <c r="X418" s="8">
        <v>7.5</v>
      </c>
      <c r="Y418" s="16">
        <f t="shared" si="57"/>
        <v>3.75</v>
      </c>
      <c r="AA418" s="8">
        <f t="shared" si="60"/>
        <v>0</v>
      </c>
      <c r="AC418" s="8">
        <f t="shared" si="61"/>
        <v>0</v>
      </c>
      <c r="AJ418" s="1">
        <f t="shared" si="62"/>
        <v>0</v>
      </c>
    </row>
    <row r="419" spans="7:36" x14ac:dyDescent="0.3">
      <c r="G419" s="8" t="s">
        <v>5</v>
      </c>
      <c r="J419" s="16">
        <f t="shared" si="59"/>
        <v>0</v>
      </c>
      <c r="L419" s="8">
        <f t="shared" si="58"/>
        <v>0</v>
      </c>
      <c r="N419" s="8">
        <f t="shared" si="56"/>
        <v>0</v>
      </c>
      <c r="U419" s="1">
        <v>-2</v>
      </c>
      <c r="V419" s="8" t="s">
        <v>4</v>
      </c>
      <c r="W419" s="8">
        <v>2</v>
      </c>
      <c r="Y419" s="16">
        <f t="shared" si="57"/>
        <v>0</v>
      </c>
      <c r="Z419" s="8">
        <v>8.1999999999999993</v>
      </c>
      <c r="AA419" s="8">
        <f t="shared" si="60"/>
        <v>4.0999999999999996</v>
      </c>
      <c r="AC419" s="8">
        <f t="shared" si="61"/>
        <v>0</v>
      </c>
      <c r="AJ419" s="1">
        <f t="shared" si="62"/>
        <v>0</v>
      </c>
    </row>
    <row r="420" spans="7:36" x14ac:dyDescent="0.3">
      <c r="G420" s="8" t="s">
        <v>5</v>
      </c>
      <c r="J420" s="16">
        <f t="shared" si="59"/>
        <v>0</v>
      </c>
      <c r="L420" s="8">
        <f t="shared" si="58"/>
        <v>0</v>
      </c>
      <c r="N420" s="8">
        <f t="shared" si="56"/>
        <v>0</v>
      </c>
      <c r="V420" s="8" t="s">
        <v>4</v>
      </c>
      <c r="W420" s="8">
        <v>2</v>
      </c>
      <c r="Y420" s="16">
        <f t="shared" si="57"/>
        <v>0</v>
      </c>
      <c r="Z420" s="8">
        <v>2.7</v>
      </c>
      <c r="AA420" s="8">
        <f t="shared" si="60"/>
        <v>1.35</v>
      </c>
      <c r="AC420" s="8">
        <f t="shared" si="61"/>
        <v>0</v>
      </c>
      <c r="AJ420" s="1">
        <f t="shared" si="62"/>
        <v>0</v>
      </c>
    </row>
    <row r="421" spans="7:36" x14ac:dyDescent="0.3">
      <c r="G421" s="8" t="s">
        <v>5</v>
      </c>
      <c r="J421" s="16">
        <f t="shared" si="59"/>
        <v>0</v>
      </c>
      <c r="L421" s="8">
        <f t="shared" si="58"/>
        <v>0</v>
      </c>
      <c r="N421" s="8">
        <f t="shared" si="56"/>
        <v>0</v>
      </c>
      <c r="V421" s="8" t="s">
        <v>4</v>
      </c>
      <c r="W421" s="8">
        <v>2</v>
      </c>
      <c r="Y421" s="16">
        <f t="shared" si="57"/>
        <v>0</v>
      </c>
      <c r="Z421" s="8">
        <v>5.0599999999999996</v>
      </c>
      <c r="AA421" s="8">
        <f t="shared" si="60"/>
        <v>2.5299999999999998</v>
      </c>
      <c r="AC421" s="8">
        <f t="shared" si="61"/>
        <v>0</v>
      </c>
      <c r="AJ421" s="1">
        <f t="shared" si="62"/>
        <v>0</v>
      </c>
    </row>
    <row r="422" spans="7:36" x14ac:dyDescent="0.3">
      <c r="G422" s="8" t="s">
        <v>5</v>
      </c>
      <c r="J422" s="16">
        <f t="shared" si="59"/>
        <v>0</v>
      </c>
      <c r="L422" s="8">
        <f t="shared" si="58"/>
        <v>0</v>
      </c>
      <c r="N422" s="8">
        <f t="shared" si="56"/>
        <v>0</v>
      </c>
      <c r="V422" s="8" t="s">
        <v>4</v>
      </c>
      <c r="W422" s="8">
        <v>2</v>
      </c>
      <c r="Y422" s="16">
        <f t="shared" si="57"/>
        <v>0</v>
      </c>
      <c r="Z422" s="8">
        <v>3.92</v>
      </c>
      <c r="AA422" s="8">
        <f t="shared" si="60"/>
        <v>1.96</v>
      </c>
      <c r="AC422" s="8">
        <f t="shared" si="61"/>
        <v>0</v>
      </c>
      <c r="AJ422" s="1">
        <f t="shared" si="62"/>
        <v>0</v>
      </c>
    </row>
    <row r="423" spans="7:36" x14ac:dyDescent="0.3">
      <c r="G423" s="8" t="s">
        <v>5</v>
      </c>
      <c r="J423" s="16">
        <f t="shared" si="59"/>
        <v>0</v>
      </c>
      <c r="L423" s="8">
        <f t="shared" si="58"/>
        <v>0</v>
      </c>
      <c r="N423" s="8">
        <f t="shared" si="56"/>
        <v>0</v>
      </c>
      <c r="V423" s="8" t="s">
        <v>4</v>
      </c>
      <c r="W423" s="8">
        <v>1</v>
      </c>
      <c r="X423" s="8">
        <v>2.94</v>
      </c>
      <c r="Y423" s="16">
        <f t="shared" si="57"/>
        <v>1.47</v>
      </c>
      <c r="AA423" s="8">
        <f t="shared" si="60"/>
        <v>0</v>
      </c>
      <c r="AC423" s="8">
        <f t="shared" si="61"/>
        <v>0</v>
      </c>
      <c r="AJ423" s="1">
        <f t="shared" si="62"/>
        <v>0</v>
      </c>
    </row>
    <row r="424" spans="7:36" x14ac:dyDescent="0.3">
      <c r="G424" s="8" t="s">
        <v>5</v>
      </c>
      <c r="J424" s="16">
        <f t="shared" si="59"/>
        <v>0</v>
      </c>
      <c r="L424" s="8">
        <f t="shared" si="58"/>
        <v>0</v>
      </c>
      <c r="N424" s="8">
        <f t="shared" si="56"/>
        <v>0</v>
      </c>
      <c r="V424" s="8" t="s">
        <v>4</v>
      </c>
      <c r="W424" s="8">
        <v>1</v>
      </c>
      <c r="X424" s="8">
        <v>3.4</v>
      </c>
      <c r="Y424" s="16">
        <f t="shared" si="57"/>
        <v>1.7</v>
      </c>
      <c r="AA424" s="8">
        <f t="shared" si="60"/>
        <v>0</v>
      </c>
      <c r="AC424" s="8">
        <f t="shared" si="61"/>
        <v>0</v>
      </c>
      <c r="AJ424" s="1">
        <f t="shared" si="62"/>
        <v>0</v>
      </c>
    </row>
    <row r="425" spans="7:36" x14ac:dyDescent="0.3">
      <c r="G425" s="8" t="s">
        <v>5</v>
      </c>
      <c r="J425" s="16">
        <f t="shared" si="59"/>
        <v>0</v>
      </c>
      <c r="L425" s="8">
        <f t="shared" si="58"/>
        <v>0</v>
      </c>
      <c r="N425" s="8">
        <f t="shared" si="56"/>
        <v>0</v>
      </c>
      <c r="U425" s="1">
        <v>0.78</v>
      </c>
      <c r="V425" s="8" t="s">
        <v>4</v>
      </c>
      <c r="W425" s="8">
        <v>1</v>
      </c>
      <c r="X425" s="8">
        <v>2.78</v>
      </c>
      <c r="Y425" s="16">
        <f t="shared" si="57"/>
        <v>1.39</v>
      </c>
      <c r="AA425" s="8">
        <f t="shared" si="60"/>
        <v>0</v>
      </c>
      <c r="AC425" s="8">
        <f t="shared" si="61"/>
        <v>0</v>
      </c>
      <c r="AJ425" s="1">
        <f t="shared" si="62"/>
        <v>0</v>
      </c>
    </row>
    <row r="426" spans="7:36" x14ac:dyDescent="0.3">
      <c r="G426" s="8" t="s">
        <v>5</v>
      </c>
      <c r="J426" s="16">
        <f t="shared" si="59"/>
        <v>0</v>
      </c>
      <c r="L426" s="8">
        <f t="shared" si="58"/>
        <v>0</v>
      </c>
      <c r="N426" s="8">
        <f t="shared" si="56"/>
        <v>0</v>
      </c>
      <c r="U426" s="1">
        <v>2.12</v>
      </c>
      <c r="V426" s="8" t="s">
        <v>4</v>
      </c>
      <c r="W426" s="8">
        <v>1</v>
      </c>
      <c r="X426" s="8">
        <v>4.12</v>
      </c>
      <c r="Y426" s="16">
        <f t="shared" si="57"/>
        <v>2.06</v>
      </c>
      <c r="AA426" s="8">
        <f t="shared" si="60"/>
        <v>0</v>
      </c>
      <c r="AC426" s="8">
        <f t="shared" si="61"/>
        <v>0</v>
      </c>
      <c r="AJ426" s="1">
        <f t="shared" si="62"/>
        <v>0</v>
      </c>
    </row>
    <row r="427" spans="7:36" x14ac:dyDescent="0.3">
      <c r="G427" s="8" t="s">
        <v>5</v>
      </c>
      <c r="J427" s="16">
        <f t="shared" si="59"/>
        <v>0</v>
      </c>
      <c r="L427" s="8">
        <f t="shared" si="58"/>
        <v>0</v>
      </c>
      <c r="N427" s="8">
        <f t="shared" si="56"/>
        <v>0</v>
      </c>
      <c r="U427" s="1">
        <v>1.9</v>
      </c>
      <c r="V427" s="8" t="s">
        <v>4</v>
      </c>
      <c r="W427" s="8">
        <v>1</v>
      </c>
      <c r="X427" s="8">
        <v>3.9</v>
      </c>
      <c r="Y427" s="16">
        <v>1.95</v>
      </c>
      <c r="AA427" s="8">
        <f t="shared" si="60"/>
        <v>0</v>
      </c>
      <c r="AC427" s="8">
        <f t="shared" si="61"/>
        <v>0</v>
      </c>
      <c r="AJ427" s="1">
        <f t="shared" si="62"/>
        <v>0</v>
      </c>
    </row>
    <row r="428" spans="7:36" x14ac:dyDescent="0.3">
      <c r="G428" s="8" t="s">
        <v>5</v>
      </c>
      <c r="J428" s="16">
        <f t="shared" si="59"/>
        <v>0</v>
      </c>
      <c r="L428" s="8">
        <f t="shared" si="58"/>
        <v>0</v>
      </c>
      <c r="N428" s="8">
        <f t="shared" si="56"/>
        <v>0</v>
      </c>
      <c r="V428" s="8" t="s">
        <v>4</v>
      </c>
      <c r="W428" s="8">
        <v>1</v>
      </c>
      <c r="X428" s="8">
        <v>3.48</v>
      </c>
      <c r="Y428" s="16">
        <f t="shared" ref="Y428:Y491" si="63">X428/2</f>
        <v>1.74</v>
      </c>
      <c r="AA428" s="8">
        <f t="shared" si="60"/>
        <v>0</v>
      </c>
      <c r="AC428" s="8">
        <f t="shared" si="61"/>
        <v>0</v>
      </c>
      <c r="AJ428" s="1">
        <f t="shared" si="62"/>
        <v>0</v>
      </c>
    </row>
    <row r="429" spans="7:36" x14ac:dyDescent="0.3">
      <c r="G429" s="8" t="s">
        <v>5</v>
      </c>
      <c r="J429" s="16">
        <f t="shared" si="59"/>
        <v>0</v>
      </c>
      <c r="L429" s="8">
        <f t="shared" si="58"/>
        <v>0</v>
      </c>
      <c r="N429" s="8">
        <f t="shared" si="56"/>
        <v>0</v>
      </c>
      <c r="V429" s="8" t="s">
        <v>4</v>
      </c>
      <c r="W429" s="8">
        <v>1</v>
      </c>
      <c r="X429" s="8">
        <v>5.58</v>
      </c>
      <c r="Y429" s="16">
        <f t="shared" si="63"/>
        <v>2.79</v>
      </c>
      <c r="AA429" s="8">
        <f t="shared" si="60"/>
        <v>0</v>
      </c>
      <c r="AC429" s="8">
        <f t="shared" si="61"/>
        <v>0</v>
      </c>
      <c r="AJ429" s="1">
        <f t="shared" si="62"/>
        <v>0</v>
      </c>
    </row>
    <row r="430" spans="7:36" x14ac:dyDescent="0.3">
      <c r="G430" s="8" t="s">
        <v>5</v>
      </c>
      <c r="J430" s="16">
        <f t="shared" si="59"/>
        <v>0</v>
      </c>
      <c r="L430" s="8">
        <f t="shared" si="58"/>
        <v>0</v>
      </c>
      <c r="N430" s="8">
        <f t="shared" si="56"/>
        <v>0</v>
      </c>
      <c r="V430" s="8" t="s">
        <v>4</v>
      </c>
      <c r="W430" s="8">
        <v>1</v>
      </c>
      <c r="X430" s="8">
        <v>4.12</v>
      </c>
      <c r="Y430" s="16">
        <f t="shared" si="63"/>
        <v>2.06</v>
      </c>
      <c r="AA430" s="8">
        <f t="shared" si="60"/>
        <v>0</v>
      </c>
      <c r="AC430" s="8">
        <f t="shared" si="61"/>
        <v>0</v>
      </c>
      <c r="AJ430" s="1">
        <f t="shared" si="62"/>
        <v>0</v>
      </c>
    </row>
    <row r="431" spans="7:36" x14ac:dyDescent="0.3">
      <c r="G431" s="8" t="s">
        <v>5</v>
      </c>
      <c r="J431" s="16">
        <f t="shared" si="59"/>
        <v>0</v>
      </c>
      <c r="L431" s="8">
        <f t="shared" si="58"/>
        <v>0</v>
      </c>
      <c r="N431" s="8">
        <f t="shared" si="56"/>
        <v>0</v>
      </c>
      <c r="V431" s="8" t="s">
        <v>4</v>
      </c>
      <c r="W431" s="8">
        <v>1</v>
      </c>
      <c r="X431" s="8">
        <v>5.0199999999999996</v>
      </c>
      <c r="Y431" s="16">
        <f t="shared" si="63"/>
        <v>2.5099999999999998</v>
      </c>
      <c r="AA431" s="8">
        <f t="shared" si="60"/>
        <v>0</v>
      </c>
      <c r="AC431" s="8">
        <f t="shared" si="61"/>
        <v>0</v>
      </c>
      <c r="AJ431" s="1">
        <f t="shared" si="62"/>
        <v>0</v>
      </c>
    </row>
    <row r="432" spans="7:36" x14ac:dyDescent="0.3">
      <c r="G432" s="8" t="s">
        <v>5</v>
      </c>
      <c r="J432" s="16">
        <f t="shared" si="59"/>
        <v>0</v>
      </c>
      <c r="L432" s="8">
        <f t="shared" si="58"/>
        <v>0</v>
      </c>
      <c r="N432" s="8">
        <f t="shared" si="56"/>
        <v>0</v>
      </c>
      <c r="V432" s="8" t="s">
        <v>4</v>
      </c>
      <c r="W432" s="8">
        <v>2</v>
      </c>
      <c r="Y432" s="16">
        <f t="shared" si="63"/>
        <v>0</v>
      </c>
      <c r="Z432" s="8">
        <v>3.44</v>
      </c>
      <c r="AA432" s="8">
        <f t="shared" si="60"/>
        <v>1.72</v>
      </c>
      <c r="AC432" s="8">
        <f t="shared" si="61"/>
        <v>0</v>
      </c>
      <c r="AJ432" s="1">
        <f t="shared" si="62"/>
        <v>0</v>
      </c>
    </row>
    <row r="433" spans="7:36" x14ac:dyDescent="0.3">
      <c r="G433" s="8" t="s">
        <v>5</v>
      </c>
      <c r="J433" s="16">
        <f t="shared" si="59"/>
        <v>0</v>
      </c>
      <c r="L433" s="8">
        <f t="shared" si="58"/>
        <v>0</v>
      </c>
      <c r="N433" s="8">
        <f t="shared" si="56"/>
        <v>0</v>
      </c>
      <c r="V433" s="8" t="s">
        <v>4</v>
      </c>
      <c r="W433" s="8">
        <v>1</v>
      </c>
      <c r="X433" s="8">
        <v>4.78</v>
      </c>
      <c r="Y433" s="16">
        <f t="shared" si="63"/>
        <v>2.39</v>
      </c>
      <c r="AA433" s="8">
        <f t="shared" si="60"/>
        <v>0</v>
      </c>
      <c r="AC433" s="8">
        <f t="shared" si="61"/>
        <v>0</v>
      </c>
      <c r="AJ433" s="1">
        <f t="shared" si="62"/>
        <v>0</v>
      </c>
    </row>
    <row r="434" spans="7:36" x14ac:dyDescent="0.3">
      <c r="G434" s="8" t="s">
        <v>5</v>
      </c>
      <c r="J434" s="16">
        <f t="shared" si="59"/>
        <v>0</v>
      </c>
      <c r="L434" s="8">
        <f t="shared" si="58"/>
        <v>0</v>
      </c>
      <c r="N434" s="8">
        <f t="shared" si="56"/>
        <v>0</v>
      </c>
      <c r="V434" s="8" t="s">
        <v>4</v>
      </c>
      <c r="W434" s="8">
        <v>2</v>
      </c>
      <c r="Y434" s="16">
        <f t="shared" si="63"/>
        <v>0</v>
      </c>
      <c r="Z434" s="8">
        <v>3.6</v>
      </c>
      <c r="AA434" s="8">
        <f t="shared" si="60"/>
        <v>1.8</v>
      </c>
      <c r="AC434" s="8">
        <f t="shared" si="61"/>
        <v>0</v>
      </c>
      <c r="AJ434" s="1">
        <f t="shared" si="62"/>
        <v>0</v>
      </c>
    </row>
    <row r="435" spans="7:36" x14ac:dyDescent="0.3">
      <c r="G435" s="8" t="s">
        <v>5</v>
      </c>
      <c r="J435" s="16">
        <f t="shared" si="59"/>
        <v>0</v>
      </c>
      <c r="L435" s="8">
        <f t="shared" si="58"/>
        <v>0</v>
      </c>
      <c r="N435" s="8">
        <f t="shared" si="56"/>
        <v>0</v>
      </c>
      <c r="V435" s="8" t="s">
        <v>4</v>
      </c>
      <c r="W435" s="8">
        <v>2</v>
      </c>
      <c r="Y435" s="16">
        <f t="shared" si="63"/>
        <v>0</v>
      </c>
      <c r="Z435" s="8">
        <v>3.12</v>
      </c>
      <c r="AA435" s="8">
        <f t="shared" si="60"/>
        <v>1.56</v>
      </c>
      <c r="AC435" s="8">
        <f t="shared" si="61"/>
        <v>0</v>
      </c>
      <c r="AJ435" s="1">
        <f t="shared" si="62"/>
        <v>0</v>
      </c>
    </row>
    <row r="436" spans="7:36" x14ac:dyDescent="0.3">
      <c r="G436" s="8" t="s">
        <v>5</v>
      </c>
      <c r="J436" s="16">
        <f t="shared" si="59"/>
        <v>0</v>
      </c>
      <c r="L436" s="8">
        <f t="shared" si="58"/>
        <v>0</v>
      </c>
      <c r="N436" s="8">
        <f t="shared" si="56"/>
        <v>0</v>
      </c>
      <c r="V436" s="8" t="s">
        <v>4</v>
      </c>
      <c r="W436" s="8">
        <v>2</v>
      </c>
      <c r="Y436" s="16">
        <f t="shared" si="63"/>
        <v>0</v>
      </c>
      <c r="Z436" s="8">
        <v>2.5</v>
      </c>
      <c r="AA436" s="8">
        <f t="shared" si="60"/>
        <v>1.25</v>
      </c>
      <c r="AC436" s="8">
        <f t="shared" si="61"/>
        <v>0</v>
      </c>
      <c r="AJ436" s="1">
        <f t="shared" si="62"/>
        <v>0</v>
      </c>
    </row>
    <row r="437" spans="7:36" x14ac:dyDescent="0.3">
      <c r="G437" s="8" t="s">
        <v>5</v>
      </c>
      <c r="J437" s="16">
        <f t="shared" si="59"/>
        <v>0</v>
      </c>
      <c r="L437" s="8">
        <f t="shared" si="58"/>
        <v>0</v>
      </c>
      <c r="N437" s="8">
        <f t="shared" si="56"/>
        <v>0</v>
      </c>
      <c r="V437" s="8" t="s">
        <v>4</v>
      </c>
      <c r="W437" s="8">
        <v>3</v>
      </c>
      <c r="Y437" s="16">
        <f t="shared" si="63"/>
        <v>0</v>
      </c>
      <c r="AA437" s="8">
        <f t="shared" si="60"/>
        <v>0</v>
      </c>
      <c r="AB437" s="8">
        <v>6.6</v>
      </c>
      <c r="AC437" s="8">
        <f t="shared" si="61"/>
        <v>3.3</v>
      </c>
      <c r="AJ437" s="1">
        <f t="shared" si="62"/>
        <v>0</v>
      </c>
    </row>
    <row r="438" spans="7:36" x14ac:dyDescent="0.3">
      <c r="G438" s="8" t="s">
        <v>5</v>
      </c>
      <c r="J438" s="16">
        <f t="shared" si="59"/>
        <v>0</v>
      </c>
      <c r="L438" s="8">
        <f t="shared" si="58"/>
        <v>0</v>
      </c>
      <c r="N438" s="8">
        <f t="shared" si="56"/>
        <v>0</v>
      </c>
      <c r="V438" s="8" t="s">
        <v>7</v>
      </c>
      <c r="W438" s="8">
        <v>3</v>
      </c>
      <c r="Y438" s="16">
        <f t="shared" si="63"/>
        <v>0</v>
      </c>
      <c r="AA438" s="8">
        <f t="shared" si="60"/>
        <v>0</v>
      </c>
      <c r="AB438" s="8">
        <v>13.26</v>
      </c>
      <c r="AC438" s="8">
        <f t="shared" si="61"/>
        <v>6.63</v>
      </c>
      <c r="AJ438" s="1">
        <f t="shared" si="62"/>
        <v>0</v>
      </c>
    </row>
    <row r="439" spans="7:36" x14ac:dyDescent="0.3">
      <c r="G439" s="8" t="s">
        <v>5</v>
      </c>
      <c r="J439" s="16">
        <f t="shared" si="59"/>
        <v>0</v>
      </c>
      <c r="L439" s="8">
        <f t="shared" si="58"/>
        <v>0</v>
      </c>
      <c r="N439" s="8">
        <f t="shared" ref="N439:N502" si="64">M439/2</f>
        <v>0</v>
      </c>
      <c r="V439" s="8" t="s">
        <v>4</v>
      </c>
      <c r="W439" s="8">
        <v>1</v>
      </c>
      <c r="X439" s="8">
        <v>5.08</v>
      </c>
      <c r="Y439" s="16">
        <f t="shared" si="63"/>
        <v>2.54</v>
      </c>
      <c r="AA439" s="8">
        <f t="shared" si="60"/>
        <v>0</v>
      </c>
      <c r="AC439" s="8">
        <f t="shared" si="61"/>
        <v>0</v>
      </c>
      <c r="AJ439" s="1">
        <f t="shared" si="62"/>
        <v>0</v>
      </c>
    </row>
    <row r="440" spans="7:36" x14ac:dyDescent="0.3">
      <c r="G440" s="8" t="s">
        <v>5</v>
      </c>
      <c r="J440" s="16">
        <f t="shared" si="59"/>
        <v>0</v>
      </c>
      <c r="L440" s="8">
        <f t="shared" si="58"/>
        <v>0</v>
      </c>
      <c r="N440" s="8">
        <f t="shared" si="64"/>
        <v>0</v>
      </c>
      <c r="V440" s="8" t="s">
        <v>4</v>
      </c>
      <c r="W440" s="8">
        <v>2</v>
      </c>
      <c r="Y440" s="16">
        <f t="shared" si="63"/>
        <v>0</v>
      </c>
      <c r="Z440" s="8">
        <v>5.16</v>
      </c>
      <c r="AA440" s="8">
        <f t="shared" si="60"/>
        <v>2.58</v>
      </c>
      <c r="AC440" s="8">
        <f t="shared" si="61"/>
        <v>0</v>
      </c>
      <c r="AJ440" s="1">
        <f t="shared" si="62"/>
        <v>0</v>
      </c>
    </row>
    <row r="441" spans="7:36" x14ac:dyDescent="0.3">
      <c r="G441" s="8" t="s">
        <v>5</v>
      </c>
      <c r="J441" s="16">
        <f t="shared" si="59"/>
        <v>0</v>
      </c>
      <c r="L441" s="8">
        <f t="shared" si="58"/>
        <v>0</v>
      </c>
      <c r="N441" s="8">
        <f t="shared" si="64"/>
        <v>0</v>
      </c>
      <c r="V441" s="8" t="s">
        <v>4</v>
      </c>
      <c r="W441" s="8">
        <v>1</v>
      </c>
      <c r="X441" s="8">
        <v>4.42</v>
      </c>
      <c r="Y441" s="16">
        <f t="shared" si="63"/>
        <v>2.21</v>
      </c>
      <c r="AA441" s="8">
        <f t="shared" si="60"/>
        <v>0</v>
      </c>
      <c r="AC441" s="8">
        <f t="shared" si="61"/>
        <v>0</v>
      </c>
      <c r="AJ441" s="1">
        <f t="shared" si="62"/>
        <v>0</v>
      </c>
    </row>
    <row r="442" spans="7:36" x14ac:dyDescent="0.3">
      <c r="G442" s="8" t="s">
        <v>5</v>
      </c>
      <c r="J442" s="16">
        <f t="shared" si="59"/>
        <v>0</v>
      </c>
      <c r="L442" s="8">
        <f t="shared" si="58"/>
        <v>0</v>
      </c>
      <c r="N442" s="8">
        <f t="shared" si="64"/>
        <v>0</v>
      </c>
      <c r="V442" s="8" t="s">
        <v>4</v>
      </c>
      <c r="W442" s="8">
        <v>2</v>
      </c>
      <c r="Y442" s="16">
        <f t="shared" si="63"/>
        <v>0</v>
      </c>
      <c r="Z442" s="8">
        <v>4.22</v>
      </c>
      <c r="AA442" s="8">
        <f t="shared" si="60"/>
        <v>2.11</v>
      </c>
      <c r="AC442" s="8">
        <f t="shared" si="61"/>
        <v>0</v>
      </c>
      <c r="AJ442" s="1">
        <f t="shared" si="62"/>
        <v>0</v>
      </c>
    </row>
    <row r="443" spans="7:36" x14ac:dyDescent="0.3">
      <c r="G443" s="8" t="s">
        <v>5</v>
      </c>
      <c r="J443" s="16">
        <f t="shared" si="59"/>
        <v>0</v>
      </c>
      <c r="L443" s="8">
        <f t="shared" si="58"/>
        <v>0</v>
      </c>
      <c r="N443" s="8">
        <f t="shared" si="64"/>
        <v>0</v>
      </c>
      <c r="V443" s="8" t="s">
        <v>4</v>
      </c>
      <c r="W443" s="8">
        <v>2</v>
      </c>
      <c r="Y443" s="16">
        <f t="shared" si="63"/>
        <v>0</v>
      </c>
      <c r="Z443" s="8">
        <v>6.2</v>
      </c>
      <c r="AA443" s="8">
        <f t="shared" si="60"/>
        <v>3.1</v>
      </c>
      <c r="AC443" s="8">
        <f t="shared" si="61"/>
        <v>0</v>
      </c>
      <c r="AJ443" s="1">
        <f t="shared" si="62"/>
        <v>0</v>
      </c>
    </row>
    <row r="444" spans="7:36" x14ac:dyDescent="0.3">
      <c r="G444" s="8" t="s">
        <v>5</v>
      </c>
      <c r="J444" s="16">
        <f t="shared" si="59"/>
        <v>0</v>
      </c>
      <c r="L444" s="8">
        <f t="shared" ref="L444:L507" si="65">K444/2</f>
        <v>0</v>
      </c>
      <c r="N444" s="8">
        <f t="shared" si="64"/>
        <v>0</v>
      </c>
      <c r="V444" s="8" t="s">
        <v>4</v>
      </c>
      <c r="W444" s="8">
        <v>1</v>
      </c>
      <c r="X444" s="8">
        <v>2.58</v>
      </c>
      <c r="Y444" s="16">
        <f t="shared" si="63"/>
        <v>1.29</v>
      </c>
      <c r="AA444" s="8">
        <f t="shared" si="60"/>
        <v>0</v>
      </c>
      <c r="AC444" s="8">
        <f t="shared" si="61"/>
        <v>0</v>
      </c>
      <c r="AJ444" s="1">
        <f t="shared" si="62"/>
        <v>0</v>
      </c>
    </row>
    <row r="445" spans="7:36" x14ac:dyDescent="0.3">
      <c r="G445" s="8" t="s">
        <v>5</v>
      </c>
      <c r="J445" s="16">
        <f t="shared" si="59"/>
        <v>0</v>
      </c>
      <c r="L445" s="8">
        <f t="shared" si="65"/>
        <v>0</v>
      </c>
      <c r="N445" s="8">
        <f t="shared" si="64"/>
        <v>0</v>
      </c>
      <c r="V445" s="8" t="s">
        <v>4</v>
      </c>
      <c r="W445" s="8">
        <v>2</v>
      </c>
      <c r="Y445" s="16">
        <f t="shared" si="63"/>
        <v>0</v>
      </c>
      <c r="Z445" s="8">
        <v>3.14</v>
      </c>
      <c r="AA445" s="8">
        <f t="shared" si="60"/>
        <v>1.57</v>
      </c>
      <c r="AC445" s="8">
        <f t="shared" si="61"/>
        <v>0</v>
      </c>
      <c r="AJ445" s="1">
        <f t="shared" si="62"/>
        <v>0</v>
      </c>
    </row>
    <row r="446" spans="7:36" x14ac:dyDescent="0.3">
      <c r="G446" s="8" t="s">
        <v>5</v>
      </c>
      <c r="J446" s="16">
        <f t="shared" ref="J446:J509" si="66">I446/2</f>
        <v>0</v>
      </c>
      <c r="L446" s="8">
        <f t="shared" si="65"/>
        <v>0</v>
      </c>
      <c r="N446" s="8">
        <f t="shared" si="64"/>
        <v>0</v>
      </c>
      <c r="V446" s="8" t="s">
        <v>4</v>
      </c>
      <c r="W446" s="8">
        <v>2</v>
      </c>
      <c r="X446" s="8">
        <v>6.38</v>
      </c>
      <c r="Y446" s="16">
        <f t="shared" si="63"/>
        <v>3.19</v>
      </c>
      <c r="AA446" s="8">
        <f t="shared" si="60"/>
        <v>0</v>
      </c>
      <c r="AC446" s="8">
        <f t="shared" si="61"/>
        <v>0</v>
      </c>
      <c r="AJ446" s="1">
        <f t="shared" si="62"/>
        <v>0</v>
      </c>
    </row>
    <row r="447" spans="7:36" x14ac:dyDescent="0.3">
      <c r="G447" s="8" t="s">
        <v>5</v>
      </c>
      <c r="J447" s="16">
        <f t="shared" si="66"/>
        <v>0</v>
      </c>
      <c r="L447" s="8">
        <f t="shared" si="65"/>
        <v>0</v>
      </c>
      <c r="N447" s="8">
        <f t="shared" si="64"/>
        <v>0</v>
      </c>
      <c r="V447" s="8" t="s">
        <v>4</v>
      </c>
      <c r="W447" s="8">
        <v>1</v>
      </c>
      <c r="X447" s="8">
        <v>2.9</v>
      </c>
      <c r="Y447" s="16">
        <f t="shared" si="63"/>
        <v>1.45</v>
      </c>
      <c r="AA447" s="8">
        <f t="shared" si="60"/>
        <v>0</v>
      </c>
      <c r="AC447" s="8">
        <f t="shared" si="61"/>
        <v>0</v>
      </c>
      <c r="AJ447" s="1">
        <f t="shared" si="62"/>
        <v>0</v>
      </c>
    </row>
    <row r="448" spans="7:36" x14ac:dyDescent="0.3">
      <c r="G448" s="8" t="s">
        <v>5</v>
      </c>
      <c r="J448" s="16">
        <f t="shared" si="66"/>
        <v>0</v>
      </c>
      <c r="L448" s="8">
        <f t="shared" si="65"/>
        <v>0</v>
      </c>
      <c r="N448" s="8">
        <f t="shared" si="64"/>
        <v>0</v>
      </c>
      <c r="U448" s="1">
        <v>-2</v>
      </c>
      <c r="V448" s="8" t="s">
        <v>4</v>
      </c>
      <c r="W448" s="8">
        <v>2</v>
      </c>
      <c r="Y448" s="16">
        <f t="shared" si="63"/>
        <v>0</v>
      </c>
      <c r="Z448" s="8">
        <v>4.22</v>
      </c>
      <c r="AA448" s="8">
        <f t="shared" si="60"/>
        <v>2.11</v>
      </c>
      <c r="AC448" s="8">
        <f t="shared" si="61"/>
        <v>0</v>
      </c>
      <c r="AJ448" s="1">
        <f t="shared" si="62"/>
        <v>0</v>
      </c>
    </row>
    <row r="449" spans="7:36" x14ac:dyDescent="0.3">
      <c r="G449" s="8" t="s">
        <v>5</v>
      </c>
      <c r="J449" s="16">
        <f t="shared" si="66"/>
        <v>0</v>
      </c>
      <c r="L449" s="8">
        <f t="shared" si="65"/>
        <v>0</v>
      </c>
      <c r="N449" s="8">
        <f t="shared" si="64"/>
        <v>0</v>
      </c>
      <c r="V449" s="8" t="s">
        <v>4</v>
      </c>
      <c r="W449" s="8">
        <v>3</v>
      </c>
      <c r="Y449" s="16">
        <f t="shared" si="63"/>
        <v>0</v>
      </c>
      <c r="AA449" s="8">
        <f t="shared" ref="AA449:AA512" si="67">Z449/2</f>
        <v>0</v>
      </c>
      <c r="AB449" s="8">
        <v>16.18</v>
      </c>
      <c r="AC449" s="8">
        <f t="shared" ref="AC449:AC512" si="68">AB449/2</f>
        <v>8.09</v>
      </c>
      <c r="AJ449" s="1">
        <f t="shared" si="62"/>
        <v>0</v>
      </c>
    </row>
    <row r="450" spans="7:36" x14ac:dyDescent="0.3">
      <c r="G450" s="8" t="s">
        <v>5</v>
      </c>
      <c r="J450" s="16">
        <f t="shared" si="66"/>
        <v>0</v>
      </c>
      <c r="L450" s="8">
        <f t="shared" si="65"/>
        <v>0</v>
      </c>
      <c r="N450" s="8">
        <f t="shared" si="64"/>
        <v>0</v>
      </c>
      <c r="V450" s="8" t="s">
        <v>4</v>
      </c>
      <c r="W450" s="8">
        <v>1</v>
      </c>
      <c r="X450" s="8">
        <v>4.08</v>
      </c>
      <c r="Y450" s="16">
        <f t="shared" si="63"/>
        <v>2.04</v>
      </c>
      <c r="AA450" s="8">
        <f t="shared" si="67"/>
        <v>0</v>
      </c>
      <c r="AC450" s="8">
        <f t="shared" si="68"/>
        <v>0</v>
      </c>
      <c r="AJ450" s="1">
        <f t="shared" ref="AJ450:AJ513" si="69">AI:AI-AH:AH</f>
        <v>0</v>
      </c>
    </row>
    <row r="451" spans="7:36" x14ac:dyDescent="0.3">
      <c r="G451" s="8" t="s">
        <v>5</v>
      </c>
      <c r="J451" s="16">
        <f t="shared" si="66"/>
        <v>0</v>
      </c>
      <c r="L451" s="8">
        <f t="shared" si="65"/>
        <v>0</v>
      </c>
      <c r="N451" s="8">
        <f t="shared" si="64"/>
        <v>0</v>
      </c>
      <c r="V451" s="8" t="s">
        <v>7</v>
      </c>
      <c r="W451" s="8">
        <v>1</v>
      </c>
      <c r="X451" s="8">
        <v>3.68</v>
      </c>
      <c r="Y451" s="16">
        <f t="shared" si="63"/>
        <v>1.84</v>
      </c>
      <c r="AA451" s="8">
        <f t="shared" si="67"/>
        <v>0</v>
      </c>
      <c r="AC451" s="8">
        <f t="shared" si="68"/>
        <v>0</v>
      </c>
      <c r="AJ451" s="1">
        <f t="shared" si="69"/>
        <v>0</v>
      </c>
    </row>
    <row r="452" spans="7:36" x14ac:dyDescent="0.3">
      <c r="G452" s="8" t="s">
        <v>5</v>
      </c>
      <c r="J452" s="16">
        <f t="shared" si="66"/>
        <v>0</v>
      </c>
      <c r="L452" s="8">
        <f t="shared" si="65"/>
        <v>0</v>
      </c>
      <c r="N452" s="8">
        <f t="shared" si="64"/>
        <v>0</v>
      </c>
      <c r="U452" s="1">
        <v>-2</v>
      </c>
      <c r="V452" s="8" t="s">
        <v>7</v>
      </c>
      <c r="W452" s="8">
        <v>2</v>
      </c>
      <c r="Y452" s="16">
        <f t="shared" si="63"/>
        <v>0</v>
      </c>
      <c r="Z452" s="8">
        <v>4.3</v>
      </c>
      <c r="AA452" s="8">
        <f t="shared" si="67"/>
        <v>2.15</v>
      </c>
      <c r="AC452" s="8">
        <f t="shared" si="68"/>
        <v>0</v>
      </c>
      <c r="AJ452" s="1">
        <f t="shared" si="69"/>
        <v>0</v>
      </c>
    </row>
    <row r="453" spans="7:36" x14ac:dyDescent="0.3">
      <c r="G453" s="8" t="s">
        <v>5</v>
      </c>
      <c r="J453" s="16">
        <f t="shared" si="66"/>
        <v>0</v>
      </c>
      <c r="L453" s="8">
        <f t="shared" si="65"/>
        <v>0</v>
      </c>
      <c r="N453" s="8">
        <f t="shared" si="64"/>
        <v>0</v>
      </c>
      <c r="V453" s="8" t="s">
        <v>4</v>
      </c>
      <c r="W453" s="8">
        <v>3</v>
      </c>
      <c r="Y453" s="16">
        <f t="shared" si="63"/>
        <v>0</v>
      </c>
      <c r="AA453" s="8">
        <f t="shared" si="67"/>
        <v>0</v>
      </c>
      <c r="AB453" s="8">
        <v>9.56</v>
      </c>
      <c r="AC453" s="8">
        <f t="shared" si="68"/>
        <v>4.78</v>
      </c>
      <c r="AJ453" s="1">
        <f t="shared" si="69"/>
        <v>0</v>
      </c>
    </row>
    <row r="454" spans="7:36" x14ac:dyDescent="0.3">
      <c r="G454" s="8" t="s">
        <v>5</v>
      </c>
      <c r="J454" s="16">
        <f t="shared" si="66"/>
        <v>0</v>
      </c>
      <c r="L454" s="8">
        <f t="shared" si="65"/>
        <v>0</v>
      </c>
      <c r="N454" s="8">
        <f t="shared" si="64"/>
        <v>0</v>
      </c>
      <c r="V454" s="8" t="s">
        <v>4</v>
      </c>
      <c r="W454" s="8">
        <v>1</v>
      </c>
      <c r="X454" s="8">
        <v>4.66</v>
      </c>
      <c r="Y454" s="16">
        <f t="shared" si="63"/>
        <v>2.33</v>
      </c>
      <c r="AA454" s="8">
        <f t="shared" si="67"/>
        <v>0</v>
      </c>
      <c r="AC454" s="8">
        <f t="shared" si="68"/>
        <v>0</v>
      </c>
      <c r="AJ454" s="1">
        <f t="shared" si="69"/>
        <v>0</v>
      </c>
    </row>
    <row r="455" spans="7:36" x14ac:dyDescent="0.3">
      <c r="G455" s="8" t="s">
        <v>5</v>
      </c>
      <c r="J455" s="16">
        <f t="shared" si="66"/>
        <v>0</v>
      </c>
      <c r="L455" s="8">
        <f t="shared" si="65"/>
        <v>0</v>
      </c>
      <c r="N455" s="8">
        <f t="shared" si="64"/>
        <v>0</v>
      </c>
      <c r="V455" s="8" t="s">
        <v>4</v>
      </c>
      <c r="W455" s="8">
        <v>2</v>
      </c>
      <c r="Y455" s="16">
        <f t="shared" si="63"/>
        <v>0</v>
      </c>
      <c r="Z455" s="8">
        <v>4.58</v>
      </c>
      <c r="AA455" s="8">
        <f t="shared" si="67"/>
        <v>2.29</v>
      </c>
      <c r="AC455" s="8">
        <f t="shared" si="68"/>
        <v>0</v>
      </c>
      <c r="AJ455" s="1">
        <f t="shared" si="69"/>
        <v>0</v>
      </c>
    </row>
    <row r="456" spans="7:36" x14ac:dyDescent="0.3">
      <c r="G456" s="8" t="s">
        <v>5</v>
      </c>
      <c r="J456" s="16">
        <f t="shared" si="66"/>
        <v>0</v>
      </c>
      <c r="L456" s="8">
        <f t="shared" si="65"/>
        <v>0</v>
      </c>
      <c r="N456" s="8">
        <f t="shared" si="64"/>
        <v>0</v>
      </c>
      <c r="V456" s="8" t="s">
        <v>7</v>
      </c>
      <c r="W456" s="8">
        <v>2</v>
      </c>
      <c r="Y456" s="16">
        <f t="shared" si="63"/>
        <v>0</v>
      </c>
      <c r="Z456" s="8">
        <v>4.3</v>
      </c>
      <c r="AA456" s="8">
        <f t="shared" si="67"/>
        <v>2.15</v>
      </c>
      <c r="AC456" s="8">
        <f t="shared" si="68"/>
        <v>0</v>
      </c>
      <c r="AJ456" s="1">
        <f t="shared" si="69"/>
        <v>0</v>
      </c>
    </row>
    <row r="457" spans="7:36" x14ac:dyDescent="0.3">
      <c r="G457" s="8" t="s">
        <v>5</v>
      </c>
      <c r="J457" s="16">
        <f t="shared" si="66"/>
        <v>0</v>
      </c>
      <c r="L457" s="8">
        <f t="shared" si="65"/>
        <v>0</v>
      </c>
      <c r="N457" s="8">
        <f t="shared" si="64"/>
        <v>0</v>
      </c>
      <c r="V457" s="8" t="s">
        <v>4</v>
      </c>
      <c r="W457" s="8">
        <v>2</v>
      </c>
      <c r="Y457" s="16">
        <f t="shared" si="63"/>
        <v>0</v>
      </c>
      <c r="Z457" s="8">
        <v>2.6</v>
      </c>
      <c r="AA457" s="8">
        <f t="shared" si="67"/>
        <v>1.3</v>
      </c>
      <c r="AC457" s="8">
        <f t="shared" si="68"/>
        <v>0</v>
      </c>
      <c r="AJ457" s="1">
        <f t="shared" si="69"/>
        <v>0</v>
      </c>
    </row>
    <row r="458" spans="7:36" x14ac:dyDescent="0.3">
      <c r="G458" s="8" t="s">
        <v>5</v>
      </c>
      <c r="J458" s="16">
        <f t="shared" si="66"/>
        <v>0</v>
      </c>
      <c r="L458" s="8">
        <f t="shared" si="65"/>
        <v>0</v>
      </c>
      <c r="N458" s="8">
        <f t="shared" si="64"/>
        <v>0</v>
      </c>
      <c r="V458" s="8" t="s">
        <v>4</v>
      </c>
      <c r="W458" s="8">
        <v>2</v>
      </c>
      <c r="Y458" s="16">
        <f t="shared" si="63"/>
        <v>0</v>
      </c>
      <c r="Z458" s="8">
        <v>2.74</v>
      </c>
      <c r="AA458" s="8">
        <f t="shared" si="67"/>
        <v>1.37</v>
      </c>
      <c r="AC458" s="8">
        <f t="shared" si="68"/>
        <v>0</v>
      </c>
      <c r="AJ458" s="1">
        <f t="shared" si="69"/>
        <v>0</v>
      </c>
    </row>
    <row r="459" spans="7:36" x14ac:dyDescent="0.3">
      <c r="G459" s="8" t="s">
        <v>5</v>
      </c>
      <c r="J459" s="16">
        <f t="shared" si="66"/>
        <v>0</v>
      </c>
      <c r="L459" s="8">
        <f t="shared" si="65"/>
        <v>0</v>
      </c>
      <c r="N459" s="8">
        <f t="shared" si="64"/>
        <v>0</v>
      </c>
      <c r="V459" s="8" t="s">
        <v>4</v>
      </c>
      <c r="W459" s="8">
        <v>1</v>
      </c>
      <c r="X459" s="8">
        <v>6.34</v>
      </c>
      <c r="Y459" s="16">
        <f t="shared" si="63"/>
        <v>3.17</v>
      </c>
      <c r="AA459" s="8">
        <f t="shared" si="67"/>
        <v>0</v>
      </c>
      <c r="AC459" s="8">
        <f t="shared" si="68"/>
        <v>0</v>
      </c>
      <c r="AJ459" s="1">
        <f t="shared" si="69"/>
        <v>0</v>
      </c>
    </row>
    <row r="460" spans="7:36" x14ac:dyDescent="0.3">
      <c r="G460" s="8" t="s">
        <v>5</v>
      </c>
      <c r="J460" s="16">
        <f t="shared" si="66"/>
        <v>0</v>
      </c>
      <c r="L460" s="8">
        <f t="shared" si="65"/>
        <v>0</v>
      </c>
      <c r="N460" s="8">
        <f t="shared" si="64"/>
        <v>0</v>
      </c>
      <c r="V460" s="8" t="s">
        <v>4</v>
      </c>
      <c r="W460" s="8">
        <v>1</v>
      </c>
      <c r="X460" s="8">
        <v>3.4</v>
      </c>
      <c r="Y460" s="16">
        <f t="shared" si="63"/>
        <v>1.7</v>
      </c>
      <c r="AA460" s="8">
        <f t="shared" si="67"/>
        <v>0</v>
      </c>
      <c r="AC460" s="8">
        <f t="shared" si="68"/>
        <v>0</v>
      </c>
      <c r="AJ460" s="1">
        <f t="shared" si="69"/>
        <v>0</v>
      </c>
    </row>
    <row r="461" spans="7:36" x14ac:dyDescent="0.3">
      <c r="G461" s="8" t="s">
        <v>5</v>
      </c>
      <c r="J461" s="16">
        <f t="shared" si="66"/>
        <v>0</v>
      </c>
      <c r="L461" s="8">
        <f t="shared" si="65"/>
        <v>0</v>
      </c>
      <c r="N461" s="8">
        <f t="shared" si="64"/>
        <v>0</v>
      </c>
      <c r="U461" s="1">
        <v>2.39</v>
      </c>
      <c r="V461" s="8" t="s">
        <v>4</v>
      </c>
      <c r="W461" s="8">
        <v>1</v>
      </c>
      <c r="X461" s="8">
        <v>4.3899999999999997</v>
      </c>
      <c r="Y461" s="16">
        <f t="shared" si="63"/>
        <v>2.1949999999999998</v>
      </c>
      <c r="AA461" s="8">
        <f t="shared" si="67"/>
        <v>0</v>
      </c>
      <c r="AC461" s="8">
        <f t="shared" si="68"/>
        <v>0</v>
      </c>
      <c r="AJ461" s="1">
        <f t="shared" si="69"/>
        <v>0</v>
      </c>
    </row>
    <row r="462" spans="7:36" x14ac:dyDescent="0.3">
      <c r="G462" s="8" t="s">
        <v>5</v>
      </c>
      <c r="J462" s="16">
        <f t="shared" si="66"/>
        <v>0</v>
      </c>
      <c r="L462" s="8">
        <f t="shared" si="65"/>
        <v>0</v>
      </c>
      <c r="N462" s="8">
        <f t="shared" si="64"/>
        <v>0</v>
      </c>
      <c r="U462" s="1">
        <v>1.44</v>
      </c>
      <c r="V462" s="8" t="s">
        <v>4</v>
      </c>
      <c r="W462" s="8">
        <v>1</v>
      </c>
      <c r="X462" s="8">
        <v>3.44</v>
      </c>
      <c r="Y462" s="16">
        <f t="shared" si="63"/>
        <v>1.72</v>
      </c>
      <c r="AA462" s="8">
        <f t="shared" si="67"/>
        <v>0</v>
      </c>
      <c r="AC462" s="8">
        <f t="shared" si="68"/>
        <v>0</v>
      </c>
      <c r="AJ462" s="1">
        <f t="shared" si="69"/>
        <v>0</v>
      </c>
    </row>
    <row r="463" spans="7:36" x14ac:dyDescent="0.3">
      <c r="G463" s="8" t="s">
        <v>5</v>
      </c>
      <c r="J463" s="16">
        <f t="shared" si="66"/>
        <v>0</v>
      </c>
      <c r="L463" s="8">
        <f t="shared" si="65"/>
        <v>0</v>
      </c>
      <c r="N463" s="8">
        <f t="shared" si="64"/>
        <v>0</v>
      </c>
      <c r="U463" s="1">
        <v>2.2400000000000002</v>
      </c>
      <c r="V463" s="8" t="s">
        <v>4</v>
      </c>
      <c r="W463" s="8">
        <v>1</v>
      </c>
      <c r="X463" s="8">
        <v>4.24</v>
      </c>
      <c r="Y463" s="16">
        <f t="shared" si="63"/>
        <v>2.12</v>
      </c>
      <c r="AA463" s="8">
        <f t="shared" si="67"/>
        <v>0</v>
      </c>
      <c r="AC463" s="8">
        <f t="shared" si="68"/>
        <v>0</v>
      </c>
      <c r="AJ463" s="1">
        <f t="shared" si="69"/>
        <v>0</v>
      </c>
    </row>
    <row r="464" spans="7:36" x14ac:dyDescent="0.3">
      <c r="G464" s="8" t="s">
        <v>5</v>
      </c>
      <c r="J464" s="16">
        <f t="shared" si="66"/>
        <v>0</v>
      </c>
      <c r="L464" s="8">
        <f t="shared" si="65"/>
        <v>0</v>
      </c>
      <c r="N464" s="8">
        <f t="shared" si="64"/>
        <v>0</v>
      </c>
      <c r="V464" s="8" t="s">
        <v>4</v>
      </c>
      <c r="W464" s="8">
        <v>1</v>
      </c>
      <c r="X464" s="8">
        <v>4.58</v>
      </c>
      <c r="Y464" s="16">
        <f t="shared" si="63"/>
        <v>2.29</v>
      </c>
      <c r="AA464" s="8">
        <f t="shared" si="67"/>
        <v>0</v>
      </c>
      <c r="AC464" s="8">
        <f t="shared" si="68"/>
        <v>0</v>
      </c>
      <c r="AJ464" s="1">
        <f t="shared" si="69"/>
        <v>0</v>
      </c>
    </row>
    <row r="465" spans="7:36" x14ac:dyDescent="0.3">
      <c r="G465" s="8" t="s">
        <v>5</v>
      </c>
      <c r="J465" s="16">
        <f t="shared" si="66"/>
        <v>0</v>
      </c>
      <c r="L465" s="8">
        <f t="shared" si="65"/>
        <v>0</v>
      </c>
      <c r="N465" s="8">
        <f t="shared" si="64"/>
        <v>0</v>
      </c>
      <c r="V465" s="8" t="s">
        <v>4</v>
      </c>
      <c r="W465" s="8">
        <v>2</v>
      </c>
      <c r="Y465" s="16">
        <f t="shared" si="63"/>
        <v>0</v>
      </c>
      <c r="Z465" s="8">
        <v>5.9</v>
      </c>
      <c r="AA465" s="8">
        <f t="shared" si="67"/>
        <v>2.95</v>
      </c>
      <c r="AC465" s="8">
        <f t="shared" si="68"/>
        <v>0</v>
      </c>
      <c r="AJ465" s="1">
        <f t="shared" si="69"/>
        <v>0</v>
      </c>
    </row>
    <row r="466" spans="7:36" x14ac:dyDescent="0.3">
      <c r="G466" s="8" t="s">
        <v>5</v>
      </c>
      <c r="J466" s="16">
        <f t="shared" si="66"/>
        <v>0</v>
      </c>
      <c r="L466" s="8">
        <f t="shared" si="65"/>
        <v>0</v>
      </c>
      <c r="N466" s="8">
        <f t="shared" si="64"/>
        <v>0</v>
      </c>
      <c r="V466" s="8" t="s">
        <v>7</v>
      </c>
      <c r="W466" s="8">
        <v>1</v>
      </c>
      <c r="X466" s="8">
        <v>3.76</v>
      </c>
      <c r="Y466" s="16">
        <f t="shared" si="63"/>
        <v>1.88</v>
      </c>
      <c r="AA466" s="8">
        <f t="shared" si="67"/>
        <v>0</v>
      </c>
      <c r="AC466" s="8">
        <f t="shared" si="68"/>
        <v>0</v>
      </c>
      <c r="AJ466" s="1">
        <f t="shared" si="69"/>
        <v>0</v>
      </c>
    </row>
    <row r="467" spans="7:36" x14ac:dyDescent="0.3">
      <c r="G467" s="8" t="s">
        <v>5</v>
      </c>
      <c r="J467" s="16">
        <f t="shared" si="66"/>
        <v>0</v>
      </c>
      <c r="L467" s="8">
        <f t="shared" si="65"/>
        <v>0</v>
      </c>
      <c r="N467" s="8">
        <f t="shared" si="64"/>
        <v>0</v>
      </c>
      <c r="V467" s="8" t="s">
        <v>4</v>
      </c>
      <c r="W467" s="8">
        <v>1</v>
      </c>
      <c r="X467" s="8">
        <v>3.1</v>
      </c>
      <c r="Y467" s="16">
        <f t="shared" si="63"/>
        <v>1.55</v>
      </c>
      <c r="AA467" s="8">
        <f t="shared" si="67"/>
        <v>0</v>
      </c>
      <c r="AC467" s="8">
        <f t="shared" si="68"/>
        <v>0</v>
      </c>
      <c r="AJ467" s="1">
        <f t="shared" si="69"/>
        <v>0</v>
      </c>
    </row>
    <row r="468" spans="7:36" x14ac:dyDescent="0.3">
      <c r="G468" s="8" t="s">
        <v>5</v>
      </c>
      <c r="J468" s="16">
        <f t="shared" si="66"/>
        <v>0</v>
      </c>
      <c r="L468" s="8">
        <f t="shared" si="65"/>
        <v>0</v>
      </c>
      <c r="N468" s="8">
        <f t="shared" si="64"/>
        <v>0</v>
      </c>
      <c r="U468" s="1">
        <v>0.28000000000000003</v>
      </c>
      <c r="V468" s="8" t="s">
        <v>4</v>
      </c>
      <c r="W468" s="8">
        <v>1</v>
      </c>
      <c r="X468" s="8">
        <v>2.2799999999999998</v>
      </c>
      <c r="Y468" s="16">
        <f t="shared" si="63"/>
        <v>1.1399999999999999</v>
      </c>
      <c r="AA468" s="8">
        <f t="shared" si="67"/>
        <v>0</v>
      </c>
      <c r="AC468" s="8">
        <f t="shared" si="68"/>
        <v>0</v>
      </c>
      <c r="AJ468" s="1">
        <f t="shared" si="69"/>
        <v>0</v>
      </c>
    </row>
    <row r="469" spans="7:36" x14ac:dyDescent="0.3">
      <c r="G469" s="8" t="s">
        <v>5</v>
      </c>
      <c r="J469" s="16">
        <f t="shared" si="66"/>
        <v>0</v>
      </c>
      <c r="L469" s="8">
        <f t="shared" si="65"/>
        <v>0</v>
      </c>
      <c r="N469" s="8">
        <f t="shared" si="64"/>
        <v>0</v>
      </c>
      <c r="U469" s="1">
        <v>1.94</v>
      </c>
      <c r="V469" s="8" t="s">
        <v>7</v>
      </c>
      <c r="W469" s="8">
        <v>1</v>
      </c>
      <c r="X469" s="8">
        <v>3.94</v>
      </c>
      <c r="Y469" s="16">
        <f t="shared" si="63"/>
        <v>1.97</v>
      </c>
      <c r="AA469" s="8">
        <f t="shared" si="67"/>
        <v>0</v>
      </c>
      <c r="AC469" s="8">
        <f t="shared" si="68"/>
        <v>0</v>
      </c>
      <c r="AJ469" s="1">
        <f t="shared" si="69"/>
        <v>0</v>
      </c>
    </row>
    <row r="470" spans="7:36" x14ac:dyDescent="0.3">
      <c r="G470" s="8" t="s">
        <v>5</v>
      </c>
      <c r="J470" s="16">
        <f t="shared" si="66"/>
        <v>0</v>
      </c>
      <c r="L470" s="8">
        <f t="shared" si="65"/>
        <v>0</v>
      </c>
      <c r="N470" s="8">
        <f t="shared" si="64"/>
        <v>0</v>
      </c>
      <c r="U470" s="1">
        <v>-2</v>
      </c>
      <c r="V470" s="8" t="s">
        <v>4</v>
      </c>
      <c r="W470" s="8">
        <v>2</v>
      </c>
      <c r="Y470" s="16">
        <f t="shared" si="63"/>
        <v>0</v>
      </c>
      <c r="Z470" s="8">
        <v>8.1</v>
      </c>
      <c r="AA470" s="8">
        <f t="shared" si="67"/>
        <v>4.05</v>
      </c>
      <c r="AC470" s="8">
        <f t="shared" si="68"/>
        <v>0</v>
      </c>
      <c r="AJ470" s="1">
        <f t="shared" si="69"/>
        <v>0</v>
      </c>
    </row>
    <row r="471" spans="7:36" x14ac:dyDescent="0.3">
      <c r="G471" s="8" t="s">
        <v>5</v>
      </c>
      <c r="J471" s="16">
        <f t="shared" si="66"/>
        <v>0</v>
      </c>
      <c r="L471" s="8">
        <f t="shared" si="65"/>
        <v>0</v>
      </c>
      <c r="N471" s="8">
        <f t="shared" si="64"/>
        <v>0</v>
      </c>
      <c r="V471" s="8" t="s">
        <v>4</v>
      </c>
      <c r="W471" s="8">
        <v>1</v>
      </c>
      <c r="X471" s="8">
        <v>3.26</v>
      </c>
      <c r="Y471" s="16">
        <f t="shared" si="63"/>
        <v>1.63</v>
      </c>
      <c r="AA471" s="8">
        <f t="shared" si="67"/>
        <v>0</v>
      </c>
      <c r="AC471" s="8">
        <f t="shared" si="68"/>
        <v>0</v>
      </c>
      <c r="AJ471" s="1">
        <f t="shared" si="69"/>
        <v>0</v>
      </c>
    </row>
    <row r="472" spans="7:36" x14ac:dyDescent="0.3">
      <c r="G472" s="8" t="s">
        <v>5</v>
      </c>
      <c r="J472" s="16">
        <f t="shared" si="66"/>
        <v>0</v>
      </c>
      <c r="L472" s="8">
        <f t="shared" si="65"/>
        <v>0</v>
      </c>
      <c r="N472" s="8">
        <f t="shared" si="64"/>
        <v>0</v>
      </c>
      <c r="V472" s="8" t="s">
        <v>4</v>
      </c>
      <c r="W472" s="8">
        <v>2</v>
      </c>
      <c r="Y472" s="16">
        <f t="shared" si="63"/>
        <v>0</v>
      </c>
      <c r="Z472" s="8">
        <v>4.74</v>
      </c>
      <c r="AA472" s="8">
        <f t="shared" si="67"/>
        <v>2.37</v>
      </c>
      <c r="AC472" s="8">
        <f t="shared" si="68"/>
        <v>0</v>
      </c>
      <c r="AJ472" s="1">
        <f t="shared" si="69"/>
        <v>0</v>
      </c>
    </row>
    <row r="473" spans="7:36" x14ac:dyDescent="0.3">
      <c r="G473" s="8" t="s">
        <v>5</v>
      </c>
      <c r="J473" s="16">
        <f t="shared" si="66"/>
        <v>0</v>
      </c>
      <c r="L473" s="8">
        <f t="shared" si="65"/>
        <v>0</v>
      </c>
      <c r="N473" s="8">
        <f t="shared" si="64"/>
        <v>0</v>
      </c>
      <c r="V473" s="8" t="s">
        <v>7</v>
      </c>
      <c r="W473" s="8">
        <v>2</v>
      </c>
      <c r="Y473" s="16">
        <f t="shared" si="63"/>
        <v>0</v>
      </c>
      <c r="Z473" s="8">
        <v>4.16</v>
      </c>
      <c r="AA473" s="8">
        <f t="shared" si="67"/>
        <v>2.08</v>
      </c>
      <c r="AC473" s="8">
        <f t="shared" si="68"/>
        <v>0</v>
      </c>
      <c r="AJ473" s="1">
        <f t="shared" si="69"/>
        <v>0</v>
      </c>
    </row>
    <row r="474" spans="7:36" x14ac:dyDescent="0.3">
      <c r="G474" s="8" t="s">
        <v>5</v>
      </c>
      <c r="J474" s="16">
        <f t="shared" si="66"/>
        <v>0</v>
      </c>
      <c r="L474" s="8">
        <f t="shared" si="65"/>
        <v>0</v>
      </c>
      <c r="N474" s="8">
        <f t="shared" si="64"/>
        <v>0</v>
      </c>
      <c r="V474" s="8" t="s">
        <v>4</v>
      </c>
      <c r="W474" s="8">
        <v>2</v>
      </c>
      <c r="Y474" s="16">
        <f t="shared" si="63"/>
        <v>0</v>
      </c>
      <c r="Z474" s="8">
        <v>3.94</v>
      </c>
      <c r="AA474" s="8">
        <f t="shared" si="67"/>
        <v>1.97</v>
      </c>
      <c r="AC474" s="8">
        <f t="shared" si="68"/>
        <v>0</v>
      </c>
      <c r="AJ474" s="1">
        <f t="shared" si="69"/>
        <v>0</v>
      </c>
    </row>
    <row r="475" spans="7:36" x14ac:dyDescent="0.3">
      <c r="G475" s="8" t="s">
        <v>5</v>
      </c>
      <c r="J475" s="16">
        <f t="shared" si="66"/>
        <v>0</v>
      </c>
      <c r="L475" s="8">
        <f t="shared" si="65"/>
        <v>0</v>
      </c>
      <c r="N475" s="8">
        <f t="shared" si="64"/>
        <v>0</v>
      </c>
      <c r="V475" s="8" t="s">
        <v>4</v>
      </c>
      <c r="W475" s="8">
        <v>2</v>
      </c>
      <c r="Y475" s="16">
        <f t="shared" si="63"/>
        <v>0</v>
      </c>
      <c r="Z475" s="8">
        <v>11.62</v>
      </c>
      <c r="AA475" s="8">
        <f t="shared" si="67"/>
        <v>5.81</v>
      </c>
      <c r="AC475" s="8">
        <f t="shared" si="68"/>
        <v>0</v>
      </c>
      <c r="AJ475" s="1">
        <f t="shared" si="69"/>
        <v>0</v>
      </c>
    </row>
    <row r="476" spans="7:36" x14ac:dyDescent="0.3">
      <c r="G476" s="8" t="s">
        <v>5</v>
      </c>
      <c r="J476" s="16">
        <f t="shared" si="66"/>
        <v>0</v>
      </c>
      <c r="L476" s="8">
        <f t="shared" si="65"/>
        <v>0</v>
      </c>
      <c r="N476" s="8">
        <f t="shared" si="64"/>
        <v>0</v>
      </c>
      <c r="V476" s="8" t="s">
        <v>4</v>
      </c>
      <c r="W476" s="8">
        <v>2</v>
      </c>
      <c r="Y476" s="16">
        <f t="shared" si="63"/>
        <v>0</v>
      </c>
      <c r="Z476" s="8">
        <v>4.04</v>
      </c>
      <c r="AA476" s="8">
        <f t="shared" si="67"/>
        <v>2.02</v>
      </c>
      <c r="AC476" s="8">
        <f t="shared" si="68"/>
        <v>0</v>
      </c>
      <c r="AJ476" s="1">
        <f t="shared" si="69"/>
        <v>0</v>
      </c>
    </row>
    <row r="477" spans="7:36" x14ac:dyDescent="0.3">
      <c r="G477" s="8" t="s">
        <v>5</v>
      </c>
      <c r="J477" s="16">
        <f t="shared" si="66"/>
        <v>0</v>
      </c>
      <c r="L477" s="8">
        <f t="shared" si="65"/>
        <v>0</v>
      </c>
      <c r="N477" s="8">
        <f t="shared" si="64"/>
        <v>0</v>
      </c>
      <c r="V477" s="8" t="s">
        <v>4</v>
      </c>
      <c r="W477" s="8">
        <v>3</v>
      </c>
      <c r="Y477" s="16">
        <f t="shared" si="63"/>
        <v>0</v>
      </c>
      <c r="AA477" s="8">
        <f t="shared" si="67"/>
        <v>0</v>
      </c>
      <c r="AB477" s="8">
        <v>52.72</v>
      </c>
      <c r="AC477" s="8">
        <f t="shared" si="68"/>
        <v>26.36</v>
      </c>
      <c r="AJ477" s="1">
        <f t="shared" si="69"/>
        <v>0</v>
      </c>
    </row>
    <row r="478" spans="7:36" x14ac:dyDescent="0.3">
      <c r="G478" s="8" t="s">
        <v>5</v>
      </c>
      <c r="J478" s="16">
        <f t="shared" si="66"/>
        <v>0</v>
      </c>
      <c r="L478" s="8">
        <f t="shared" si="65"/>
        <v>0</v>
      </c>
      <c r="N478" s="8">
        <f t="shared" si="64"/>
        <v>0</v>
      </c>
      <c r="V478" s="8" t="s">
        <v>4</v>
      </c>
      <c r="W478" s="8">
        <v>1</v>
      </c>
      <c r="X478" s="8">
        <v>5.04</v>
      </c>
      <c r="Y478" s="16">
        <f t="shared" si="63"/>
        <v>2.52</v>
      </c>
      <c r="AA478" s="8">
        <f t="shared" si="67"/>
        <v>0</v>
      </c>
      <c r="AC478" s="8">
        <f t="shared" si="68"/>
        <v>0</v>
      </c>
      <c r="AJ478" s="1">
        <f t="shared" si="69"/>
        <v>0</v>
      </c>
    </row>
    <row r="479" spans="7:36" x14ac:dyDescent="0.3">
      <c r="G479" s="8" t="s">
        <v>5</v>
      </c>
      <c r="J479" s="16">
        <f t="shared" si="66"/>
        <v>0</v>
      </c>
      <c r="L479" s="8">
        <f t="shared" si="65"/>
        <v>0</v>
      </c>
      <c r="N479" s="8">
        <f t="shared" si="64"/>
        <v>0</v>
      </c>
      <c r="V479" s="8" t="s">
        <v>4</v>
      </c>
      <c r="W479" s="8">
        <v>2</v>
      </c>
      <c r="Y479" s="16">
        <f t="shared" si="63"/>
        <v>0</v>
      </c>
      <c r="Z479" s="8">
        <v>6.74</v>
      </c>
      <c r="AA479" s="8">
        <f t="shared" si="67"/>
        <v>3.37</v>
      </c>
      <c r="AC479" s="8">
        <f t="shared" si="68"/>
        <v>0</v>
      </c>
      <c r="AJ479" s="1">
        <f t="shared" si="69"/>
        <v>0</v>
      </c>
    </row>
    <row r="480" spans="7:36" x14ac:dyDescent="0.3">
      <c r="G480" s="8" t="s">
        <v>5</v>
      </c>
      <c r="J480" s="16">
        <f t="shared" si="66"/>
        <v>0</v>
      </c>
      <c r="L480" s="8">
        <f t="shared" si="65"/>
        <v>0</v>
      </c>
      <c r="N480" s="8">
        <f t="shared" si="64"/>
        <v>0</v>
      </c>
      <c r="V480" s="8" t="s">
        <v>4</v>
      </c>
      <c r="W480" s="8">
        <v>2</v>
      </c>
      <c r="Y480" s="16">
        <f t="shared" si="63"/>
        <v>0</v>
      </c>
      <c r="Z480" s="8">
        <v>3.54</v>
      </c>
      <c r="AA480" s="8">
        <f t="shared" si="67"/>
        <v>1.77</v>
      </c>
      <c r="AC480" s="8">
        <f t="shared" si="68"/>
        <v>0</v>
      </c>
      <c r="AJ480" s="1">
        <f t="shared" si="69"/>
        <v>0</v>
      </c>
    </row>
    <row r="481" spans="7:36" x14ac:dyDescent="0.3">
      <c r="G481" s="8" t="s">
        <v>5</v>
      </c>
      <c r="J481" s="16">
        <f t="shared" si="66"/>
        <v>0</v>
      </c>
      <c r="L481" s="8">
        <f t="shared" si="65"/>
        <v>0</v>
      </c>
      <c r="N481" s="8">
        <f t="shared" si="64"/>
        <v>0</v>
      </c>
      <c r="V481" s="8" t="s">
        <v>4</v>
      </c>
      <c r="W481" s="8">
        <v>1</v>
      </c>
      <c r="X481" s="8">
        <v>7.42</v>
      </c>
      <c r="Y481" s="16">
        <f t="shared" si="63"/>
        <v>3.71</v>
      </c>
      <c r="AA481" s="8">
        <f t="shared" si="67"/>
        <v>0</v>
      </c>
      <c r="AC481" s="8">
        <f t="shared" si="68"/>
        <v>0</v>
      </c>
      <c r="AJ481" s="1">
        <f t="shared" si="69"/>
        <v>0</v>
      </c>
    </row>
    <row r="482" spans="7:36" x14ac:dyDescent="0.3">
      <c r="G482" s="8" t="s">
        <v>5</v>
      </c>
      <c r="J482" s="16">
        <f t="shared" si="66"/>
        <v>0</v>
      </c>
      <c r="L482" s="8">
        <f t="shared" si="65"/>
        <v>0</v>
      </c>
      <c r="N482" s="8">
        <f t="shared" si="64"/>
        <v>0</v>
      </c>
      <c r="V482" s="8" t="s">
        <v>4</v>
      </c>
      <c r="W482" s="8">
        <v>1</v>
      </c>
      <c r="X482" s="8">
        <v>8.6</v>
      </c>
      <c r="Y482" s="16">
        <f t="shared" si="63"/>
        <v>4.3</v>
      </c>
      <c r="AA482" s="8">
        <f t="shared" si="67"/>
        <v>0</v>
      </c>
      <c r="AC482" s="8">
        <f t="shared" si="68"/>
        <v>0</v>
      </c>
      <c r="AJ482" s="1">
        <f t="shared" si="69"/>
        <v>0</v>
      </c>
    </row>
    <row r="483" spans="7:36" x14ac:dyDescent="0.3">
      <c r="G483" s="8" t="s">
        <v>5</v>
      </c>
      <c r="J483" s="16">
        <f t="shared" si="66"/>
        <v>0</v>
      </c>
      <c r="L483" s="8">
        <f t="shared" si="65"/>
        <v>0</v>
      </c>
      <c r="N483" s="8">
        <f t="shared" si="64"/>
        <v>0</v>
      </c>
      <c r="O483" s="1">
        <v>3.46</v>
      </c>
      <c r="U483" s="1">
        <v>1.06</v>
      </c>
      <c r="V483" s="8" t="s">
        <v>4</v>
      </c>
      <c r="W483" s="8">
        <v>1</v>
      </c>
      <c r="X483" s="8">
        <v>3.06</v>
      </c>
      <c r="Y483" s="16">
        <f t="shared" si="63"/>
        <v>1.53</v>
      </c>
      <c r="AA483" s="8">
        <f t="shared" si="67"/>
        <v>0</v>
      </c>
      <c r="AC483" s="8">
        <f t="shared" si="68"/>
        <v>0</v>
      </c>
      <c r="AJ483" s="1">
        <f t="shared" si="69"/>
        <v>0</v>
      </c>
    </row>
    <row r="484" spans="7:36" x14ac:dyDescent="0.3">
      <c r="G484" s="8" t="s">
        <v>5</v>
      </c>
      <c r="J484" s="16">
        <f t="shared" si="66"/>
        <v>0</v>
      </c>
      <c r="L484" s="8">
        <f t="shared" si="65"/>
        <v>0</v>
      </c>
      <c r="N484" s="8">
        <f t="shared" si="64"/>
        <v>0</v>
      </c>
      <c r="U484" s="1">
        <v>2.3199999999999998</v>
      </c>
      <c r="V484" s="8" t="s">
        <v>4</v>
      </c>
      <c r="W484" s="8">
        <v>1</v>
      </c>
      <c r="X484" s="8">
        <v>4.32</v>
      </c>
      <c r="Y484" s="16">
        <f t="shared" si="63"/>
        <v>2.16</v>
      </c>
      <c r="AA484" s="8">
        <f t="shared" si="67"/>
        <v>0</v>
      </c>
      <c r="AC484" s="8">
        <f t="shared" si="68"/>
        <v>0</v>
      </c>
      <c r="AJ484" s="1">
        <f t="shared" si="69"/>
        <v>0</v>
      </c>
    </row>
    <row r="485" spans="7:36" x14ac:dyDescent="0.3">
      <c r="G485" s="8" t="s">
        <v>5</v>
      </c>
      <c r="J485" s="16">
        <f t="shared" si="66"/>
        <v>0</v>
      </c>
      <c r="L485" s="8">
        <f t="shared" si="65"/>
        <v>0</v>
      </c>
      <c r="N485" s="8">
        <f t="shared" si="64"/>
        <v>0</v>
      </c>
      <c r="U485" s="1">
        <v>1.54</v>
      </c>
      <c r="V485" s="8" t="s">
        <v>4</v>
      </c>
      <c r="W485" s="8">
        <v>1</v>
      </c>
      <c r="X485" s="8">
        <v>3.54</v>
      </c>
      <c r="Y485" s="16">
        <f t="shared" si="63"/>
        <v>1.77</v>
      </c>
      <c r="AA485" s="8">
        <f t="shared" si="67"/>
        <v>0</v>
      </c>
      <c r="AC485" s="8">
        <f t="shared" si="68"/>
        <v>0</v>
      </c>
      <c r="AJ485" s="1">
        <f t="shared" si="69"/>
        <v>0</v>
      </c>
    </row>
    <row r="486" spans="7:36" x14ac:dyDescent="0.3">
      <c r="G486" s="8" t="s">
        <v>5</v>
      </c>
      <c r="J486" s="16">
        <f t="shared" si="66"/>
        <v>0</v>
      </c>
      <c r="L486" s="8">
        <f t="shared" si="65"/>
        <v>0</v>
      </c>
      <c r="N486" s="8">
        <f t="shared" si="64"/>
        <v>0</v>
      </c>
      <c r="V486" s="8" t="s">
        <v>4</v>
      </c>
      <c r="W486" s="8">
        <v>2</v>
      </c>
      <c r="Y486" s="16">
        <f t="shared" si="63"/>
        <v>0</v>
      </c>
      <c r="Z486" s="8">
        <v>3.86</v>
      </c>
      <c r="AA486" s="8">
        <f t="shared" si="67"/>
        <v>1.93</v>
      </c>
      <c r="AC486" s="8">
        <f t="shared" si="68"/>
        <v>0</v>
      </c>
      <c r="AJ486" s="1">
        <f t="shared" si="69"/>
        <v>0</v>
      </c>
    </row>
    <row r="487" spans="7:36" ht="15" thickBot="1" x14ac:dyDescent="0.35">
      <c r="G487" s="8" t="s">
        <v>5</v>
      </c>
      <c r="J487" s="16">
        <f t="shared" si="66"/>
        <v>0</v>
      </c>
      <c r="L487" s="8">
        <f t="shared" si="65"/>
        <v>0</v>
      </c>
      <c r="N487" s="8">
        <f t="shared" si="64"/>
        <v>0</v>
      </c>
      <c r="V487" s="8" t="s">
        <v>4</v>
      </c>
      <c r="W487" s="8">
        <v>3</v>
      </c>
      <c r="Y487" s="16">
        <f t="shared" si="63"/>
        <v>0</v>
      </c>
      <c r="AA487" s="8">
        <f t="shared" si="67"/>
        <v>0</v>
      </c>
      <c r="AB487" s="8">
        <v>6.74</v>
      </c>
      <c r="AC487" s="8">
        <f t="shared" si="68"/>
        <v>3.37</v>
      </c>
      <c r="AJ487" s="1">
        <f t="shared" si="69"/>
        <v>0</v>
      </c>
    </row>
    <row r="488" spans="7:36" ht="15" thickBot="1" x14ac:dyDescent="0.35">
      <c r="G488" s="8" t="s">
        <v>5</v>
      </c>
      <c r="J488" s="16">
        <f t="shared" si="66"/>
        <v>0</v>
      </c>
      <c r="L488" s="8">
        <f t="shared" si="65"/>
        <v>0</v>
      </c>
      <c r="N488" s="8">
        <f t="shared" si="64"/>
        <v>0</v>
      </c>
      <c r="U488" s="36"/>
      <c r="V488" s="23" t="s">
        <v>4</v>
      </c>
      <c r="W488" s="23">
        <v>2</v>
      </c>
      <c r="X488" s="23"/>
      <c r="Y488" s="26">
        <f t="shared" si="63"/>
        <v>0</v>
      </c>
      <c r="Z488" s="23">
        <v>4.46</v>
      </c>
      <c r="AA488" s="23">
        <f t="shared" si="67"/>
        <v>2.23</v>
      </c>
      <c r="AB488" s="23"/>
      <c r="AC488" s="10">
        <f t="shared" si="68"/>
        <v>0</v>
      </c>
      <c r="AD488" s="40"/>
      <c r="AE488" s="40"/>
      <c r="AF488" s="40"/>
      <c r="AJ488" s="1">
        <f t="shared" si="69"/>
        <v>0</v>
      </c>
    </row>
    <row r="489" spans="7:36" x14ac:dyDescent="0.3">
      <c r="G489" s="8" t="s">
        <v>5</v>
      </c>
      <c r="J489" s="16">
        <f t="shared" si="66"/>
        <v>0</v>
      </c>
      <c r="L489" s="8">
        <f t="shared" si="65"/>
        <v>0</v>
      </c>
      <c r="N489" s="8">
        <f t="shared" si="64"/>
        <v>0</v>
      </c>
      <c r="V489" s="8" t="s">
        <v>7</v>
      </c>
      <c r="W489" s="8">
        <v>1</v>
      </c>
      <c r="X489" s="8">
        <v>8.24</v>
      </c>
      <c r="Y489" s="16">
        <f t="shared" si="63"/>
        <v>4.12</v>
      </c>
      <c r="AA489" s="8">
        <f t="shared" si="67"/>
        <v>0</v>
      </c>
      <c r="AC489" s="8">
        <f t="shared" si="68"/>
        <v>0</v>
      </c>
      <c r="AJ489" s="1">
        <f t="shared" si="69"/>
        <v>0</v>
      </c>
    </row>
    <row r="490" spans="7:36" x14ac:dyDescent="0.3">
      <c r="G490" s="8" t="s">
        <v>5</v>
      </c>
      <c r="J490" s="16">
        <f t="shared" si="66"/>
        <v>0</v>
      </c>
      <c r="L490" s="8">
        <f t="shared" si="65"/>
        <v>0</v>
      </c>
      <c r="N490" s="8">
        <f t="shared" si="64"/>
        <v>0</v>
      </c>
      <c r="V490" s="8" t="s">
        <v>4</v>
      </c>
      <c r="W490" s="8">
        <v>3</v>
      </c>
      <c r="Y490" s="16">
        <f t="shared" si="63"/>
        <v>0</v>
      </c>
      <c r="AA490" s="8">
        <f t="shared" si="67"/>
        <v>0</v>
      </c>
      <c r="AB490" s="8">
        <v>16.940000000000001</v>
      </c>
      <c r="AC490" s="8">
        <f t="shared" si="68"/>
        <v>8.4700000000000006</v>
      </c>
      <c r="AJ490" s="1">
        <f t="shared" si="69"/>
        <v>0</v>
      </c>
    </row>
    <row r="491" spans="7:36" x14ac:dyDescent="0.3">
      <c r="G491" s="8" t="s">
        <v>5</v>
      </c>
      <c r="J491" s="16">
        <f t="shared" si="66"/>
        <v>0</v>
      </c>
      <c r="L491" s="8">
        <f t="shared" si="65"/>
        <v>0</v>
      </c>
      <c r="N491" s="8">
        <f t="shared" si="64"/>
        <v>0</v>
      </c>
      <c r="V491" s="8" t="s">
        <v>4</v>
      </c>
      <c r="W491" s="8">
        <v>1</v>
      </c>
      <c r="X491" s="8">
        <v>3.14</v>
      </c>
      <c r="Y491" s="16">
        <f t="shared" si="63"/>
        <v>1.57</v>
      </c>
      <c r="AA491" s="8">
        <f t="shared" si="67"/>
        <v>0</v>
      </c>
      <c r="AC491" s="8">
        <f t="shared" si="68"/>
        <v>0</v>
      </c>
      <c r="AJ491" s="1">
        <f t="shared" si="69"/>
        <v>0</v>
      </c>
    </row>
    <row r="492" spans="7:36" x14ac:dyDescent="0.3">
      <c r="G492" s="8" t="s">
        <v>5</v>
      </c>
      <c r="J492" s="16">
        <f t="shared" si="66"/>
        <v>0</v>
      </c>
      <c r="L492" s="8">
        <f t="shared" si="65"/>
        <v>0</v>
      </c>
      <c r="N492" s="8">
        <f t="shared" si="64"/>
        <v>0</v>
      </c>
      <c r="V492" s="8" t="s">
        <v>4</v>
      </c>
      <c r="W492" s="8">
        <v>2</v>
      </c>
      <c r="Y492" s="16">
        <f t="shared" ref="Y492:Y555" si="70">X492/2</f>
        <v>0</v>
      </c>
      <c r="Z492" s="8">
        <v>3.06</v>
      </c>
      <c r="AA492" s="8">
        <f t="shared" si="67"/>
        <v>1.53</v>
      </c>
      <c r="AC492" s="8">
        <f t="shared" si="68"/>
        <v>0</v>
      </c>
      <c r="AJ492" s="1">
        <f t="shared" si="69"/>
        <v>0</v>
      </c>
    </row>
    <row r="493" spans="7:36" x14ac:dyDescent="0.3">
      <c r="G493" s="8" t="s">
        <v>5</v>
      </c>
      <c r="J493" s="16">
        <f t="shared" si="66"/>
        <v>0</v>
      </c>
      <c r="L493" s="8">
        <f t="shared" si="65"/>
        <v>0</v>
      </c>
      <c r="N493" s="8">
        <f t="shared" si="64"/>
        <v>0</v>
      </c>
      <c r="V493" s="8" t="s">
        <v>4</v>
      </c>
      <c r="W493" s="8">
        <v>1</v>
      </c>
      <c r="X493" s="8">
        <v>3.76</v>
      </c>
      <c r="Y493" s="16">
        <f t="shared" si="70"/>
        <v>1.88</v>
      </c>
      <c r="AA493" s="8">
        <f t="shared" si="67"/>
        <v>0</v>
      </c>
      <c r="AC493" s="8">
        <f t="shared" si="68"/>
        <v>0</v>
      </c>
      <c r="AJ493" s="1">
        <f t="shared" si="69"/>
        <v>0</v>
      </c>
    </row>
    <row r="494" spans="7:36" x14ac:dyDescent="0.3">
      <c r="G494" s="8" t="s">
        <v>5</v>
      </c>
      <c r="J494" s="16">
        <f t="shared" si="66"/>
        <v>0</v>
      </c>
      <c r="L494" s="8">
        <f t="shared" si="65"/>
        <v>0</v>
      </c>
      <c r="N494" s="8">
        <f t="shared" si="64"/>
        <v>0</v>
      </c>
      <c r="V494" s="8" t="s">
        <v>4</v>
      </c>
      <c r="W494" s="8">
        <v>2</v>
      </c>
      <c r="Y494" s="16">
        <f t="shared" si="70"/>
        <v>0</v>
      </c>
      <c r="Z494" s="8">
        <v>10.66</v>
      </c>
      <c r="AA494" s="8">
        <f t="shared" si="67"/>
        <v>5.33</v>
      </c>
      <c r="AC494" s="8">
        <f t="shared" si="68"/>
        <v>0</v>
      </c>
      <c r="AJ494" s="1">
        <f t="shared" si="69"/>
        <v>0</v>
      </c>
    </row>
    <row r="495" spans="7:36" x14ac:dyDescent="0.3">
      <c r="G495" s="8" t="s">
        <v>5</v>
      </c>
      <c r="J495" s="16">
        <f t="shared" si="66"/>
        <v>0</v>
      </c>
      <c r="L495" s="8">
        <f t="shared" si="65"/>
        <v>0</v>
      </c>
      <c r="N495" s="8">
        <f t="shared" si="64"/>
        <v>0</v>
      </c>
      <c r="V495" s="8" t="s">
        <v>4</v>
      </c>
      <c r="W495" s="8">
        <v>1</v>
      </c>
      <c r="X495" s="8">
        <v>5.28</v>
      </c>
      <c r="Y495" s="16">
        <f t="shared" si="70"/>
        <v>2.64</v>
      </c>
      <c r="AA495" s="8">
        <f t="shared" si="67"/>
        <v>0</v>
      </c>
      <c r="AC495" s="8">
        <f t="shared" si="68"/>
        <v>0</v>
      </c>
      <c r="AJ495" s="1">
        <f t="shared" si="69"/>
        <v>0</v>
      </c>
    </row>
    <row r="496" spans="7:36" x14ac:dyDescent="0.3">
      <c r="G496" s="8" t="s">
        <v>5</v>
      </c>
      <c r="J496" s="16">
        <f t="shared" si="66"/>
        <v>0</v>
      </c>
      <c r="L496" s="8">
        <f t="shared" si="65"/>
        <v>0</v>
      </c>
      <c r="N496" s="8">
        <f t="shared" si="64"/>
        <v>0</v>
      </c>
      <c r="V496" s="8" t="s">
        <v>4</v>
      </c>
      <c r="W496" s="8">
        <v>2</v>
      </c>
      <c r="Y496" s="16">
        <f t="shared" si="70"/>
        <v>0</v>
      </c>
      <c r="Z496" s="8">
        <v>4.88</v>
      </c>
      <c r="AA496" s="8">
        <f t="shared" si="67"/>
        <v>2.44</v>
      </c>
      <c r="AC496" s="8">
        <f t="shared" si="68"/>
        <v>0</v>
      </c>
      <c r="AJ496" s="1">
        <f t="shared" si="69"/>
        <v>0</v>
      </c>
    </row>
    <row r="497" spans="7:36" x14ac:dyDescent="0.3">
      <c r="G497" s="8" t="s">
        <v>5</v>
      </c>
      <c r="J497" s="16">
        <f t="shared" si="66"/>
        <v>0</v>
      </c>
      <c r="L497" s="8">
        <f t="shared" si="65"/>
        <v>0</v>
      </c>
      <c r="N497" s="8">
        <f t="shared" si="64"/>
        <v>0</v>
      </c>
      <c r="V497" s="8" t="s">
        <v>4</v>
      </c>
      <c r="W497" s="8">
        <v>1</v>
      </c>
      <c r="X497" s="8">
        <v>3.24</v>
      </c>
      <c r="Y497" s="16">
        <f t="shared" si="70"/>
        <v>1.62</v>
      </c>
      <c r="AA497" s="8">
        <f t="shared" si="67"/>
        <v>0</v>
      </c>
      <c r="AC497" s="8">
        <f t="shared" si="68"/>
        <v>0</v>
      </c>
      <c r="AJ497" s="1">
        <f t="shared" si="69"/>
        <v>0</v>
      </c>
    </row>
    <row r="498" spans="7:36" x14ac:dyDescent="0.3">
      <c r="G498" s="8" t="s">
        <v>5</v>
      </c>
      <c r="J498" s="16">
        <f t="shared" si="66"/>
        <v>0</v>
      </c>
      <c r="L498" s="8">
        <f t="shared" si="65"/>
        <v>0</v>
      </c>
      <c r="N498" s="8">
        <f t="shared" si="64"/>
        <v>0</v>
      </c>
      <c r="V498" s="8" t="s">
        <v>4</v>
      </c>
      <c r="W498" s="8">
        <v>1</v>
      </c>
      <c r="X498" s="8">
        <v>5.64</v>
      </c>
      <c r="Y498" s="16">
        <f t="shared" si="70"/>
        <v>2.82</v>
      </c>
      <c r="AA498" s="8">
        <f t="shared" si="67"/>
        <v>0</v>
      </c>
      <c r="AC498" s="8">
        <f t="shared" si="68"/>
        <v>0</v>
      </c>
      <c r="AJ498" s="1">
        <f t="shared" si="69"/>
        <v>0</v>
      </c>
    </row>
    <row r="499" spans="7:36" x14ac:dyDescent="0.3">
      <c r="G499" s="8" t="s">
        <v>5</v>
      </c>
      <c r="J499" s="16">
        <f t="shared" si="66"/>
        <v>0</v>
      </c>
      <c r="L499" s="8">
        <f t="shared" si="65"/>
        <v>0</v>
      </c>
      <c r="N499" s="8">
        <f t="shared" si="64"/>
        <v>0</v>
      </c>
      <c r="U499" s="1">
        <v>-2</v>
      </c>
      <c r="V499" s="8" t="s">
        <v>4</v>
      </c>
      <c r="W499" s="8">
        <v>2</v>
      </c>
      <c r="Y499" s="16">
        <f t="shared" si="70"/>
        <v>0</v>
      </c>
      <c r="Z499" s="8">
        <v>16.760000000000002</v>
      </c>
      <c r="AA499" s="8">
        <f t="shared" si="67"/>
        <v>8.3800000000000008</v>
      </c>
      <c r="AC499" s="8">
        <f t="shared" si="68"/>
        <v>0</v>
      </c>
      <c r="AJ499" s="1">
        <f t="shared" si="69"/>
        <v>0</v>
      </c>
    </row>
    <row r="500" spans="7:36" x14ac:dyDescent="0.3">
      <c r="G500" s="8" t="s">
        <v>5</v>
      </c>
      <c r="J500" s="16">
        <f t="shared" si="66"/>
        <v>0</v>
      </c>
      <c r="L500" s="8">
        <f t="shared" si="65"/>
        <v>0</v>
      </c>
      <c r="N500" s="8">
        <f t="shared" si="64"/>
        <v>0</v>
      </c>
      <c r="O500" s="1">
        <v>3.46</v>
      </c>
      <c r="P500" s="1">
        <v>7.62</v>
      </c>
      <c r="V500" s="8" t="s">
        <v>4</v>
      </c>
      <c r="W500" s="8">
        <v>1</v>
      </c>
      <c r="X500" s="8">
        <v>3.68</v>
      </c>
      <c r="Y500" s="16">
        <f t="shared" si="70"/>
        <v>1.84</v>
      </c>
      <c r="AA500" s="8">
        <f t="shared" si="67"/>
        <v>0</v>
      </c>
      <c r="AC500" s="8">
        <f t="shared" si="68"/>
        <v>0</v>
      </c>
      <c r="AJ500" s="1">
        <f t="shared" si="69"/>
        <v>0</v>
      </c>
    </row>
    <row r="501" spans="7:36" x14ac:dyDescent="0.3">
      <c r="G501" s="8" t="s">
        <v>5</v>
      </c>
      <c r="J501" s="16">
        <f t="shared" si="66"/>
        <v>0</v>
      </c>
      <c r="L501" s="8">
        <f t="shared" si="65"/>
        <v>0</v>
      </c>
      <c r="N501" s="8">
        <f t="shared" si="64"/>
        <v>0</v>
      </c>
      <c r="V501" s="8" t="s">
        <v>4</v>
      </c>
      <c r="W501" s="8">
        <v>1</v>
      </c>
      <c r="X501" s="8">
        <v>4.2</v>
      </c>
      <c r="Y501" s="16">
        <f t="shared" si="70"/>
        <v>2.1</v>
      </c>
      <c r="AA501" s="8">
        <f t="shared" si="67"/>
        <v>0</v>
      </c>
      <c r="AC501" s="8">
        <f t="shared" si="68"/>
        <v>0</v>
      </c>
      <c r="AJ501" s="1">
        <f t="shared" si="69"/>
        <v>0</v>
      </c>
    </row>
    <row r="502" spans="7:36" x14ac:dyDescent="0.3">
      <c r="G502" s="8" t="s">
        <v>5</v>
      </c>
      <c r="J502" s="16">
        <f t="shared" si="66"/>
        <v>0</v>
      </c>
      <c r="L502" s="8">
        <f t="shared" si="65"/>
        <v>0</v>
      </c>
      <c r="N502" s="8">
        <f t="shared" si="64"/>
        <v>0</v>
      </c>
      <c r="U502" s="1">
        <v>-2</v>
      </c>
      <c r="V502" s="8" t="s">
        <v>4</v>
      </c>
      <c r="W502" s="8">
        <v>2</v>
      </c>
      <c r="Y502" s="16">
        <f t="shared" si="70"/>
        <v>0</v>
      </c>
      <c r="Z502" s="8">
        <v>5.72</v>
      </c>
      <c r="AA502" s="8">
        <f t="shared" si="67"/>
        <v>2.86</v>
      </c>
      <c r="AC502" s="8">
        <f t="shared" si="68"/>
        <v>0</v>
      </c>
      <c r="AJ502" s="1">
        <f t="shared" si="69"/>
        <v>0</v>
      </c>
    </row>
    <row r="503" spans="7:36" x14ac:dyDescent="0.3">
      <c r="G503" s="8" t="s">
        <v>5</v>
      </c>
      <c r="J503" s="16">
        <f t="shared" si="66"/>
        <v>0</v>
      </c>
      <c r="L503" s="8">
        <f t="shared" si="65"/>
        <v>0</v>
      </c>
      <c r="N503" s="8">
        <f t="shared" ref="N503:N566" si="71">M503/2</f>
        <v>0</v>
      </c>
      <c r="V503" s="8" t="s">
        <v>4</v>
      </c>
      <c r="W503" s="8">
        <v>2</v>
      </c>
      <c r="Y503" s="16">
        <f t="shared" si="70"/>
        <v>0</v>
      </c>
      <c r="Z503" s="8">
        <v>3.44</v>
      </c>
      <c r="AA503" s="8">
        <f t="shared" si="67"/>
        <v>1.72</v>
      </c>
      <c r="AC503" s="8">
        <f t="shared" si="68"/>
        <v>0</v>
      </c>
      <c r="AJ503" s="1">
        <f t="shared" si="69"/>
        <v>0</v>
      </c>
    </row>
    <row r="504" spans="7:36" x14ac:dyDescent="0.3">
      <c r="G504" s="8" t="s">
        <v>5</v>
      </c>
      <c r="J504" s="16">
        <f t="shared" si="66"/>
        <v>0</v>
      </c>
      <c r="L504" s="8">
        <f t="shared" si="65"/>
        <v>0</v>
      </c>
      <c r="N504" s="8">
        <f t="shared" si="71"/>
        <v>0</v>
      </c>
      <c r="V504" s="8" t="s">
        <v>4</v>
      </c>
      <c r="W504" s="8">
        <v>1</v>
      </c>
      <c r="X504" s="8">
        <v>4.66</v>
      </c>
      <c r="Y504" s="16">
        <f t="shared" si="70"/>
        <v>2.33</v>
      </c>
      <c r="AA504" s="8">
        <f t="shared" si="67"/>
        <v>0</v>
      </c>
      <c r="AC504" s="8">
        <f t="shared" si="68"/>
        <v>0</v>
      </c>
      <c r="AJ504" s="1">
        <f t="shared" si="69"/>
        <v>0</v>
      </c>
    </row>
    <row r="505" spans="7:36" x14ac:dyDescent="0.3">
      <c r="G505" s="8" t="s">
        <v>5</v>
      </c>
      <c r="J505" s="16">
        <f t="shared" si="66"/>
        <v>0</v>
      </c>
      <c r="L505" s="8">
        <f t="shared" si="65"/>
        <v>0</v>
      </c>
      <c r="N505" s="8">
        <f t="shared" si="71"/>
        <v>0</v>
      </c>
      <c r="V505" s="8" t="s">
        <v>4</v>
      </c>
      <c r="W505" s="8">
        <v>1</v>
      </c>
      <c r="X505" s="8">
        <v>3.7</v>
      </c>
      <c r="Y505" s="16">
        <f t="shared" si="70"/>
        <v>1.85</v>
      </c>
      <c r="AA505" s="8">
        <f t="shared" si="67"/>
        <v>0</v>
      </c>
      <c r="AC505" s="8">
        <f t="shared" si="68"/>
        <v>0</v>
      </c>
      <c r="AJ505" s="1">
        <f t="shared" si="69"/>
        <v>0</v>
      </c>
    </row>
    <row r="506" spans="7:36" x14ac:dyDescent="0.3">
      <c r="G506" s="8" t="s">
        <v>5</v>
      </c>
      <c r="J506" s="16">
        <f t="shared" si="66"/>
        <v>0</v>
      </c>
      <c r="L506" s="8">
        <f t="shared" si="65"/>
        <v>0</v>
      </c>
      <c r="N506" s="8">
        <f t="shared" si="71"/>
        <v>0</v>
      </c>
      <c r="U506" s="1">
        <v>-2</v>
      </c>
      <c r="V506" s="8" t="s">
        <v>4</v>
      </c>
      <c r="W506" s="8">
        <v>2</v>
      </c>
      <c r="Y506" s="16">
        <f t="shared" si="70"/>
        <v>0</v>
      </c>
      <c r="Z506" s="8">
        <v>4.9000000000000004</v>
      </c>
      <c r="AA506" s="8">
        <f t="shared" si="67"/>
        <v>2.4500000000000002</v>
      </c>
      <c r="AC506" s="8">
        <f t="shared" si="68"/>
        <v>0</v>
      </c>
      <c r="AJ506" s="1">
        <f t="shared" si="69"/>
        <v>0</v>
      </c>
    </row>
    <row r="507" spans="7:36" x14ac:dyDescent="0.3">
      <c r="G507" s="8" t="s">
        <v>5</v>
      </c>
      <c r="J507" s="16">
        <f t="shared" si="66"/>
        <v>0</v>
      </c>
      <c r="L507" s="8">
        <f t="shared" si="65"/>
        <v>0</v>
      </c>
      <c r="N507" s="8">
        <f t="shared" si="71"/>
        <v>0</v>
      </c>
      <c r="V507" s="8" t="s">
        <v>4</v>
      </c>
      <c r="W507" s="8">
        <v>1</v>
      </c>
      <c r="X507" s="8">
        <v>3.5</v>
      </c>
      <c r="Y507" s="16">
        <f t="shared" si="70"/>
        <v>1.75</v>
      </c>
      <c r="AA507" s="8">
        <f t="shared" si="67"/>
        <v>0</v>
      </c>
      <c r="AC507" s="8">
        <f t="shared" si="68"/>
        <v>0</v>
      </c>
      <c r="AJ507" s="1">
        <f t="shared" si="69"/>
        <v>0</v>
      </c>
    </row>
    <row r="508" spans="7:36" x14ac:dyDescent="0.3">
      <c r="G508" s="8" t="s">
        <v>5</v>
      </c>
      <c r="J508" s="16">
        <f t="shared" si="66"/>
        <v>0</v>
      </c>
      <c r="L508" s="8">
        <f t="shared" ref="L508:L571" si="72">K508/2</f>
        <v>0</v>
      </c>
      <c r="N508" s="8">
        <f t="shared" si="71"/>
        <v>0</v>
      </c>
      <c r="V508" s="8" t="s">
        <v>4</v>
      </c>
      <c r="W508" s="8">
        <v>1</v>
      </c>
      <c r="X508" s="8">
        <v>3.98</v>
      </c>
      <c r="Y508" s="16">
        <f t="shared" si="70"/>
        <v>1.99</v>
      </c>
      <c r="AA508" s="8">
        <f t="shared" si="67"/>
        <v>0</v>
      </c>
      <c r="AC508" s="8">
        <f t="shared" si="68"/>
        <v>0</v>
      </c>
      <c r="AJ508" s="1">
        <f t="shared" si="69"/>
        <v>0</v>
      </c>
    </row>
    <row r="509" spans="7:36" x14ac:dyDescent="0.3">
      <c r="G509" s="8" t="s">
        <v>5</v>
      </c>
      <c r="J509" s="16">
        <f t="shared" si="66"/>
        <v>0</v>
      </c>
      <c r="L509" s="8">
        <f t="shared" si="72"/>
        <v>0</v>
      </c>
      <c r="N509" s="8">
        <f t="shared" si="71"/>
        <v>0</v>
      </c>
      <c r="U509" s="1">
        <v>-2</v>
      </c>
      <c r="V509" s="8" t="s">
        <v>4</v>
      </c>
      <c r="W509" s="8">
        <v>3</v>
      </c>
      <c r="Y509" s="16">
        <f t="shared" si="70"/>
        <v>0</v>
      </c>
      <c r="AA509" s="8">
        <f t="shared" si="67"/>
        <v>0</v>
      </c>
      <c r="AB509" s="8">
        <v>15.74</v>
      </c>
      <c r="AC509" s="8">
        <f t="shared" si="68"/>
        <v>7.87</v>
      </c>
      <c r="AJ509" s="1">
        <f t="shared" si="69"/>
        <v>0</v>
      </c>
    </row>
    <row r="510" spans="7:36" x14ac:dyDescent="0.3">
      <c r="G510" s="8" t="s">
        <v>5</v>
      </c>
      <c r="J510" s="16">
        <f t="shared" ref="J510:J573" si="73">I510/2</f>
        <v>0</v>
      </c>
      <c r="L510" s="8">
        <f t="shared" si="72"/>
        <v>0</v>
      </c>
      <c r="N510" s="8">
        <f t="shared" si="71"/>
        <v>0</v>
      </c>
      <c r="V510" s="8" t="s">
        <v>4</v>
      </c>
      <c r="W510" s="8">
        <v>1</v>
      </c>
      <c r="X510" s="8">
        <v>7.74</v>
      </c>
      <c r="Y510" s="16">
        <f t="shared" si="70"/>
        <v>3.87</v>
      </c>
      <c r="AA510" s="8">
        <f t="shared" si="67"/>
        <v>0</v>
      </c>
      <c r="AC510" s="8">
        <f t="shared" si="68"/>
        <v>0</v>
      </c>
      <c r="AJ510" s="1">
        <f t="shared" si="69"/>
        <v>0</v>
      </c>
    </row>
    <row r="511" spans="7:36" x14ac:dyDescent="0.3">
      <c r="G511" s="8" t="s">
        <v>5</v>
      </c>
      <c r="J511" s="16">
        <f t="shared" si="73"/>
        <v>0</v>
      </c>
      <c r="L511" s="8">
        <f t="shared" si="72"/>
        <v>0</v>
      </c>
      <c r="N511" s="8">
        <f t="shared" si="71"/>
        <v>0</v>
      </c>
      <c r="V511" s="8" t="s">
        <v>4</v>
      </c>
      <c r="W511" s="8">
        <v>1</v>
      </c>
      <c r="X511" s="8">
        <v>3.9</v>
      </c>
      <c r="Y511" s="16">
        <f t="shared" si="70"/>
        <v>1.95</v>
      </c>
      <c r="AA511" s="8">
        <f t="shared" si="67"/>
        <v>0</v>
      </c>
      <c r="AC511" s="8">
        <f t="shared" si="68"/>
        <v>0</v>
      </c>
      <c r="AJ511" s="1">
        <f t="shared" si="69"/>
        <v>0</v>
      </c>
    </row>
    <row r="512" spans="7:36" x14ac:dyDescent="0.3">
      <c r="G512" s="8" t="s">
        <v>5</v>
      </c>
      <c r="J512" s="16">
        <f t="shared" si="73"/>
        <v>0</v>
      </c>
      <c r="L512" s="8">
        <f t="shared" si="72"/>
        <v>0</v>
      </c>
      <c r="N512" s="8">
        <f t="shared" si="71"/>
        <v>0</v>
      </c>
      <c r="U512" s="1">
        <v>1.84</v>
      </c>
      <c r="V512" s="8" t="s">
        <v>4</v>
      </c>
      <c r="W512" s="8">
        <v>1</v>
      </c>
      <c r="X512" s="8">
        <v>3.84</v>
      </c>
      <c r="Y512" s="16">
        <f t="shared" si="70"/>
        <v>1.92</v>
      </c>
      <c r="AA512" s="8">
        <f t="shared" si="67"/>
        <v>0</v>
      </c>
      <c r="AC512" s="8">
        <f t="shared" si="68"/>
        <v>0</v>
      </c>
      <c r="AJ512" s="1">
        <f t="shared" si="69"/>
        <v>0</v>
      </c>
    </row>
    <row r="513" spans="7:36" x14ac:dyDescent="0.3">
      <c r="G513" s="8" t="s">
        <v>5</v>
      </c>
      <c r="J513" s="16">
        <f t="shared" si="73"/>
        <v>0</v>
      </c>
      <c r="L513" s="8">
        <f t="shared" si="72"/>
        <v>0</v>
      </c>
      <c r="N513" s="8">
        <f t="shared" si="71"/>
        <v>0</v>
      </c>
      <c r="U513" s="1">
        <v>2.52</v>
      </c>
      <c r="V513" s="8" t="s">
        <v>7</v>
      </c>
      <c r="W513" s="8">
        <v>1</v>
      </c>
      <c r="X513" s="8">
        <v>4.5199999999999996</v>
      </c>
      <c r="Y513" s="16">
        <f t="shared" si="70"/>
        <v>2.2599999999999998</v>
      </c>
      <c r="AA513" s="8">
        <f t="shared" ref="AA513:AA576" si="74">Z513/2</f>
        <v>0</v>
      </c>
      <c r="AC513" s="8">
        <f t="shared" ref="AC513:AC576" si="75">AB513/2</f>
        <v>0</v>
      </c>
      <c r="AJ513" s="1">
        <f t="shared" si="69"/>
        <v>0</v>
      </c>
    </row>
    <row r="514" spans="7:36" x14ac:dyDescent="0.3">
      <c r="G514" s="8" t="s">
        <v>5</v>
      </c>
      <c r="J514" s="16">
        <f t="shared" si="73"/>
        <v>0</v>
      </c>
      <c r="L514" s="8">
        <f t="shared" si="72"/>
        <v>0</v>
      </c>
      <c r="N514" s="8">
        <f t="shared" si="71"/>
        <v>0</v>
      </c>
      <c r="V514" s="8" t="s">
        <v>4</v>
      </c>
      <c r="W514" s="8">
        <v>2</v>
      </c>
      <c r="Y514" s="16">
        <f t="shared" si="70"/>
        <v>0</v>
      </c>
      <c r="Z514" s="8">
        <v>2.54</v>
      </c>
      <c r="AA514" s="8">
        <f t="shared" si="74"/>
        <v>1.27</v>
      </c>
      <c r="AC514" s="8">
        <f t="shared" si="75"/>
        <v>0</v>
      </c>
      <c r="AJ514" s="1">
        <f t="shared" ref="AJ514:AJ577" si="76">AI:AI-AH:AH</f>
        <v>0</v>
      </c>
    </row>
    <row r="515" spans="7:36" x14ac:dyDescent="0.3">
      <c r="G515" s="8" t="s">
        <v>5</v>
      </c>
      <c r="J515" s="16">
        <f t="shared" si="73"/>
        <v>0</v>
      </c>
      <c r="L515" s="8">
        <f t="shared" si="72"/>
        <v>0</v>
      </c>
      <c r="N515" s="8">
        <f t="shared" si="71"/>
        <v>0</v>
      </c>
      <c r="V515" s="8" t="s">
        <v>4</v>
      </c>
      <c r="W515" s="8">
        <v>3</v>
      </c>
      <c r="Y515" s="16">
        <f t="shared" si="70"/>
        <v>0</v>
      </c>
      <c r="AA515" s="8">
        <f t="shared" si="74"/>
        <v>0</v>
      </c>
      <c r="AB515" s="8">
        <v>5.46</v>
      </c>
      <c r="AC515" s="8">
        <f t="shared" si="75"/>
        <v>2.73</v>
      </c>
      <c r="AJ515" s="1">
        <f t="shared" si="76"/>
        <v>0</v>
      </c>
    </row>
    <row r="516" spans="7:36" x14ac:dyDescent="0.3">
      <c r="G516" s="8" t="s">
        <v>5</v>
      </c>
      <c r="J516" s="16">
        <f t="shared" si="73"/>
        <v>0</v>
      </c>
      <c r="L516" s="8">
        <f t="shared" si="72"/>
        <v>0</v>
      </c>
      <c r="N516" s="8">
        <f t="shared" si="71"/>
        <v>0</v>
      </c>
      <c r="V516" s="8" t="s">
        <v>7</v>
      </c>
      <c r="W516" s="8">
        <v>1</v>
      </c>
      <c r="X516" s="8">
        <v>3.68</v>
      </c>
      <c r="Y516" s="16">
        <f t="shared" si="70"/>
        <v>1.84</v>
      </c>
      <c r="AA516" s="8">
        <f t="shared" si="74"/>
        <v>0</v>
      </c>
      <c r="AC516" s="8">
        <f t="shared" si="75"/>
        <v>0</v>
      </c>
      <c r="AJ516" s="1">
        <f t="shared" si="76"/>
        <v>0</v>
      </c>
    </row>
    <row r="517" spans="7:36" x14ac:dyDescent="0.3">
      <c r="G517" s="8" t="s">
        <v>5</v>
      </c>
      <c r="J517" s="16">
        <f t="shared" si="73"/>
        <v>0</v>
      </c>
      <c r="L517" s="8">
        <f t="shared" si="72"/>
        <v>0</v>
      </c>
      <c r="N517" s="8">
        <f t="shared" si="71"/>
        <v>0</v>
      </c>
      <c r="V517" s="8" t="s">
        <v>4</v>
      </c>
      <c r="W517" s="8">
        <v>1</v>
      </c>
      <c r="X517" s="8">
        <v>6.06</v>
      </c>
      <c r="Y517" s="16">
        <f t="shared" si="70"/>
        <v>3.03</v>
      </c>
      <c r="AA517" s="8">
        <f t="shared" si="74"/>
        <v>0</v>
      </c>
      <c r="AC517" s="8">
        <f t="shared" si="75"/>
        <v>0</v>
      </c>
      <c r="AJ517" s="1">
        <f t="shared" si="76"/>
        <v>0</v>
      </c>
    </row>
    <row r="518" spans="7:36" x14ac:dyDescent="0.3">
      <c r="G518" s="8" t="s">
        <v>5</v>
      </c>
      <c r="J518" s="16">
        <f t="shared" si="73"/>
        <v>0</v>
      </c>
      <c r="L518" s="8">
        <f t="shared" si="72"/>
        <v>0</v>
      </c>
      <c r="N518" s="8">
        <f t="shared" si="71"/>
        <v>0</v>
      </c>
      <c r="U518" s="1">
        <v>-2</v>
      </c>
      <c r="V518" s="8" t="s">
        <v>4</v>
      </c>
      <c r="W518" s="8">
        <v>2</v>
      </c>
      <c r="Y518" s="16">
        <f t="shared" si="70"/>
        <v>0</v>
      </c>
      <c r="Z518" s="8">
        <v>5.16</v>
      </c>
      <c r="AA518" s="8">
        <f t="shared" si="74"/>
        <v>2.58</v>
      </c>
      <c r="AC518" s="8">
        <f t="shared" si="75"/>
        <v>0</v>
      </c>
      <c r="AJ518" s="1">
        <f t="shared" si="76"/>
        <v>0</v>
      </c>
    </row>
    <row r="519" spans="7:36" x14ac:dyDescent="0.3">
      <c r="G519" s="8" t="s">
        <v>5</v>
      </c>
      <c r="J519" s="16">
        <f t="shared" si="73"/>
        <v>0</v>
      </c>
      <c r="L519" s="8">
        <f t="shared" si="72"/>
        <v>0</v>
      </c>
      <c r="N519" s="8">
        <f t="shared" si="71"/>
        <v>0</v>
      </c>
      <c r="V519" s="8" t="s">
        <v>4</v>
      </c>
      <c r="W519" s="8">
        <v>1</v>
      </c>
      <c r="X519" s="8">
        <v>3.94</v>
      </c>
      <c r="Y519" s="16">
        <f t="shared" si="70"/>
        <v>1.97</v>
      </c>
      <c r="AA519" s="8">
        <f t="shared" si="74"/>
        <v>0</v>
      </c>
      <c r="AC519" s="8">
        <f t="shared" si="75"/>
        <v>0</v>
      </c>
      <c r="AJ519" s="1">
        <f t="shared" si="76"/>
        <v>0</v>
      </c>
    </row>
    <row r="520" spans="7:36" x14ac:dyDescent="0.3">
      <c r="G520" s="8" t="s">
        <v>5</v>
      </c>
      <c r="J520" s="16">
        <f t="shared" si="73"/>
        <v>0</v>
      </c>
      <c r="L520" s="8">
        <f t="shared" si="72"/>
        <v>0</v>
      </c>
      <c r="N520" s="8">
        <f t="shared" si="71"/>
        <v>0</v>
      </c>
      <c r="V520" s="8" t="s">
        <v>4</v>
      </c>
      <c r="W520" s="8">
        <v>1</v>
      </c>
      <c r="X520" s="8">
        <v>3.66</v>
      </c>
      <c r="Y520" s="16">
        <f t="shared" si="70"/>
        <v>1.83</v>
      </c>
      <c r="AA520" s="8">
        <f t="shared" si="74"/>
        <v>0</v>
      </c>
      <c r="AC520" s="8">
        <f t="shared" si="75"/>
        <v>0</v>
      </c>
      <c r="AJ520" s="1">
        <f t="shared" si="76"/>
        <v>0</v>
      </c>
    </row>
    <row r="521" spans="7:36" x14ac:dyDescent="0.3">
      <c r="G521" s="8" t="s">
        <v>5</v>
      </c>
      <c r="J521" s="16">
        <f t="shared" si="73"/>
        <v>0</v>
      </c>
      <c r="L521" s="8">
        <f t="shared" si="72"/>
        <v>0</v>
      </c>
      <c r="N521" s="8">
        <f t="shared" si="71"/>
        <v>0</v>
      </c>
      <c r="U521" s="1">
        <v>1.22</v>
      </c>
      <c r="V521" s="8" t="s">
        <v>4</v>
      </c>
      <c r="W521" s="8">
        <v>1</v>
      </c>
      <c r="X521" s="8">
        <v>3.22</v>
      </c>
      <c r="Y521" s="16">
        <f t="shared" si="70"/>
        <v>1.61</v>
      </c>
      <c r="AA521" s="8">
        <f t="shared" si="74"/>
        <v>0</v>
      </c>
      <c r="AC521" s="8">
        <f t="shared" si="75"/>
        <v>0</v>
      </c>
      <c r="AJ521" s="1">
        <f t="shared" si="76"/>
        <v>0</v>
      </c>
    </row>
    <row r="522" spans="7:36" x14ac:dyDescent="0.3">
      <c r="G522" s="8" t="s">
        <v>5</v>
      </c>
      <c r="J522" s="16">
        <f t="shared" si="73"/>
        <v>0</v>
      </c>
      <c r="L522" s="8">
        <f t="shared" si="72"/>
        <v>0</v>
      </c>
      <c r="N522" s="8">
        <f t="shared" si="71"/>
        <v>0</v>
      </c>
      <c r="U522" s="1">
        <v>-2</v>
      </c>
      <c r="V522" s="8" t="s">
        <v>4</v>
      </c>
      <c r="W522" s="8">
        <v>2</v>
      </c>
      <c r="Y522" s="16">
        <f t="shared" si="70"/>
        <v>0</v>
      </c>
      <c r="Z522" s="8">
        <v>3.22</v>
      </c>
      <c r="AA522" s="8">
        <f t="shared" si="74"/>
        <v>1.61</v>
      </c>
      <c r="AC522" s="8">
        <f t="shared" si="75"/>
        <v>0</v>
      </c>
      <c r="AJ522" s="1">
        <f t="shared" si="76"/>
        <v>0</v>
      </c>
    </row>
    <row r="523" spans="7:36" x14ac:dyDescent="0.3">
      <c r="G523" s="8" t="s">
        <v>5</v>
      </c>
      <c r="J523" s="16">
        <f t="shared" si="73"/>
        <v>0</v>
      </c>
      <c r="L523" s="8">
        <f t="shared" si="72"/>
        <v>0</v>
      </c>
      <c r="N523" s="8">
        <f t="shared" si="71"/>
        <v>0</v>
      </c>
      <c r="V523" s="8" t="s">
        <v>4</v>
      </c>
      <c r="W523" s="8">
        <v>1</v>
      </c>
      <c r="X523" s="8">
        <v>3.86</v>
      </c>
      <c r="Y523" s="16">
        <f t="shared" si="70"/>
        <v>1.93</v>
      </c>
      <c r="AA523" s="8">
        <f t="shared" si="74"/>
        <v>0</v>
      </c>
      <c r="AC523" s="8">
        <f t="shared" si="75"/>
        <v>0</v>
      </c>
      <c r="AJ523" s="1">
        <f t="shared" si="76"/>
        <v>0</v>
      </c>
    </row>
    <row r="524" spans="7:36" x14ac:dyDescent="0.3">
      <c r="G524" s="8" t="s">
        <v>5</v>
      </c>
      <c r="J524" s="16">
        <f t="shared" si="73"/>
        <v>0</v>
      </c>
      <c r="L524" s="8">
        <f t="shared" si="72"/>
        <v>0</v>
      </c>
      <c r="N524" s="8">
        <f t="shared" si="71"/>
        <v>0</v>
      </c>
      <c r="V524" s="8" t="s">
        <v>4</v>
      </c>
      <c r="W524" s="8">
        <v>2</v>
      </c>
      <c r="Y524" s="16">
        <f t="shared" si="70"/>
        <v>0</v>
      </c>
      <c r="Z524" s="8">
        <v>3.54</v>
      </c>
      <c r="AA524" s="8">
        <f t="shared" si="74"/>
        <v>1.77</v>
      </c>
      <c r="AC524" s="8">
        <f t="shared" si="75"/>
        <v>0</v>
      </c>
      <c r="AJ524" s="1">
        <f t="shared" si="76"/>
        <v>0</v>
      </c>
    </row>
    <row r="525" spans="7:36" x14ac:dyDescent="0.3">
      <c r="G525" s="8" t="s">
        <v>5</v>
      </c>
      <c r="J525" s="16">
        <f t="shared" si="73"/>
        <v>0</v>
      </c>
      <c r="L525" s="8">
        <f t="shared" si="72"/>
        <v>0</v>
      </c>
      <c r="N525" s="8">
        <f t="shared" si="71"/>
        <v>0</v>
      </c>
      <c r="V525" s="8" t="s">
        <v>4</v>
      </c>
      <c r="W525" s="8">
        <v>1</v>
      </c>
      <c r="X525" s="8">
        <v>4.0599999999999996</v>
      </c>
      <c r="Y525" s="16">
        <f t="shared" si="70"/>
        <v>2.0299999999999998</v>
      </c>
      <c r="AA525" s="8">
        <f t="shared" si="74"/>
        <v>0</v>
      </c>
      <c r="AC525" s="8">
        <f t="shared" si="75"/>
        <v>0</v>
      </c>
      <c r="AJ525" s="1">
        <f t="shared" si="76"/>
        <v>0</v>
      </c>
    </row>
    <row r="526" spans="7:36" x14ac:dyDescent="0.3">
      <c r="G526" s="8" t="s">
        <v>5</v>
      </c>
      <c r="J526" s="16">
        <f t="shared" si="73"/>
        <v>0</v>
      </c>
      <c r="L526" s="8">
        <f t="shared" si="72"/>
        <v>0</v>
      </c>
      <c r="N526" s="8">
        <f t="shared" si="71"/>
        <v>0</v>
      </c>
      <c r="V526" s="8" t="s">
        <v>4</v>
      </c>
      <c r="W526" s="8">
        <v>2</v>
      </c>
      <c r="Y526" s="16">
        <f t="shared" si="70"/>
        <v>0</v>
      </c>
      <c r="Z526" s="8">
        <v>4.16</v>
      </c>
      <c r="AA526" s="8">
        <f t="shared" si="74"/>
        <v>2.08</v>
      </c>
      <c r="AC526" s="8">
        <f t="shared" si="75"/>
        <v>0</v>
      </c>
      <c r="AJ526" s="1">
        <f t="shared" si="76"/>
        <v>0</v>
      </c>
    </row>
    <row r="527" spans="7:36" x14ac:dyDescent="0.3">
      <c r="G527" s="8" t="s">
        <v>5</v>
      </c>
      <c r="J527" s="16">
        <f t="shared" si="73"/>
        <v>0</v>
      </c>
      <c r="L527" s="8">
        <f t="shared" si="72"/>
        <v>0</v>
      </c>
      <c r="N527" s="8">
        <f t="shared" si="71"/>
        <v>0</v>
      </c>
      <c r="V527" s="8" t="s">
        <v>4</v>
      </c>
      <c r="W527" s="8">
        <v>2</v>
      </c>
      <c r="Y527" s="16">
        <f t="shared" si="70"/>
        <v>0</v>
      </c>
      <c r="Z527" s="8">
        <v>4.22</v>
      </c>
      <c r="AA527" s="8">
        <f t="shared" si="74"/>
        <v>2.11</v>
      </c>
      <c r="AC527" s="8">
        <f t="shared" si="75"/>
        <v>0</v>
      </c>
      <c r="AJ527" s="1">
        <f t="shared" si="76"/>
        <v>0</v>
      </c>
    </row>
    <row r="528" spans="7:36" x14ac:dyDescent="0.3">
      <c r="G528" s="8" t="s">
        <v>5</v>
      </c>
      <c r="J528" s="16">
        <f t="shared" si="73"/>
        <v>0</v>
      </c>
      <c r="L528" s="8">
        <f t="shared" si="72"/>
        <v>0</v>
      </c>
      <c r="N528" s="8">
        <f t="shared" si="71"/>
        <v>0</v>
      </c>
      <c r="V528" s="8" t="s">
        <v>4</v>
      </c>
      <c r="W528" s="8">
        <v>1</v>
      </c>
      <c r="X528" s="8">
        <v>3.22</v>
      </c>
      <c r="Y528" s="16">
        <f t="shared" si="70"/>
        <v>1.61</v>
      </c>
      <c r="AA528" s="8">
        <f t="shared" si="74"/>
        <v>0</v>
      </c>
      <c r="AC528" s="8">
        <f t="shared" si="75"/>
        <v>0</v>
      </c>
      <c r="AJ528" s="1">
        <f t="shared" si="76"/>
        <v>0</v>
      </c>
    </row>
    <row r="529" spans="7:36" x14ac:dyDescent="0.3">
      <c r="G529" s="8" t="s">
        <v>5</v>
      </c>
      <c r="J529" s="16">
        <f t="shared" si="73"/>
        <v>0</v>
      </c>
      <c r="L529" s="8">
        <f t="shared" si="72"/>
        <v>0</v>
      </c>
      <c r="N529" s="8">
        <f t="shared" si="71"/>
        <v>0</v>
      </c>
      <c r="V529" s="8" t="s">
        <v>7</v>
      </c>
      <c r="W529" s="8">
        <v>1</v>
      </c>
      <c r="X529" s="8">
        <v>2.74</v>
      </c>
      <c r="Y529" s="16">
        <f t="shared" si="70"/>
        <v>1.37</v>
      </c>
      <c r="AA529" s="8">
        <f t="shared" si="74"/>
        <v>0</v>
      </c>
      <c r="AC529" s="8">
        <f t="shared" si="75"/>
        <v>0</v>
      </c>
      <c r="AJ529" s="1">
        <f t="shared" si="76"/>
        <v>0</v>
      </c>
    </row>
    <row r="530" spans="7:36" x14ac:dyDescent="0.3">
      <c r="G530" s="8" t="s">
        <v>5</v>
      </c>
      <c r="J530" s="16">
        <f t="shared" si="73"/>
        <v>0</v>
      </c>
      <c r="L530" s="8">
        <f t="shared" si="72"/>
        <v>0</v>
      </c>
      <c r="N530" s="8">
        <f t="shared" si="71"/>
        <v>0</v>
      </c>
      <c r="U530" s="1">
        <v>0.48</v>
      </c>
      <c r="V530" s="8" t="s">
        <v>4</v>
      </c>
      <c r="W530" s="8">
        <v>1</v>
      </c>
      <c r="X530" s="8">
        <v>2.48</v>
      </c>
      <c r="Y530" s="16">
        <f t="shared" si="70"/>
        <v>1.24</v>
      </c>
      <c r="AA530" s="8">
        <f t="shared" si="74"/>
        <v>0</v>
      </c>
      <c r="AC530" s="8">
        <f t="shared" si="75"/>
        <v>0</v>
      </c>
      <c r="AJ530" s="1">
        <f t="shared" si="76"/>
        <v>0</v>
      </c>
    </row>
    <row r="531" spans="7:36" x14ac:dyDescent="0.3">
      <c r="G531" s="8" t="s">
        <v>5</v>
      </c>
      <c r="J531" s="16">
        <f t="shared" si="73"/>
        <v>0</v>
      </c>
      <c r="L531" s="8">
        <f t="shared" si="72"/>
        <v>0</v>
      </c>
      <c r="N531" s="8">
        <f t="shared" si="71"/>
        <v>0</v>
      </c>
      <c r="U531" s="1">
        <v>-2</v>
      </c>
      <c r="V531" s="8" t="s">
        <v>4</v>
      </c>
      <c r="W531" s="8">
        <v>3</v>
      </c>
      <c r="Y531" s="16">
        <f t="shared" si="70"/>
        <v>0</v>
      </c>
      <c r="AA531" s="8">
        <f t="shared" si="74"/>
        <v>0</v>
      </c>
      <c r="AB531" s="8">
        <v>22.78</v>
      </c>
      <c r="AC531" s="8">
        <f t="shared" si="75"/>
        <v>11.39</v>
      </c>
      <c r="AJ531" s="1">
        <f t="shared" si="76"/>
        <v>0</v>
      </c>
    </row>
    <row r="532" spans="7:36" x14ac:dyDescent="0.3">
      <c r="G532" s="8" t="s">
        <v>5</v>
      </c>
      <c r="J532" s="16">
        <f t="shared" si="73"/>
        <v>0</v>
      </c>
      <c r="L532" s="8">
        <f t="shared" si="72"/>
        <v>0</v>
      </c>
      <c r="N532" s="8">
        <f t="shared" si="71"/>
        <v>0</v>
      </c>
      <c r="V532" s="8" t="s">
        <v>4</v>
      </c>
      <c r="W532" s="8">
        <v>2</v>
      </c>
      <c r="Y532" s="16">
        <v>0</v>
      </c>
      <c r="Z532" s="8">
        <v>5.24</v>
      </c>
      <c r="AA532" s="8">
        <f t="shared" si="74"/>
        <v>2.62</v>
      </c>
      <c r="AC532" s="8">
        <f t="shared" si="75"/>
        <v>0</v>
      </c>
      <c r="AJ532" s="1">
        <f t="shared" si="76"/>
        <v>0</v>
      </c>
    </row>
    <row r="533" spans="7:36" x14ac:dyDescent="0.3">
      <c r="G533" s="8" t="s">
        <v>5</v>
      </c>
      <c r="J533" s="16">
        <f t="shared" si="73"/>
        <v>0</v>
      </c>
      <c r="L533" s="8">
        <f t="shared" si="72"/>
        <v>0</v>
      </c>
      <c r="N533" s="8">
        <f t="shared" si="71"/>
        <v>0</v>
      </c>
      <c r="V533" s="8" t="s">
        <v>7</v>
      </c>
      <c r="W533" s="8">
        <v>2</v>
      </c>
      <c r="Y533" s="16">
        <f t="shared" si="70"/>
        <v>0</v>
      </c>
      <c r="Z533" s="8">
        <v>6.52</v>
      </c>
      <c r="AA533" s="8">
        <f t="shared" si="74"/>
        <v>3.26</v>
      </c>
      <c r="AC533" s="8">
        <f t="shared" si="75"/>
        <v>0</v>
      </c>
      <c r="AJ533" s="1">
        <f t="shared" si="76"/>
        <v>0</v>
      </c>
    </row>
    <row r="534" spans="7:36" x14ac:dyDescent="0.3">
      <c r="G534" s="8" t="s">
        <v>5</v>
      </c>
      <c r="J534" s="16">
        <f t="shared" si="73"/>
        <v>0</v>
      </c>
      <c r="L534" s="8">
        <f t="shared" si="72"/>
        <v>0</v>
      </c>
      <c r="N534" s="8">
        <f t="shared" si="71"/>
        <v>0</v>
      </c>
      <c r="V534" s="8" t="s">
        <v>4</v>
      </c>
      <c r="W534" s="8">
        <v>1</v>
      </c>
      <c r="X534" s="8">
        <v>4.04</v>
      </c>
      <c r="Y534" s="16">
        <f t="shared" si="70"/>
        <v>2.02</v>
      </c>
      <c r="AA534" s="8">
        <f t="shared" si="74"/>
        <v>0</v>
      </c>
      <c r="AC534" s="8">
        <f t="shared" si="75"/>
        <v>0</v>
      </c>
      <c r="AJ534" s="1">
        <f t="shared" si="76"/>
        <v>0</v>
      </c>
    </row>
    <row r="535" spans="7:36" x14ac:dyDescent="0.3">
      <c r="G535" s="8" t="s">
        <v>5</v>
      </c>
      <c r="J535" s="16">
        <f t="shared" si="73"/>
        <v>0</v>
      </c>
      <c r="L535" s="8">
        <f t="shared" si="72"/>
        <v>0</v>
      </c>
      <c r="N535" s="8">
        <f t="shared" si="71"/>
        <v>0</v>
      </c>
      <c r="V535" s="8" t="s">
        <v>4</v>
      </c>
      <c r="W535" s="8">
        <v>1</v>
      </c>
      <c r="X535" s="8">
        <v>4.24</v>
      </c>
      <c r="Y535" s="16">
        <f t="shared" si="70"/>
        <v>2.12</v>
      </c>
      <c r="AA535" s="8">
        <f t="shared" si="74"/>
        <v>0</v>
      </c>
      <c r="AC535" s="8">
        <f t="shared" si="75"/>
        <v>0</v>
      </c>
      <c r="AJ535" s="1">
        <f t="shared" si="76"/>
        <v>0</v>
      </c>
    </row>
    <row r="536" spans="7:36" x14ac:dyDescent="0.3">
      <c r="G536" s="8" t="s">
        <v>5</v>
      </c>
      <c r="J536" s="16">
        <f t="shared" si="73"/>
        <v>0</v>
      </c>
      <c r="L536" s="8">
        <f t="shared" si="72"/>
        <v>0</v>
      </c>
      <c r="N536" s="8">
        <f t="shared" si="71"/>
        <v>0</v>
      </c>
      <c r="U536" s="1">
        <v>1.7</v>
      </c>
      <c r="V536" s="8" t="s">
        <v>4</v>
      </c>
      <c r="W536" s="8">
        <v>1</v>
      </c>
      <c r="X536" s="8">
        <v>3.7</v>
      </c>
      <c r="Y536" s="16">
        <f t="shared" si="70"/>
        <v>1.85</v>
      </c>
      <c r="AA536" s="8">
        <f t="shared" si="74"/>
        <v>0</v>
      </c>
      <c r="AC536" s="8">
        <f t="shared" si="75"/>
        <v>0</v>
      </c>
      <c r="AJ536" s="1">
        <f t="shared" si="76"/>
        <v>0</v>
      </c>
    </row>
    <row r="537" spans="7:36" x14ac:dyDescent="0.3">
      <c r="G537" s="8" t="s">
        <v>5</v>
      </c>
      <c r="J537" s="16">
        <f t="shared" si="73"/>
        <v>0</v>
      </c>
      <c r="L537" s="8">
        <f t="shared" si="72"/>
        <v>0</v>
      </c>
      <c r="N537" s="8">
        <f t="shared" si="71"/>
        <v>0</v>
      </c>
      <c r="U537" s="1">
        <v>2.4</v>
      </c>
      <c r="V537" s="8" t="s">
        <v>4</v>
      </c>
      <c r="W537" s="8">
        <v>1</v>
      </c>
      <c r="X537" s="8">
        <v>4.4000000000000004</v>
      </c>
      <c r="Y537" s="16">
        <f t="shared" si="70"/>
        <v>2.2000000000000002</v>
      </c>
      <c r="AA537" s="8">
        <f t="shared" si="74"/>
        <v>0</v>
      </c>
      <c r="AC537" s="8">
        <f t="shared" si="75"/>
        <v>0</v>
      </c>
      <c r="AJ537" s="1">
        <f t="shared" si="76"/>
        <v>0</v>
      </c>
    </row>
    <row r="538" spans="7:36" x14ac:dyDescent="0.3">
      <c r="G538" s="8" t="s">
        <v>5</v>
      </c>
      <c r="J538" s="16">
        <f t="shared" si="73"/>
        <v>0</v>
      </c>
      <c r="L538" s="8">
        <f t="shared" si="72"/>
        <v>0</v>
      </c>
      <c r="N538" s="8">
        <f t="shared" si="71"/>
        <v>0</v>
      </c>
      <c r="U538" s="1">
        <v>1.44</v>
      </c>
      <c r="V538" s="8" t="s">
        <v>4</v>
      </c>
      <c r="W538" s="8">
        <v>1</v>
      </c>
      <c r="X538" s="8">
        <v>3.44</v>
      </c>
      <c r="Y538" s="16">
        <f t="shared" si="70"/>
        <v>1.72</v>
      </c>
      <c r="AA538" s="8">
        <f t="shared" si="74"/>
        <v>0</v>
      </c>
      <c r="AC538" s="8">
        <f t="shared" si="75"/>
        <v>0</v>
      </c>
      <c r="AJ538" s="1">
        <f t="shared" si="76"/>
        <v>0</v>
      </c>
    </row>
    <row r="539" spans="7:36" x14ac:dyDescent="0.3">
      <c r="G539" s="8" t="s">
        <v>5</v>
      </c>
      <c r="J539" s="16">
        <f t="shared" si="73"/>
        <v>0</v>
      </c>
      <c r="L539" s="8">
        <f t="shared" si="72"/>
        <v>0</v>
      </c>
      <c r="N539" s="8">
        <f t="shared" si="71"/>
        <v>0</v>
      </c>
      <c r="V539" s="8" t="s">
        <v>4</v>
      </c>
      <c r="W539" s="8">
        <v>1</v>
      </c>
      <c r="X539" s="8">
        <v>2.2000000000000002</v>
      </c>
      <c r="Y539" s="16">
        <f t="shared" si="70"/>
        <v>1.1000000000000001</v>
      </c>
      <c r="AA539" s="8">
        <f t="shared" si="74"/>
        <v>0</v>
      </c>
      <c r="AC539" s="8">
        <f t="shared" si="75"/>
        <v>0</v>
      </c>
      <c r="AJ539" s="1">
        <f t="shared" si="76"/>
        <v>0</v>
      </c>
    </row>
    <row r="540" spans="7:36" x14ac:dyDescent="0.3">
      <c r="G540" s="8" t="s">
        <v>5</v>
      </c>
      <c r="J540" s="16">
        <f t="shared" si="73"/>
        <v>0</v>
      </c>
      <c r="L540" s="8">
        <f t="shared" si="72"/>
        <v>0</v>
      </c>
      <c r="N540" s="8">
        <f t="shared" si="71"/>
        <v>0</v>
      </c>
      <c r="V540" s="8" t="s">
        <v>4</v>
      </c>
      <c r="W540" s="8">
        <v>1</v>
      </c>
      <c r="X540" s="8">
        <v>3.5</v>
      </c>
      <c r="Y540" s="16">
        <f t="shared" si="70"/>
        <v>1.75</v>
      </c>
      <c r="AA540" s="8">
        <f t="shared" si="74"/>
        <v>0</v>
      </c>
      <c r="AC540" s="8">
        <f t="shared" si="75"/>
        <v>0</v>
      </c>
      <c r="AJ540" s="1">
        <f t="shared" si="76"/>
        <v>0</v>
      </c>
    </row>
    <row r="541" spans="7:36" x14ac:dyDescent="0.3">
      <c r="G541" s="8" t="s">
        <v>5</v>
      </c>
      <c r="J541" s="16">
        <f t="shared" si="73"/>
        <v>0</v>
      </c>
      <c r="L541" s="8">
        <f t="shared" si="72"/>
        <v>0</v>
      </c>
      <c r="N541" s="8">
        <f t="shared" si="71"/>
        <v>0</v>
      </c>
      <c r="V541" s="8" t="s">
        <v>4</v>
      </c>
      <c r="W541" s="8">
        <v>2</v>
      </c>
      <c r="Y541" s="16">
        <f t="shared" si="70"/>
        <v>0</v>
      </c>
      <c r="Z541" s="8">
        <v>4.22</v>
      </c>
      <c r="AA541" s="8">
        <f t="shared" si="74"/>
        <v>2.11</v>
      </c>
      <c r="AC541" s="8">
        <f t="shared" si="75"/>
        <v>0</v>
      </c>
      <c r="AJ541" s="1">
        <f t="shared" si="76"/>
        <v>0</v>
      </c>
    </row>
    <row r="542" spans="7:36" x14ac:dyDescent="0.3">
      <c r="G542" s="8" t="s">
        <v>5</v>
      </c>
      <c r="J542" s="16">
        <f t="shared" si="73"/>
        <v>0</v>
      </c>
      <c r="L542" s="8">
        <f t="shared" si="72"/>
        <v>0</v>
      </c>
      <c r="N542" s="8">
        <f t="shared" si="71"/>
        <v>0</v>
      </c>
      <c r="V542" s="8" t="s">
        <v>4</v>
      </c>
      <c r="W542" s="8">
        <v>2</v>
      </c>
      <c r="Y542" s="16">
        <f t="shared" si="70"/>
        <v>0</v>
      </c>
      <c r="Z542" s="8">
        <v>3</v>
      </c>
      <c r="AA542" s="8">
        <f t="shared" si="74"/>
        <v>1.5</v>
      </c>
      <c r="AC542" s="8">
        <f t="shared" si="75"/>
        <v>0</v>
      </c>
      <c r="AJ542" s="1">
        <f t="shared" si="76"/>
        <v>0</v>
      </c>
    </row>
    <row r="543" spans="7:36" x14ac:dyDescent="0.3">
      <c r="G543" s="8" t="s">
        <v>5</v>
      </c>
      <c r="J543" s="16">
        <f t="shared" si="73"/>
        <v>0</v>
      </c>
      <c r="L543" s="8">
        <f t="shared" si="72"/>
        <v>0</v>
      </c>
      <c r="N543" s="8">
        <f t="shared" si="71"/>
        <v>0</v>
      </c>
      <c r="V543" s="8" t="s">
        <v>4</v>
      </c>
      <c r="W543" s="8">
        <v>2</v>
      </c>
      <c r="Y543" s="16">
        <f t="shared" si="70"/>
        <v>0</v>
      </c>
      <c r="Z543" s="8">
        <v>6.28</v>
      </c>
      <c r="AA543" s="8">
        <f t="shared" si="74"/>
        <v>3.14</v>
      </c>
      <c r="AC543" s="8">
        <f t="shared" si="75"/>
        <v>0</v>
      </c>
      <c r="AJ543" s="1">
        <f t="shared" si="76"/>
        <v>0</v>
      </c>
    </row>
    <row r="544" spans="7:36" x14ac:dyDescent="0.3">
      <c r="G544" s="8" t="s">
        <v>5</v>
      </c>
      <c r="J544" s="16">
        <f t="shared" si="73"/>
        <v>0</v>
      </c>
      <c r="L544" s="8">
        <f t="shared" si="72"/>
        <v>0</v>
      </c>
      <c r="N544" s="8">
        <f t="shared" si="71"/>
        <v>0</v>
      </c>
      <c r="V544" s="8" t="s">
        <v>4</v>
      </c>
      <c r="W544" s="8">
        <v>1</v>
      </c>
      <c r="X544" s="8">
        <v>7.3</v>
      </c>
      <c r="Y544" s="16">
        <f t="shared" si="70"/>
        <v>3.65</v>
      </c>
      <c r="AA544" s="8">
        <f t="shared" si="74"/>
        <v>0</v>
      </c>
      <c r="AC544" s="8">
        <f t="shared" si="75"/>
        <v>0</v>
      </c>
      <c r="AJ544" s="1">
        <f t="shared" si="76"/>
        <v>0</v>
      </c>
    </row>
    <row r="545" spans="7:36" x14ac:dyDescent="0.3">
      <c r="G545" s="8" t="s">
        <v>5</v>
      </c>
      <c r="J545" s="16">
        <f t="shared" si="73"/>
        <v>0</v>
      </c>
      <c r="L545" s="8">
        <f t="shared" si="72"/>
        <v>0</v>
      </c>
      <c r="N545" s="8">
        <f t="shared" si="71"/>
        <v>0</v>
      </c>
      <c r="V545" s="8" t="s">
        <v>7</v>
      </c>
      <c r="W545" s="8">
        <v>1</v>
      </c>
      <c r="X545" s="8">
        <v>3.44</v>
      </c>
      <c r="Y545" s="16">
        <f t="shared" si="70"/>
        <v>1.72</v>
      </c>
      <c r="AA545" s="8">
        <f t="shared" si="74"/>
        <v>0</v>
      </c>
      <c r="AC545" s="8">
        <f t="shared" si="75"/>
        <v>0</v>
      </c>
      <c r="AJ545" s="1">
        <f t="shared" si="76"/>
        <v>0</v>
      </c>
    </row>
    <row r="546" spans="7:36" x14ac:dyDescent="0.3">
      <c r="G546" s="8" t="s">
        <v>5</v>
      </c>
      <c r="J546" s="16">
        <f t="shared" si="73"/>
        <v>0</v>
      </c>
      <c r="L546" s="8">
        <f t="shared" si="72"/>
        <v>0</v>
      </c>
      <c r="N546" s="8">
        <f t="shared" si="71"/>
        <v>0</v>
      </c>
      <c r="U546" s="1">
        <v>1.5</v>
      </c>
      <c r="V546" s="8" t="s">
        <v>7</v>
      </c>
      <c r="W546" s="8">
        <v>1</v>
      </c>
      <c r="X546" s="8">
        <v>3.5</v>
      </c>
      <c r="Y546" s="16">
        <f t="shared" si="70"/>
        <v>1.75</v>
      </c>
      <c r="AA546" s="8">
        <f t="shared" si="74"/>
        <v>0</v>
      </c>
      <c r="AC546" s="8">
        <f t="shared" si="75"/>
        <v>0</v>
      </c>
      <c r="AJ546" s="1">
        <f t="shared" si="76"/>
        <v>0</v>
      </c>
    </row>
    <row r="547" spans="7:36" x14ac:dyDescent="0.3">
      <c r="G547" s="8" t="s">
        <v>5</v>
      </c>
      <c r="J547" s="16">
        <f t="shared" si="73"/>
        <v>0</v>
      </c>
      <c r="L547" s="8">
        <f t="shared" si="72"/>
        <v>0</v>
      </c>
      <c r="N547" s="8">
        <f t="shared" si="71"/>
        <v>0</v>
      </c>
      <c r="U547" s="1">
        <v>3</v>
      </c>
      <c r="V547" s="8" t="s">
        <v>4</v>
      </c>
      <c r="W547" s="8">
        <v>1</v>
      </c>
      <c r="X547" s="8">
        <v>5</v>
      </c>
      <c r="Y547" s="16">
        <f t="shared" si="70"/>
        <v>2.5</v>
      </c>
      <c r="AA547" s="8">
        <f t="shared" si="74"/>
        <v>0</v>
      </c>
      <c r="AC547" s="8">
        <f t="shared" si="75"/>
        <v>0</v>
      </c>
      <c r="AJ547" s="1">
        <f t="shared" si="76"/>
        <v>0</v>
      </c>
    </row>
    <row r="548" spans="7:36" x14ac:dyDescent="0.3">
      <c r="G548" s="8" t="s">
        <v>5</v>
      </c>
      <c r="J548" s="16">
        <f t="shared" si="73"/>
        <v>0</v>
      </c>
      <c r="L548" s="8">
        <f t="shared" si="72"/>
        <v>0</v>
      </c>
      <c r="N548" s="8">
        <f t="shared" si="71"/>
        <v>0</v>
      </c>
      <c r="U548" s="1">
        <v>1.06</v>
      </c>
      <c r="V548" s="8" t="s">
        <v>4</v>
      </c>
      <c r="W548" s="8">
        <v>1</v>
      </c>
      <c r="X548" s="8">
        <v>3.06</v>
      </c>
      <c r="Y548" s="16">
        <f t="shared" si="70"/>
        <v>1.53</v>
      </c>
      <c r="AA548" s="8">
        <f t="shared" si="74"/>
        <v>0</v>
      </c>
      <c r="AC548" s="8">
        <f t="shared" si="75"/>
        <v>0</v>
      </c>
      <c r="AJ548" s="1">
        <f t="shared" si="76"/>
        <v>0</v>
      </c>
    </row>
    <row r="549" spans="7:36" x14ac:dyDescent="0.3">
      <c r="G549" s="8" t="s">
        <v>5</v>
      </c>
      <c r="J549" s="16">
        <f t="shared" si="73"/>
        <v>0</v>
      </c>
      <c r="L549" s="8">
        <f t="shared" si="72"/>
        <v>0</v>
      </c>
      <c r="N549" s="8">
        <f t="shared" si="71"/>
        <v>0</v>
      </c>
      <c r="V549" s="8" t="s">
        <v>4</v>
      </c>
      <c r="W549" s="8">
        <v>2</v>
      </c>
      <c r="Y549" s="16">
        <f t="shared" si="70"/>
        <v>0</v>
      </c>
      <c r="Z549" s="8">
        <v>4.46</v>
      </c>
      <c r="AA549" s="8">
        <f t="shared" si="74"/>
        <v>2.23</v>
      </c>
      <c r="AC549" s="8">
        <f t="shared" si="75"/>
        <v>0</v>
      </c>
      <c r="AJ549" s="1">
        <f t="shared" si="76"/>
        <v>0</v>
      </c>
    </row>
    <row r="550" spans="7:36" x14ac:dyDescent="0.3">
      <c r="G550" s="8" t="s">
        <v>5</v>
      </c>
      <c r="J550" s="16">
        <f t="shared" si="73"/>
        <v>0</v>
      </c>
      <c r="L550" s="8">
        <f t="shared" si="72"/>
        <v>0</v>
      </c>
      <c r="N550" s="8">
        <f t="shared" si="71"/>
        <v>0</v>
      </c>
      <c r="V550" s="8" t="s">
        <v>4</v>
      </c>
      <c r="W550" s="8">
        <v>1</v>
      </c>
      <c r="X550" s="8">
        <v>3.3</v>
      </c>
      <c r="Y550" s="16">
        <f t="shared" si="70"/>
        <v>1.65</v>
      </c>
      <c r="AA550" s="8">
        <f t="shared" si="74"/>
        <v>0</v>
      </c>
      <c r="AC550" s="8">
        <f t="shared" si="75"/>
        <v>0</v>
      </c>
      <c r="AJ550" s="1">
        <f t="shared" si="76"/>
        <v>0</v>
      </c>
    </row>
    <row r="551" spans="7:36" x14ac:dyDescent="0.3">
      <c r="G551" s="8" t="s">
        <v>5</v>
      </c>
      <c r="J551" s="16">
        <f t="shared" si="73"/>
        <v>0</v>
      </c>
      <c r="L551" s="8">
        <f t="shared" si="72"/>
        <v>0</v>
      </c>
      <c r="N551" s="8">
        <f t="shared" si="71"/>
        <v>0</v>
      </c>
      <c r="V551" s="8" t="s">
        <v>4</v>
      </c>
      <c r="W551" s="8">
        <v>1</v>
      </c>
      <c r="X551" s="8">
        <v>3.72</v>
      </c>
      <c r="Y551" s="16">
        <f t="shared" si="70"/>
        <v>1.86</v>
      </c>
      <c r="AA551" s="8">
        <f t="shared" si="74"/>
        <v>0</v>
      </c>
      <c r="AC551" s="8">
        <f t="shared" si="75"/>
        <v>0</v>
      </c>
      <c r="AJ551" s="1">
        <f t="shared" si="76"/>
        <v>0</v>
      </c>
    </row>
    <row r="552" spans="7:36" x14ac:dyDescent="0.3">
      <c r="G552" s="8" t="s">
        <v>5</v>
      </c>
      <c r="J552" s="16">
        <f t="shared" si="73"/>
        <v>0</v>
      </c>
      <c r="L552" s="8">
        <f t="shared" si="72"/>
        <v>0</v>
      </c>
      <c r="N552" s="8">
        <f t="shared" si="71"/>
        <v>0</v>
      </c>
      <c r="V552" s="8" t="s">
        <v>4</v>
      </c>
      <c r="W552" s="8">
        <v>2</v>
      </c>
      <c r="Y552" s="16">
        <f t="shared" si="70"/>
        <v>0</v>
      </c>
      <c r="Z552" s="8">
        <v>4.0599999999999996</v>
      </c>
      <c r="AA552" s="8">
        <f t="shared" si="74"/>
        <v>2.0299999999999998</v>
      </c>
      <c r="AC552" s="8">
        <f t="shared" si="75"/>
        <v>0</v>
      </c>
      <c r="AJ552" s="1">
        <f t="shared" si="76"/>
        <v>0</v>
      </c>
    </row>
    <row r="553" spans="7:36" x14ac:dyDescent="0.3">
      <c r="G553" s="8" t="s">
        <v>5</v>
      </c>
      <c r="J553" s="16">
        <f t="shared" si="73"/>
        <v>0</v>
      </c>
      <c r="L553" s="8">
        <f t="shared" si="72"/>
        <v>0</v>
      </c>
      <c r="N553" s="8">
        <f t="shared" si="71"/>
        <v>0</v>
      </c>
      <c r="V553" s="8" t="s">
        <v>4</v>
      </c>
      <c r="W553" s="8">
        <v>2</v>
      </c>
      <c r="Y553" s="16">
        <f t="shared" si="70"/>
        <v>0</v>
      </c>
      <c r="Z553" s="8">
        <v>4.46</v>
      </c>
      <c r="AA553" s="8">
        <f t="shared" si="74"/>
        <v>2.23</v>
      </c>
      <c r="AC553" s="8">
        <f t="shared" si="75"/>
        <v>0</v>
      </c>
      <c r="AJ553" s="1">
        <f t="shared" si="76"/>
        <v>0</v>
      </c>
    </row>
    <row r="554" spans="7:36" x14ac:dyDescent="0.3">
      <c r="G554" s="8" t="s">
        <v>5</v>
      </c>
      <c r="J554" s="16">
        <f t="shared" si="73"/>
        <v>0</v>
      </c>
      <c r="L554" s="8">
        <f t="shared" si="72"/>
        <v>0</v>
      </c>
      <c r="N554" s="8">
        <f t="shared" si="71"/>
        <v>0</v>
      </c>
      <c r="V554" s="8" t="s">
        <v>4</v>
      </c>
      <c r="W554" s="8">
        <v>3</v>
      </c>
      <c r="Y554" s="16">
        <f t="shared" si="70"/>
        <v>0</v>
      </c>
      <c r="AA554" s="8">
        <f t="shared" si="74"/>
        <v>0</v>
      </c>
      <c r="AB554" s="8">
        <v>9.5</v>
      </c>
      <c r="AC554" s="8">
        <f t="shared" si="75"/>
        <v>4.75</v>
      </c>
      <c r="AJ554" s="1">
        <f t="shared" si="76"/>
        <v>0</v>
      </c>
    </row>
    <row r="555" spans="7:36" x14ac:dyDescent="0.3">
      <c r="G555" s="8" t="s">
        <v>5</v>
      </c>
      <c r="J555" s="16">
        <f t="shared" si="73"/>
        <v>0</v>
      </c>
      <c r="L555" s="8">
        <f t="shared" si="72"/>
        <v>0</v>
      </c>
      <c r="N555" s="8">
        <f t="shared" si="71"/>
        <v>0</v>
      </c>
      <c r="V555" s="8" t="s">
        <v>4</v>
      </c>
      <c r="W555" s="8">
        <v>3</v>
      </c>
      <c r="Y555" s="16">
        <f t="shared" si="70"/>
        <v>0</v>
      </c>
      <c r="AA555" s="8">
        <f t="shared" si="74"/>
        <v>0</v>
      </c>
      <c r="AB555" s="8">
        <v>6.88</v>
      </c>
      <c r="AC555" s="8">
        <f t="shared" si="75"/>
        <v>3.44</v>
      </c>
      <c r="AJ555" s="1">
        <f t="shared" si="76"/>
        <v>0</v>
      </c>
    </row>
    <row r="556" spans="7:36" x14ac:dyDescent="0.3">
      <c r="G556" s="8" t="s">
        <v>5</v>
      </c>
      <c r="J556" s="16">
        <f t="shared" si="73"/>
        <v>0</v>
      </c>
      <c r="L556" s="8">
        <f t="shared" si="72"/>
        <v>0</v>
      </c>
      <c r="N556" s="8">
        <f t="shared" si="71"/>
        <v>0</v>
      </c>
      <c r="V556" s="8" t="s">
        <v>4</v>
      </c>
      <c r="W556" s="8">
        <v>1</v>
      </c>
      <c r="X556" s="8">
        <v>3.44</v>
      </c>
      <c r="Y556" s="16">
        <f t="shared" ref="Y556:Y619" si="77">X556/2</f>
        <v>1.72</v>
      </c>
      <c r="AA556" s="8">
        <f t="shared" si="74"/>
        <v>0</v>
      </c>
      <c r="AC556" s="8">
        <f t="shared" si="75"/>
        <v>0</v>
      </c>
      <c r="AJ556" s="1">
        <f t="shared" si="76"/>
        <v>0</v>
      </c>
    </row>
    <row r="557" spans="7:36" x14ac:dyDescent="0.3">
      <c r="G557" s="8" t="s">
        <v>5</v>
      </c>
      <c r="J557" s="16">
        <f t="shared" si="73"/>
        <v>0</v>
      </c>
      <c r="L557" s="8">
        <f t="shared" si="72"/>
        <v>0</v>
      </c>
      <c r="N557" s="8">
        <f t="shared" si="71"/>
        <v>0</v>
      </c>
      <c r="V557" s="8" t="s">
        <v>4</v>
      </c>
      <c r="W557" s="8">
        <v>1</v>
      </c>
      <c r="X557" s="8">
        <v>7.6</v>
      </c>
      <c r="Y557" s="16">
        <f t="shared" si="77"/>
        <v>3.8</v>
      </c>
      <c r="AA557" s="8">
        <f t="shared" si="74"/>
        <v>0</v>
      </c>
      <c r="AC557" s="8">
        <f t="shared" si="75"/>
        <v>0</v>
      </c>
      <c r="AJ557" s="1">
        <f t="shared" si="76"/>
        <v>0</v>
      </c>
    </row>
    <row r="558" spans="7:36" x14ac:dyDescent="0.3">
      <c r="G558" s="8" t="s">
        <v>5</v>
      </c>
      <c r="J558" s="16">
        <f t="shared" si="73"/>
        <v>0</v>
      </c>
      <c r="L558" s="8">
        <f t="shared" si="72"/>
        <v>0</v>
      </c>
      <c r="N558" s="8">
        <f t="shared" si="71"/>
        <v>0</v>
      </c>
      <c r="U558" s="1">
        <v>1.18</v>
      </c>
      <c r="V558" s="8" t="s">
        <v>4</v>
      </c>
      <c r="W558" s="8">
        <v>1</v>
      </c>
      <c r="X558" s="8">
        <v>3.18</v>
      </c>
      <c r="Y558" s="16">
        <f t="shared" si="77"/>
        <v>1.59</v>
      </c>
      <c r="AA558" s="8">
        <f t="shared" si="74"/>
        <v>0</v>
      </c>
      <c r="AC558" s="8">
        <f t="shared" si="75"/>
        <v>0</v>
      </c>
      <c r="AJ558" s="1">
        <f t="shared" si="76"/>
        <v>0</v>
      </c>
    </row>
    <row r="559" spans="7:36" x14ac:dyDescent="0.3">
      <c r="G559" s="8" t="s">
        <v>5</v>
      </c>
      <c r="J559" s="16">
        <f t="shared" si="73"/>
        <v>0</v>
      </c>
      <c r="L559" s="8">
        <f t="shared" si="72"/>
        <v>0</v>
      </c>
      <c r="N559" s="8">
        <f t="shared" si="71"/>
        <v>0</v>
      </c>
      <c r="U559" s="1">
        <v>2.48</v>
      </c>
      <c r="V559" s="8" t="s">
        <v>4</v>
      </c>
      <c r="W559" s="8">
        <v>1</v>
      </c>
      <c r="X559" s="8">
        <v>4.4800000000000004</v>
      </c>
      <c r="Y559" s="16">
        <f t="shared" si="77"/>
        <v>2.2400000000000002</v>
      </c>
      <c r="AA559" s="8">
        <f t="shared" si="74"/>
        <v>0</v>
      </c>
      <c r="AC559" s="8">
        <f t="shared" si="75"/>
        <v>0</v>
      </c>
      <c r="AJ559" s="1">
        <f t="shared" si="76"/>
        <v>0</v>
      </c>
    </row>
    <row r="560" spans="7:36" x14ac:dyDescent="0.3">
      <c r="G560" s="8" t="s">
        <v>5</v>
      </c>
      <c r="J560" s="16">
        <f t="shared" si="73"/>
        <v>0</v>
      </c>
      <c r="L560" s="8">
        <f t="shared" si="72"/>
        <v>0</v>
      </c>
      <c r="N560" s="8">
        <f t="shared" si="71"/>
        <v>0</v>
      </c>
      <c r="U560" s="1">
        <v>1.38</v>
      </c>
      <c r="V560" s="8" t="s">
        <v>4</v>
      </c>
      <c r="W560" s="8">
        <v>1</v>
      </c>
      <c r="X560" s="8">
        <v>3.38</v>
      </c>
      <c r="Y560" s="16">
        <f t="shared" si="77"/>
        <v>1.69</v>
      </c>
      <c r="AA560" s="8">
        <f t="shared" si="74"/>
        <v>0</v>
      </c>
      <c r="AC560" s="8">
        <f t="shared" si="75"/>
        <v>0</v>
      </c>
      <c r="AJ560" s="1">
        <f t="shared" si="76"/>
        <v>0</v>
      </c>
    </row>
    <row r="561" spans="7:36" x14ac:dyDescent="0.3">
      <c r="G561" s="8" t="s">
        <v>5</v>
      </c>
      <c r="J561" s="16">
        <f t="shared" si="73"/>
        <v>0</v>
      </c>
      <c r="L561" s="8">
        <f t="shared" si="72"/>
        <v>0</v>
      </c>
      <c r="N561" s="8">
        <f t="shared" si="71"/>
        <v>0</v>
      </c>
      <c r="V561" s="8" t="s">
        <v>7</v>
      </c>
      <c r="W561" s="8">
        <v>2</v>
      </c>
      <c r="Y561" s="16">
        <f t="shared" si="77"/>
        <v>0</v>
      </c>
      <c r="Z561" s="8">
        <v>3.96</v>
      </c>
      <c r="AA561" s="8">
        <f t="shared" si="74"/>
        <v>1.98</v>
      </c>
      <c r="AC561" s="8">
        <f t="shared" si="75"/>
        <v>0</v>
      </c>
      <c r="AJ561" s="1">
        <f t="shared" si="76"/>
        <v>0</v>
      </c>
    </row>
    <row r="562" spans="7:36" x14ac:dyDescent="0.3">
      <c r="G562" s="8" t="s">
        <v>5</v>
      </c>
      <c r="J562" s="16">
        <f t="shared" si="73"/>
        <v>0</v>
      </c>
      <c r="L562" s="8">
        <f t="shared" si="72"/>
        <v>0</v>
      </c>
      <c r="N562" s="8">
        <f t="shared" si="71"/>
        <v>0</v>
      </c>
      <c r="V562" s="8" t="s">
        <v>4</v>
      </c>
      <c r="W562" s="8">
        <v>2</v>
      </c>
      <c r="Y562" s="16">
        <f t="shared" si="77"/>
        <v>0</v>
      </c>
      <c r="Z562" s="8">
        <v>7.04</v>
      </c>
      <c r="AA562" s="8">
        <f t="shared" si="74"/>
        <v>3.52</v>
      </c>
      <c r="AC562" s="8">
        <f t="shared" si="75"/>
        <v>0</v>
      </c>
      <c r="AJ562" s="1">
        <f t="shared" si="76"/>
        <v>0</v>
      </c>
    </row>
    <row r="563" spans="7:36" x14ac:dyDescent="0.3">
      <c r="G563" s="8" t="s">
        <v>5</v>
      </c>
      <c r="J563" s="16">
        <f t="shared" si="73"/>
        <v>0</v>
      </c>
      <c r="L563" s="8">
        <f t="shared" si="72"/>
        <v>0</v>
      </c>
      <c r="N563" s="8">
        <f t="shared" si="71"/>
        <v>0</v>
      </c>
      <c r="V563" s="8" t="s">
        <v>4</v>
      </c>
      <c r="W563" s="8">
        <v>2</v>
      </c>
      <c r="Y563" s="16">
        <f t="shared" si="77"/>
        <v>0</v>
      </c>
      <c r="Z563" s="8">
        <v>4.46</v>
      </c>
      <c r="AA563" s="8">
        <f t="shared" si="74"/>
        <v>2.23</v>
      </c>
      <c r="AC563" s="8">
        <f t="shared" si="75"/>
        <v>0</v>
      </c>
      <c r="AJ563" s="1">
        <f t="shared" si="76"/>
        <v>0</v>
      </c>
    </row>
    <row r="564" spans="7:36" x14ac:dyDescent="0.3">
      <c r="G564" s="8" t="s">
        <v>5</v>
      </c>
      <c r="J564" s="16">
        <f t="shared" si="73"/>
        <v>0</v>
      </c>
      <c r="L564" s="8">
        <f t="shared" si="72"/>
        <v>0</v>
      </c>
      <c r="N564" s="8">
        <f t="shared" si="71"/>
        <v>0</v>
      </c>
      <c r="V564" s="8" t="s">
        <v>4</v>
      </c>
      <c r="W564" s="8">
        <v>2</v>
      </c>
      <c r="Y564" s="16">
        <f t="shared" si="77"/>
        <v>0</v>
      </c>
      <c r="Z564" s="8">
        <v>7.58</v>
      </c>
      <c r="AA564" s="8">
        <f t="shared" si="74"/>
        <v>3.79</v>
      </c>
      <c r="AC564" s="8">
        <f t="shared" si="75"/>
        <v>0</v>
      </c>
      <c r="AJ564" s="1">
        <f t="shared" si="76"/>
        <v>0</v>
      </c>
    </row>
    <row r="565" spans="7:36" x14ac:dyDescent="0.3">
      <c r="G565" s="8" t="s">
        <v>5</v>
      </c>
      <c r="J565" s="16">
        <f t="shared" si="73"/>
        <v>0</v>
      </c>
      <c r="L565" s="8">
        <f t="shared" si="72"/>
        <v>0</v>
      </c>
      <c r="N565" s="8">
        <f t="shared" si="71"/>
        <v>0</v>
      </c>
      <c r="V565" s="8" t="s">
        <v>4</v>
      </c>
      <c r="W565" s="8">
        <v>1</v>
      </c>
      <c r="X565" s="8">
        <v>4.8</v>
      </c>
      <c r="Y565" s="16">
        <f t="shared" si="77"/>
        <v>2.4</v>
      </c>
      <c r="AA565" s="8">
        <f t="shared" si="74"/>
        <v>0</v>
      </c>
      <c r="AC565" s="8">
        <f t="shared" si="75"/>
        <v>0</v>
      </c>
      <c r="AJ565" s="1">
        <f t="shared" si="76"/>
        <v>0</v>
      </c>
    </row>
    <row r="566" spans="7:36" x14ac:dyDescent="0.3">
      <c r="G566" s="8" t="s">
        <v>5</v>
      </c>
      <c r="J566" s="16">
        <f t="shared" si="73"/>
        <v>0</v>
      </c>
      <c r="L566" s="8">
        <f t="shared" si="72"/>
        <v>0</v>
      </c>
      <c r="N566" s="8">
        <f t="shared" si="71"/>
        <v>0</v>
      </c>
      <c r="V566" s="8" t="s">
        <v>4</v>
      </c>
      <c r="W566" s="8">
        <v>1</v>
      </c>
      <c r="X566" s="8">
        <v>3.94</v>
      </c>
      <c r="Y566" s="16">
        <f t="shared" si="77"/>
        <v>1.97</v>
      </c>
      <c r="AA566" s="8">
        <f t="shared" si="74"/>
        <v>0</v>
      </c>
      <c r="AC566" s="8">
        <f t="shared" si="75"/>
        <v>0</v>
      </c>
      <c r="AJ566" s="1">
        <f t="shared" si="76"/>
        <v>0</v>
      </c>
    </row>
    <row r="567" spans="7:36" x14ac:dyDescent="0.3">
      <c r="G567" s="8" t="s">
        <v>5</v>
      </c>
      <c r="J567" s="16">
        <f t="shared" si="73"/>
        <v>0</v>
      </c>
      <c r="L567" s="8">
        <f t="shared" si="72"/>
        <v>0</v>
      </c>
      <c r="N567" s="8">
        <f t="shared" ref="N567:N630" si="78">M567/2</f>
        <v>0</v>
      </c>
      <c r="U567" s="1">
        <v>-2</v>
      </c>
      <c r="V567" s="8" t="s">
        <v>4</v>
      </c>
      <c r="W567" s="8">
        <v>2</v>
      </c>
      <c r="Y567" s="16">
        <f t="shared" si="77"/>
        <v>0</v>
      </c>
      <c r="Z567" s="8">
        <v>4.5999999999999996</v>
      </c>
      <c r="AA567" s="8">
        <f t="shared" si="74"/>
        <v>2.2999999999999998</v>
      </c>
      <c r="AC567" s="8">
        <f t="shared" si="75"/>
        <v>0</v>
      </c>
      <c r="AJ567" s="1">
        <f t="shared" si="76"/>
        <v>0</v>
      </c>
    </row>
    <row r="568" spans="7:36" x14ac:dyDescent="0.3">
      <c r="G568" s="8" t="s">
        <v>5</v>
      </c>
      <c r="J568" s="16">
        <f t="shared" si="73"/>
        <v>0</v>
      </c>
      <c r="L568" s="8">
        <f t="shared" si="72"/>
        <v>0</v>
      </c>
      <c r="N568" s="8">
        <f t="shared" si="78"/>
        <v>0</v>
      </c>
      <c r="V568" s="8" t="s">
        <v>7</v>
      </c>
      <c r="W568" s="8">
        <v>2</v>
      </c>
      <c r="Y568" s="16">
        <f t="shared" si="77"/>
        <v>0</v>
      </c>
      <c r="Z568" s="8">
        <v>3.62</v>
      </c>
      <c r="AA568" s="8">
        <f t="shared" si="74"/>
        <v>1.81</v>
      </c>
      <c r="AC568" s="8">
        <f t="shared" si="75"/>
        <v>0</v>
      </c>
      <c r="AJ568" s="1">
        <f t="shared" si="76"/>
        <v>0</v>
      </c>
    </row>
    <row r="569" spans="7:36" x14ac:dyDescent="0.3">
      <c r="G569" s="8" t="s">
        <v>5</v>
      </c>
      <c r="J569" s="16">
        <f t="shared" si="73"/>
        <v>0</v>
      </c>
      <c r="L569" s="8">
        <f t="shared" si="72"/>
        <v>0</v>
      </c>
      <c r="N569" s="8">
        <f t="shared" si="78"/>
        <v>0</v>
      </c>
      <c r="V569" s="8" t="s">
        <v>4</v>
      </c>
      <c r="W569" s="8">
        <v>1</v>
      </c>
      <c r="X569" s="8">
        <v>2.2000000000000002</v>
      </c>
      <c r="Y569" s="16">
        <f t="shared" si="77"/>
        <v>1.1000000000000001</v>
      </c>
      <c r="AA569" s="8">
        <f t="shared" si="74"/>
        <v>0</v>
      </c>
      <c r="AC569" s="8">
        <f t="shared" si="75"/>
        <v>0</v>
      </c>
      <c r="AJ569" s="1">
        <f t="shared" si="76"/>
        <v>0</v>
      </c>
    </row>
    <row r="570" spans="7:36" x14ac:dyDescent="0.3">
      <c r="G570" s="8" t="s">
        <v>5</v>
      </c>
      <c r="J570" s="16">
        <f t="shared" si="73"/>
        <v>0</v>
      </c>
      <c r="L570" s="8">
        <f t="shared" si="72"/>
        <v>0</v>
      </c>
      <c r="N570" s="8">
        <f t="shared" si="78"/>
        <v>0</v>
      </c>
      <c r="V570" s="8" t="s">
        <v>4</v>
      </c>
      <c r="W570" s="8">
        <v>2</v>
      </c>
      <c r="Y570" s="16">
        <f t="shared" si="77"/>
        <v>0</v>
      </c>
      <c r="Z570" s="8">
        <v>6.34</v>
      </c>
      <c r="AA570" s="8">
        <f t="shared" si="74"/>
        <v>3.17</v>
      </c>
      <c r="AC570" s="8">
        <f t="shared" si="75"/>
        <v>0</v>
      </c>
      <c r="AJ570" s="1">
        <f t="shared" si="76"/>
        <v>0</v>
      </c>
    </row>
    <row r="571" spans="7:36" x14ac:dyDescent="0.3">
      <c r="G571" s="8" t="s">
        <v>5</v>
      </c>
      <c r="J571" s="16">
        <f t="shared" si="73"/>
        <v>0</v>
      </c>
      <c r="L571" s="8">
        <f t="shared" si="72"/>
        <v>0</v>
      </c>
      <c r="N571" s="8">
        <f t="shared" si="78"/>
        <v>0</v>
      </c>
      <c r="V571" s="8" t="s">
        <v>4</v>
      </c>
      <c r="W571" s="8">
        <v>3</v>
      </c>
      <c r="Y571" s="16">
        <f t="shared" si="77"/>
        <v>0</v>
      </c>
      <c r="Z571" s="8">
        <v>3.48</v>
      </c>
      <c r="AA571" s="8">
        <f t="shared" si="74"/>
        <v>1.74</v>
      </c>
      <c r="AC571" s="8">
        <f t="shared" si="75"/>
        <v>0</v>
      </c>
      <c r="AJ571" s="1">
        <f t="shared" si="76"/>
        <v>0</v>
      </c>
    </row>
    <row r="572" spans="7:36" x14ac:dyDescent="0.3">
      <c r="G572" s="8" t="s">
        <v>5</v>
      </c>
      <c r="J572" s="16">
        <f t="shared" si="73"/>
        <v>0</v>
      </c>
      <c r="L572" s="8">
        <f t="shared" ref="L572:L635" si="79">K572/2</f>
        <v>0</v>
      </c>
      <c r="N572" s="8">
        <f t="shared" si="78"/>
        <v>0</v>
      </c>
      <c r="V572" s="8" t="s">
        <v>7</v>
      </c>
      <c r="W572" s="8">
        <v>2</v>
      </c>
      <c r="Y572" s="16">
        <f t="shared" si="77"/>
        <v>0</v>
      </c>
      <c r="Z572" s="8">
        <v>4.74</v>
      </c>
      <c r="AA572" s="8">
        <f t="shared" si="74"/>
        <v>2.37</v>
      </c>
      <c r="AC572" s="8">
        <f t="shared" si="75"/>
        <v>0</v>
      </c>
      <c r="AJ572" s="1">
        <f t="shared" si="76"/>
        <v>0</v>
      </c>
    </row>
    <row r="573" spans="7:36" x14ac:dyDescent="0.3">
      <c r="G573" s="8" t="s">
        <v>5</v>
      </c>
      <c r="J573" s="16">
        <f t="shared" si="73"/>
        <v>0</v>
      </c>
      <c r="L573" s="8">
        <f t="shared" si="79"/>
        <v>0</v>
      </c>
      <c r="N573" s="8">
        <f t="shared" si="78"/>
        <v>0</v>
      </c>
      <c r="V573" s="8" t="s">
        <v>4</v>
      </c>
      <c r="W573" s="8">
        <v>2</v>
      </c>
      <c r="Y573" s="16">
        <f t="shared" si="77"/>
        <v>0</v>
      </c>
      <c r="Z573" s="8">
        <v>4.38</v>
      </c>
      <c r="AA573" s="8">
        <f t="shared" si="74"/>
        <v>2.19</v>
      </c>
      <c r="AC573" s="8">
        <f t="shared" si="75"/>
        <v>0</v>
      </c>
      <c r="AJ573" s="1">
        <f t="shared" si="76"/>
        <v>0</v>
      </c>
    </row>
    <row r="574" spans="7:36" x14ac:dyDescent="0.3">
      <c r="G574" s="8" t="s">
        <v>5</v>
      </c>
      <c r="J574" s="16">
        <f t="shared" ref="J574:J637" si="80">I574/2</f>
        <v>0</v>
      </c>
      <c r="L574" s="8">
        <f t="shared" si="79"/>
        <v>0</v>
      </c>
      <c r="N574" s="8">
        <f t="shared" si="78"/>
        <v>0</v>
      </c>
      <c r="V574" s="8" t="s">
        <v>4</v>
      </c>
      <c r="W574" s="8">
        <v>1</v>
      </c>
      <c r="X574" s="8">
        <v>5.16</v>
      </c>
      <c r="Y574" s="16">
        <f t="shared" si="77"/>
        <v>2.58</v>
      </c>
      <c r="AA574" s="8">
        <f t="shared" si="74"/>
        <v>0</v>
      </c>
      <c r="AC574" s="8">
        <f t="shared" si="75"/>
        <v>0</v>
      </c>
      <c r="AJ574" s="1">
        <f t="shared" si="76"/>
        <v>0</v>
      </c>
    </row>
    <row r="575" spans="7:36" x14ac:dyDescent="0.3">
      <c r="G575" s="8" t="s">
        <v>5</v>
      </c>
      <c r="J575" s="16">
        <f t="shared" si="80"/>
        <v>0</v>
      </c>
      <c r="L575" s="8">
        <f t="shared" si="79"/>
        <v>0</v>
      </c>
      <c r="N575" s="8">
        <f t="shared" si="78"/>
        <v>0</v>
      </c>
      <c r="V575" s="8" t="s">
        <v>4</v>
      </c>
      <c r="W575" s="8">
        <v>1</v>
      </c>
      <c r="X575" s="8">
        <v>2.96</v>
      </c>
      <c r="Y575" s="16">
        <f t="shared" si="77"/>
        <v>1.48</v>
      </c>
      <c r="AA575" s="8">
        <f t="shared" si="74"/>
        <v>0</v>
      </c>
      <c r="AC575" s="8">
        <f t="shared" si="75"/>
        <v>0</v>
      </c>
      <c r="AJ575" s="1">
        <f t="shared" si="76"/>
        <v>0</v>
      </c>
    </row>
    <row r="576" spans="7:36" x14ac:dyDescent="0.3">
      <c r="G576" s="8" t="s">
        <v>5</v>
      </c>
      <c r="J576" s="16">
        <f t="shared" si="80"/>
        <v>0</v>
      </c>
      <c r="L576" s="8">
        <f t="shared" si="79"/>
        <v>0</v>
      </c>
      <c r="N576" s="8">
        <f t="shared" si="78"/>
        <v>0</v>
      </c>
      <c r="U576" s="1">
        <v>-2</v>
      </c>
      <c r="V576" s="8" t="s">
        <v>4</v>
      </c>
      <c r="W576" s="8">
        <v>2</v>
      </c>
      <c r="Y576" s="16">
        <v>0</v>
      </c>
      <c r="Z576" s="8">
        <v>3.52</v>
      </c>
      <c r="AA576" s="8">
        <f t="shared" si="74"/>
        <v>1.76</v>
      </c>
      <c r="AC576" s="8">
        <f t="shared" si="75"/>
        <v>0</v>
      </c>
      <c r="AJ576" s="1">
        <f t="shared" si="76"/>
        <v>0</v>
      </c>
    </row>
    <row r="577" spans="7:36" x14ac:dyDescent="0.3">
      <c r="G577" s="8" t="s">
        <v>5</v>
      </c>
      <c r="J577" s="16">
        <f t="shared" si="80"/>
        <v>0</v>
      </c>
      <c r="L577" s="8">
        <f t="shared" si="79"/>
        <v>0</v>
      </c>
      <c r="N577" s="8">
        <f t="shared" si="78"/>
        <v>0</v>
      </c>
      <c r="V577" s="8" t="s">
        <v>4</v>
      </c>
      <c r="W577" s="8">
        <v>1</v>
      </c>
      <c r="X577" s="8">
        <v>6.44</v>
      </c>
      <c r="Y577" s="16">
        <f t="shared" si="77"/>
        <v>3.22</v>
      </c>
      <c r="AA577" s="8">
        <f t="shared" ref="AA577:AA640" si="81">Z577/2</f>
        <v>0</v>
      </c>
      <c r="AC577" s="8">
        <f t="shared" ref="AC577:AC640" si="82">AB577/2</f>
        <v>0</v>
      </c>
      <c r="AJ577" s="1">
        <f t="shared" si="76"/>
        <v>0</v>
      </c>
    </row>
    <row r="578" spans="7:36" x14ac:dyDescent="0.3">
      <c r="G578" s="8" t="s">
        <v>5</v>
      </c>
      <c r="J578" s="16">
        <f t="shared" si="80"/>
        <v>0</v>
      </c>
      <c r="L578" s="8">
        <f t="shared" si="79"/>
        <v>0</v>
      </c>
      <c r="N578" s="8">
        <f t="shared" si="78"/>
        <v>0</v>
      </c>
      <c r="V578" s="8" t="s">
        <v>7</v>
      </c>
      <c r="W578" s="8">
        <v>3</v>
      </c>
      <c r="Y578" s="16">
        <f t="shared" si="77"/>
        <v>0</v>
      </c>
      <c r="AA578" s="8">
        <f t="shared" si="81"/>
        <v>0</v>
      </c>
      <c r="AB578" s="8">
        <v>25.8</v>
      </c>
      <c r="AC578" s="8">
        <f t="shared" si="82"/>
        <v>12.9</v>
      </c>
      <c r="AJ578" s="1">
        <f t="shared" ref="AJ578:AJ641" si="83">AI:AI-AH:AH</f>
        <v>0</v>
      </c>
    </row>
    <row r="579" spans="7:36" x14ac:dyDescent="0.3">
      <c r="G579" s="8" t="s">
        <v>5</v>
      </c>
      <c r="J579" s="16">
        <f t="shared" si="80"/>
        <v>0</v>
      </c>
      <c r="L579" s="8">
        <f t="shared" si="79"/>
        <v>0</v>
      </c>
      <c r="N579" s="8">
        <f t="shared" si="78"/>
        <v>0</v>
      </c>
      <c r="V579" s="8" t="s">
        <v>4</v>
      </c>
      <c r="W579" s="8">
        <v>1</v>
      </c>
      <c r="X579" s="8">
        <v>4.3</v>
      </c>
      <c r="Y579" s="16">
        <f t="shared" si="77"/>
        <v>2.15</v>
      </c>
      <c r="AA579" s="8">
        <f t="shared" si="81"/>
        <v>0</v>
      </c>
      <c r="AC579" s="8">
        <f t="shared" si="82"/>
        <v>0</v>
      </c>
      <c r="AJ579" s="1">
        <f t="shared" si="83"/>
        <v>0</v>
      </c>
    </row>
    <row r="580" spans="7:36" x14ac:dyDescent="0.3">
      <c r="G580" s="8" t="s">
        <v>5</v>
      </c>
      <c r="J580" s="16">
        <f t="shared" si="80"/>
        <v>0</v>
      </c>
      <c r="L580" s="8">
        <f t="shared" si="79"/>
        <v>0</v>
      </c>
      <c r="N580" s="8">
        <f t="shared" si="78"/>
        <v>0</v>
      </c>
      <c r="V580" s="8" t="s">
        <v>4</v>
      </c>
      <c r="W580" s="8">
        <v>3</v>
      </c>
      <c r="Y580" s="16">
        <f t="shared" si="77"/>
        <v>0</v>
      </c>
      <c r="AA580" s="8">
        <f t="shared" si="81"/>
        <v>0</v>
      </c>
      <c r="AB580" s="8">
        <v>8.6</v>
      </c>
      <c r="AC580" s="8">
        <f t="shared" si="82"/>
        <v>4.3</v>
      </c>
      <c r="AJ580" s="1">
        <f t="shared" si="83"/>
        <v>0</v>
      </c>
    </row>
    <row r="581" spans="7:36" x14ac:dyDescent="0.3">
      <c r="G581" s="8" t="s">
        <v>5</v>
      </c>
      <c r="J581" s="16">
        <f t="shared" si="80"/>
        <v>0</v>
      </c>
      <c r="L581" s="8">
        <f t="shared" si="79"/>
        <v>0</v>
      </c>
      <c r="N581" s="8">
        <f t="shared" si="78"/>
        <v>0</v>
      </c>
      <c r="V581" s="8" t="s">
        <v>4</v>
      </c>
      <c r="W581" s="8">
        <v>1</v>
      </c>
      <c r="X581" s="8">
        <v>6.28</v>
      </c>
      <c r="Y581" s="16">
        <f t="shared" si="77"/>
        <v>3.14</v>
      </c>
      <c r="AA581" s="8">
        <f t="shared" si="81"/>
        <v>0</v>
      </c>
      <c r="AC581" s="8">
        <f t="shared" si="82"/>
        <v>0</v>
      </c>
      <c r="AJ581" s="1">
        <f t="shared" si="83"/>
        <v>0</v>
      </c>
    </row>
    <row r="582" spans="7:36" x14ac:dyDescent="0.3">
      <c r="G582" s="8" t="s">
        <v>5</v>
      </c>
      <c r="J582" s="16">
        <f t="shared" si="80"/>
        <v>0</v>
      </c>
      <c r="L582" s="8">
        <f t="shared" si="79"/>
        <v>0</v>
      </c>
      <c r="N582" s="8">
        <f t="shared" si="78"/>
        <v>0</v>
      </c>
      <c r="V582" s="8" t="s">
        <v>4</v>
      </c>
      <c r="W582" s="8">
        <v>1</v>
      </c>
      <c r="X582" s="8">
        <v>4.66</v>
      </c>
      <c r="Y582" s="16">
        <f t="shared" si="77"/>
        <v>2.33</v>
      </c>
      <c r="AA582" s="8">
        <f t="shared" si="81"/>
        <v>0</v>
      </c>
      <c r="AC582" s="8">
        <f t="shared" si="82"/>
        <v>0</v>
      </c>
      <c r="AJ582" s="1">
        <f t="shared" si="83"/>
        <v>0</v>
      </c>
    </row>
    <row r="583" spans="7:36" x14ac:dyDescent="0.3">
      <c r="G583" s="8" t="s">
        <v>5</v>
      </c>
      <c r="J583" s="16">
        <f t="shared" si="80"/>
        <v>0</v>
      </c>
      <c r="L583" s="8">
        <f t="shared" si="79"/>
        <v>0</v>
      </c>
      <c r="N583" s="8">
        <f t="shared" si="78"/>
        <v>0</v>
      </c>
      <c r="U583" s="1">
        <v>0.4</v>
      </c>
      <c r="V583" s="8" t="s">
        <v>7</v>
      </c>
      <c r="W583" s="8">
        <v>1</v>
      </c>
      <c r="X583" s="8">
        <v>2.4</v>
      </c>
      <c r="Y583" s="16">
        <f t="shared" si="77"/>
        <v>1.2</v>
      </c>
      <c r="AA583" s="8">
        <f t="shared" si="81"/>
        <v>0</v>
      </c>
      <c r="AC583" s="8">
        <f t="shared" si="82"/>
        <v>0</v>
      </c>
      <c r="AJ583" s="1">
        <f t="shared" si="83"/>
        <v>0</v>
      </c>
    </row>
    <row r="584" spans="7:36" x14ac:dyDescent="0.3">
      <c r="G584" s="8" t="s">
        <v>5</v>
      </c>
      <c r="J584" s="16">
        <f t="shared" si="80"/>
        <v>0</v>
      </c>
      <c r="L584" s="8">
        <f t="shared" si="79"/>
        <v>0</v>
      </c>
      <c r="N584" s="8">
        <f t="shared" si="78"/>
        <v>0</v>
      </c>
      <c r="U584" s="1">
        <v>-2</v>
      </c>
      <c r="V584" s="8" t="s">
        <v>4</v>
      </c>
      <c r="W584" s="8">
        <v>2</v>
      </c>
      <c r="Y584" s="16">
        <f t="shared" si="77"/>
        <v>0</v>
      </c>
      <c r="Z584" s="8">
        <v>4.46</v>
      </c>
      <c r="AA584" s="8">
        <f t="shared" si="81"/>
        <v>2.23</v>
      </c>
      <c r="AC584" s="8">
        <f t="shared" si="82"/>
        <v>0</v>
      </c>
      <c r="AJ584" s="1">
        <f t="shared" si="83"/>
        <v>0</v>
      </c>
    </row>
    <row r="585" spans="7:36" x14ac:dyDescent="0.3">
      <c r="G585" s="8" t="s">
        <v>5</v>
      </c>
      <c r="J585" s="16">
        <f t="shared" si="80"/>
        <v>0</v>
      </c>
      <c r="L585" s="8">
        <f t="shared" si="79"/>
        <v>0</v>
      </c>
      <c r="N585" s="8">
        <f t="shared" si="78"/>
        <v>0</v>
      </c>
      <c r="V585" s="8" t="s">
        <v>4</v>
      </c>
      <c r="W585" s="8">
        <v>1</v>
      </c>
      <c r="X585" s="8">
        <v>6.28</v>
      </c>
      <c r="Y585" s="16">
        <f t="shared" si="77"/>
        <v>3.14</v>
      </c>
      <c r="AA585" s="8">
        <f t="shared" si="81"/>
        <v>0</v>
      </c>
      <c r="AC585" s="8">
        <f t="shared" si="82"/>
        <v>0</v>
      </c>
      <c r="AJ585" s="1">
        <f t="shared" si="83"/>
        <v>0</v>
      </c>
    </row>
    <row r="586" spans="7:36" x14ac:dyDescent="0.3">
      <c r="G586" s="8" t="s">
        <v>5</v>
      </c>
      <c r="J586" s="16">
        <f t="shared" si="80"/>
        <v>0</v>
      </c>
      <c r="L586" s="8">
        <f t="shared" si="79"/>
        <v>0</v>
      </c>
      <c r="N586" s="8">
        <f t="shared" si="78"/>
        <v>0</v>
      </c>
      <c r="V586" s="8" t="s">
        <v>4</v>
      </c>
      <c r="W586" s="8">
        <v>2</v>
      </c>
      <c r="Y586" s="16">
        <f t="shared" si="77"/>
        <v>0</v>
      </c>
      <c r="Z586" s="8">
        <v>2.58</v>
      </c>
      <c r="AA586" s="8">
        <f t="shared" si="81"/>
        <v>1.29</v>
      </c>
      <c r="AC586" s="8">
        <f t="shared" si="82"/>
        <v>0</v>
      </c>
      <c r="AJ586" s="1">
        <f t="shared" si="83"/>
        <v>0</v>
      </c>
    </row>
    <row r="587" spans="7:36" x14ac:dyDescent="0.3">
      <c r="G587" s="8" t="s">
        <v>5</v>
      </c>
      <c r="J587" s="16">
        <f t="shared" si="80"/>
        <v>0</v>
      </c>
      <c r="L587" s="8">
        <f t="shared" si="79"/>
        <v>0</v>
      </c>
      <c r="N587" s="8">
        <f t="shared" si="78"/>
        <v>0</v>
      </c>
      <c r="V587" s="8" t="s">
        <v>4</v>
      </c>
      <c r="W587" s="8">
        <v>2</v>
      </c>
      <c r="Y587" s="16">
        <f t="shared" si="77"/>
        <v>0</v>
      </c>
      <c r="Z587" s="8">
        <v>3.36</v>
      </c>
      <c r="AA587" s="8">
        <f t="shared" si="81"/>
        <v>1.68</v>
      </c>
      <c r="AC587" s="8">
        <f t="shared" si="82"/>
        <v>0</v>
      </c>
      <c r="AJ587" s="1">
        <f t="shared" si="83"/>
        <v>0</v>
      </c>
    </row>
    <row r="588" spans="7:36" x14ac:dyDescent="0.3">
      <c r="G588" s="8" t="s">
        <v>5</v>
      </c>
      <c r="J588" s="16">
        <f t="shared" si="80"/>
        <v>0</v>
      </c>
      <c r="L588" s="8">
        <f t="shared" si="79"/>
        <v>0</v>
      </c>
      <c r="N588" s="8">
        <f t="shared" si="78"/>
        <v>0</v>
      </c>
      <c r="V588" s="8" t="s">
        <v>4</v>
      </c>
      <c r="W588" s="8">
        <v>1</v>
      </c>
      <c r="X588" s="8">
        <v>4.12</v>
      </c>
      <c r="Y588" s="16">
        <f t="shared" si="77"/>
        <v>2.06</v>
      </c>
      <c r="AA588" s="8">
        <f t="shared" si="81"/>
        <v>0</v>
      </c>
      <c r="AC588" s="8">
        <f t="shared" si="82"/>
        <v>0</v>
      </c>
      <c r="AJ588" s="1">
        <f t="shared" si="83"/>
        <v>0</v>
      </c>
    </row>
    <row r="589" spans="7:36" x14ac:dyDescent="0.3">
      <c r="G589" s="8" t="s">
        <v>5</v>
      </c>
      <c r="J589" s="16">
        <f t="shared" si="80"/>
        <v>0</v>
      </c>
      <c r="L589" s="8">
        <f t="shared" si="79"/>
        <v>0</v>
      </c>
      <c r="N589" s="8">
        <f t="shared" si="78"/>
        <v>0</v>
      </c>
      <c r="V589" s="8" t="s">
        <v>4</v>
      </c>
      <c r="W589" s="8">
        <v>1</v>
      </c>
      <c r="X589" s="8">
        <v>2.74</v>
      </c>
      <c r="Y589" s="16">
        <f t="shared" si="77"/>
        <v>1.37</v>
      </c>
      <c r="AA589" s="8">
        <f t="shared" si="81"/>
        <v>0</v>
      </c>
      <c r="AC589" s="8">
        <f t="shared" si="82"/>
        <v>0</v>
      </c>
      <c r="AJ589" s="1">
        <f t="shared" si="83"/>
        <v>0</v>
      </c>
    </row>
    <row r="590" spans="7:36" x14ac:dyDescent="0.3">
      <c r="G590" s="8" t="s">
        <v>5</v>
      </c>
      <c r="J590" s="16">
        <f t="shared" si="80"/>
        <v>0</v>
      </c>
      <c r="L590" s="8">
        <f t="shared" si="79"/>
        <v>0</v>
      </c>
      <c r="N590" s="8">
        <f t="shared" si="78"/>
        <v>0</v>
      </c>
      <c r="U590" s="1">
        <v>-2</v>
      </c>
      <c r="V590" s="8" t="s">
        <v>4</v>
      </c>
      <c r="W590" s="8">
        <v>2</v>
      </c>
      <c r="Y590" s="16">
        <f t="shared" si="77"/>
        <v>0</v>
      </c>
      <c r="Z590" s="8">
        <v>3.08</v>
      </c>
      <c r="AA590" s="8">
        <f t="shared" si="81"/>
        <v>1.54</v>
      </c>
      <c r="AC590" s="8">
        <f t="shared" si="82"/>
        <v>0</v>
      </c>
      <c r="AJ590" s="1">
        <f t="shared" si="83"/>
        <v>0</v>
      </c>
    </row>
    <row r="591" spans="7:36" x14ac:dyDescent="0.3">
      <c r="G591" s="8" t="s">
        <v>5</v>
      </c>
      <c r="J591" s="16">
        <f t="shared" si="80"/>
        <v>0</v>
      </c>
      <c r="L591" s="8">
        <f t="shared" si="79"/>
        <v>0</v>
      </c>
      <c r="N591" s="8">
        <f t="shared" si="78"/>
        <v>0</v>
      </c>
      <c r="V591" s="8" t="s">
        <v>4</v>
      </c>
      <c r="W591" s="8">
        <v>1</v>
      </c>
      <c r="X591" s="8">
        <v>5.58</v>
      </c>
      <c r="Y591" s="16">
        <f t="shared" si="77"/>
        <v>2.79</v>
      </c>
      <c r="AA591" s="8">
        <f t="shared" si="81"/>
        <v>0</v>
      </c>
      <c r="AC591" s="8">
        <f t="shared" si="82"/>
        <v>0</v>
      </c>
      <c r="AJ591" s="1">
        <f t="shared" si="83"/>
        <v>0</v>
      </c>
    </row>
    <row r="592" spans="7:36" x14ac:dyDescent="0.3">
      <c r="G592" s="8" t="s">
        <v>5</v>
      </c>
      <c r="J592" s="16">
        <f t="shared" si="80"/>
        <v>0</v>
      </c>
      <c r="L592" s="8">
        <f t="shared" si="79"/>
        <v>0</v>
      </c>
      <c r="N592" s="8">
        <f t="shared" si="78"/>
        <v>0</v>
      </c>
      <c r="V592" s="8" t="s">
        <v>4</v>
      </c>
      <c r="W592" s="8">
        <v>2</v>
      </c>
      <c r="Y592" s="16">
        <f t="shared" si="77"/>
        <v>0</v>
      </c>
      <c r="Z592" s="8">
        <v>7.5</v>
      </c>
      <c r="AA592" s="8">
        <f t="shared" si="81"/>
        <v>3.75</v>
      </c>
      <c r="AC592" s="8">
        <f t="shared" si="82"/>
        <v>0</v>
      </c>
      <c r="AJ592" s="1">
        <f t="shared" si="83"/>
        <v>0</v>
      </c>
    </row>
    <row r="593" spans="7:36" x14ac:dyDescent="0.3">
      <c r="G593" s="8" t="s">
        <v>5</v>
      </c>
      <c r="J593" s="16">
        <f t="shared" si="80"/>
        <v>0</v>
      </c>
      <c r="L593" s="8">
        <f t="shared" si="79"/>
        <v>0</v>
      </c>
      <c r="N593" s="8">
        <f t="shared" si="78"/>
        <v>0</v>
      </c>
      <c r="V593" s="8" t="s">
        <v>4</v>
      </c>
      <c r="W593" s="8">
        <v>1</v>
      </c>
      <c r="X593" s="8">
        <v>2.36</v>
      </c>
      <c r="Y593" s="16">
        <f t="shared" si="77"/>
        <v>1.18</v>
      </c>
      <c r="AA593" s="8">
        <f t="shared" si="81"/>
        <v>0</v>
      </c>
      <c r="AC593" s="8">
        <f t="shared" si="82"/>
        <v>0</v>
      </c>
      <c r="AJ593" s="1">
        <f t="shared" si="83"/>
        <v>0</v>
      </c>
    </row>
    <row r="594" spans="7:36" x14ac:dyDescent="0.3">
      <c r="G594" s="8" t="s">
        <v>5</v>
      </c>
      <c r="J594" s="16">
        <f t="shared" si="80"/>
        <v>0</v>
      </c>
      <c r="L594" s="8">
        <f t="shared" si="79"/>
        <v>0</v>
      </c>
      <c r="N594" s="8">
        <f t="shared" si="78"/>
        <v>0</v>
      </c>
      <c r="V594" s="8" t="s">
        <v>4</v>
      </c>
      <c r="W594" s="8">
        <v>3</v>
      </c>
      <c r="Y594" s="16">
        <f t="shared" si="77"/>
        <v>0</v>
      </c>
      <c r="AA594" s="8">
        <f t="shared" si="81"/>
        <v>0</v>
      </c>
      <c r="AB594" s="8">
        <v>20.64</v>
      </c>
      <c r="AC594" s="8">
        <f t="shared" si="82"/>
        <v>10.32</v>
      </c>
      <c r="AJ594" s="1">
        <f t="shared" si="83"/>
        <v>0</v>
      </c>
    </row>
    <row r="595" spans="7:36" x14ac:dyDescent="0.3">
      <c r="G595" s="8" t="s">
        <v>5</v>
      </c>
      <c r="J595" s="16">
        <f t="shared" si="80"/>
        <v>0</v>
      </c>
      <c r="L595" s="8">
        <f t="shared" si="79"/>
        <v>0</v>
      </c>
      <c r="N595" s="8">
        <f t="shared" si="78"/>
        <v>0</v>
      </c>
      <c r="V595" s="8" t="s">
        <v>4</v>
      </c>
      <c r="W595" s="8">
        <v>2</v>
      </c>
      <c r="Y595" s="16">
        <f t="shared" si="77"/>
        <v>0</v>
      </c>
      <c r="Z595" s="8">
        <v>5.28</v>
      </c>
      <c r="AA595" s="8">
        <f t="shared" si="81"/>
        <v>2.64</v>
      </c>
      <c r="AC595" s="8">
        <f t="shared" si="82"/>
        <v>0</v>
      </c>
      <c r="AJ595" s="1">
        <f t="shared" si="83"/>
        <v>0</v>
      </c>
    </row>
    <row r="596" spans="7:36" x14ac:dyDescent="0.3">
      <c r="G596" s="8" t="s">
        <v>5</v>
      </c>
      <c r="J596" s="16">
        <f t="shared" si="80"/>
        <v>0</v>
      </c>
      <c r="L596" s="8">
        <f t="shared" si="79"/>
        <v>0</v>
      </c>
      <c r="N596" s="8">
        <f t="shared" si="78"/>
        <v>0</v>
      </c>
      <c r="V596" s="8" t="s">
        <v>7</v>
      </c>
      <c r="W596" s="8">
        <v>1</v>
      </c>
      <c r="X596" s="8">
        <v>5.74</v>
      </c>
      <c r="Y596" s="16">
        <f t="shared" si="77"/>
        <v>2.87</v>
      </c>
      <c r="AA596" s="8">
        <f t="shared" si="81"/>
        <v>0</v>
      </c>
      <c r="AC596" s="8">
        <f t="shared" si="82"/>
        <v>0</v>
      </c>
      <c r="AJ596" s="1">
        <f t="shared" si="83"/>
        <v>0</v>
      </c>
    </row>
    <row r="597" spans="7:36" x14ac:dyDescent="0.3">
      <c r="G597" s="8" t="s">
        <v>5</v>
      </c>
      <c r="J597" s="16">
        <f t="shared" si="80"/>
        <v>0</v>
      </c>
      <c r="L597" s="8">
        <f t="shared" si="79"/>
        <v>0</v>
      </c>
      <c r="N597" s="8">
        <f t="shared" si="78"/>
        <v>0</v>
      </c>
      <c r="V597" s="8" t="s">
        <v>4</v>
      </c>
      <c r="W597" s="8">
        <v>1</v>
      </c>
      <c r="X597" s="8">
        <v>4</v>
      </c>
      <c r="Y597" s="16">
        <f t="shared" si="77"/>
        <v>2</v>
      </c>
      <c r="AA597" s="8">
        <f t="shared" si="81"/>
        <v>0</v>
      </c>
      <c r="AC597" s="8">
        <f t="shared" si="82"/>
        <v>0</v>
      </c>
      <c r="AJ597" s="1">
        <f t="shared" si="83"/>
        <v>0</v>
      </c>
    </row>
    <row r="598" spans="7:36" x14ac:dyDescent="0.3">
      <c r="G598" s="8" t="s">
        <v>5</v>
      </c>
      <c r="J598" s="16">
        <f t="shared" si="80"/>
        <v>0</v>
      </c>
      <c r="L598" s="8">
        <f t="shared" si="79"/>
        <v>0</v>
      </c>
      <c r="N598" s="8">
        <f t="shared" si="78"/>
        <v>0</v>
      </c>
      <c r="U598" s="1">
        <v>-2</v>
      </c>
      <c r="V598" s="8" t="s">
        <v>4</v>
      </c>
      <c r="W598" s="8">
        <v>3</v>
      </c>
      <c r="Y598" s="16">
        <f t="shared" si="77"/>
        <v>0</v>
      </c>
      <c r="AA598" s="8">
        <f t="shared" si="81"/>
        <v>0</v>
      </c>
      <c r="AB598" s="8">
        <v>15.48</v>
      </c>
      <c r="AC598" s="8">
        <f t="shared" si="82"/>
        <v>7.74</v>
      </c>
      <c r="AJ598" s="1">
        <f t="shared" si="83"/>
        <v>0</v>
      </c>
    </row>
    <row r="599" spans="7:36" x14ac:dyDescent="0.3">
      <c r="G599" s="8" t="s">
        <v>5</v>
      </c>
      <c r="J599" s="16">
        <f t="shared" si="80"/>
        <v>0</v>
      </c>
      <c r="L599" s="8">
        <f t="shared" si="79"/>
        <v>0</v>
      </c>
      <c r="N599" s="8">
        <f t="shared" si="78"/>
        <v>0</v>
      </c>
      <c r="V599" s="8" t="s">
        <v>4</v>
      </c>
      <c r="W599" s="8">
        <v>1</v>
      </c>
      <c r="X599" s="8">
        <v>3.1</v>
      </c>
      <c r="Y599" s="16">
        <f t="shared" si="77"/>
        <v>1.55</v>
      </c>
      <c r="AA599" s="8">
        <f t="shared" si="81"/>
        <v>0</v>
      </c>
      <c r="AC599" s="8">
        <f t="shared" si="82"/>
        <v>0</v>
      </c>
      <c r="AJ599" s="1">
        <f t="shared" si="83"/>
        <v>0</v>
      </c>
    </row>
    <row r="600" spans="7:36" x14ac:dyDescent="0.3">
      <c r="G600" s="8" t="s">
        <v>5</v>
      </c>
      <c r="J600" s="16">
        <f t="shared" si="80"/>
        <v>0</v>
      </c>
      <c r="L600" s="8">
        <f t="shared" si="79"/>
        <v>0</v>
      </c>
      <c r="N600" s="8">
        <f t="shared" si="78"/>
        <v>0</v>
      </c>
      <c r="V600" s="8" t="s">
        <v>4</v>
      </c>
      <c r="W600" s="8">
        <v>2</v>
      </c>
      <c r="Y600" s="16">
        <f t="shared" si="77"/>
        <v>0</v>
      </c>
      <c r="Z600" s="8">
        <v>6.18</v>
      </c>
      <c r="AA600" s="8">
        <f t="shared" si="81"/>
        <v>3.09</v>
      </c>
      <c r="AC600" s="8">
        <f t="shared" si="82"/>
        <v>0</v>
      </c>
      <c r="AJ600" s="1">
        <f t="shared" si="83"/>
        <v>0</v>
      </c>
    </row>
    <row r="601" spans="7:36" x14ac:dyDescent="0.3">
      <c r="G601" s="8" t="s">
        <v>5</v>
      </c>
      <c r="J601" s="16">
        <f t="shared" si="80"/>
        <v>0</v>
      </c>
      <c r="L601" s="8">
        <f t="shared" si="79"/>
        <v>0</v>
      </c>
      <c r="N601" s="8">
        <f t="shared" si="78"/>
        <v>0</v>
      </c>
      <c r="V601" s="8" t="s">
        <v>4</v>
      </c>
      <c r="W601" s="8">
        <v>1</v>
      </c>
      <c r="X601" s="8">
        <v>3.46</v>
      </c>
      <c r="Y601" s="16">
        <f t="shared" si="77"/>
        <v>1.73</v>
      </c>
      <c r="AA601" s="8">
        <f t="shared" si="81"/>
        <v>0</v>
      </c>
      <c r="AC601" s="8">
        <f t="shared" si="82"/>
        <v>0</v>
      </c>
      <c r="AJ601" s="1">
        <f t="shared" si="83"/>
        <v>0</v>
      </c>
    </row>
    <row r="602" spans="7:36" x14ac:dyDescent="0.3">
      <c r="G602" s="8" t="s">
        <v>5</v>
      </c>
      <c r="J602" s="16">
        <f t="shared" si="80"/>
        <v>0</v>
      </c>
      <c r="L602" s="8">
        <f t="shared" si="79"/>
        <v>0</v>
      </c>
      <c r="N602" s="8">
        <f t="shared" si="78"/>
        <v>0</v>
      </c>
      <c r="V602" s="8" t="s">
        <v>4</v>
      </c>
      <c r="W602" s="8">
        <v>2</v>
      </c>
      <c r="Y602" s="16">
        <f t="shared" si="77"/>
        <v>0</v>
      </c>
      <c r="Z602" s="8">
        <v>3.6</v>
      </c>
      <c r="AA602" s="8">
        <f t="shared" si="81"/>
        <v>1.8</v>
      </c>
      <c r="AC602" s="8">
        <f t="shared" si="82"/>
        <v>0</v>
      </c>
      <c r="AJ602" s="1">
        <f t="shared" si="83"/>
        <v>0</v>
      </c>
    </row>
    <row r="603" spans="7:36" x14ac:dyDescent="0.3">
      <c r="G603" s="8" t="s">
        <v>5</v>
      </c>
      <c r="J603" s="16">
        <f t="shared" si="80"/>
        <v>0</v>
      </c>
      <c r="L603" s="8">
        <f t="shared" si="79"/>
        <v>0</v>
      </c>
      <c r="N603" s="8">
        <f t="shared" si="78"/>
        <v>0</v>
      </c>
      <c r="V603" s="8" t="s">
        <v>4</v>
      </c>
      <c r="W603" s="8">
        <v>1</v>
      </c>
      <c r="X603" s="8">
        <v>3.64</v>
      </c>
      <c r="Y603" s="16">
        <f t="shared" si="77"/>
        <v>1.82</v>
      </c>
      <c r="AA603" s="8">
        <f t="shared" si="81"/>
        <v>0</v>
      </c>
      <c r="AC603" s="8">
        <f t="shared" si="82"/>
        <v>0</v>
      </c>
      <c r="AJ603" s="1">
        <f t="shared" si="83"/>
        <v>0</v>
      </c>
    </row>
    <row r="604" spans="7:36" x14ac:dyDescent="0.3">
      <c r="G604" s="8" t="s">
        <v>5</v>
      </c>
      <c r="J604" s="16">
        <f t="shared" si="80"/>
        <v>0</v>
      </c>
      <c r="L604" s="8">
        <f t="shared" si="79"/>
        <v>0</v>
      </c>
      <c r="N604" s="8">
        <f t="shared" si="78"/>
        <v>0</v>
      </c>
      <c r="V604" s="8" t="s">
        <v>4</v>
      </c>
      <c r="W604" s="8">
        <v>1</v>
      </c>
      <c r="X604" s="8">
        <v>4.74</v>
      </c>
      <c r="Y604" s="16">
        <f t="shared" si="77"/>
        <v>2.37</v>
      </c>
      <c r="AA604" s="8">
        <f t="shared" si="81"/>
        <v>0</v>
      </c>
      <c r="AC604" s="8">
        <f t="shared" si="82"/>
        <v>0</v>
      </c>
      <c r="AJ604" s="1">
        <f t="shared" si="83"/>
        <v>0</v>
      </c>
    </row>
    <row r="605" spans="7:36" x14ac:dyDescent="0.3">
      <c r="G605" s="8" t="s">
        <v>5</v>
      </c>
      <c r="J605" s="16">
        <f t="shared" si="80"/>
        <v>0</v>
      </c>
      <c r="L605" s="8">
        <f t="shared" si="79"/>
        <v>0</v>
      </c>
      <c r="N605" s="8">
        <f t="shared" si="78"/>
        <v>0</v>
      </c>
      <c r="V605" s="8" t="s">
        <v>7</v>
      </c>
      <c r="W605" s="8">
        <v>2</v>
      </c>
      <c r="Y605" s="16">
        <f t="shared" si="77"/>
        <v>0</v>
      </c>
      <c r="Z605" s="8">
        <v>3.8</v>
      </c>
      <c r="AA605" s="8">
        <f t="shared" si="81"/>
        <v>1.9</v>
      </c>
      <c r="AC605" s="8">
        <f t="shared" si="82"/>
        <v>0</v>
      </c>
      <c r="AJ605" s="1">
        <f t="shared" si="83"/>
        <v>0</v>
      </c>
    </row>
    <row r="606" spans="7:36" x14ac:dyDescent="0.3">
      <c r="G606" s="8" t="s">
        <v>5</v>
      </c>
      <c r="J606" s="16">
        <f t="shared" si="80"/>
        <v>0</v>
      </c>
      <c r="L606" s="8">
        <f t="shared" si="79"/>
        <v>0</v>
      </c>
      <c r="N606" s="8">
        <f t="shared" si="78"/>
        <v>0</v>
      </c>
      <c r="V606" s="8" t="s">
        <v>4</v>
      </c>
      <c r="W606" s="8">
        <v>1</v>
      </c>
      <c r="X606" s="8">
        <v>2.2400000000000002</v>
      </c>
      <c r="Y606" s="16">
        <f t="shared" si="77"/>
        <v>1.1200000000000001</v>
      </c>
      <c r="AA606" s="8">
        <f t="shared" si="81"/>
        <v>0</v>
      </c>
      <c r="AC606" s="8">
        <f t="shared" si="82"/>
        <v>0</v>
      </c>
      <c r="AJ606" s="1">
        <f t="shared" si="83"/>
        <v>0</v>
      </c>
    </row>
    <row r="607" spans="7:36" x14ac:dyDescent="0.3">
      <c r="G607" s="8" t="s">
        <v>5</v>
      </c>
      <c r="J607" s="16">
        <f t="shared" si="80"/>
        <v>0</v>
      </c>
      <c r="L607" s="8">
        <f t="shared" si="79"/>
        <v>0</v>
      </c>
      <c r="N607" s="8">
        <f t="shared" si="78"/>
        <v>0</v>
      </c>
      <c r="V607" s="8" t="s">
        <v>4</v>
      </c>
      <c r="W607" s="8">
        <v>1</v>
      </c>
      <c r="X607" s="8">
        <v>3.02</v>
      </c>
      <c r="Y607" s="16">
        <f t="shared" si="77"/>
        <v>1.51</v>
      </c>
      <c r="AA607" s="8">
        <f t="shared" si="81"/>
        <v>0</v>
      </c>
      <c r="AC607" s="8">
        <f t="shared" si="82"/>
        <v>0</v>
      </c>
      <c r="AJ607" s="1">
        <f t="shared" si="83"/>
        <v>0</v>
      </c>
    </row>
    <row r="608" spans="7:36" x14ac:dyDescent="0.3">
      <c r="G608" s="8" t="s">
        <v>5</v>
      </c>
      <c r="J608" s="16">
        <f t="shared" si="80"/>
        <v>0</v>
      </c>
      <c r="L608" s="8">
        <f t="shared" si="79"/>
        <v>0</v>
      </c>
      <c r="N608" s="8">
        <f t="shared" si="78"/>
        <v>0</v>
      </c>
      <c r="U608" s="1">
        <v>1.06</v>
      </c>
      <c r="V608" s="8" t="s">
        <v>4</v>
      </c>
      <c r="W608" s="8">
        <v>1</v>
      </c>
      <c r="X608" s="8">
        <v>3.06</v>
      </c>
      <c r="Y608" s="16">
        <f t="shared" si="77"/>
        <v>1.53</v>
      </c>
      <c r="AA608" s="8">
        <f t="shared" si="81"/>
        <v>0</v>
      </c>
      <c r="AC608" s="8">
        <f t="shared" si="82"/>
        <v>0</v>
      </c>
      <c r="AJ608" s="1">
        <f t="shared" si="83"/>
        <v>0</v>
      </c>
    </row>
    <row r="609" spans="7:36" x14ac:dyDescent="0.3">
      <c r="G609" s="8" t="s">
        <v>5</v>
      </c>
      <c r="J609" s="16">
        <f t="shared" si="80"/>
        <v>0</v>
      </c>
      <c r="L609" s="8">
        <f t="shared" si="79"/>
        <v>0</v>
      </c>
      <c r="N609" s="8">
        <f t="shared" si="78"/>
        <v>0</v>
      </c>
      <c r="U609" s="1">
        <v>1.18</v>
      </c>
      <c r="V609" s="8" t="s">
        <v>4</v>
      </c>
      <c r="W609" s="8">
        <v>1</v>
      </c>
      <c r="X609" s="8">
        <v>3.18</v>
      </c>
      <c r="Y609" s="16">
        <f t="shared" si="77"/>
        <v>1.59</v>
      </c>
      <c r="AA609" s="8">
        <f t="shared" si="81"/>
        <v>0</v>
      </c>
      <c r="AC609" s="8">
        <f t="shared" si="82"/>
        <v>0</v>
      </c>
      <c r="AJ609" s="1">
        <f t="shared" si="83"/>
        <v>0</v>
      </c>
    </row>
    <row r="610" spans="7:36" x14ac:dyDescent="0.3">
      <c r="G610" s="8" t="s">
        <v>5</v>
      </c>
      <c r="J610" s="16">
        <f t="shared" si="80"/>
        <v>0</v>
      </c>
      <c r="L610" s="8">
        <f t="shared" si="79"/>
        <v>0</v>
      </c>
      <c r="N610" s="8">
        <f t="shared" si="78"/>
        <v>0</v>
      </c>
      <c r="U610" s="1">
        <v>-2</v>
      </c>
      <c r="V610" s="8" t="s">
        <v>4</v>
      </c>
      <c r="W610" s="8">
        <v>2</v>
      </c>
      <c r="Y610" s="16">
        <f t="shared" si="77"/>
        <v>0</v>
      </c>
      <c r="Z610" s="8">
        <v>5.96</v>
      </c>
      <c r="AA610" s="8">
        <f t="shared" si="81"/>
        <v>2.98</v>
      </c>
      <c r="AC610" s="8">
        <f t="shared" si="82"/>
        <v>0</v>
      </c>
      <c r="AJ610" s="1">
        <f t="shared" si="83"/>
        <v>0</v>
      </c>
    </row>
    <row r="611" spans="7:36" x14ac:dyDescent="0.3">
      <c r="G611" s="8" t="s">
        <v>5</v>
      </c>
      <c r="J611" s="16">
        <f t="shared" si="80"/>
        <v>0</v>
      </c>
      <c r="L611" s="8">
        <f t="shared" si="79"/>
        <v>0</v>
      </c>
      <c r="N611" s="8">
        <f t="shared" si="78"/>
        <v>0</v>
      </c>
      <c r="V611" s="8" t="s">
        <v>4</v>
      </c>
      <c r="W611" s="8">
        <v>1</v>
      </c>
      <c r="X611" s="8">
        <v>3.28</v>
      </c>
      <c r="Y611" s="16">
        <f t="shared" si="77"/>
        <v>1.64</v>
      </c>
      <c r="AA611" s="8">
        <f t="shared" si="81"/>
        <v>0</v>
      </c>
      <c r="AC611" s="8">
        <f t="shared" si="82"/>
        <v>0</v>
      </c>
      <c r="AJ611" s="1">
        <f t="shared" si="83"/>
        <v>0</v>
      </c>
    </row>
    <row r="612" spans="7:36" x14ac:dyDescent="0.3">
      <c r="G612" s="8" t="s">
        <v>5</v>
      </c>
      <c r="J612" s="16">
        <f t="shared" si="80"/>
        <v>0</v>
      </c>
      <c r="L612" s="8">
        <f t="shared" si="79"/>
        <v>0</v>
      </c>
      <c r="N612" s="8">
        <f t="shared" si="78"/>
        <v>0</v>
      </c>
      <c r="V612" s="8" t="s">
        <v>4</v>
      </c>
      <c r="W612" s="8">
        <v>3</v>
      </c>
      <c r="Y612" s="16">
        <f t="shared" si="77"/>
        <v>0</v>
      </c>
      <c r="AA612" s="8">
        <f t="shared" si="81"/>
        <v>0</v>
      </c>
      <c r="AB612" s="8">
        <v>14.24</v>
      </c>
      <c r="AC612" s="8">
        <f t="shared" si="82"/>
        <v>7.12</v>
      </c>
      <c r="AJ612" s="1">
        <f t="shared" si="83"/>
        <v>0</v>
      </c>
    </row>
    <row r="613" spans="7:36" x14ac:dyDescent="0.3">
      <c r="G613" s="8" t="s">
        <v>5</v>
      </c>
      <c r="J613" s="16">
        <f t="shared" si="80"/>
        <v>0</v>
      </c>
      <c r="L613" s="8">
        <f t="shared" si="79"/>
        <v>0</v>
      </c>
      <c r="N613" s="8">
        <f t="shared" si="78"/>
        <v>0</v>
      </c>
      <c r="V613" s="8" t="s">
        <v>4</v>
      </c>
      <c r="W613" s="8">
        <v>2</v>
      </c>
      <c r="Y613" s="16">
        <f t="shared" si="77"/>
        <v>0</v>
      </c>
      <c r="Z613" s="8">
        <v>6.62</v>
      </c>
      <c r="AA613" s="8">
        <f t="shared" si="81"/>
        <v>3.31</v>
      </c>
      <c r="AC613" s="8">
        <f t="shared" si="82"/>
        <v>0</v>
      </c>
      <c r="AJ613" s="1">
        <f t="shared" si="83"/>
        <v>0</v>
      </c>
    </row>
    <row r="614" spans="7:36" x14ac:dyDescent="0.3">
      <c r="G614" s="8" t="s">
        <v>5</v>
      </c>
      <c r="J614" s="16">
        <f t="shared" si="80"/>
        <v>0</v>
      </c>
      <c r="L614" s="8">
        <f t="shared" si="79"/>
        <v>0</v>
      </c>
      <c r="N614" s="8">
        <f t="shared" si="78"/>
        <v>0</v>
      </c>
      <c r="V614" s="8" t="s">
        <v>4</v>
      </c>
      <c r="W614" s="8">
        <v>3</v>
      </c>
      <c r="Y614" s="16">
        <f t="shared" si="77"/>
        <v>0</v>
      </c>
      <c r="AA614" s="8">
        <f t="shared" si="81"/>
        <v>0</v>
      </c>
      <c r="AB614" s="8">
        <v>12.04</v>
      </c>
      <c r="AC614" s="8">
        <f t="shared" si="82"/>
        <v>6.02</v>
      </c>
      <c r="AJ614" s="1">
        <f t="shared" si="83"/>
        <v>0</v>
      </c>
    </row>
    <row r="615" spans="7:36" x14ac:dyDescent="0.3">
      <c r="G615" s="8" t="s">
        <v>5</v>
      </c>
      <c r="J615" s="16">
        <f t="shared" si="80"/>
        <v>0</v>
      </c>
      <c r="L615" s="8">
        <f t="shared" si="79"/>
        <v>0</v>
      </c>
      <c r="N615" s="8">
        <f t="shared" si="78"/>
        <v>0</v>
      </c>
      <c r="V615" s="8" t="s">
        <v>4</v>
      </c>
      <c r="W615" s="8">
        <v>2</v>
      </c>
      <c r="Y615" s="16">
        <f t="shared" si="77"/>
        <v>0</v>
      </c>
      <c r="Z615" s="8">
        <v>4.16</v>
      </c>
      <c r="AA615" s="8">
        <f t="shared" si="81"/>
        <v>2.08</v>
      </c>
      <c r="AC615" s="8">
        <f t="shared" si="82"/>
        <v>0</v>
      </c>
      <c r="AJ615" s="1">
        <f t="shared" si="83"/>
        <v>0</v>
      </c>
    </row>
    <row r="616" spans="7:36" x14ac:dyDescent="0.3">
      <c r="G616" s="8" t="s">
        <v>5</v>
      </c>
      <c r="J616" s="16">
        <f t="shared" si="80"/>
        <v>0</v>
      </c>
      <c r="L616" s="8">
        <f t="shared" si="79"/>
        <v>0</v>
      </c>
      <c r="N616" s="8">
        <f t="shared" si="78"/>
        <v>0</v>
      </c>
      <c r="V616" s="8" t="s">
        <v>4</v>
      </c>
      <c r="W616" s="8">
        <v>1</v>
      </c>
      <c r="X616" s="8">
        <v>4.5</v>
      </c>
      <c r="Y616" s="16">
        <f t="shared" si="77"/>
        <v>2.25</v>
      </c>
      <c r="AA616" s="8">
        <f t="shared" si="81"/>
        <v>0</v>
      </c>
      <c r="AC616" s="8">
        <f t="shared" si="82"/>
        <v>0</v>
      </c>
      <c r="AJ616" s="1">
        <f t="shared" si="83"/>
        <v>0</v>
      </c>
    </row>
    <row r="617" spans="7:36" x14ac:dyDescent="0.3">
      <c r="G617" s="8" t="s">
        <v>5</v>
      </c>
      <c r="J617" s="16">
        <f t="shared" si="80"/>
        <v>0</v>
      </c>
      <c r="L617" s="8">
        <f t="shared" si="79"/>
        <v>0</v>
      </c>
      <c r="N617" s="8">
        <f t="shared" si="78"/>
        <v>0</v>
      </c>
      <c r="V617" s="8" t="s">
        <v>4</v>
      </c>
      <c r="W617" s="8">
        <v>3</v>
      </c>
      <c r="Y617" s="16">
        <f t="shared" si="77"/>
        <v>0</v>
      </c>
      <c r="AA617" s="8">
        <f t="shared" si="81"/>
        <v>0</v>
      </c>
      <c r="AB617" s="8">
        <v>9.82</v>
      </c>
      <c r="AC617" s="8">
        <f t="shared" si="82"/>
        <v>4.91</v>
      </c>
      <c r="AJ617" s="1">
        <f t="shared" si="83"/>
        <v>0</v>
      </c>
    </row>
    <row r="618" spans="7:36" x14ac:dyDescent="0.3">
      <c r="G618" s="8" t="s">
        <v>5</v>
      </c>
      <c r="J618" s="16">
        <f t="shared" si="80"/>
        <v>0</v>
      </c>
      <c r="L618" s="8">
        <f t="shared" si="79"/>
        <v>0</v>
      </c>
      <c r="N618" s="8">
        <f t="shared" si="78"/>
        <v>0</v>
      </c>
      <c r="V618" s="8" t="s">
        <v>4</v>
      </c>
      <c r="W618" s="8">
        <v>1</v>
      </c>
      <c r="X618" s="8">
        <v>3.84</v>
      </c>
      <c r="Y618" s="16">
        <f t="shared" si="77"/>
        <v>1.92</v>
      </c>
      <c r="AA618" s="8">
        <f t="shared" si="81"/>
        <v>0</v>
      </c>
      <c r="AC618" s="8">
        <f t="shared" si="82"/>
        <v>0</v>
      </c>
      <c r="AJ618" s="1">
        <f t="shared" si="83"/>
        <v>0</v>
      </c>
    </row>
    <row r="619" spans="7:36" x14ac:dyDescent="0.3">
      <c r="G619" s="8" t="s">
        <v>5</v>
      </c>
      <c r="J619" s="16">
        <f t="shared" si="80"/>
        <v>0</v>
      </c>
      <c r="L619" s="8">
        <f t="shared" si="79"/>
        <v>0</v>
      </c>
      <c r="N619" s="8">
        <f t="shared" si="78"/>
        <v>0</v>
      </c>
      <c r="V619" s="8" t="s">
        <v>4</v>
      </c>
      <c r="W619" s="8">
        <v>2</v>
      </c>
      <c r="Y619" s="16">
        <f t="shared" si="77"/>
        <v>0</v>
      </c>
      <c r="Z619" s="8">
        <v>2.92</v>
      </c>
      <c r="AA619" s="8">
        <f t="shared" si="81"/>
        <v>1.46</v>
      </c>
      <c r="AC619" s="8">
        <f t="shared" si="82"/>
        <v>0</v>
      </c>
      <c r="AJ619" s="1">
        <f t="shared" si="83"/>
        <v>0</v>
      </c>
    </row>
    <row r="620" spans="7:36" x14ac:dyDescent="0.3">
      <c r="G620" s="8" t="s">
        <v>5</v>
      </c>
      <c r="J620" s="16">
        <f t="shared" si="80"/>
        <v>0</v>
      </c>
      <c r="L620" s="8">
        <f t="shared" si="79"/>
        <v>0</v>
      </c>
      <c r="N620" s="8">
        <f t="shared" si="78"/>
        <v>0</v>
      </c>
      <c r="V620" s="8" t="s">
        <v>4</v>
      </c>
      <c r="W620" s="8">
        <v>1</v>
      </c>
      <c r="X620" s="8">
        <v>10.82</v>
      </c>
      <c r="Y620" s="16">
        <f t="shared" ref="Y620:Y683" si="84">X620/2</f>
        <v>5.41</v>
      </c>
      <c r="AA620" s="8">
        <f t="shared" si="81"/>
        <v>0</v>
      </c>
      <c r="AC620" s="8">
        <f t="shared" si="82"/>
        <v>0</v>
      </c>
      <c r="AJ620" s="1">
        <f t="shared" si="83"/>
        <v>0</v>
      </c>
    </row>
    <row r="621" spans="7:36" x14ac:dyDescent="0.3">
      <c r="G621" s="8" t="s">
        <v>5</v>
      </c>
      <c r="J621" s="16">
        <f t="shared" si="80"/>
        <v>0</v>
      </c>
      <c r="L621" s="8">
        <f t="shared" si="79"/>
        <v>0</v>
      </c>
      <c r="N621" s="8">
        <f t="shared" si="78"/>
        <v>0</v>
      </c>
      <c r="V621" s="8" t="s">
        <v>7</v>
      </c>
      <c r="W621" s="8">
        <v>3</v>
      </c>
      <c r="Y621" s="16">
        <f t="shared" si="84"/>
        <v>0</v>
      </c>
      <c r="AA621" s="8">
        <f t="shared" si="81"/>
        <v>0</v>
      </c>
      <c r="AB621" s="8">
        <v>16.600000000000001</v>
      </c>
      <c r="AC621" s="8">
        <f t="shared" si="82"/>
        <v>8.3000000000000007</v>
      </c>
      <c r="AJ621" s="1">
        <f t="shared" si="83"/>
        <v>0</v>
      </c>
    </row>
    <row r="622" spans="7:36" x14ac:dyDescent="0.3">
      <c r="G622" s="8" t="s">
        <v>5</v>
      </c>
      <c r="J622" s="16">
        <f t="shared" si="80"/>
        <v>0</v>
      </c>
      <c r="L622" s="8">
        <f t="shared" si="79"/>
        <v>0</v>
      </c>
      <c r="N622" s="8">
        <f t="shared" si="78"/>
        <v>0</v>
      </c>
      <c r="V622" s="8" t="s">
        <v>4</v>
      </c>
      <c r="W622" s="8">
        <v>3</v>
      </c>
      <c r="Y622" s="16">
        <f t="shared" si="84"/>
        <v>0</v>
      </c>
      <c r="AA622" s="8">
        <f t="shared" si="81"/>
        <v>0</v>
      </c>
      <c r="AB622" s="8">
        <v>11.18</v>
      </c>
      <c r="AC622" s="8">
        <f t="shared" si="82"/>
        <v>5.59</v>
      </c>
      <c r="AJ622" s="1">
        <f t="shared" si="83"/>
        <v>0</v>
      </c>
    </row>
    <row r="623" spans="7:36" x14ac:dyDescent="0.3">
      <c r="G623" s="8" t="s">
        <v>5</v>
      </c>
      <c r="J623" s="16">
        <f t="shared" si="80"/>
        <v>0</v>
      </c>
      <c r="L623" s="8">
        <f t="shared" si="79"/>
        <v>0</v>
      </c>
      <c r="N623" s="8">
        <f t="shared" si="78"/>
        <v>0</v>
      </c>
      <c r="V623" s="8" t="s">
        <v>4</v>
      </c>
      <c r="W623" s="8">
        <v>2</v>
      </c>
      <c r="Y623" s="16">
        <f t="shared" si="84"/>
        <v>0</v>
      </c>
      <c r="Z623" s="8">
        <v>3.28</v>
      </c>
      <c r="AA623" s="8">
        <f t="shared" si="81"/>
        <v>1.64</v>
      </c>
      <c r="AC623" s="8">
        <f t="shared" si="82"/>
        <v>0</v>
      </c>
      <c r="AJ623" s="1">
        <f t="shared" si="83"/>
        <v>0</v>
      </c>
    </row>
    <row r="624" spans="7:36" x14ac:dyDescent="0.3">
      <c r="G624" s="8" t="s">
        <v>5</v>
      </c>
      <c r="J624" s="16">
        <f t="shared" si="80"/>
        <v>0</v>
      </c>
      <c r="L624" s="8">
        <f t="shared" si="79"/>
        <v>0</v>
      </c>
      <c r="N624" s="8">
        <f t="shared" si="78"/>
        <v>0</v>
      </c>
      <c r="V624" s="8" t="s">
        <v>4</v>
      </c>
      <c r="W624" s="8">
        <v>2</v>
      </c>
      <c r="Y624" s="16">
        <f t="shared" si="84"/>
        <v>0</v>
      </c>
      <c r="Z624" s="8">
        <v>2.78</v>
      </c>
      <c r="AA624" s="8">
        <f t="shared" si="81"/>
        <v>1.39</v>
      </c>
      <c r="AC624" s="8">
        <f t="shared" si="82"/>
        <v>0</v>
      </c>
      <c r="AJ624" s="1">
        <f t="shared" si="83"/>
        <v>0</v>
      </c>
    </row>
    <row r="625" spans="7:36" x14ac:dyDescent="0.3">
      <c r="G625" s="8" t="s">
        <v>5</v>
      </c>
      <c r="J625" s="16">
        <f t="shared" si="80"/>
        <v>0</v>
      </c>
      <c r="L625" s="8">
        <f t="shared" si="79"/>
        <v>0</v>
      </c>
      <c r="N625" s="8">
        <f t="shared" si="78"/>
        <v>0</v>
      </c>
      <c r="V625" s="8" t="s">
        <v>4</v>
      </c>
      <c r="W625" s="8">
        <v>3</v>
      </c>
      <c r="Y625" s="16">
        <f t="shared" si="84"/>
        <v>0</v>
      </c>
      <c r="AA625" s="8">
        <f t="shared" si="81"/>
        <v>0</v>
      </c>
      <c r="AB625" s="8">
        <v>22.62</v>
      </c>
      <c r="AC625" s="8">
        <f t="shared" si="82"/>
        <v>11.31</v>
      </c>
      <c r="AJ625" s="1">
        <f t="shared" si="83"/>
        <v>0</v>
      </c>
    </row>
    <row r="626" spans="7:36" x14ac:dyDescent="0.3">
      <c r="G626" s="8" t="s">
        <v>5</v>
      </c>
      <c r="J626" s="16">
        <f t="shared" si="80"/>
        <v>0</v>
      </c>
      <c r="L626" s="8">
        <f t="shared" si="79"/>
        <v>0</v>
      </c>
      <c r="N626" s="8">
        <f t="shared" si="78"/>
        <v>0</v>
      </c>
      <c r="V626" s="8" t="s">
        <v>4</v>
      </c>
      <c r="W626" s="8">
        <v>2</v>
      </c>
      <c r="Y626" s="16">
        <f t="shared" si="84"/>
        <v>0</v>
      </c>
      <c r="Z626" s="8">
        <v>5.26</v>
      </c>
      <c r="AA626" s="8">
        <f t="shared" si="81"/>
        <v>2.63</v>
      </c>
      <c r="AC626" s="8">
        <f t="shared" si="82"/>
        <v>0</v>
      </c>
      <c r="AJ626" s="1">
        <f t="shared" si="83"/>
        <v>0</v>
      </c>
    </row>
    <row r="627" spans="7:36" x14ac:dyDescent="0.3">
      <c r="G627" s="8" t="s">
        <v>5</v>
      </c>
      <c r="J627" s="16">
        <f t="shared" si="80"/>
        <v>0</v>
      </c>
      <c r="L627" s="8">
        <f t="shared" si="79"/>
        <v>0</v>
      </c>
      <c r="N627" s="8">
        <f t="shared" si="78"/>
        <v>0</v>
      </c>
      <c r="V627" s="8" t="s">
        <v>4</v>
      </c>
      <c r="W627" s="8">
        <v>1</v>
      </c>
      <c r="X627" s="8">
        <v>3.78</v>
      </c>
      <c r="Y627" s="16">
        <f t="shared" si="84"/>
        <v>1.89</v>
      </c>
      <c r="AA627" s="8">
        <f t="shared" si="81"/>
        <v>0</v>
      </c>
      <c r="AC627" s="8">
        <f t="shared" si="82"/>
        <v>0</v>
      </c>
      <c r="AJ627" s="1">
        <f t="shared" si="83"/>
        <v>0</v>
      </c>
    </row>
    <row r="628" spans="7:36" x14ac:dyDescent="0.3">
      <c r="G628" s="8" t="s">
        <v>5</v>
      </c>
      <c r="J628" s="16">
        <f t="shared" si="80"/>
        <v>0</v>
      </c>
      <c r="L628" s="8">
        <f t="shared" si="79"/>
        <v>0</v>
      </c>
      <c r="N628" s="8">
        <f t="shared" si="78"/>
        <v>0</v>
      </c>
      <c r="V628" s="8" t="s">
        <v>4</v>
      </c>
      <c r="W628" s="8">
        <v>2</v>
      </c>
      <c r="Y628" s="16">
        <f t="shared" si="84"/>
        <v>0</v>
      </c>
      <c r="Z628" s="8">
        <v>3.68</v>
      </c>
      <c r="AA628" s="8">
        <f t="shared" si="81"/>
        <v>1.84</v>
      </c>
      <c r="AC628" s="8">
        <f t="shared" si="82"/>
        <v>0</v>
      </c>
      <c r="AJ628" s="1">
        <f t="shared" si="83"/>
        <v>0</v>
      </c>
    </row>
    <row r="629" spans="7:36" x14ac:dyDescent="0.3">
      <c r="G629" s="8" t="s">
        <v>5</v>
      </c>
      <c r="J629" s="16">
        <f t="shared" si="80"/>
        <v>0</v>
      </c>
      <c r="L629" s="8">
        <f t="shared" si="79"/>
        <v>0</v>
      </c>
      <c r="N629" s="8">
        <f t="shared" si="78"/>
        <v>0</v>
      </c>
      <c r="V629" s="8" t="s">
        <v>7</v>
      </c>
      <c r="W629" s="8">
        <v>1</v>
      </c>
      <c r="X629" s="8">
        <v>3.18</v>
      </c>
      <c r="Y629" s="16">
        <f t="shared" si="84"/>
        <v>1.59</v>
      </c>
      <c r="AA629" s="8">
        <f t="shared" si="81"/>
        <v>0</v>
      </c>
      <c r="AC629" s="8">
        <f t="shared" si="82"/>
        <v>0</v>
      </c>
      <c r="AJ629" s="1">
        <f t="shared" si="83"/>
        <v>0</v>
      </c>
    </row>
    <row r="630" spans="7:36" x14ac:dyDescent="0.3">
      <c r="G630" s="8" t="s">
        <v>5</v>
      </c>
      <c r="J630" s="16">
        <f t="shared" si="80"/>
        <v>0</v>
      </c>
      <c r="L630" s="8">
        <f t="shared" si="79"/>
        <v>0</v>
      </c>
      <c r="N630" s="8">
        <f t="shared" si="78"/>
        <v>0</v>
      </c>
      <c r="V630" s="8" t="s">
        <v>4</v>
      </c>
      <c r="W630" s="8">
        <v>1</v>
      </c>
      <c r="X630" s="8">
        <v>2.2400000000000002</v>
      </c>
      <c r="Y630" s="16">
        <f t="shared" si="84"/>
        <v>1.1200000000000001</v>
      </c>
      <c r="AA630" s="8">
        <f t="shared" si="81"/>
        <v>0</v>
      </c>
      <c r="AC630" s="8">
        <f t="shared" si="82"/>
        <v>0</v>
      </c>
      <c r="AJ630" s="1">
        <f t="shared" si="83"/>
        <v>0</v>
      </c>
    </row>
    <row r="631" spans="7:36" x14ac:dyDescent="0.3">
      <c r="G631" s="8" t="s">
        <v>5</v>
      </c>
      <c r="J631" s="16">
        <f t="shared" si="80"/>
        <v>0</v>
      </c>
      <c r="L631" s="8">
        <f t="shared" si="79"/>
        <v>0</v>
      </c>
      <c r="N631" s="8">
        <f t="shared" ref="N631:N694" si="85">M631/2</f>
        <v>0</v>
      </c>
      <c r="U631" s="1">
        <v>-2</v>
      </c>
      <c r="V631" s="8" t="s">
        <v>4</v>
      </c>
      <c r="W631" s="8">
        <v>2</v>
      </c>
      <c r="Y631" s="16">
        <f t="shared" si="84"/>
        <v>0</v>
      </c>
      <c r="Z631" s="8">
        <v>6.02</v>
      </c>
      <c r="AA631" s="8">
        <f t="shared" si="81"/>
        <v>3.01</v>
      </c>
      <c r="AC631" s="8">
        <f t="shared" si="82"/>
        <v>0</v>
      </c>
      <c r="AJ631" s="1">
        <f t="shared" si="83"/>
        <v>0</v>
      </c>
    </row>
    <row r="632" spans="7:36" x14ac:dyDescent="0.3">
      <c r="G632" s="8" t="s">
        <v>5</v>
      </c>
      <c r="J632" s="16">
        <f t="shared" si="80"/>
        <v>0</v>
      </c>
      <c r="L632" s="8">
        <f t="shared" si="79"/>
        <v>0</v>
      </c>
      <c r="N632" s="8">
        <f t="shared" si="85"/>
        <v>0</v>
      </c>
      <c r="V632" s="8" t="s">
        <v>7</v>
      </c>
      <c r="W632" s="8">
        <v>2</v>
      </c>
      <c r="Y632" s="16">
        <f t="shared" si="84"/>
        <v>0</v>
      </c>
      <c r="Z632" s="8">
        <v>6.22</v>
      </c>
      <c r="AA632" s="8">
        <f t="shared" si="81"/>
        <v>3.11</v>
      </c>
      <c r="AC632" s="8">
        <f t="shared" si="82"/>
        <v>0</v>
      </c>
      <c r="AJ632" s="1">
        <f t="shared" si="83"/>
        <v>0</v>
      </c>
    </row>
    <row r="633" spans="7:36" x14ac:dyDescent="0.3">
      <c r="G633" s="8" t="s">
        <v>5</v>
      </c>
      <c r="J633" s="16">
        <f t="shared" si="80"/>
        <v>0</v>
      </c>
      <c r="L633" s="8">
        <f t="shared" si="79"/>
        <v>0</v>
      </c>
      <c r="N633" s="8">
        <f t="shared" si="85"/>
        <v>0</v>
      </c>
      <c r="V633" s="8" t="s">
        <v>4</v>
      </c>
      <c r="W633" s="8">
        <v>1</v>
      </c>
      <c r="X633" s="8">
        <v>2.98</v>
      </c>
      <c r="Y633" s="16">
        <f t="shared" si="84"/>
        <v>1.49</v>
      </c>
      <c r="AA633" s="8">
        <f t="shared" si="81"/>
        <v>0</v>
      </c>
      <c r="AC633" s="8">
        <f t="shared" si="82"/>
        <v>0</v>
      </c>
      <c r="AJ633" s="1">
        <f t="shared" si="83"/>
        <v>0</v>
      </c>
    </row>
    <row r="634" spans="7:36" x14ac:dyDescent="0.3">
      <c r="G634" s="8" t="s">
        <v>5</v>
      </c>
      <c r="J634" s="16">
        <f t="shared" si="80"/>
        <v>0</v>
      </c>
      <c r="L634" s="8">
        <f t="shared" si="79"/>
        <v>0</v>
      </c>
      <c r="N634" s="8">
        <f t="shared" si="85"/>
        <v>0</v>
      </c>
      <c r="V634" s="8" t="s">
        <v>4</v>
      </c>
      <c r="W634" s="8">
        <v>3</v>
      </c>
      <c r="Y634" s="16">
        <f t="shared" si="84"/>
        <v>0</v>
      </c>
      <c r="AA634" s="8">
        <f t="shared" si="81"/>
        <v>0</v>
      </c>
      <c r="AB634" s="8">
        <v>15.48</v>
      </c>
      <c r="AC634" s="8">
        <f t="shared" si="82"/>
        <v>7.74</v>
      </c>
      <c r="AJ634" s="1">
        <f t="shared" si="83"/>
        <v>0</v>
      </c>
    </row>
    <row r="635" spans="7:36" x14ac:dyDescent="0.3">
      <c r="G635" s="8" t="s">
        <v>5</v>
      </c>
      <c r="J635" s="16">
        <f t="shared" si="80"/>
        <v>0</v>
      </c>
      <c r="L635" s="8">
        <f t="shared" si="79"/>
        <v>0</v>
      </c>
      <c r="N635" s="8">
        <f t="shared" si="85"/>
        <v>0</v>
      </c>
      <c r="V635" s="8" t="s">
        <v>4</v>
      </c>
      <c r="W635" s="8">
        <v>1</v>
      </c>
      <c r="X635" s="8">
        <v>3.12</v>
      </c>
      <c r="Y635" s="16">
        <f t="shared" si="84"/>
        <v>1.56</v>
      </c>
      <c r="AA635" s="8">
        <f t="shared" si="81"/>
        <v>0</v>
      </c>
      <c r="AC635" s="8">
        <f t="shared" si="82"/>
        <v>0</v>
      </c>
      <c r="AJ635" s="1">
        <f t="shared" si="83"/>
        <v>0</v>
      </c>
    </row>
    <row r="636" spans="7:36" x14ac:dyDescent="0.3">
      <c r="G636" s="8" t="s">
        <v>5</v>
      </c>
      <c r="J636" s="16">
        <f t="shared" si="80"/>
        <v>0</v>
      </c>
      <c r="L636" s="8">
        <f t="shared" ref="L636:L699" si="86">K636/2</f>
        <v>0</v>
      </c>
      <c r="N636" s="8">
        <f t="shared" si="85"/>
        <v>0</v>
      </c>
      <c r="V636" s="8" t="s">
        <v>7</v>
      </c>
      <c r="W636" s="8">
        <v>1</v>
      </c>
      <c r="X636" s="8">
        <v>3.64</v>
      </c>
      <c r="Y636" s="16">
        <f t="shared" si="84"/>
        <v>1.82</v>
      </c>
      <c r="AA636" s="8">
        <f t="shared" si="81"/>
        <v>0</v>
      </c>
      <c r="AC636" s="8">
        <f t="shared" si="82"/>
        <v>0</v>
      </c>
      <c r="AJ636" s="1">
        <f t="shared" si="83"/>
        <v>0</v>
      </c>
    </row>
    <row r="637" spans="7:36" x14ac:dyDescent="0.3">
      <c r="G637" s="8" t="s">
        <v>5</v>
      </c>
      <c r="J637" s="16">
        <f t="shared" si="80"/>
        <v>0</v>
      </c>
      <c r="L637" s="8">
        <f t="shared" si="86"/>
        <v>0</v>
      </c>
      <c r="N637" s="8">
        <f t="shared" si="85"/>
        <v>0</v>
      </c>
      <c r="U637" s="1">
        <v>0.84</v>
      </c>
      <c r="V637" s="8" t="s">
        <v>4</v>
      </c>
      <c r="W637" s="8">
        <v>1</v>
      </c>
      <c r="X637" s="8">
        <v>2.84</v>
      </c>
      <c r="Y637" s="16">
        <f t="shared" si="84"/>
        <v>1.42</v>
      </c>
      <c r="AA637" s="8">
        <f t="shared" si="81"/>
        <v>0</v>
      </c>
      <c r="AC637" s="8">
        <f t="shared" si="82"/>
        <v>0</v>
      </c>
      <c r="AJ637" s="1">
        <f t="shared" si="83"/>
        <v>0</v>
      </c>
    </row>
    <row r="638" spans="7:36" x14ac:dyDescent="0.3">
      <c r="G638" s="8" t="s">
        <v>5</v>
      </c>
      <c r="J638" s="16">
        <f t="shared" ref="J638:J701" si="87">I638/2</f>
        <v>0</v>
      </c>
      <c r="L638" s="8">
        <f t="shared" si="86"/>
        <v>0</v>
      </c>
      <c r="N638" s="8">
        <f t="shared" si="85"/>
        <v>0</v>
      </c>
      <c r="U638" s="1">
        <v>2.6</v>
      </c>
      <c r="V638" s="8" t="s">
        <v>7</v>
      </c>
      <c r="W638" s="8">
        <v>1</v>
      </c>
      <c r="X638" s="8">
        <v>4.5999999999999996</v>
      </c>
      <c r="Y638" s="16">
        <f t="shared" si="84"/>
        <v>2.2999999999999998</v>
      </c>
      <c r="AA638" s="8">
        <f t="shared" si="81"/>
        <v>0</v>
      </c>
      <c r="AC638" s="8">
        <f t="shared" si="82"/>
        <v>0</v>
      </c>
      <c r="AJ638" s="1">
        <f t="shared" si="83"/>
        <v>0</v>
      </c>
    </row>
    <row r="639" spans="7:36" x14ac:dyDescent="0.3">
      <c r="G639" s="8" t="s">
        <v>5</v>
      </c>
      <c r="J639" s="16">
        <f t="shared" si="87"/>
        <v>0</v>
      </c>
      <c r="L639" s="8">
        <f t="shared" si="86"/>
        <v>0</v>
      </c>
      <c r="N639" s="8">
        <f t="shared" si="85"/>
        <v>0</v>
      </c>
      <c r="U639" s="1">
        <v>1.2</v>
      </c>
      <c r="V639" s="8" t="s">
        <v>4</v>
      </c>
      <c r="W639" s="8">
        <v>1</v>
      </c>
      <c r="X639" s="8">
        <v>3.2</v>
      </c>
      <c r="Y639" s="16">
        <f t="shared" si="84"/>
        <v>1.6</v>
      </c>
      <c r="AA639" s="8">
        <f t="shared" si="81"/>
        <v>0</v>
      </c>
      <c r="AC639" s="8">
        <f t="shared" si="82"/>
        <v>0</v>
      </c>
      <c r="AJ639" s="1">
        <f t="shared" si="83"/>
        <v>0</v>
      </c>
    </row>
    <row r="640" spans="7:36" x14ac:dyDescent="0.3">
      <c r="G640" s="8" t="s">
        <v>5</v>
      </c>
      <c r="J640" s="16">
        <f t="shared" si="87"/>
        <v>0</v>
      </c>
      <c r="L640" s="8">
        <f t="shared" si="86"/>
        <v>0</v>
      </c>
      <c r="N640" s="8">
        <f t="shared" si="85"/>
        <v>0</v>
      </c>
      <c r="V640" s="8" t="s">
        <v>4</v>
      </c>
      <c r="W640" s="8">
        <v>1</v>
      </c>
      <c r="X640" s="8">
        <v>3.98</v>
      </c>
      <c r="Y640" s="16">
        <f t="shared" si="84"/>
        <v>1.99</v>
      </c>
      <c r="AA640" s="8">
        <f t="shared" si="81"/>
        <v>0</v>
      </c>
      <c r="AC640" s="8">
        <f t="shared" si="82"/>
        <v>0</v>
      </c>
      <c r="AJ640" s="1">
        <f t="shared" si="83"/>
        <v>0</v>
      </c>
    </row>
    <row r="641" spans="7:36" x14ac:dyDescent="0.3">
      <c r="G641" s="8" t="s">
        <v>5</v>
      </c>
      <c r="J641" s="16">
        <f t="shared" si="87"/>
        <v>0</v>
      </c>
      <c r="L641" s="8">
        <f t="shared" si="86"/>
        <v>0</v>
      </c>
      <c r="N641" s="8">
        <f t="shared" si="85"/>
        <v>0</v>
      </c>
      <c r="V641" s="8" t="s">
        <v>4</v>
      </c>
      <c r="W641" s="8">
        <v>1</v>
      </c>
      <c r="X641" s="8">
        <v>4.1399999999999997</v>
      </c>
      <c r="Y641" s="16">
        <f t="shared" si="84"/>
        <v>2.0699999999999998</v>
      </c>
      <c r="AA641" s="8">
        <f t="shared" ref="AA641:AA704" si="88">Z641/2</f>
        <v>0</v>
      </c>
      <c r="AC641" s="8">
        <f t="shared" ref="AC641:AC704" si="89">AB641/2</f>
        <v>0</v>
      </c>
      <c r="AJ641" s="1">
        <f t="shared" si="83"/>
        <v>0</v>
      </c>
    </row>
    <row r="642" spans="7:36" x14ac:dyDescent="0.3">
      <c r="G642" s="8" t="s">
        <v>5</v>
      </c>
      <c r="J642" s="16">
        <f t="shared" si="87"/>
        <v>0</v>
      </c>
      <c r="L642" s="8">
        <f t="shared" si="86"/>
        <v>0</v>
      </c>
      <c r="N642" s="8">
        <f t="shared" si="85"/>
        <v>0</v>
      </c>
      <c r="V642" s="8" t="s">
        <v>4</v>
      </c>
      <c r="W642" s="8">
        <v>1</v>
      </c>
      <c r="X642" s="8">
        <v>2.64</v>
      </c>
      <c r="Y642" s="16">
        <f t="shared" si="84"/>
        <v>1.32</v>
      </c>
      <c r="AA642" s="8">
        <f t="shared" si="88"/>
        <v>0</v>
      </c>
      <c r="AC642" s="8">
        <f t="shared" si="89"/>
        <v>0</v>
      </c>
      <c r="AJ642" s="1">
        <f t="shared" ref="AJ642:AJ705" si="90">AI:AI-AH:AH</f>
        <v>0</v>
      </c>
    </row>
    <row r="643" spans="7:36" x14ac:dyDescent="0.3">
      <c r="G643" s="8" t="s">
        <v>5</v>
      </c>
      <c r="J643" s="16">
        <f t="shared" si="87"/>
        <v>0</v>
      </c>
      <c r="L643" s="8">
        <f t="shared" si="86"/>
        <v>0</v>
      </c>
      <c r="N643" s="8">
        <f t="shared" si="85"/>
        <v>0</v>
      </c>
      <c r="V643" s="8" t="s">
        <v>4</v>
      </c>
      <c r="W643" s="8">
        <v>2</v>
      </c>
      <c r="Y643" s="16">
        <f t="shared" si="84"/>
        <v>0</v>
      </c>
      <c r="Z643" s="8">
        <v>2.46</v>
      </c>
      <c r="AA643" s="8">
        <f t="shared" si="88"/>
        <v>1.23</v>
      </c>
      <c r="AC643" s="8">
        <f t="shared" si="89"/>
        <v>0</v>
      </c>
      <c r="AJ643" s="1">
        <f t="shared" si="90"/>
        <v>0</v>
      </c>
    </row>
    <row r="644" spans="7:36" x14ac:dyDescent="0.3">
      <c r="G644" s="8" t="s">
        <v>5</v>
      </c>
      <c r="J644" s="16">
        <f t="shared" si="87"/>
        <v>0</v>
      </c>
      <c r="L644" s="8">
        <f t="shared" si="86"/>
        <v>0</v>
      </c>
      <c r="N644" s="8">
        <f t="shared" si="85"/>
        <v>0</v>
      </c>
      <c r="V644" s="8" t="s">
        <v>4</v>
      </c>
      <c r="W644" s="8">
        <v>3</v>
      </c>
      <c r="Y644" s="16">
        <f t="shared" si="84"/>
        <v>0</v>
      </c>
      <c r="AA644" s="8">
        <f t="shared" si="88"/>
        <v>0</v>
      </c>
      <c r="AB644" s="8">
        <v>9.82</v>
      </c>
      <c r="AC644" s="8">
        <f t="shared" si="89"/>
        <v>4.91</v>
      </c>
      <c r="AJ644" s="1">
        <f t="shared" si="90"/>
        <v>0</v>
      </c>
    </row>
    <row r="645" spans="7:36" x14ac:dyDescent="0.3">
      <c r="G645" s="8" t="s">
        <v>5</v>
      </c>
      <c r="J645" s="16">
        <f t="shared" si="87"/>
        <v>0</v>
      </c>
      <c r="L645" s="8">
        <f t="shared" si="86"/>
        <v>0</v>
      </c>
      <c r="N645" s="8">
        <f t="shared" si="85"/>
        <v>0</v>
      </c>
      <c r="V645" s="8" t="s">
        <v>4</v>
      </c>
      <c r="W645" s="8">
        <v>2</v>
      </c>
      <c r="Y645" s="16">
        <f t="shared" si="84"/>
        <v>0</v>
      </c>
      <c r="Z645" s="8">
        <v>2.46</v>
      </c>
      <c r="AA645" s="8">
        <f t="shared" si="88"/>
        <v>1.23</v>
      </c>
      <c r="AC645" s="8">
        <f t="shared" si="89"/>
        <v>0</v>
      </c>
      <c r="AJ645" s="1">
        <f t="shared" si="90"/>
        <v>0</v>
      </c>
    </row>
    <row r="646" spans="7:36" x14ac:dyDescent="0.3">
      <c r="G646" s="8" t="s">
        <v>5</v>
      </c>
      <c r="J646" s="16">
        <f t="shared" si="87"/>
        <v>0</v>
      </c>
      <c r="L646" s="8">
        <f t="shared" si="86"/>
        <v>0</v>
      </c>
      <c r="N646" s="8">
        <f t="shared" si="85"/>
        <v>0</v>
      </c>
      <c r="V646" s="8" t="s">
        <v>4</v>
      </c>
      <c r="W646" s="8">
        <v>2</v>
      </c>
      <c r="Y646" s="16">
        <f t="shared" si="84"/>
        <v>0</v>
      </c>
      <c r="Z646" s="8">
        <v>2.84</v>
      </c>
      <c r="AA646" s="8">
        <f t="shared" si="88"/>
        <v>1.42</v>
      </c>
      <c r="AC646" s="8">
        <f t="shared" si="89"/>
        <v>0</v>
      </c>
      <c r="AJ646" s="1">
        <f t="shared" si="90"/>
        <v>0</v>
      </c>
    </row>
    <row r="647" spans="7:36" x14ac:dyDescent="0.3">
      <c r="G647" s="8" t="s">
        <v>5</v>
      </c>
      <c r="J647" s="16">
        <f t="shared" si="87"/>
        <v>0</v>
      </c>
      <c r="L647" s="8">
        <f t="shared" si="86"/>
        <v>0</v>
      </c>
      <c r="N647" s="8">
        <f t="shared" si="85"/>
        <v>0</v>
      </c>
      <c r="V647" s="8" t="s">
        <v>4</v>
      </c>
      <c r="W647" s="8">
        <v>1</v>
      </c>
      <c r="X647" s="8">
        <v>3.66</v>
      </c>
      <c r="Y647" s="16">
        <f t="shared" si="84"/>
        <v>1.83</v>
      </c>
      <c r="AA647" s="8">
        <f t="shared" si="88"/>
        <v>0</v>
      </c>
      <c r="AC647" s="8">
        <f t="shared" si="89"/>
        <v>0</v>
      </c>
      <c r="AJ647" s="1">
        <f t="shared" si="90"/>
        <v>0</v>
      </c>
    </row>
    <row r="648" spans="7:36" x14ac:dyDescent="0.3">
      <c r="G648" s="8" t="s">
        <v>5</v>
      </c>
      <c r="J648" s="16">
        <f t="shared" si="87"/>
        <v>0</v>
      </c>
      <c r="L648" s="8">
        <f t="shared" si="86"/>
        <v>0</v>
      </c>
      <c r="N648" s="8">
        <f t="shared" si="85"/>
        <v>0</v>
      </c>
      <c r="V648" s="8" t="s">
        <v>7</v>
      </c>
      <c r="W648" s="8">
        <v>3</v>
      </c>
      <c r="Y648" s="16">
        <f t="shared" si="84"/>
        <v>0</v>
      </c>
      <c r="AA648" s="8">
        <f t="shared" si="88"/>
        <v>0</v>
      </c>
      <c r="AB648" s="8">
        <v>13.02</v>
      </c>
      <c r="AC648" s="8">
        <f t="shared" si="89"/>
        <v>6.51</v>
      </c>
      <c r="AJ648" s="1">
        <f t="shared" si="90"/>
        <v>0</v>
      </c>
    </row>
    <row r="649" spans="7:36" x14ac:dyDescent="0.3">
      <c r="G649" s="8" t="s">
        <v>5</v>
      </c>
      <c r="J649" s="16">
        <f t="shared" si="87"/>
        <v>0</v>
      </c>
      <c r="L649" s="8">
        <f t="shared" si="86"/>
        <v>0</v>
      </c>
      <c r="N649" s="8">
        <f t="shared" si="85"/>
        <v>0</v>
      </c>
      <c r="V649" s="8" t="s">
        <v>4</v>
      </c>
      <c r="W649" s="8">
        <v>2</v>
      </c>
      <c r="Y649" s="16">
        <f t="shared" si="84"/>
        <v>0</v>
      </c>
      <c r="Z649" s="8">
        <v>3.44</v>
      </c>
      <c r="AA649" s="8">
        <f t="shared" si="88"/>
        <v>1.72</v>
      </c>
      <c r="AC649" s="8">
        <f t="shared" si="89"/>
        <v>0</v>
      </c>
      <c r="AJ649" s="1">
        <f t="shared" si="90"/>
        <v>0</v>
      </c>
    </row>
    <row r="650" spans="7:36" x14ac:dyDescent="0.3">
      <c r="G650" s="8" t="s">
        <v>5</v>
      </c>
      <c r="J650" s="16">
        <f t="shared" si="87"/>
        <v>0</v>
      </c>
      <c r="L650" s="8">
        <f t="shared" si="86"/>
        <v>0</v>
      </c>
      <c r="N650" s="8">
        <f t="shared" si="85"/>
        <v>0</v>
      </c>
      <c r="V650" s="8" t="s">
        <v>4</v>
      </c>
      <c r="W650" s="8">
        <v>1</v>
      </c>
      <c r="X650" s="8">
        <v>5.4</v>
      </c>
      <c r="Y650" s="16">
        <f t="shared" si="84"/>
        <v>2.7</v>
      </c>
      <c r="AA650" s="8">
        <f t="shared" si="88"/>
        <v>0</v>
      </c>
      <c r="AC650" s="8">
        <f t="shared" si="89"/>
        <v>0</v>
      </c>
      <c r="AJ650" s="1">
        <f t="shared" si="90"/>
        <v>0</v>
      </c>
    </row>
    <row r="651" spans="7:36" x14ac:dyDescent="0.3">
      <c r="G651" s="8" t="s">
        <v>5</v>
      </c>
      <c r="J651" s="16">
        <f t="shared" si="87"/>
        <v>0</v>
      </c>
      <c r="L651" s="8">
        <f t="shared" si="86"/>
        <v>0</v>
      </c>
      <c r="N651" s="8">
        <f t="shared" si="85"/>
        <v>0</v>
      </c>
      <c r="V651" s="8" t="s">
        <v>4</v>
      </c>
      <c r="W651" s="8">
        <v>2</v>
      </c>
      <c r="Y651" s="16">
        <f t="shared" si="84"/>
        <v>0</v>
      </c>
      <c r="Z651" s="8">
        <v>3.68</v>
      </c>
      <c r="AA651" s="8">
        <f t="shared" si="88"/>
        <v>1.84</v>
      </c>
      <c r="AC651" s="8">
        <f t="shared" si="89"/>
        <v>0</v>
      </c>
      <c r="AJ651" s="1">
        <f t="shared" si="90"/>
        <v>0</v>
      </c>
    </row>
    <row r="652" spans="7:36" x14ac:dyDescent="0.3">
      <c r="G652" s="8" t="s">
        <v>5</v>
      </c>
      <c r="J652" s="16">
        <f t="shared" si="87"/>
        <v>0</v>
      </c>
      <c r="L652" s="8">
        <f t="shared" si="86"/>
        <v>0</v>
      </c>
      <c r="N652" s="8">
        <f t="shared" si="85"/>
        <v>0</v>
      </c>
      <c r="V652" s="8" t="s">
        <v>4</v>
      </c>
      <c r="W652" s="8">
        <v>1</v>
      </c>
      <c r="X652" s="8">
        <v>3.56</v>
      </c>
      <c r="Y652" s="16">
        <f t="shared" si="84"/>
        <v>1.78</v>
      </c>
      <c r="AA652" s="8">
        <f t="shared" si="88"/>
        <v>0</v>
      </c>
      <c r="AC652" s="8">
        <f t="shared" si="89"/>
        <v>0</v>
      </c>
      <c r="AJ652" s="1">
        <f t="shared" si="90"/>
        <v>0</v>
      </c>
    </row>
    <row r="653" spans="7:36" x14ac:dyDescent="0.3">
      <c r="G653" s="8" t="s">
        <v>5</v>
      </c>
      <c r="J653" s="16">
        <f t="shared" si="87"/>
        <v>0</v>
      </c>
      <c r="L653" s="8">
        <f t="shared" si="86"/>
        <v>0</v>
      </c>
      <c r="N653" s="8">
        <f t="shared" si="85"/>
        <v>0</v>
      </c>
      <c r="V653" s="8" t="s">
        <v>4</v>
      </c>
      <c r="W653" s="8">
        <v>1</v>
      </c>
      <c r="X653" s="8">
        <v>2.34</v>
      </c>
      <c r="Y653" s="16">
        <f t="shared" si="84"/>
        <v>1.17</v>
      </c>
      <c r="AA653" s="8">
        <f t="shared" si="88"/>
        <v>0</v>
      </c>
      <c r="AC653" s="8">
        <f t="shared" si="89"/>
        <v>0</v>
      </c>
      <c r="AJ653" s="1">
        <f t="shared" si="90"/>
        <v>0</v>
      </c>
    </row>
    <row r="654" spans="7:36" x14ac:dyDescent="0.3">
      <c r="G654" s="8" t="s">
        <v>5</v>
      </c>
      <c r="J654" s="16">
        <f t="shared" si="87"/>
        <v>0</v>
      </c>
      <c r="L654" s="8">
        <f t="shared" si="86"/>
        <v>0</v>
      </c>
      <c r="N654" s="8">
        <f t="shared" si="85"/>
        <v>0</v>
      </c>
      <c r="U654" s="1">
        <v>6.68</v>
      </c>
      <c r="V654" s="8" t="s">
        <v>4</v>
      </c>
      <c r="W654" s="8">
        <v>1</v>
      </c>
      <c r="X654" s="8">
        <v>8.68</v>
      </c>
      <c r="Y654" s="16">
        <f t="shared" si="84"/>
        <v>4.34</v>
      </c>
      <c r="AA654" s="8">
        <f t="shared" si="88"/>
        <v>0</v>
      </c>
      <c r="AC654" s="8">
        <f t="shared" si="89"/>
        <v>0</v>
      </c>
      <c r="AJ654" s="1">
        <f t="shared" si="90"/>
        <v>0</v>
      </c>
    </row>
    <row r="655" spans="7:36" x14ac:dyDescent="0.3">
      <c r="G655" s="8" t="s">
        <v>5</v>
      </c>
      <c r="J655" s="16">
        <f t="shared" si="87"/>
        <v>0</v>
      </c>
      <c r="L655" s="8">
        <f t="shared" si="86"/>
        <v>0</v>
      </c>
      <c r="N655" s="8">
        <f t="shared" si="85"/>
        <v>0</v>
      </c>
      <c r="U655" s="1">
        <v>1.52</v>
      </c>
      <c r="V655" s="8" t="s">
        <v>4</v>
      </c>
      <c r="W655" s="8">
        <v>1</v>
      </c>
      <c r="X655" s="8">
        <v>3.52</v>
      </c>
      <c r="Y655" s="16">
        <f t="shared" si="84"/>
        <v>1.76</v>
      </c>
      <c r="AA655" s="8">
        <f t="shared" si="88"/>
        <v>0</v>
      </c>
      <c r="AC655" s="8">
        <f t="shared" si="89"/>
        <v>0</v>
      </c>
      <c r="AJ655" s="1">
        <f t="shared" si="90"/>
        <v>0</v>
      </c>
    </row>
    <row r="656" spans="7:36" x14ac:dyDescent="0.3">
      <c r="G656" s="8" t="s">
        <v>5</v>
      </c>
      <c r="J656" s="16">
        <f t="shared" si="87"/>
        <v>0</v>
      </c>
      <c r="L656" s="8">
        <f t="shared" si="86"/>
        <v>0</v>
      </c>
      <c r="N656" s="8">
        <f t="shared" si="85"/>
        <v>0</v>
      </c>
      <c r="U656" s="1">
        <v>3.02</v>
      </c>
      <c r="V656" s="8" t="s">
        <v>4</v>
      </c>
      <c r="W656" s="8">
        <v>1</v>
      </c>
      <c r="X656" s="8">
        <v>5.0199999999999996</v>
      </c>
      <c r="Y656" s="16">
        <f t="shared" si="84"/>
        <v>2.5099999999999998</v>
      </c>
      <c r="AA656" s="8">
        <f t="shared" si="88"/>
        <v>0</v>
      </c>
      <c r="AC656" s="8">
        <f t="shared" si="89"/>
        <v>0</v>
      </c>
      <c r="AJ656" s="1">
        <f t="shared" si="90"/>
        <v>0</v>
      </c>
    </row>
    <row r="657" spans="7:36" x14ac:dyDescent="0.3">
      <c r="G657" s="8" t="s">
        <v>5</v>
      </c>
      <c r="J657" s="16">
        <f t="shared" si="87"/>
        <v>0</v>
      </c>
      <c r="L657" s="8">
        <f t="shared" si="86"/>
        <v>0</v>
      </c>
      <c r="N657" s="8">
        <f t="shared" si="85"/>
        <v>0</v>
      </c>
      <c r="V657" s="8" t="s">
        <v>7</v>
      </c>
      <c r="W657" s="8">
        <v>2</v>
      </c>
      <c r="Y657" s="16">
        <f t="shared" si="84"/>
        <v>0</v>
      </c>
      <c r="Z657" s="8">
        <v>6.18</v>
      </c>
      <c r="AA657" s="8">
        <f t="shared" si="88"/>
        <v>3.09</v>
      </c>
      <c r="AC657" s="8">
        <f t="shared" si="89"/>
        <v>0</v>
      </c>
      <c r="AJ657" s="1">
        <f t="shared" si="90"/>
        <v>0</v>
      </c>
    </row>
    <row r="658" spans="7:36" x14ac:dyDescent="0.3">
      <c r="G658" s="8" t="s">
        <v>5</v>
      </c>
      <c r="J658" s="16">
        <f t="shared" si="87"/>
        <v>0</v>
      </c>
      <c r="L658" s="8">
        <f t="shared" si="86"/>
        <v>0</v>
      </c>
      <c r="N658" s="8">
        <f t="shared" si="85"/>
        <v>0</v>
      </c>
      <c r="V658" s="8" t="s">
        <v>4</v>
      </c>
      <c r="W658" s="8">
        <v>1</v>
      </c>
      <c r="X658" s="8">
        <v>2.54</v>
      </c>
      <c r="Y658" s="16">
        <f t="shared" si="84"/>
        <v>1.27</v>
      </c>
      <c r="AA658" s="8">
        <f t="shared" si="88"/>
        <v>0</v>
      </c>
      <c r="AC658" s="8">
        <f t="shared" si="89"/>
        <v>0</v>
      </c>
      <c r="AJ658" s="1">
        <f t="shared" si="90"/>
        <v>0</v>
      </c>
    </row>
    <row r="659" spans="7:36" x14ac:dyDescent="0.3">
      <c r="G659" s="8" t="s">
        <v>5</v>
      </c>
      <c r="J659" s="16">
        <f t="shared" si="87"/>
        <v>0</v>
      </c>
      <c r="L659" s="8">
        <f t="shared" si="86"/>
        <v>0</v>
      </c>
      <c r="N659" s="8">
        <f t="shared" si="85"/>
        <v>0</v>
      </c>
      <c r="V659" s="8" t="s">
        <v>4</v>
      </c>
      <c r="W659" s="8">
        <v>1</v>
      </c>
      <c r="X659" s="8">
        <v>7.28</v>
      </c>
      <c r="Y659" s="16">
        <f t="shared" si="84"/>
        <v>3.64</v>
      </c>
      <c r="AA659" s="8">
        <f t="shared" si="88"/>
        <v>0</v>
      </c>
      <c r="AC659" s="8">
        <f t="shared" si="89"/>
        <v>0</v>
      </c>
      <c r="AJ659" s="1">
        <f t="shared" si="90"/>
        <v>0</v>
      </c>
    </row>
    <row r="660" spans="7:36" x14ac:dyDescent="0.3">
      <c r="G660" s="8" t="s">
        <v>5</v>
      </c>
      <c r="J660" s="16">
        <f t="shared" si="87"/>
        <v>0</v>
      </c>
      <c r="L660" s="8">
        <f t="shared" si="86"/>
        <v>0</v>
      </c>
      <c r="N660" s="8">
        <f t="shared" si="85"/>
        <v>0</v>
      </c>
      <c r="U660" s="1">
        <v>3.08</v>
      </c>
      <c r="V660" s="8" t="s">
        <v>4</v>
      </c>
      <c r="W660" s="8">
        <v>1</v>
      </c>
      <c r="X660" s="8">
        <v>5.08</v>
      </c>
      <c r="Y660" s="16">
        <f t="shared" si="84"/>
        <v>2.54</v>
      </c>
      <c r="AA660" s="8">
        <f t="shared" si="88"/>
        <v>0</v>
      </c>
      <c r="AC660" s="8">
        <f t="shared" si="89"/>
        <v>0</v>
      </c>
      <c r="AJ660" s="1">
        <f t="shared" si="90"/>
        <v>0</v>
      </c>
    </row>
    <row r="661" spans="7:36" x14ac:dyDescent="0.3">
      <c r="G661" s="8" t="s">
        <v>5</v>
      </c>
      <c r="J661" s="16">
        <f t="shared" si="87"/>
        <v>0</v>
      </c>
      <c r="L661" s="8">
        <f t="shared" si="86"/>
        <v>0</v>
      </c>
      <c r="N661" s="8">
        <f t="shared" si="85"/>
        <v>0</v>
      </c>
      <c r="U661" s="1">
        <v>1.06</v>
      </c>
      <c r="V661" s="8" t="s">
        <v>4</v>
      </c>
      <c r="W661" s="8">
        <v>1</v>
      </c>
      <c r="X661" s="8">
        <v>3.06</v>
      </c>
      <c r="Y661" s="16">
        <f t="shared" si="84"/>
        <v>1.53</v>
      </c>
      <c r="AA661" s="8">
        <f t="shared" si="88"/>
        <v>0</v>
      </c>
      <c r="AC661" s="8">
        <f t="shared" si="89"/>
        <v>0</v>
      </c>
      <c r="AJ661" s="1">
        <f t="shared" si="90"/>
        <v>0</v>
      </c>
    </row>
    <row r="662" spans="7:36" x14ac:dyDescent="0.3">
      <c r="G662" s="8" t="s">
        <v>5</v>
      </c>
      <c r="J662" s="16">
        <f t="shared" si="87"/>
        <v>0</v>
      </c>
      <c r="L662" s="8">
        <f t="shared" si="86"/>
        <v>0</v>
      </c>
      <c r="N662" s="8">
        <f t="shared" si="85"/>
        <v>0</v>
      </c>
      <c r="U662" s="1">
        <v>2.1</v>
      </c>
      <c r="V662" s="8" t="s">
        <v>4</v>
      </c>
      <c r="W662" s="8">
        <v>1</v>
      </c>
      <c r="X662" s="8">
        <v>4.0999999999999996</v>
      </c>
      <c r="Y662" s="16">
        <f t="shared" si="84"/>
        <v>2.0499999999999998</v>
      </c>
      <c r="AA662" s="8">
        <f t="shared" si="88"/>
        <v>0</v>
      </c>
      <c r="AC662" s="8">
        <f t="shared" si="89"/>
        <v>0</v>
      </c>
      <c r="AJ662" s="1">
        <f t="shared" si="90"/>
        <v>0</v>
      </c>
    </row>
    <row r="663" spans="7:36" x14ac:dyDescent="0.3">
      <c r="G663" s="8" t="s">
        <v>5</v>
      </c>
      <c r="J663" s="16">
        <f t="shared" si="87"/>
        <v>0</v>
      </c>
      <c r="L663" s="8">
        <f t="shared" si="86"/>
        <v>0</v>
      </c>
      <c r="N663" s="8">
        <f t="shared" si="85"/>
        <v>0</v>
      </c>
      <c r="V663" s="8" t="s">
        <v>4</v>
      </c>
      <c r="W663" s="8">
        <v>2</v>
      </c>
      <c r="Y663" s="16">
        <f t="shared" si="84"/>
        <v>0</v>
      </c>
      <c r="Z663" s="8">
        <v>2.7</v>
      </c>
      <c r="AA663" s="8">
        <f t="shared" si="88"/>
        <v>1.35</v>
      </c>
      <c r="AC663" s="8">
        <f t="shared" si="89"/>
        <v>0</v>
      </c>
      <c r="AJ663" s="1">
        <f t="shared" si="90"/>
        <v>0</v>
      </c>
    </row>
    <row r="664" spans="7:36" x14ac:dyDescent="0.3">
      <c r="G664" s="8" t="s">
        <v>5</v>
      </c>
      <c r="J664" s="16">
        <f t="shared" si="87"/>
        <v>0</v>
      </c>
      <c r="L664" s="8">
        <f t="shared" si="86"/>
        <v>0</v>
      </c>
      <c r="N664" s="8">
        <f t="shared" si="85"/>
        <v>0</v>
      </c>
      <c r="V664" s="8" t="s">
        <v>7</v>
      </c>
      <c r="W664" s="8">
        <v>2</v>
      </c>
      <c r="Y664" s="16">
        <f t="shared" si="84"/>
        <v>0</v>
      </c>
      <c r="Z664" s="8">
        <v>4.12</v>
      </c>
      <c r="AA664" s="8">
        <f t="shared" si="88"/>
        <v>2.06</v>
      </c>
      <c r="AC664" s="8">
        <f t="shared" si="89"/>
        <v>0</v>
      </c>
      <c r="AJ664" s="1">
        <f t="shared" si="90"/>
        <v>0</v>
      </c>
    </row>
    <row r="665" spans="7:36" x14ac:dyDescent="0.3">
      <c r="G665" s="8" t="s">
        <v>5</v>
      </c>
      <c r="J665" s="16">
        <f t="shared" si="87"/>
        <v>0</v>
      </c>
      <c r="L665" s="8">
        <f t="shared" si="86"/>
        <v>0</v>
      </c>
      <c r="N665" s="8">
        <f t="shared" si="85"/>
        <v>0</v>
      </c>
      <c r="V665" s="8" t="s">
        <v>4</v>
      </c>
      <c r="W665" s="8">
        <v>2</v>
      </c>
      <c r="Y665" s="16">
        <f t="shared" si="84"/>
        <v>0</v>
      </c>
      <c r="Z665" s="8">
        <v>3.46</v>
      </c>
      <c r="AA665" s="8">
        <f t="shared" si="88"/>
        <v>1.73</v>
      </c>
      <c r="AC665" s="8">
        <f t="shared" si="89"/>
        <v>0</v>
      </c>
      <c r="AJ665" s="1">
        <f t="shared" si="90"/>
        <v>0</v>
      </c>
    </row>
    <row r="666" spans="7:36" x14ac:dyDescent="0.3">
      <c r="G666" s="8" t="s">
        <v>5</v>
      </c>
      <c r="J666" s="16">
        <f t="shared" si="87"/>
        <v>0</v>
      </c>
      <c r="L666" s="8">
        <f t="shared" si="86"/>
        <v>0</v>
      </c>
      <c r="N666" s="8">
        <f t="shared" si="85"/>
        <v>0</v>
      </c>
      <c r="V666" s="8" t="s">
        <v>4</v>
      </c>
      <c r="W666" s="8">
        <v>1</v>
      </c>
      <c r="X666" s="8">
        <v>2.2000000000000002</v>
      </c>
      <c r="Y666" s="16">
        <f t="shared" si="84"/>
        <v>1.1000000000000001</v>
      </c>
      <c r="AA666" s="8">
        <f t="shared" si="88"/>
        <v>0</v>
      </c>
      <c r="AC666" s="8">
        <f t="shared" si="89"/>
        <v>0</v>
      </c>
      <c r="AJ666" s="1">
        <f t="shared" si="90"/>
        <v>0</v>
      </c>
    </row>
    <row r="667" spans="7:36" x14ac:dyDescent="0.3">
      <c r="G667" s="8" t="s">
        <v>5</v>
      </c>
      <c r="J667" s="16">
        <f t="shared" si="87"/>
        <v>0</v>
      </c>
      <c r="L667" s="8">
        <f t="shared" si="86"/>
        <v>0</v>
      </c>
      <c r="N667" s="8">
        <f t="shared" si="85"/>
        <v>0</v>
      </c>
      <c r="V667" s="8" t="s">
        <v>4</v>
      </c>
      <c r="W667" s="8">
        <v>1</v>
      </c>
      <c r="X667" s="8">
        <v>3.38</v>
      </c>
      <c r="Y667" s="16">
        <f t="shared" si="84"/>
        <v>1.69</v>
      </c>
      <c r="AA667" s="8">
        <f t="shared" si="88"/>
        <v>0</v>
      </c>
      <c r="AC667" s="8">
        <f t="shared" si="89"/>
        <v>0</v>
      </c>
      <c r="AJ667" s="1">
        <f t="shared" si="90"/>
        <v>0</v>
      </c>
    </row>
    <row r="668" spans="7:36" x14ac:dyDescent="0.3">
      <c r="G668" s="8" t="s">
        <v>5</v>
      </c>
      <c r="J668" s="16">
        <f t="shared" si="87"/>
        <v>0</v>
      </c>
      <c r="L668" s="8">
        <f t="shared" si="86"/>
        <v>0</v>
      </c>
      <c r="N668" s="8">
        <f t="shared" si="85"/>
        <v>0</v>
      </c>
      <c r="U668" s="1">
        <v>-2</v>
      </c>
      <c r="V668" s="8" t="s">
        <v>4</v>
      </c>
      <c r="W668" s="8">
        <v>3</v>
      </c>
      <c r="Y668" s="16">
        <f t="shared" si="84"/>
        <v>0</v>
      </c>
      <c r="AA668" s="8">
        <f t="shared" si="88"/>
        <v>0</v>
      </c>
      <c r="AB668" s="8">
        <v>6.44</v>
      </c>
      <c r="AC668" s="8">
        <f t="shared" si="89"/>
        <v>3.22</v>
      </c>
      <c r="AJ668" s="1">
        <f t="shared" si="90"/>
        <v>0</v>
      </c>
    </row>
    <row r="669" spans="7:36" x14ac:dyDescent="0.3">
      <c r="G669" s="8" t="s">
        <v>5</v>
      </c>
      <c r="J669" s="16">
        <f t="shared" si="87"/>
        <v>0</v>
      </c>
      <c r="L669" s="8">
        <f t="shared" si="86"/>
        <v>0</v>
      </c>
      <c r="N669" s="8">
        <f t="shared" si="85"/>
        <v>0</v>
      </c>
      <c r="V669" s="8" t="s">
        <v>4</v>
      </c>
      <c r="W669" s="8">
        <v>1</v>
      </c>
      <c r="X669" s="8">
        <v>3.06</v>
      </c>
      <c r="Y669" s="16">
        <f t="shared" si="84"/>
        <v>1.53</v>
      </c>
      <c r="AA669" s="8">
        <f t="shared" si="88"/>
        <v>0</v>
      </c>
      <c r="AC669" s="8">
        <f t="shared" si="89"/>
        <v>0</v>
      </c>
      <c r="AJ669" s="1">
        <f t="shared" si="90"/>
        <v>0</v>
      </c>
    </row>
    <row r="670" spans="7:36" x14ac:dyDescent="0.3">
      <c r="G670" s="8" t="s">
        <v>5</v>
      </c>
      <c r="J670" s="16">
        <f t="shared" si="87"/>
        <v>0</v>
      </c>
      <c r="L670" s="8">
        <f t="shared" si="86"/>
        <v>0</v>
      </c>
      <c r="N670" s="8">
        <f t="shared" si="85"/>
        <v>0</v>
      </c>
      <c r="V670" s="8" t="s">
        <v>4</v>
      </c>
      <c r="W670" s="8">
        <v>1</v>
      </c>
      <c r="X670" s="8">
        <v>3.22</v>
      </c>
      <c r="Y670" s="16">
        <f t="shared" si="84"/>
        <v>1.61</v>
      </c>
      <c r="AA670" s="8">
        <f t="shared" si="88"/>
        <v>0</v>
      </c>
      <c r="AC670" s="8">
        <f t="shared" si="89"/>
        <v>0</v>
      </c>
      <c r="AJ670" s="1">
        <f t="shared" si="90"/>
        <v>0</v>
      </c>
    </row>
    <row r="671" spans="7:36" x14ac:dyDescent="0.3">
      <c r="G671" s="8" t="s">
        <v>5</v>
      </c>
      <c r="J671" s="16">
        <f t="shared" si="87"/>
        <v>0</v>
      </c>
      <c r="L671" s="8">
        <f t="shared" si="86"/>
        <v>0</v>
      </c>
      <c r="N671" s="8">
        <f t="shared" si="85"/>
        <v>0</v>
      </c>
      <c r="U671" s="1">
        <v>-2</v>
      </c>
      <c r="V671" s="8" t="s">
        <v>7</v>
      </c>
      <c r="W671" s="8">
        <v>2</v>
      </c>
      <c r="Y671" s="16">
        <f t="shared" si="84"/>
        <v>0</v>
      </c>
      <c r="Z671" s="8">
        <v>3.34</v>
      </c>
      <c r="AA671" s="8">
        <f t="shared" si="88"/>
        <v>1.67</v>
      </c>
      <c r="AC671" s="8">
        <f t="shared" si="89"/>
        <v>0</v>
      </c>
      <c r="AJ671" s="1">
        <f t="shared" si="90"/>
        <v>0</v>
      </c>
    </row>
    <row r="672" spans="7:36" x14ac:dyDescent="0.3">
      <c r="G672" s="8" t="s">
        <v>5</v>
      </c>
      <c r="J672" s="16">
        <f t="shared" si="87"/>
        <v>0</v>
      </c>
      <c r="L672" s="8">
        <f t="shared" si="86"/>
        <v>0</v>
      </c>
      <c r="N672" s="8">
        <f t="shared" si="85"/>
        <v>0</v>
      </c>
      <c r="V672" s="8" t="s">
        <v>4</v>
      </c>
      <c r="W672" s="8">
        <v>2</v>
      </c>
      <c r="Y672" s="16">
        <f t="shared" si="84"/>
        <v>0</v>
      </c>
      <c r="Z672" s="8">
        <v>3.9</v>
      </c>
      <c r="AA672" s="8">
        <f t="shared" si="88"/>
        <v>1.95</v>
      </c>
      <c r="AC672" s="8">
        <f t="shared" si="89"/>
        <v>0</v>
      </c>
      <c r="AJ672" s="1">
        <f t="shared" si="90"/>
        <v>0</v>
      </c>
    </row>
    <row r="673" spans="7:36" x14ac:dyDescent="0.3">
      <c r="G673" s="8" t="s">
        <v>5</v>
      </c>
      <c r="J673" s="16">
        <f t="shared" si="87"/>
        <v>0</v>
      </c>
      <c r="L673" s="8">
        <f t="shared" si="86"/>
        <v>0</v>
      </c>
      <c r="N673" s="8">
        <f t="shared" si="85"/>
        <v>0</v>
      </c>
      <c r="V673" s="8" t="s">
        <v>4</v>
      </c>
      <c r="W673" s="8">
        <v>2</v>
      </c>
      <c r="Y673" s="16">
        <f t="shared" si="84"/>
        <v>0</v>
      </c>
      <c r="Z673" s="8">
        <v>4.8600000000000003</v>
      </c>
      <c r="AA673" s="8">
        <f t="shared" si="88"/>
        <v>2.4300000000000002</v>
      </c>
      <c r="AC673" s="8">
        <f t="shared" si="89"/>
        <v>0</v>
      </c>
      <c r="AJ673" s="1">
        <f t="shared" si="90"/>
        <v>0</v>
      </c>
    </row>
    <row r="674" spans="7:36" x14ac:dyDescent="0.3">
      <c r="G674" s="8" t="s">
        <v>5</v>
      </c>
      <c r="J674" s="16">
        <f t="shared" si="87"/>
        <v>0</v>
      </c>
      <c r="L674" s="8">
        <f t="shared" si="86"/>
        <v>0</v>
      </c>
      <c r="N674" s="8">
        <f t="shared" si="85"/>
        <v>0</v>
      </c>
      <c r="V674" s="8" t="s">
        <v>4</v>
      </c>
      <c r="W674" s="8">
        <v>3</v>
      </c>
      <c r="Y674" s="16">
        <f t="shared" si="84"/>
        <v>0</v>
      </c>
      <c r="AA674" s="8">
        <f t="shared" si="88"/>
        <v>0</v>
      </c>
      <c r="AB674" s="8">
        <v>15.18</v>
      </c>
      <c r="AC674" s="8">
        <f t="shared" si="89"/>
        <v>7.59</v>
      </c>
      <c r="AJ674" s="1">
        <f t="shared" si="90"/>
        <v>0</v>
      </c>
    </row>
    <row r="675" spans="7:36" x14ac:dyDescent="0.3">
      <c r="G675" s="8" t="s">
        <v>5</v>
      </c>
      <c r="J675" s="16">
        <f t="shared" si="87"/>
        <v>0</v>
      </c>
      <c r="L675" s="8">
        <f t="shared" si="86"/>
        <v>0</v>
      </c>
      <c r="N675" s="8">
        <f t="shared" si="85"/>
        <v>0</v>
      </c>
      <c r="V675" s="8" t="s">
        <v>4</v>
      </c>
      <c r="W675" s="8">
        <v>2</v>
      </c>
      <c r="Y675" s="16">
        <f t="shared" si="84"/>
        <v>0</v>
      </c>
      <c r="Z675" s="8">
        <v>4.3</v>
      </c>
      <c r="AA675" s="8">
        <f t="shared" si="88"/>
        <v>2.15</v>
      </c>
      <c r="AC675" s="8">
        <f t="shared" si="89"/>
        <v>0</v>
      </c>
      <c r="AJ675" s="1">
        <f t="shared" si="90"/>
        <v>0</v>
      </c>
    </row>
    <row r="676" spans="7:36" x14ac:dyDescent="0.3">
      <c r="G676" s="8" t="s">
        <v>5</v>
      </c>
      <c r="J676" s="16">
        <f t="shared" si="87"/>
        <v>0</v>
      </c>
      <c r="L676" s="8">
        <f t="shared" si="86"/>
        <v>0</v>
      </c>
      <c r="N676" s="8">
        <f t="shared" si="85"/>
        <v>0</v>
      </c>
      <c r="V676" s="8" t="s">
        <v>4</v>
      </c>
      <c r="W676" s="8">
        <v>2</v>
      </c>
      <c r="Y676" s="16">
        <f t="shared" si="84"/>
        <v>0</v>
      </c>
      <c r="Z676" s="8">
        <v>5.76</v>
      </c>
      <c r="AA676" s="8">
        <f t="shared" si="88"/>
        <v>2.88</v>
      </c>
      <c r="AC676" s="8">
        <f t="shared" si="89"/>
        <v>0</v>
      </c>
      <c r="AJ676" s="1">
        <f t="shared" si="90"/>
        <v>0</v>
      </c>
    </row>
    <row r="677" spans="7:36" x14ac:dyDescent="0.3">
      <c r="G677" s="8" t="s">
        <v>5</v>
      </c>
      <c r="J677" s="16">
        <f t="shared" si="87"/>
        <v>0</v>
      </c>
      <c r="L677" s="8">
        <f t="shared" si="86"/>
        <v>0</v>
      </c>
      <c r="N677" s="8">
        <f t="shared" si="85"/>
        <v>0</v>
      </c>
      <c r="V677" s="8" t="s">
        <v>4</v>
      </c>
      <c r="W677" s="8">
        <v>1</v>
      </c>
      <c r="X677" s="8">
        <v>3.12</v>
      </c>
      <c r="Y677" s="16">
        <f t="shared" si="84"/>
        <v>1.56</v>
      </c>
      <c r="AA677" s="8">
        <f t="shared" si="88"/>
        <v>0</v>
      </c>
      <c r="AC677" s="8">
        <f t="shared" si="89"/>
        <v>0</v>
      </c>
      <c r="AJ677" s="1">
        <f t="shared" si="90"/>
        <v>0</v>
      </c>
    </row>
    <row r="678" spans="7:36" x14ac:dyDescent="0.3">
      <c r="G678" s="8" t="s">
        <v>5</v>
      </c>
      <c r="J678" s="16">
        <f t="shared" si="87"/>
        <v>0</v>
      </c>
      <c r="L678" s="8">
        <f t="shared" si="86"/>
        <v>0</v>
      </c>
      <c r="N678" s="8">
        <f t="shared" si="85"/>
        <v>0</v>
      </c>
      <c r="V678" s="8" t="s">
        <v>4</v>
      </c>
      <c r="W678" s="8">
        <v>2</v>
      </c>
      <c r="Y678" s="16">
        <f t="shared" si="84"/>
        <v>0</v>
      </c>
      <c r="Z678" s="8">
        <v>5.0999999999999996</v>
      </c>
      <c r="AA678" s="8">
        <f t="shared" si="88"/>
        <v>2.5499999999999998</v>
      </c>
      <c r="AC678" s="8">
        <f t="shared" si="89"/>
        <v>0</v>
      </c>
      <c r="AJ678" s="1">
        <f t="shared" si="90"/>
        <v>0</v>
      </c>
    </row>
    <row r="679" spans="7:36" x14ac:dyDescent="0.3">
      <c r="G679" s="8" t="s">
        <v>5</v>
      </c>
      <c r="J679" s="16">
        <f t="shared" si="87"/>
        <v>0</v>
      </c>
      <c r="L679" s="8">
        <f t="shared" si="86"/>
        <v>0</v>
      </c>
      <c r="N679" s="8">
        <f t="shared" si="85"/>
        <v>0</v>
      </c>
      <c r="V679" s="8" t="s">
        <v>4</v>
      </c>
      <c r="W679" s="8">
        <v>1</v>
      </c>
      <c r="X679" s="8">
        <v>3.92</v>
      </c>
      <c r="Y679" s="16">
        <f t="shared" si="84"/>
        <v>1.96</v>
      </c>
      <c r="AA679" s="8">
        <f t="shared" si="88"/>
        <v>0</v>
      </c>
      <c r="AC679" s="8">
        <f t="shared" si="89"/>
        <v>0</v>
      </c>
      <c r="AJ679" s="1">
        <f t="shared" si="90"/>
        <v>0</v>
      </c>
    </row>
    <row r="680" spans="7:36" x14ac:dyDescent="0.3">
      <c r="G680" s="8" t="s">
        <v>5</v>
      </c>
      <c r="J680" s="16">
        <f t="shared" si="87"/>
        <v>0</v>
      </c>
      <c r="L680" s="8">
        <f t="shared" si="86"/>
        <v>0</v>
      </c>
      <c r="N680" s="8">
        <f t="shared" si="85"/>
        <v>0</v>
      </c>
      <c r="V680" s="8" t="s">
        <v>4</v>
      </c>
      <c r="W680" s="8">
        <v>3</v>
      </c>
      <c r="Y680" s="16">
        <f t="shared" si="84"/>
        <v>0</v>
      </c>
      <c r="AA680" s="8">
        <f t="shared" si="88"/>
        <v>0</v>
      </c>
      <c r="AB680" s="8">
        <v>3.7</v>
      </c>
      <c r="AC680" s="8">
        <f t="shared" si="89"/>
        <v>1.85</v>
      </c>
      <c r="AJ680" s="1">
        <f t="shared" si="90"/>
        <v>0</v>
      </c>
    </row>
    <row r="681" spans="7:36" x14ac:dyDescent="0.3">
      <c r="G681" s="8" t="s">
        <v>5</v>
      </c>
      <c r="J681" s="16">
        <f t="shared" si="87"/>
        <v>0</v>
      </c>
      <c r="L681" s="8">
        <f t="shared" si="86"/>
        <v>0</v>
      </c>
      <c r="N681" s="8">
        <f t="shared" si="85"/>
        <v>0</v>
      </c>
      <c r="V681" s="8" t="s">
        <v>4</v>
      </c>
      <c r="W681" s="8">
        <v>1</v>
      </c>
      <c r="X681" s="8">
        <v>5.26</v>
      </c>
      <c r="Y681" s="16">
        <f t="shared" si="84"/>
        <v>2.63</v>
      </c>
      <c r="AA681" s="8">
        <f t="shared" si="88"/>
        <v>0</v>
      </c>
      <c r="AC681" s="8">
        <f t="shared" si="89"/>
        <v>0</v>
      </c>
      <c r="AJ681" s="1">
        <f t="shared" si="90"/>
        <v>0</v>
      </c>
    </row>
    <row r="682" spans="7:36" x14ac:dyDescent="0.3">
      <c r="G682" s="8" t="s">
        <v>5</v>
      </c>
      <c r="J682" s="16">
        <f t="shared" si="87"/>
        <v>0</v>
      </c>
      <c r="L682" s="8">
        <f t="shared" si="86"/>
        <v>0</v>
      </c>
      <c r="N682" s="8">
        <f t="shared" si="85"/>
        <v>0</v>
      </c>
      <c r="V682" s="8" t="s">
        <v>4</v>
      </c>
      <c r="W682" s="8">
        <v>2</v>
      </c>
      <c r="Y682" s="16">
        <f t="shared" si="84"/>
        <v>0</v>
      </c>
      <c r="Z682" s="8">
        <v>2.2000000000000002</v>
      </c>
      <c r="AA682" s="8">
        <f t="shared" si="88"/>
        <v>1.1000000000000001</v>
      </c>
      <c r="AC682" s="8">
        <f t="shared" si="89"/>
        <v>0</v>
      </c>
      <c r="AJ682" s="1">
        <f t="shared" si="90"/>
        <v>0</v>
      </c>
    </row>
    <row r="683" spans="7:36" x14ac:dyDescent="0.3">
      <c r="G683" s="8" t="s">
        <v>5</v>
      </c>
      <c r="J683" s="16">
        <f t="shared" si="87"/>
        <v>0</v>
      </c>
      <c r="L683" s="8">
        <f t="shared" si="86"/>
        <v>0</v>
      </c>
      <c r="N683" s="8">
        <f t="shared" si="85"/>
        <v>0</v>
      </c>
      <c r="V683" s="8" t="s">
        <v>4</v>
      </c>
      <c r="W683" s="8">
        <v>1</v>
      </c>
      <c r="X683" s="8">
        <v>4.42</v>
      </c>
      <c r="Y683" s="16">
        <f t="shared" si="84"/>
        <v>2.21</v>
      </c>
      <c r="AA683" s="8">
        <f t="shared" si="88"/>
        <v>0</v>
      </c>
      <c r="AC683" s="8">
        <f t="shared" si="89"/>
        <v>0</v>
      </c>
      <c r="AJ683" s="1">
        <f t="shared" si="90"/>
        <v>0</v>
      </c>
    </row>
    <row r="684" spans="7:36" x14ac:dyDescent="0.3">
      <c r="G684" s="8" t="s">
        <v>5</v>
      </c>
      <c r="J684" s="16">
        <f t="shared" si="87"/>
        <v>0</v>
      </c>
      <c r="L684" s="8">
        <f t="shared" si="86"/>
        <v>0</v>
      </c>
      <c r="N684" s="8">
        <f t="shared" si="85"/>
        <v>0</v>
      </c>
      <c r="V684" s="8" t="s">
        <v>4</v>
      </c>
      <c r="W684" s="8">
        <v>2</v>
      </c>
      <c r="Y684" s="16">
        <f t="shared" ref="Y684:Y747" si="91">X684/2</f>
        <v>0</v>
      </c>
      <c r="Z684" s="8">
        <v>3.62</v>
      </c>
      <c r="AA684" s="8">
        <f t="shared" si="88"/>
        <v>1.81</v>
      </c>
      <c r="AC684" s="8">
        <f t="shared" si="89"/>
        <v>0</v>
      </c>
      <c r="AJ684" s="1">
        <f t="shared" si="90"/>
        <v>0</v>
      </c>
    </row>
    <row r="685" spans="7:36" x14ac:dyDescent="0.3">
      <c r="G685" s="8" t="s">
        <v>5</v>
      </c>
      <c r="J685" s="16">
        <f t="shared" si="87"/>
        <v>0</v>
      </c>
      <c r="L685" s="8">
        <f t="shared" si="86"/>
        <v>0</v>
      </c>
      <c r="N685" s="8">
        <f t="shared" si="85"/>
        <v>0</v>
      </c>
      <c r="V685" s="8" t="s">
        <v>4</v>
      </c>
      <c r="W685" s="8">
        <v>1</v>
      </c>
      <c r="X685" s="8">
        <v>5.36</v>
      </c>
      <c r="Y685" s="16">
        <f t="shared" si="91"/>
        <v>2.68</v>
      </c>
      <c r="AA685" s="8">
        <f t="shared" si="88"/>
        <v>0</v>
      </c>
      <c r="AC685" s="8">
        <f t="shared" si="89"/>
        <v>0</v>
      </c>
      <c r="AJ685" s="1">
        <f t="shared" si="90"/>
        <v>0</v>
      </c>
    </row>
    <row r="686" spans="7:36" x14ac:dyDescent="0.3">
      <c r="G686" s="8" t="s">
        <v>5</v>
      </c>
      <c r="J686" s="16">
        <f t="shared" si="87"/>
        <v>0</v>
      </c>
      <c r="L686" s="8">
        <f t="shared" si="86"/>
        <v>0</v>
      </c>
      <c r="N686" s="8">
        <f t="shared" si="85"/>
        <v>0</v>
      </c>
      <c r="V686" s="8" t="s">
        <v>4</v>
      </c>
      <c r="W686" s="8">
        <v>3</v>
      </c>
      <c r="Y686" s="16">
        <f t="shared" si="91"/>
        <v>0</v>
      </c>
      <c r="AA686" s="8">
        <f t="shared" si="88"/>
        <v>0</v>
      </c>
      <c r="AB686" s="8">
        <v>3.82</v>
      </c>
      <c r="AC686" s="8">
        <f t="shared" si="89"/>
        <v>1.91</v>
      </c>
      <c r="AJ686" s="1">
        <f t="shared" si="90"/>
        <v>0</v>
      </c>
    </row>
    <row r="687" spans="7:36" x14ac:dyDescent="0.3">
      <c r="G687" s="8" t="s">
        <v>5</v>
      </c>
      <c r="J687" s="16">
        <f t="shared" si="87"/>
        <v>0</v>
      </c>
      <c r="L687" s="8">
        <f t="shared" si="86"/>
        <v>0</v>
      </c>
      <c r="N687" s="8">
        <f t="shared" si="85"/>
        <v>0</v>
      </c>
      <c r="V687" s="8" t="s">
        <v>4</v>
      </c>
      <c r="W687" s="8">
        <v>1</v>
      </c>
      <c r="X687" s="8">
        <v>2.2000000000000002</v>
      </c>
      <c r="Y687" s="16">
        <f t="shared" si="91"/>
        <v>1.1000000000000001</v>
      </c>
      <c r="AA687" s="8">
        <f t="shared" si="88"/>
        <v>0</v>
      </c>
      <c r="AC687" s="8">
        <f t="shared" si="89"/>
        <v>0</v>
      </c>
      <c r="AJ687" s="1">
        <f t="shared" si="90"/>
        <v>0</v>
      </c>
    </row>
    <row r="688" spans="7:36" x14ac:dyDescent="0.3">
      <c r="G688" s="8" t="s">
        <v>5</v>
      </c>
      <c r="J688" s="16">
        <f t="shared" si="87"/>
        <v>0</v>
      </c>
      <c r="L688" s="8">
        <f t="shared" si="86"/>
        <v>0</v>
      </c>
      <c r="N688" s="8">
        <f t="shared" si="85"/>
        <v>0</v>
      </c>
      <c r="V688" s="8" t="s">
        <v>4</v>
      </c>
      <c r="W688" s="8">
        <v>2</v>
      </c>
      <c r="Y688" s="16">
        <f t="shared" si="91"/>
        <v>0</v>
      </c>
      <c r="Z688" s="8">
        <v>9.9</v>
      </c>
      <c r="AA688" s="8">
        <f t="shared" si="88"/>
        <v>4.95</v>
      </c>
      <c r="AC688" s="8">
        <f t="shared" si="89"/>
        <v>0</v>
      </c>
      <c r="AJ688" s="1">
        <f t="shared" si="90"/>
        <v>0</v>
      </c>
    </row>
    <row r="689" spans="7:36" x14ac:dyDescent="0.3">
      <c r="G689" s="8" t="s">
        <v>5</v>
      </c>
      <c r="J689" s="16">
        <f t="shared" si="87"/>
        <v>0</v>
      </c>
      <c r="L689" s="8">
        <f t="shared" si="86"/>
        <v>0</v>
      </c>
      <c r="N689" s="8">
        <f t="shared" si="85"/>
        <v>0</v>
      </c>
      <c r="V689" s="8" t="s">
        <v>4</v>
      </c>
      <c r="W689" s="8">
        <v>2</v>
      </c>
      <c r="Y689" s="16">
        <f t="shared" si="91"/>
        <v>0</v>
      </c>
      <c r="Z689" s="8">
        <v>16.079999999999998</v>
      </c>
      <c r="AA689" s="8">
        <f t="shared" si="88"/>
        <v>8.0399999999999991</v>
      </c>
      <c r="AC689" s="8">
        <f t="shared" si="89"/>
        <v>0</v>
      </c>
      <c r="AJ689" s="1">
        <f t="shared" si="90"/>
        <v>0</v>
      </c>
    </row>
    <row r="690" spans="7:36" x14ac:dyDescent="0.3">
      <c r="G690" s="8" t="s">
        <v>5</v>
      </c>
      <c r="J690" s="16">
        <f t="shared" si="87"/>
        <v>0</v>
      </c>
      <c r="L690" s="8">
        <f t="shared" si="86"/>
        <v>0</v>
      </c>
      <c r="N690" s="8">
        <f t="shared" si="85"/>
        <v>0</v>
      </c>
      <c r="V690" s="8" t="s">
        <v>4</v>
      </c>
      <c r="W690" s="8">
        <v>2</v>
      </c>
      <c r="Y690" s="16">
        <f t="shared" si="91"/>
        <v>0</v>
      </c>
      <c r="Z690" s="8">
        <v>4.0599999999999996</v>
      </c>
      <c r="AA690" s="8">
        <f t="shared" si="88"/>
        <v>2.0299999999999998</v>
      </c>
      <c r="AC690" s="8">
        <f t="shared" si="89"/>
        <v>0</v>
      </c>
      <c r="AJ690" s="1">
        <f t="shared" si="90"/>
        <v>0</v>
      </c>
    </row>
    <row r="691" spans="7:36" x14ac:dyDescent="0.3">
      <c r="G691" s="8" t="s">
        <v>5</v>
      </c>
      <c r="J691" s="16">
        <f t="shared" si="87"/>
        <v>0</v>
      </c>
      <c r="L691" s="8">
        <f t="shared" si="86"/>
        <v>0</v>
      </c>
      <c r="N691" s="8">
        <f t="shared" si="85"/>
        <v>0</v>
      </c>
      <c r="V691" s="8" t="s">
        <v>4</v>
      </c>
      <c r="W691" s="8">
        <v>2</v>
      </c>
      <c r="Y691" s="16">
        <f t="shared" si="91"/>
        <v>0</v>
      </c>
      <c r="Z691" s="8">
        <v>5.66</v>
      </c>
      <c r="AA691" s="8">
        <f t="shared" si="88"/>
        <v>2.83</v>
      </c>
      <c r="AC691" s="8">
        <f t="shared" si="89"/>
        <v>0</v>
      </c>
      <c r="AJ691" s="1">
        <f t="shared" si="90"/>
        <v>0</v>
      </c>
    </row>
    <row r="692" spans="7:36" x14ac:dyDescent="0.3">
      <c r="G692" s="8" t="s">
        <v>5</v>
      </c>
      <c r="J692" s="16">
        <f t="shared" si="87"/>
        <v>0</v>
      </c>
      <c r="L692" s="8">
        <f t="shared" si="86"/>
        <v>0</v>
      </c>
      <c r="N692" s="8">
        <f t="shared" si="85"/>
        <v>0</v>
      </c>
      <c r="V692" s="8" t="s">
        <v>4</v>
      </c>
      <c r="W692" s="8">
        <v>2</v>
      </c>
      <c r="Y692" s="16">
        <f t="shared" si="91"/>
        <v>0</v>
      </c>
      <c r="Z692" s="8">
        <v>6.26</v>
      </c>
      <c r="AA692" s="8">
        <f t="shared" si="88"/>
        <v>3.13</v>
      </c>
      <c r="AC692" s="8">
        <f t="shared" si="89"/>
        <v>0</v>
      </c>
      <c r="AJ692" s="1">
        <f t="shared" si="90"/>
        <v>0</v>
      </c>
    </row>
    <row r="693" spans="7:36" x14ac:dyDescent="0.3">
      <c r="G693" s="8" t="s">
        <v>5</v>
      </c>
      <c r="J693" s="16">
        <f t="shared" si="87"/>
        <v>0</v>
      </c>
      <c r="L693" s="8">
        <f t="shared" si="86"/>
        <v>0</v>
      </c>
      <c r="N693" s="8">
        <f t="shared" si="85"/>
        <v>0</v>
      </c>
      <c r="V693" s="8" t="s">
        <v>4</v>
      </c>
      <c r="W693" s="8">
        <v>3</v>
      </c>
      <c r="Y693" s="16">
        <f t="shared" si="91"/>
        <v>0</v>
      </c>
      <c r="AA693" s="8">
        <f t="shared" si="88"/>
        <v>0</v>
      </c>
      <c r="AB693" s="8">
        <v>8.6</v>
      </c>
      <c r="AC693" s="8">
        <f t="shared" si="89"/>
        <v>4.3</v>
      </c>
      <c r="AJ693" s="1">
        <f t="shared" si="90"/>
        <v>0</v>
      </c>
    </row>
    <row r="694" spans="7:36" x14ac:dyDescent="0.3">
      <c r="G694" s="8" t="s">
        <v>5</v>
      </c>
      <c r="J694" s="16">
        <f t="shared" si="87"/>
        <v>0</v>
      </c>
      <c r="L694" s="8">
        <f t="shared" si="86"/>
        <v>0</v>
      </c>
      <c r="N694" s="8">
        <f t="shared" si="85"/>
        <v>0</v>
      </c>
      <c r="V694" s="8" t="s">
        <v>4</v>
      </c>
      <c r="W694" s="8">
        <v>2</v>
      </c>
      <c r="Y694" s="16">
        <f t="shared" si="91"/>
        <v>0</v>
      </c>
      <c r="Z694" s="8">
        <v>3.42</v>
      </c>
      <c r="AA694" s="8">
        <f t="shared" si="88"/>
        <v>1.71</v>
      </c>
      <c r="AC694" s="8">
        <f t="shared" si="89"/>
        <v>0</v>
      </c>
      <c r="AJ694" s="1">
        <f t="shared" si="90"/>
        <v>0</v>
      </c>
    </row>
    <row r="695" spans="7:36" x14ac:dyDescent="0.3">
      <c r="G695" s="8" t="s">
        <v>5</v>
      </c>
      <c r="J695" s="16">
        <f t="shared" si="87"/>
        <v>0</v>
      </c>
      <c r="L695" s="8">
        <f t="shared" si="86"/>
        <v>0</v>
      </c>
      <c r="N695" s="8">
        <f t="shared" ref="N695:N758" si="92">M695/2</f>
        <v>0</v>
      </c>
      <c r="V695" s="8" t="s">
        <v>4</v>
      </c>
      <c r="W695" s="8">
        <v>2</v>
      </c>
      <c r="Y695" s="16">
        <f t="shared" si="91"/>
        <v>0</v>
      </c>
      <c r="Z695" s="8">
        <v>4.5599999999999996</v>
      </c>
      <c r="AA695" s="8">
        <f t="shared" si="88"/>
        <v>2.2799999999999998</v>
      </c>
      <c r="AC695" s="8">
        <f t="shared" si="89"/>
        <v>0</v>
      </c>
      <c r="AJ695" s="1">
        <f t="shared" si="90"/>
        <v>0</v>
      </c>
    </row>
    <row r="696" spans="7:36" x14ac:dyDescent="0.3">
      <c r="G696" s="8" t="s">
        <v>5</v>
      </c>
      <c r="J696" s="16">
        <f t="shared" si="87"/>
        <v>0</v>
      </c>
      <c r="L696" s="8">
        <f t="shared" si="86"/>
        <v>0</v>
      </c>
      <c r="N696" s="8">
        <f t="shared" si="92"/>
        <v>0</v>
      </c>
      <c r="V696" s="8" t="s">
        <v>4</v>
      </c>
      <c r="W696" s="8">
        <v>1</v>
      </c>
      <c r="X696" s="8">
        <v>2.6</v>
      </c>
      <c r="Y696" s="16">
        <f t="shared" si="91"/>
        <v>1.3</v>
      </c>
      <c r="AA696" s="8">
        <f t="shared" si="88"/>
        <v>0</v>
      </c>
      <c r="AC696" s="8">
        <f t="shared" si="89"/>
        <v>0</v>
      </c>
      <c r="AJ696" s="1">
        <f t="shared" si="90"/>
        <v>0</v>
      </c>
    </row>
    <row r="697" spans="7:36" x14ac:dyDescent="0.3">
      <c r="G697" s="8" t="s">
        <v>5</v>
      </c>
      <c r="J697" s="16">
        <f t="shared" si="87"/>
        <v>0</v>
      </c>
      <c r="L697" s="8">
        <f t="shared" si="86"/>
        <v>0</v>
      </c>
      <c r="N697" s="8">
        <f t="shared" si="92"/>
        <v>0</v>
      </c>
      <c r="V697" s="8" t="s">
        <v>4</v>
      </c>
      <c r="W697" s="8">
        <v>2</v>
      </c>
      <c r="Y697" s="16">
        <f t="shared" si="91"/>
        <v>0</v>
      </c>
      <c r="Z697" s="8">
        <v>3.86</v>
      </c>
      <c r="AA697" s="8">
        <f t="shared" si="88"/>
        <v>1.93</v>
      </c>
      <c r="AC697" s="8">
        <f t="shared" si="89"/>
        <v>0</v>
      </c>
      <c r="AJ697" s="1">
        <f t="shared" si="90"/>
        <v>0</v>
      </c>
    </row>
    <row r="698" spans="7:36" x14ac:dyDescent="0.3">
      <c r="G698" s="8" t="s">
        <v>5</v>
      </c>
      <c r="J698" s="16">
        <f t="shared" si="87"/>
        <v>0</v>
      </c>
      <c r="L698" s="8">
        <f t="shared" si="86"/>
        <v>0</v>
      </c>
      <c r="N698" s="8">
        <f t="shared" si="92"/>
        <v>0</v>
      </c>
      <c r="V698" s="8" t="s">
        <v>4</v>
      </c>
      <c r="W698" s="8">
        <v>1</v>
      </c>
      <c r="X698" s="8">
        <v>3.92</v>
      </c>
      <c r="Y698" s="16">
        <f t="shared" si="91"/>
        <v>1.96</v>
      </c>
      <c r="AA698" s="8">
        <f t="shared" si="88"/>
        <v>0</v>
      </c>
      <c r="AC698" s="8">
        <f t="shared" si="89"/>
        <v>0</v>
      </c>
      <c r="AJ698" s="1">
        <f t="shared" si="90"/>
        <v>0</v>
      </c>
    </row>
    <row r="699" spans="7:36" x14ac:dyDescent="0.3">
      <c r="G699" s="8" t="s">
        <v>5</v>
      </c>
      <c r="J699" s="16">
        <f t="shared" si="87"/>
        <v>0</v>
      </c>
      <c r="L699" s="8">
        <f t="shared" si="86"/>
        <v>0</v>
      </c>
      <c r="N699" s="8">
        <f t="shared" si="92"/>
        <v>0</v>
      </c>
      <c r="V699" s="8" t="s">
        <v>4</v>
      </c>
      <c r="W699" s="8">
        <v>1</v>
      </c>
      <c r="X699" s="8">
        <v>2.78</v>
      </c>
      <c r="Y699" s="16">
        <f t="shared" si="91"/>
        <v>1.39</v>
      </c>
      <c r="AA699" s="8">
        <f t="shared" si="88"/>
        <v>0</v>
      </c>
      <c r="AC699" s="8">
        <f t="shared" si="89"/>
        <v>0</v>
      </c>
      <c r="AJ699" s="1">
        <f t="shared" si="90"/>
        <v>0</v>
      </c>
    </row>
    <row r="700" spans="7:36" x14ac:dyDescent="0.3">
      <c r="G700" s="8" t="s">
        <v>5</v>
      </c>
      <c r="J700" s="16">
        <f t="shared" si="87"/>
        <v>0</v>
      </c>
      <c r="L700" s="8">
        <f t="shared" ref="L700:L763" si="93">K700/2</f>
        <v>0</v>
      </c>
      <c r="N700" s="8">
        <f t="shared" si="92"/>
        <v>0</v>
      </c>
      <c r="U700" s="1">
        <v>-2</v>
      </c>
      <c r="V700" s="8" t="s">
        <v>4</v>
      </c>
      <c r="W700" s="8">
        <v>2</v>
      </c>
      <c r="Y700" s="16">
        <f t="shared" si="91"/>
        <v>0</v>
      </c>
      <c r="Z700" s="8">
        <v>6.62</v>
      </c>
      <c r="AA700" s="8">
        <f t="shared" si="88"/>
        <v>3.31</v>
      </c>
      <c r="AC700" s="8">
        <f t="shared" si="89"/>
        <v>0</v>
      </c>
      <c r="AJ700" s="1">
        <f t="shared" si="90"/>
        <v>0</v>
      </c>
    </row>
    <row r="701" spans="7:36" x14ac:dyDescent="0.3">
      <c r="G701" s="8" t="s">
        <v>5</v>
      </c>
      <c r="J701" s="16">
        <f t="shared" si="87"/>
        <v>0</v>
      </c>
      <c r="L701" s="8">
        <f t="shared" si="93"/>
        <v>0</v>
      </c>
      <c r="N701" s="8">
        <f t="shared" si="92"/>
        <v>0</v>
      </c>
      <c r="V701" s="8" t="s">
        <v>4</v>
      </c>
      <c r="W701" s="8">
        <v>2</v>
      </c>
      <c r="Y701" s="16">
        <f t="shared" si="91"/>
        <v>0</v>
      </c>
      <c r="Z701" s="8">
        <v>4.34</v>
      </c>
      <c r="AA701" s="8">
        <f t="shared" si="88"/>
        <v>2.17</v>
      </c>
      <c r="AC701" s="8">
        <f t="shared" si="89"/>
        <v>0</v>
      </c>
      <c r="AJ701" s="1">
        <f t="shared" si="90"/>
        <v>0</v>
      </c>
    </row>
    <row r="702" spans="7:36" x14ac:dyDescent="0.3">
      <c r="G702" s="8" t="s">
        <v>5</v>
      </c>
      <c r="J702" s="16">
        <f t="shared" ref="J702:J765" si="94">I702/2</f>
        <v>0</v>
      </c>
      <c r="L702" s="8">
        <f t="shared" si="93"/>
        <v>0</v>
      </c>
      <c r="N702" s="8">
        <f t="shared" si="92"/>
        <v>0</v>
      </c>
      <c r="V702" s="8" t="s">
        <v>4</v>
      </c>
      <c r="W702" s="8">
        <v>2</v>
      </c>
      <c r="Y702" s="16">
        <f t="shared" si="91"/>
        <v>0</v>
      </c>
      <c r="Z702" s="8">
        <v>2.68</v>
      </c>
      <c r="AA702" s="8">
        <f t="shared" si="88"/>
        <v>1.34</v>
      </c>
      <c r="AC702" s="8">
        <f t="shared" si="89"/>
        <v>0</v>
      </c>
      <c r="AJ702" s="1">
        <f t="shared" si="90"/>
        <v>0</v>
      </c>
    </row>
    <row r="703" spans="7:36" x14ac:dyDescent="0.3">
      <c r="G703" s="8" t="s">
        <v>5</v>
      </c>
      <c r="J703" s="16">
        <f t="shared" si="94"/>
        <v>0</v>
      </c>
      <c r="L703" s="8">
        <f t="shared" si="93"/>
        <v>0</v>
      </c>
      <c r="N703" s="8">
        <f t="shared" si="92"/>
        <v>0</v>
      </c>
      <c r="V703" s="8" t="s">
        <v>7</v>
      </c>
      <c r="W703" s="8">
        <v>2</v>
      </c>
      <c r="Y703" s="16">
        <f t="shared" si="91"/>
        <v>0</v>
      </c>
      <c r="Z703" s="8">
        <v>5.28</v>
      </c>
      <c r="AA703" s="8">
        <f t="shared" si="88"/>
        <v>2.64</v>
      </c>
      <c r="AC703" s="8">
        <f t="shared" si="89"/>
        <v>0</v>
      </c>
      <c r="AJ703" s="1">
        <f t="shared" si="90"/>
        <v>0</v>
      </c>
    </row>
    <row r="704" spans="7:36" x14ac:dyDescent="0.3">
      <c r="G704" s="8" t="s">
        <v>5</v>
      </c>
      <c r="J704" s="16">
        <f t="shared" si="94"/>
        <v>0</v>
      </c>
      <c r="L704" s="8">
        <f t="shared" si="93"/>
        <v>0</v>
      </c>
      <c r="N704" s="8">
        <f t="shared" si="92"/>
        <v>0</v>
      </c>
      <c r="V704" s="8" t="s">
        <v>4</v>
      </c>
      <c r="W704" s="8">
        <v>1</v>
      </c>
      <c r="X704" s="8">
        <v>4.9000000000000004</v>
      </c>
      <c r="Y704" s="16">
        <f t="shared" si="91"/>
        <v>2.4500000000000002</v>
      </c>
      <c r="AA704" s="8">
        <f t="shared" si="88"/>
        <v>0</v>
      </c>
      <c r="AC704" s="8">
        <f t="shared" si="89"/>
        <v>0</v>
      </c>
      <c r="AJ704" s="1">
        <f t="shared" si="90"/>
        <v>0</v>
      </c>
    </row>
    <row r="705" spans="7:36" x14ac:dyDescent="0.3">
      <c r="G705" s="8" t="s">
        <v>5</v>
      </c>
      <c r="J705" s="16">
        <f t="shared" si="94"/>
        <v>0</v>
      </c>
      <c r="L705" s="8">
        <f t="shared" si="93"/>
        <v>0</v>
      </c>
      <c r="N705" s="8">
        <f t="shared" si="92"/>
        <v>0</v>
      </c>
      <c r="V705" s="8" t="s">
        <v>4</v>
      </c>
      <c r="W705" s="8">
        <v>3</v>
      </c>
      <c r="Y705" s="16">
        <f t="shared" si="91"/>
        <v>0</v>
      </c>
      <c r="AA705" s="8">
        <f t="shared" ref="AA705:AA768" si="95">Z705/2</f>
        <v>0</v>
      </c>
      <c r="AB705" s="8">
        <v>5.88</v>
      </c>
      <c r="AC705" s="8">
        <f t="shared" ref="AC705:AC768" si="96">AB705/2</f>
        <v>2.94</v>
      </c>
      <c r="AJ705" s="1">
        <f t="shared" si="90"/>
        <v>0</v>
      </c>
    </row>
    <row r="706" spans="7:36" x14ac:dyDescent="0.3">
      <c r="G706" s="8" t="s">
        <v>5</v>
      </c>
      <c r="J706" s="16">
        <f t="shared" si="94"/>
        <v>0</v>
      </c>
      <c r="L706" s="8">
        <f t="shared" si="93"/>
        <v>0</v>
      </c>
      <c r="N706" s="8">
        <f t="shared" si="92"/>
        <v>0</v>
      </c>
      <c r="V706" s="8" t="s">
        <v>4</v>
      </c>
      <c r="W706" s="8">
        <v>2</v>
      </c>
      <c r="Y706" s="16">
        <f t="shared" si="91"/>
        <v>0</v>
      </c>
      <c r="Z706" s="8">
        <v>7.44</v>
      </c>
      <c r="AA706" s="8">
        <f t="shared" si="95"/>
        <v>3.72</v>
      </c>
      <c r="AC706" s="8">
        <f t="shared" si="96"/>
        <v>0</v>
      </c>
      <c r="AJ706" s="1">
        <f t="shared" ref="AJ706:AJ769" si="97">AI:AI-AH:AH</f>
        <v>0</v>
      </c>
    </row>
    <row r="707" spans="7:36" x14ac:dyDescent="0.3">
      <c r="G707" s="8" t="s">
        <v>5</v>
      </c>
      <c r="J707" s="16">
        <f t="shared" si="94"/>
        <v>0</v>
      </c>
      <c r="L707" s="8">
        <f t="shared" si="93"/>
        <v>0</v>
      </c>
      <c r="N707" s="8">
        <f t="shared" si="92"/>
        <v>0</v>
      </c>
      <c r="V707" s="8" t="s">
        <v>4</v>
      </c>
      <c r="W707" s="8">
        <v>1</v>
      </c>
      <c r="X707" s="8">
        <v>5.34</v>
      </c>
      <c r="Y707" s="16">
        <f t="shared" si="91"/>
        <v>2.67</v>
      </c>
      <c r="AA707" s="8">
        <f t="shared" si="95"/>
        <v>0</v>
      </c>
      <c r="AC707" s="8">
        <f t="shared" si="96"/>
        <v>0</v>
      </c>
      <c r="AJ707" s="1">
        <f t="shared" si="97"/>
        <v>0</v>
      </c>
    </row>
    <row r="708" spans="7:36" x14ac:dyDescent="0.3">
      <c r="G708" s="8" t="s">
        <v>5</v>
      </c>
      <c r="J708" s="16">
        <f t="shared" si="94"/>
        <v>0</v>
      </c>
      <c r="L708" s="8">
        <f t="shared" si="93"/>
        <v>0</v>
      </c>
      <c r="N708" s="8">
        <f t="shared" si="92"/>
        <v>0</v>
      </c>
      <c r="V708" s="8" t="s">
        <v>4</v>
      </c>
      <c r="W708" s="8">
        <v>1</v>
      </c>
      <c r="X708" s="8">
        <v>3.88</v>
      </c>
      <c r="Y708" s="16">
        <f t="shared" si="91"/>
        <v>1.94</v>
      </c>
      <c r="AA708" s="8">
        <f t="shared" si="95"/>
        <v>0</v>
      </c>
      <c r="AC708" s="8">
        <f t="shared" si="96"/>
        <v>0</v>
      </c>
      <c r="AJ708" s="1">
        <f t="shared" si="97"/>
        <v>0</v>
      </c>
    </row>
    <row r="709" spans="7:36" x14ac:dyDescent="0.3">
      <c r="G709" s="8" t="s">
        <v>5</v>
      </c>
      <c r="J709" s="16">
        <f t="shared" si="94"/>
        <v>0</v>
      </c>
      <c r="L709" s="8">
        <f t="shared" si="93"/>
        <v>0</v>
      </c>
      <c r="N709" s="8">
        <f t="shared" si="92"/>
        <v>0</v>
      </c>
      <c r="U709" s="1">
        <v>-2</v>
      </c>
      <c r="V709" s="8" t="s">
        <v>4</v>
      </c>
      <c r="W709" s="8">
        <v>3</v>
      </c>
      <c r="Y709" s="16">
        <f t="shared" si="91"/>
        <v>0</v>
      </c>
      <c r="AA709" s="8">
        <f t="shared" si="95"/>
        <v>0</v>
      </c>
      <c r="AB709" s="8">
        <v>5.88</v>
      </c>
      <c r="AC709" s="8">
        <f t="shared" si="96"/>
        <v>2.94</v>
      </c>
      <c r="AJ709" s="1">
        <f t="shared" si="97"/>
        <v>0</v>
      </c>
    </row>
    <row r="710" spans="7:36" x14ac:dyDescent="0.3">
      <c r="G710" s="8" t="s">
        <v>5</v>
      </c>
      <c r="J710" s="16">
        <f t="shared" si="94"/>
        <v>0</v>
      </c>
      <c r="L710" s="8">
        <f t="shared" si="93"/>
        <v>0</v>
      </c>
      <c r="N710" s="8">
        <f t="shared" si="92"/>
        <v>0</v>
      </c>
      <c r="V710" s="8" t="s">
        <v>4</v>
      </c>
      <c r="W710" s="8">
        <v>2</v>
      </c>
      <c r="Y710" s="16">
        <f t="shared" si="91"/>
        <v>0</v>
      </c>
      <c r="Z710" s="8">
        <v>3.72</v>
      </c>
      <c r="AA710" s="8">
        <f t="shared" si="95"/>
        <v>1.86</v>
      </c>
      <c r="AC710" s="8">
        <f t="shared" si="96"/>
        <v>0</v>
      </c>
      <c r="AJ710" s="1">
        <f t="shared" si="97"/>
        <v>0</v>
      </c>
    </row>
    <row r="711" spans="7:36" x14ac:dyDescent="0.3">
      <c r="G711" s="8" t="s">
        <v>5</v>
      </c>
      <c r="J711" s="16">
        <f t="shared" si="94"/>
        <v>0</v>
      </c>
      <c r="L711" s="8">
        <f t="shared" si="93"/>
        <v>0</v>
      </c>
      <c r="N711" s="8">
        <f t="shared" si="92"/>
        <v>0</v>
      </c>
      <c r="V711" s="8" t="s">
        <v>4</v>
      </c>
      <c r="W711" s="8">
        <v>1</v>
      </c>
      <c r="X711" s="8">
        <v>10.32</v>
      </c>
      <c r="Y711" s="16">
        <f t="shared" si="91"/>
        <v>5.16</v>
      </c>
      <c r="AA711" s="8">
        <f t="shared" si="95"/>
        <v>0</v>
      </c>
      <c r="AC711" s="8">
        <f t="shared" si="96"/>
        <v>0</v>
      </c>
      <c r="AJ711" s="1">
        <f t="shared" si="97"/>
        <v>0</v>
      </c>
    </row>
    <row r="712" spans="7:36" x14ac:dyDescent="0.3">
      <c r="G712" s="8" t="s">
        <v>5</v>
      </c>
      <c r="J712" s="16">
        <f t="shared" si="94"/>
        <v>0</v>
      </c>
      <c r="L712" s="8">
        <f t="shared" si="93"/>
        <v>0</v>
      </c>
      <c r="N712" s="8">
        <f t="shared" si="92"/>
        <v>0</v>
      </c>
      <c r="V712" s="8" t="s">
        <v>4</v>
      </c>
      <c r="W712" s="8">
        <v>1</v>
      </c>
      <c r="X712" s="8">
        <v>3.52</v>
      </c>
      <c r="Y712" s="16">
        <f t="shared" si="91"/>
        <v>1.76</v>
      </c>
      <c r="AA712" s="8">
        <f t="shared" si="95"/>
        <v>0</v>
      </c>
      <c r="AC712" s="8">
        <f t="shared" si="96"/>
        <v>0</v>
      </c>
      <c r="AJ712" s="1">
        <f t="shared" si="97"/>
        <v>0</v>
      </c>
    </row>
    <row r="713" spans="7:36" x14ac:dyDescent="0.3">
      <c r="G713" s="8" t="s">
        <v>5</v>
      </c>
      <c r="J713" s="16">
        <f t="shared" si="94"/>
        <v>0</v>
      </c>
      <c r="L713" s="8">
        <f t="shared" si="93"/>
        <v>0</v>
      </c>
      <c r="N713" s="8">
        <f t="shared" si="92"/>
        <v>0</v>
      </c>
      <c r="U713" s="1">
        <v>-2</v>
      </c>
      <c r="V713" s="8" t="s">
        <v>4</v>
      </c>
      <c r="W713" s="8">
        <v>2</v>
      </c>
      <c r="Y713" s="16">
        <f t="shared" si="91"/>
        <v>0</v>
      </c>
      <c r="Z713" s="8">
        <v>3.46</v>
      </c>
      <c r="AA713" s="8">
        <f t="shared" si="95"/>
        <v>1.73</v>
      </c>
      <c r="AC713" s="8">
        <f t="shared" si="96"/>
        <v>0</v>
      </c>
      <c r="AJ713" s="1">
        <f t="shared" si="97"/>
        <v>0</v>
      </c>
    </row>
    <row r="714" spans="7:36" x14ac:dyDescent="0.3">
      <c r="G714" s="8" t="s">
        <v>5</v>
      </c>
      <c r="J714" s="16">
        <f t="shared" si="94"/>
        <v>0</v>
      </c>
      <c r="L714" s="8">
        <f t="shared" si="93"/>
        <v>0</v>
      </c>
      <c r="N714" s="8">
        <f t="shared" si="92"/>
        <v>0</v>
      </c>
      <c r="V714" s="8" t="s">
        <v>4</v>
      </c>
      <c r="W714" s="8">
        <v>1</v>
      </c>
      <c r="X714" s="8">
        <v>2.3199999999999998</v>
      </c>
      <c r="Y714" s="16">
        <f t="shared" si="91"/>
        <v>1.1599999999999999</v>
      </c>
      <c r="AA714" s="8">
        <f t="shared" si="95"/>
        <v>0</v>
      </c>
      <c r="AC714" s="8">
        <f t="shared" si="96"/>
        <v>0</v>
      </c>
      <c r="AJ714" s="1">
        <f t="shared" si="97"/>
        <v>0</v>
      </c>
    </row>
    <row r="715" spans="7:36" x14ac:dyDescent="0.3">
      <c r="G715" s="8" t="s">
        <v>5</v>
      </c>
      <c r="J715" s="16">
        <f t="shared" si="94"/>
        <v>0</v>
      </c>
      <c r="L715" s="8">
        <f t="shared" si="93"/>
        <v>0</v>
      </c>
      <c r="N715" s="8">
        <f t="shared" si="92"/>
        <v>0</v>
      </c>
      <c r="V715" s="8" t="s">
        <v>4</v>
      </c>
      <c r="W715" s="8">
        <v>1</v>
      </c>
      <c r="X715" s="8">
        <v>2.36</v>
      </c>
      <c r="Y715" s="16">
        <f t="shared" si="91"/>
        <v>1.18</v>
      </c>
      <c r="AA715" s="8">
        <f t="shared" si="95"/>
        <v>0</v>
      </c>
      <c r="AC715" s="8">
        <f t="shared" si="96"/>
        <v>0</v>
      </c>
      <c r="AJ715" s="1">
        <f t="shared" si="97"/>
        <v>0</v>
      </c>
    </row>
    <row r="716" spans="7:36" x14ac:dyDescent="0.3">
      <c r="G716" s="8" t="s">
        <v>5</v>
      </c>
      <c r="J716" s="16">
        <f t="shared" si="94"/>
        <v>0</v>
      </c>
      <c r="L716" s="8">
        <f t="shared" si="93"/>
        <v>0</v>
      </c>
      <c r="N716" s="8">
        <f t="shared" si="92"/>
        <v>0</v>
      </c>
      <c r="U716" s="1">
        <v>1.82</v>
      </c>
      <c r="V716" s="8" t="s">
        <v>4</v>
      </c>
      <c r="W716" s="8">
        <v>1</v>
      </c>
      <c r="X716" s="8">
        <v>3.82</v>
      </c>
      <c r="Y716" s="16">
        <f t="shared" si="91"/>
        <v>1.91</v>
      </c>
      <c r="AA716" s="8">
        <f t="shared" si="95"/>
        <v>0</v>
      </c>
      <c r="AC716" s="8">
        <f t="shared" si="96"/>
        <v>0</v>
      </c>
      <c r="AJ716" s="1">
        <f t="shared" si="97"/>
        <v>0</v>
      </c>
    </row>
    <row r="717" spans="7:36" x14ac:dyDescent="0.3">
      <c r="G717" s="8" t="s">
        <v>5</v>
      </c>
      <c r="J717" s="16">
        <f t="shared" si="94"/>
        <v>0</v>
      </c>
      <c r="L717" s="8">
        <f t="shared" si="93"/>
        <v>0</v>
      </c>
      <c r="N717" s="8">
        <f t="shared" si="92"/>
        <v>0</v>
      </c>
      <c r="U717" s="1">
        <v>-2</v>
      </c>
      <c r="V717" s="8" t="s">
        <v>4</v>
      </c>
      <c r="W717" s="8">
        <v>2</v>
      </c>
      <c r="Y717" s="16">
        <f t="shared" si="91"/>
        <v>0</v>
      </c>
      <c r="Z717" s="8">
        <v>3.16</v>
      </c>
      <c r="AA717" s="8">
        <f t="shared" si="95"/>
        <v>1.58</v>
      </c>
      <c r="AC717" s="8">
        <f t="shared" si="96"/>
        <v>0</v>
      </c>
      <c r="AJ717" s="1">
        <f t="shared" si="97"/>
        <v>0</v>
      </c>
    </row>
    <row r="718" spans="7:36" x14ac:dyDescent="0.3">
      <c r="G718" s="8" t="s">
        <v>5</v>
      </c>
      <c r="J718" s="16">
        <f t="shared" si="94"/>
        <v>0</v>
      </c>
      <c r="L718" s="8">
        <f t="shared" si="93"/>
        <v>0</v>
      </c>
      <c r="N718" s="8">
        <f t="shared" si="92"/>
        <v>0</v>
      </c>
      <c r="V718" s="8" t="s">
        <v>4</v>
      </c>
      <c r="W718" s="8">
        <v>1</v>
      </c>
      <c r="X718" s="8">
        <v>3.94</v>
      </c>
      <c r="Y718" s="16">
        <f t="shared" si="91"/>
        <v>1.97</v>
      </c>
      <c r="AA718" s="8">
        <f t="shared" si="95"/>
        <v>0</v>
      </c>
      <c r="AC718" s="8">
        <f t="shared" si="96"/>
        <v>0</v>
      </c>
      <c r="AJ718" s="1">
        <f t="shared" si="97"/>
        <v>0</v>
      </c>
    </row>
    <row r="719" spans="7:36" x14ac:dyDescent="0.3">
      <c r="G719" s="8" t="s">
        <v>5</v>
      </c>
      <c r="J719" s="16">
        <f t="shared" si="94"/>
        <v>0</v>
      </c>
      <c r="L719" s="8">
        <f t="shared" si="93"/>
        <v>0</v>
      </c>
      <c r="N719" s="8">
        <f t="shared" si="92"/>
        <v>0</v>
      </c>
      <c r="V719" s="8" t="s">
        <v>4</v>
      </c>
      <c r="W719" s="8">
        <v>2</v>
      </c>
      <c r="Y719" s="16">
        <f t="shared" si="91"/>
        <v>0</v>
      </c>
      <c r="Z719" s="8">
        <v>4.8600000000000003</v>
      </c>
      <c r="AA719" s="8">
        <f t="shared" si="95"/>
        <v>2.4300000000000002</v>
      </c>
      <c r="AC719" s="8">
        <f t="shared" si="96"/>
        <v>0</v>
      </c>
      <c r="AJ719" s="1">
        <f t="shared" si="97"/>
        <v>0</v>
      </c>
    </row>
    <row r="720" spans="7:36" x14ac:dyDescent="0.3">
      <c r="G720" s="8" t="s">
        <v>5</v>
      </c>
      <c r="J720" s="16">
        <f t="shared" si="94"/>
        <v>0</v>
      </c>
      <c r="L720" s="8">
        <f t="shared" si="93"/>
        <v>0</v>
      </c>
      <c r="N720" s="8">
        <f t="shared" si="92"/>
        <v>0</v>
      </c>
      <c r="V720" s="8" t="s">
        <v>4</v>
      </c>
      <c r="W720" s="8">
        <v>1</v>
      </c>
      <c r="X720" s="8">
        <v>13.26</v>
      </c>
      <c r="Y720" s="16">
        <f t="shared" si="91"/>
        <v>6.63</v>
      </c>
      <c r="AA720" s="8">
        <f t="shared" si="95"/>
        <v>0</v>
      </c>
      <c r="AC720" s="8">
        <f t="shared" si="96"/>
        <v>0</v>
      </c>
      <c r="AJ720" s="1">
        <f t="shared" si="97"/>
        <v>0</v>
      </c>
    </row>
    <row r="721" spans="7:36" x14ac:dyDescent="0.3">
      <c r="G721" s="8" t="s">
        <v>5</v>
      </c>
      <c r="J721" s="16">
        <f t="shared" si="94"/>
        <v>0</v>
      </c>
      <c r="L721" s="8">
        <f t="shared" si="93"/>
        <v>0</v>
      </c>
      <c r="N721" s="8">
        <f t="shared" si="92"/>
        <v>0</v>
      </c>
      <c r="V721" s="8" t="s">
        <v>7</v>
      </c>
      <c r="W721" s="8">
        <v>2</v>
      </c>
      <c r="Y721" s="16">
        <f t="shared" si="91"/>
        <v>0</v>
      </c>
      <c r="Z721" s="8">
        <v>4.12</v>
      </c>
      <c r="AA721" s="8">
        <f t="shared" si="95"/>
        <v>2.06</v>
      </c>
      <c r="AC721" s="8">
        <f t="shared" si="96"/>
        <v>0</v>
      </c>
      <c r="AJ721" s="1">
        <f t="shared" si="97"/>
        <v>0</v>
      </c>
    </row>
    <row r="722" spans="7:36" x14ac:dyDescent="0.3">
      <c r="G722" s="8" t="s">
        <v>5</v>
      </c>
      <c r="J722" s="16">
        <f t="shared" si="94"/>
        <v>0</v>
      </c>
      <c r="L722" s="8">
        <f t="shared" si="93"/>
        <v>0</v>
      </c>
      <c r="N722" s="8">
        <f t="shared" si="92"/>
        <v>0</v>
      </c>
      <c r="V722" s="8" t="s">
        <v>4</v>
      </c>
      <c r="W722" s="8">
        <v>3</v>
      </c>
      <c r="Y722" s="16">
        <f t="shared" si="91"/>
        <v>0</v>
      </c>
      <c r="AA722" s="8">
        <f t="shared" si="95"/>
        <v>0</v>
      </c>
      <c r="AB722" s="8">
        <v>8.86</v>
      </c>
      <c r="AC722" s="8">
        <f t="shared" si="96"/>
        <v>4.43</v>
      </c>
      <c r="AJ722" s="1">
        <f t="shared" si="97"/>
        <v>0</v>
      </c>
    </row>
    <row r="723" spans="7:36" x14ac:dyDescent="0.3">
      <c r="G723" s="8" t="s">
        <v>5</v>
      </c>
      <c r="J723" s="16">
        <f t="shared" si="94"/>
        <v>0</v>
      </c>
      <c r="L723" s="8">
        <f t="shared" si="93"/>
        <v>0</v>
      </c>
      <c r="N723" s="8">
        <f t="shared" si="92"/>
        <v>0</v>
      </c>
      <c r="V723" s="8" t="s">
        <v>7</v>
      </c>
      <c r="W723" s="8">
        <v>1</v>
      </c>
      <c r="X723" s="8">
        <v>4.08</v>
      </c>
      <c r="Y723" s="16">
        <f t="shared" si="91"/>
        <v>2.04</v>
      </c>
      <c r="AA723" s="8">
        <f t="shared" si="95"/>
        <v>0</v>
      </c>
      <c r="AC723" s="8">
        <f t="shared" si="96"/>
        <v>0</v>
      </c>
      <c r="AJ723" s="1">
        <f t="shared" si="97"/>
        <v>0</v>
      </c>
    </row>
    <row r="724" spans="7:36" x14ac:dyDescent="0.3">
      <c r="G724" s="8" t="s">
        <v>5</v>
      </c>
      <c r="J724" s="16">
        <f t="shared" si="94"/>
        <v>0</v>
      </c>
      <c r="L724" s="8">
        <f t="shared" si="93"/>
        <v>0</v>
      </c>
      <c r="N724" s="8">
        <f t="shared" si="92"/>
        <v>0</v>
      </c>
      <c r="V724" s="8" t="s">
        <v>4</v>
      </c>
      <c r="W724" s="8">
        <v>2</v>
      </c>
      <c r="Y724" s="16">
        <f t="shared" si="91"/>
        <v>0</v>
      </c>
      <c r="Z724" s="8">
        <v>5.24</v>
      </c>
      <c r="AA724" s="8">
        <f t="shared" si="95"/>
        <v>2.62</v>
      </c>
      <c r="AC724" s="8">
        <f t="shared" si="96"/>
        <v>0</v>
      </c>
      <c r="AJ724" s="1">
        <f t="shared" si="97"/>
        <v>0</v>
      </c>
    </row>
    <row r="725" spans="7:36" x14ac:dyDescent="0.3">
      <c r="G725" s="8" t="s">
        <v>5</v>
      </c>
      <c r="J725" s="16">
        <f t="shared" si="94"/>
        <v>0</v>
      </c>
      <c r="L725" s="8">
        <f t="shared" si="93"/>
        <v>0</v>
      </c>
      <c r="N725" s="8">
        <f t="shared" si="92"/>
        <v>0</v>
      </c>
      <c r="V725" s="8" t="s">
        <v>4</v>
      </c>
      <c r="W725" s="8">
        <v>2</v>
      </c>
      <c r="Y725" s="16">
        <f t="shared" si="91"/>
        <v>0</v>
      </c>
      <c r="Z725" s="8">
        <v>3.72</v>
      </c>
      <c r="AA725" s="8">
        <f t="shared" si="95"/>
        <v>1.86</v>
      </c>
      <c r="AC725" s="8">
        <f t="shared" si="96"/>
        <v>0</v>
      </c>
      <c r="AJ725" s="1">
        <f t="shared" si="97"/>
        <v>0</v>
      </c>
    </row>
    <row r="726" spans="7:36" x14ac:dyDescent="0.3">
      <c r="G726" s="8" t="s">
        <v>5</v>
      </c>
      <c r="J726" s="16">
        <f t="shared" si="94"/>
        <v>0</v>
      </c>
      <c r="L726" s="8">
        <f t="shared" si="93"/>
        <v>0</v>
      </c>
      <c r="N726" s="8">
        <f t="shared" si="92"/>
        <v>0</v>
      </c>
      <c r="V726" s="8" t="s">
        <v>4</v>
      </c>
      <c r="W726" s="8">
        <v>2</v>
      </c>
      <c r="Y726" s="16">
        <f t="shared" si="91"/>
        <v>0</v>
      </c>
      <c r="Z726" s="8">
        <v>4.38</v>
      </c>
      <c r="AA726" s="8">
        <f t="shared" si="95"/>
        <v>2.19</v>
      </c>
      <c r="AC726" s="8">
        <f t="shared" si="96"/>
        <v>0</v>
      </c>
      <c r="AJ726" s="1">
        <f t="shared" si="97"/>
        <v>0</v>
      </c>
    </row>
    <row r="727" spans="7:36" x14ac:dyDescent="0.3">
      <c r="G727" s="8" t="s">
        <v>5</v>
      </c>
      <c r="J727" s="16">
        <f t="shared" si="94"/>
        <v>0</v>
      </c>
      <c r="L727" s="8">
        <f t="shared" si="93"/>
        <v>0</v>
      </c>
      <c r="N727" s="8">
        <f t="shared" si="92"/>
        <v>0</v>
      </c>
      <c r="V727" s="8" t="s">
        <v>4</v>
      </c>
      <c r="W727" s="8">
        <v>2</v>
      </c>
      <c r="Y727" s="16">
        <f t="shared" si="91"/>
        <v>0</v>
      </c>
      <c r="Z727" s="8">
        <v>3.02</v>
      </c>
      <c r="AA727" s="8">
        <f t="shared" si="95"/>
        <v>1.51</v>
      </c>
      <c r="AC727" s="8">
        <f t="shared" si="96"/>
        <v>0</v>
      </c>
      <c r="AJ727" s="1">
        <f t="shared" si="97"/>
        <v>0</v>
      </c>
    </row>
    <row r="728" spans="7:36" x14ac:dyDescent="0.3">
      <c r="G728" s="8" t="s">
        <v>5</v>
      </c>
      <c r="J728" s="16">
        <f t="shared" si="94"/>
        <v>0</v>
      </c>
      <c r="L728" s="8">
        <f t="shared" si="93"/>
        <v>0</v>
      </c>
      <c r="N728" s="8">
        <f t="shared" si="92"/>
        <v>0</v>
      </c>
      <c r="V728" s="8" t="s">
        <v>4</v>
      </c>
      <c r="W728" s="8">
        <v>3</v>
      </c>
      <c r="Y728" s="16">
        <f t="shared" si="91"/>
        <v>0</v>
      </c>
      <c r="AA728" s="8">
        <f t="shared" si="95"/>
        <v>0</v>
      </c>
      <c r="AB728" s="8">
        <v>13.26</v>
      </c>
      <c r="AC728" s="8">
        <f t="shared" si="96"/>
        <v>6.63</v>
      </c>
      <c r="AJ728" s="1">
        <f t="shared" si="97"/>
        <v>0</v>
      </c>
    </row>
    <row r="729" spans="7:36" x14ac:dyDescent="0.3">
      <c r="G729" s="8" t="s">
        <v>5</v>
      </c>
      <c r="J729" s="16">
        <f t="shared" si="94"/>
        <v>0</v>
      </c>
      <c r="L729" s="8">
        <f t="shared" si="93"/>
        <v>0</v>
      </c>
      <c r="N729" s="8">
        <f t="shared" si="92"/>
        <v>0</v>
      </c>
      <c r="V729" s="8" t="s">
        <v>7</v>
      </c>
      <c r="W729" s="8">
        <v>1</v>
      </c>
      <c r="X729" s="8">
        <v>4.5599999999999996</v>
      </c>
      <c r="Y729" s="16">
        <f t="shared" si="91"/>
        <v>2.2799999999999998</v>
      </c>
      <c r="AA729" s="8">
        <f t="shared" si="95"/>
        <v>0</v>
      </c>
      <c r="AC729" s="8">
        <f t="shared" si="96"/>
        <v>0</v>
      </c>
      <c r="AJ729" s="1">
        <f t="shared" si="97"/>
        <v>0</v>
      </c>
    </row>
    <row r="730" spans="7:36" x14ac:dyDescent="0.3">
      <c r="G730" s="8" t="s">
        <v>5</v>
      </c>
      <c r="J730" s="16">
        <f t="shared" si="94"/>
        <v>0</v>
      </c>
      <c r="L730" s="8">
        <f t="shared" si="93"/>
        <v>0</v>
      </c>
      <c r="N730" s="8">
        <f t="shared" si="92"/>
        <v>0</v>
      </c>
      <c r="V730" s="8" t="s">
        <v>4</v>
      </c>
      <c r="W730" s="8">
        <v>2</v>
      </c>
      <c r="Y730" s="16">
        <f t="shared" si="91"/>
        <v>0</v>
      </c>
      <c r="Z730" s="8">
        <v>2.84</v>
      </c>
      <c r="AA730" s="8">
        <f t="shared" si="95"/>
        <v>1.42</v>
      </c>
      <c r="AC730" s="8">
        <f t="shared" si="96"/>
        <v>0</v>
      </c>
      <c r="AJ730" s="1">
        <f t="shared" si="97"/>
        <v>0</v>
      </c>
    </row>
    <row r="731" spans="7:36" x14ac:dyDescent="0.3">
      <c r="G731" s="8" t="s">
        <v>5</v>
      </c>
      <c r="J731" s="16">
        <f t="shared" si="94"/>
        <v>0</v>
      </c>
      <c r="L731" s="8">
        <f t="shared" si="93"/>
        <v>0</v>
      </c>
      <c r="N731" s="8">
        <f t="shared" si="92"/>
        <v>0</v>
      </c>
      <c r="V731" s="8" t="s">
        <v>7</v>
      </c>
      <c r="W731" s="8">
        <v>3</v>
      </c>
      <c r="Y731" s="16">
        <f t="shared" si="91"/>
        <v>0</v>
      </c>
      <c r="AA731" s="8">
        <f t="shared" si="95"/>
        <v>0</v>
      </c>
      <c r="AB731" s="8">
        <v>5.76</v>
      </c>
      <c r="AC731" s="8">
        <f t="shared" si="96"/>
        <v>2.88</v>
      </c>
      <c r="AJ731" s="1">
        <f t="shared" si="97"/>
        <v>0</v>
      </c>
    </row>
    <row r="732" spans="7:36" x14ac:dyDescent="0.3">
      <c r="G732" s="8" t="s">
        <v>5</v>
      </c>
      <c r="J732" s="16">
        <f t="shared" si="94"/>
        <v>0</v>
      </c>
      <c r="L732" s="8">
        <f t="shared" si="93"/>
        <v>0</v>
      </c>
      <c r="N732" s="8">
        <f t="shared" si="92"/>
        <v>0</v>
      </c>
      <c r="V732" s="8" t="s">
        <v>4</v>
      </c>
      <c r="W732" s="8">
        <v>1</v>
      </c>
      <c r="X732" s="8">
        <v>3.02</v>
      </c>
      <c r="Y732" s="16">
        <f t="shared" si="91"/>
        <v>1.51</v>
      </c>
      <c r="AA732" s="8">
        <f t="shared" si="95"/>
        <v>0</v>
      </c>
      <c r="AC732" s="8">
        <f t="shared" si="96"/>
        <v>0</v>
      </c>
      <c r="AJ732" s="1">
        <f t="shared" si="97"/>
        <v>0</v>
      </c>
    </row>
    <row r="733" spans="7:36" x14ac:dyDescent="0.3">
      <c r="G733" s="8" t="s">
        <v>5</v>
      </c>
      <c r="J733" s="16">
        <f t="shared" si="94"/>
        <v>0</v>
      </c>
      <c r="L733" s="8">
        <f t="shared" si="93"/>
        <v>0</v>
      </c>
      <c r="N733" s="8">
        <f t="shared" si="92"/>
        <v>0</v>
      </c>
      <c r="V733" s="8" t="s">
        <v>4</v>
      </c>
      <c r="W733" s="8">
        <v>2</v>
      </c>
      <c r="Y733" s="16">
        <f t="shared" si="91"/>
        <v>0</v>
      </c>
      <c r="Z733" s="8">
        <v>2.2599999999999998</v>
      </c>
      <c r="AA733" s="8">
        <f t="shared" si="95"/>
        <v>1.1299999999999999</v>
      </c>
      <c r="AC733" s="8">
        <f t="shared" si="96"/>
        <v>0</v>
      </c>
      <c r="AJ733" s="1">
        <f t="shared" si="97"/>
        <v>0</v>
      </c>
    </row>
    <row r="734" spans="7:36" x14ac:dyDescent="0.3">
      <c r="G734" s="8" t="s">
        <v>5</v>
      </c>
      <c r="J734" s="16">
        <f t="shared" si="94"/>
        <v>0</v>
      </c>
      <c r="L734" s="8">
        <f t="shared" si="93"/>
        <v>0</v>
      </c>
      <c r="N734" s="8">
        <f t="shared" si="92"/>
        <v>0</v>
      </c>
      <c r="V734" s="8" t="s">
        <v>4</v>
      </c>
      <c r="W734" s="8">
        <v>1</v>
      </c>
      <c r="X734" s="8">
        <v>2.2000000000000002</v>
      </c>
      <c r="Y734" s="16">
        <f t="shared" si="91"/>
        <v>1.1000000000000001</v>
      </c>
      <c r="AA734" s="8">
        <f t="shared" si="95"/>
        <v>0</v>
      </c>
      <c r="AC734" s="8">
        <f t="shared" si="96"/>
        <v>0</v>
      </c>
      <c r="AJ734" s="1">
        <f t="shared" si="97"/>
        <v>0</v>
      </c>
    </row>
    <row r="735" spans="7:36" x14ac:dyDescent="0.3">
      <c r="G735" s="8" t="s">
        <v>5</v>
      </c>
      <c r="J735" s="16">
        <f t="shared" si="94"/>
        <v>0</v>
      </c>
      <c r="L735" s="8">
        <f t="shared" si="93"/>
        <v>0</v>
      </c>
      <c r="N735" s="8">
        <f t="shared" si="92"/>
        <v>0</v>
      </c>
      <c r="V735" s="8" t="s">
        <v>4</v>
      </c>
      <c r="W735" s="8">
        <v>1</v>
      </c>
      <c r="X735" s="8">
        <v>10.52</v>
      </c>
      <c r="Y735" s="16">
        <f t="shared" si="91"/>
        <v>5.26</v>
      </c>
      <c r="AA735" s="8">
        <f t="shared" si="95"/>
        <v>0</v>
      </c>
      <c r="AC735" s="8">
        <f t="shared" si="96"/>
        <v>0</v>
      </c>
      <c r="AJ735" s="1">
        <f t="shared" si="97"/>
        <v>0</v>
      </c>
    </row>
    <row r="736" spans="7:36" x14ac:dyDescent="0.3">
      <c r="G736" s="8" t="s">
        <v>5</v>
      </c>
      <c r="J736" s="16">
        <f t="shared" si="94"/>
        <v>0</v>
      </c>
      <c r="L736" s="8">
        <f t="shared" si="93"/>
        <v>0</v>
      </c>
      <c r="N736" s="8">
        <f t="shared" si="92"/>
        <v>0</v>
      </c>
      <c r="U736" s="1">
        <v>-2</v>
      </c>
      <c r="V736" s="8" t="s">
        <v>4</v>
      </c>
      <c r="W736" s="8">
        <v>2</v>
      </c>
      <c r="Y736" s="16">
        <f t="shared" si="91"/>
        <v>0</v>
      </c>
      <c r="Z736" s="8">
        <v>2.2000000000000002</v>
      </c>
      <c r="AA736" s="8">
        <f t="shared" si="95"/>
        <v>1.1000000000000001</v>
      </c>
      <c r="AC736" s="8">
        <f t="shared" si="96"/>
        <v>0</v>
      </c>
      <c r="AJ736" s="1">
        <f t="shared" si="97"/>
        <v>0</v>
      </c>
    </row>
    <row r="737" spans="7:36" x14ac:dyDescent="0.3">
      <c r="G737" s="8" t="s">
        <v>5</v>
      </c>
      <c r="J737" s="16">
        <f t="shared" si="94"/>
        <v>0</v>
      </c>
      <c r="L737" s="8">
        <f t="shared" si="93"/>
        <v>0</v>
      </c>
      <c r="N737" s="8">
        <f t="shared" si="92"/>
        <v>0</v>
      </c>
      <c r="V737" s="8" t="s">
        <v>4</v>
      </c>
      <c r="W737" s="8">
        <v>1</v>
      </c>
      <c r="X737" s="8">
        <v>2.2200000000000002</v>
      </c>
      <c r="Y737" s="16">
        <f t="shared" si="91"/>
        <v>1.1100000000000001</v>
      </c>
      <c r="AA737" s="8">
        <f t="shared" si="95"/>
        <v>0</v>
      </c>
      <c r="AC737" s="8">
        <f t="shared" si="96"/>
        <v>0</v>
      </c>
      <c r="AJ737" s="1">
        <f t="shared" si="97"/>
        <v>0</v>
      </c>
    </row>
    <row r="738" spans="7:36" x14ac:dyDescent="0.3">
      <c r="G738" s="8" t="s">
        <v>5</v>
      </c>
      <c r="J738" s="16">
        <f t="shared" si="94"/>
        <v>0</v>
      </c>
      <c r="L738" s="8">
        <f t="shared" si="93"/>
        <v>0</v>
      </c>
      <c r="N738" s="8">
        <f t="shared" si="92"/>
        <v>0</v>
      </c>
      <c r="V738" s="8" t="s">
        <v>4</v>
      </c>
      <c r="W738" s="8">
        <v>2</v>
      </c>
      <c r="Y738" s="16">
        <f t="shared" si="91"/>
        <v>0</v>
      </c>
      <c r="Z738" s="8">
        <v>3.8</v>
      </c>
      <c r="AA738" s="8">
        <f t="shared" si="95"/>
        <v>1.9</v>
      </c>
      <c r="AC738" s="8">
        <f t="shared" si="96"/>
        <v>0</v>
      </c>
      <c r="AJ738" s="1">
        <f t="shared" si="97"/>
        <v>0</v>
      </c>
    </row>
    <row r="739" spans="7:36" x14ac:dyDescent="0.3">
      <c r="G739" s="8" t="s">
        <v>5</v>
      </c>
      <c r="J739" s="16">
        <f t="shared" si="94"/>
        <v>0</v>
      </c>
      <c r="L739" s="8">
        <f t="shared" si="93"/>
        <v>0</v>
      </c>
      <c r="N739" s="8">
        <f t="shared" si="92"/>
        <v>0</v>
      </c>
      <c r="V739" s="8" t="s">
        <v>4</v>
      </c>
      <c r="W739" s="8">
        <v>1</v>
      </c>
      <c r="X739" s="8">
        <v>8.1</v>
      </c>
      <c r="Y739" s="16">
        <f t="shared" si="91"/>
        <v>4.05</v>
      </c>
      <c r="AA739" s="8">
        <f t="shared" si="95"/>
        <v>0</v>
      </c>
      <c r="AC739" s="8">
        <f t="shared" si="96"/>
        <v>0</v>
      </c>
      <c r="AJ739" s="1">
        <f t="shared" si="97"/>
        <v>0</v>
      </c>
    </row>
    <row r="740" spans="7:36" x14ac:dyDescent="0.3">
      <c r="G740" s="8" t="s">
        <v>5</v>
      </c>
      <c r="J740" s="16">
        <f t="shared" si="94"/>
        <v>0</v>
      </c>
      <c r="L740" s="8">
        <f t="shared" si="93"/>
        <v>0</v>
      </c>
      <c r="N740" s="8">
        <f t="shared" si="92"/>
        <v>0</v>
      </c>
      <c r="V740" s="8" t="s">
        <v>4</v>
      </c>
      <c r="W740" s="8">
        <v>3</v>
      </c>
      <c r="Y740" s="16">
        <f t="shared" si="91"/>
        <v>0</v>
      </c>
      <c r="AA740" s="8">
        <f t="shared" si="95"/>
        <v>0</v>
      </c>
      <c r="AB740" s="8">
        <v>7.62</v>
      </c>
      <c r="AC740" s="8">
        <f t="shared" si="96"/>
        <v>3.81</v>
      </c>
      <c r="AJ740" s="1">
        <f t="shared" si="97"/>
        <v>0</v>
      </c>
    </row>
    <row r="741" spans="7:36" x14ac:dyDescent="0.3">
      <c r="G741" s="8" t="s">
        <v>5</v>
      </c>
      <c r="J741" s="16">
        <f t="shared" si="94"/>
        <v>0</v>
      </c>
      <c r="L741" s="8">
        <f t="shared" si="93"/>
        <v>0</v>
      </c>
      <c r="N741" s="8">
        <f t="shared" si="92"/>
        <v>0</v>
      </c>
      <c r="V741" s="8" t="s">
        <v>4</v>
      </c>
      <c r="W741" s="8">
        <v>1</v>
      </c>
      <c r="X741" s="8">
        <v>6.04</v>
      </c>
      <c r="Y741" s="16">
        <f t="shared" si="91"/>
        <v>3.02</v>
      </c>
      <c r="AA741" s="8">
        <f t="shared" si="95"/>
        <v>0</v>
      </c>
      <c r="AC741" s="8">
        <f t="shared" si="96"/>
        <v>0</v>
      </c>
      <c r="AJ741" s="1">
        <f t="shared" si="97"/>
        <v>0</v>
      </c>
    </row>
    <row r="742" spans="7:36" x14ac:dyDescent="0.3">
      <c r="G742" s="8" t="s">
        <v>5</v>
      </c>
      <c r="J742" s="16">
        <f t="shared" si="94"/>
        <v>0</v>
      </c>
      <c r="L742" s="8">
        <f t="shared" si="93"/>
        <v>0</v>
      </c>
      <c r="N742" s="8">
        <f t="shared" si="92"/>
        <v>0</v>
      </c>
      <c r="V742" s="8" t="s">
        <v>4</v>
      </c>
      <c r="W742" s="8">
        <v>3</v>
      </c>
      <c r="Y742" s="16">
        <f t="shared" si="91"/>
        <v>0</v>
      </c>
      <c r="AA742" s="8">
        <f t="shared" si="95"/>
        <v>0</v>
      </c>
      <c r="AB742" s="8">
        <v>4.5599999999999996</v>
      </c>
      <c r="AC742" s="8">
        <f t="shared" si="96"/>
        <v>2.2799999999999998</v>
      </c>
      <c r="AJ742" s="1">
        <f t="shared" si="97"/>
        <v>0</v>
      </c>
    </row>
    <row r="743" spans="7:36" x14ac:dyDescent="0.3">
      <c r="G743" s="8" t="s">
        <v>5</v>
      </c>
      <c r="J743" s="16">
        <f t="shared" si="94"/>
        <v>0</v>
      </c>
      <c r="L743" s="8">
        <f t="shared" si="93"/>
        <v>0</v>
      </c>
      <c r="N743" s="8">
        <f t="shared" si="92"/>
        <v>0</v>
      </c>
      <c r="V743" s="8" t="s">
        <v>4</v>
      </c>
      <c r="W743" s="8">
        <v>2</v>
      </c>
      <c r="Y743" s="16">
        <f t="shared" si="91"/>
        <v>0</v>
      </c>
      <c r="Z743" s="8">
        <v>5.38</v>
      </c>
      <c r="AA743" s="8">
        <f t="shared" si="95"/>
        <v>2.69</v>
      </c>
      <c r="AC743" s="8">
        <f t="shared" si="96"/>
        <v>0</v>
      </c>
      <c r="AJ743" s="1">
        <f t="shared" si="97"/>
        <v>0</v>
      </c>
    </row>
    <row r="744" spans="7:36" x14ac:dyDescent="0.3">
      <c r="G744" s="8" t="s">
        <v>5</v>
      </c>
      <c r="J744" s="16">
        <f t="shared" si="94"/>
        <v>0</v>
      </c>
      <c r="L744" s="8">
        <f t="shared" si="93"/>
        <v>0</v>
      </c>
      <c r="N744" s="8">
        <f t="shared" si="92"/>
        <v>0</v>
      </c>
      <c r="V744" s="8" t="s">
        <v>7</v>
      </c>
      <c r="W744" s="8">
        <v>3</v>
      </c>
      <c r="Y744" s="16">
        <f t="shared" si="91"/>
        <v>0</v>
      </c>
      <c r="AA744" s="8">
        <f t="shared" si="95"/>
        <v>0</v>
      </c>
      <c r="AB744" s="8">
        <v>7.68</v>
      </c>
      <c r="AC744" s="8">
        <f t="shared" si="96"/>
        <v>3.84</v>
      </c>
      <c r="AJ744" s="1">
        <f t="shared" si="97"/>
        <v>0</v>
      </c>
    </row>
    <row r="745" spans="7:36" x14ac:dyDescent="0.3">
      <c r="G745" s="8" t="s">
        <v>5</v>
      </c>
      <c r="J745" s="16">
        <f t="shared" si="94"/>
        <v>0</v>
      </c>
      <c r="L745" s="8">
        <f t="shared" si="93"/>
        <v>0</v>
      </c>
      <c r="N745" s="8">
        <f t="shared" si="92"/>
        <v>0</v>
      </c>
      <c r="V745" s="8" t="s">
        <v>4</v>
      </c>
      <c r="W745" s="8">
        <v>1</v>
      </c>
      <c r="X745" s="8">
        <v>4.76</v>
      </c>
      <c r="Y745" s="16">
        <f t="shared" si="91"/>
        <v>2.38</v>
      </c>
      <c r="AA745" s="8">
        <f t="shared" si="95"/>
        <v>0</v>
      </c>
      <c r="AC745" s="8">
        <f t="shared" si="96"/>
        <v>0</v>
      </c>
      <c r="AJ745" s="1">
        <f t="shared" si="97"/>
        <v>0</v>
      </c>
    </row>
    <row r="746" spans="7:36" x14ac:dyDescent="0.3">
      <c r="G746" s="8" t="s">
        <v>5</v>
      </c>
      <c r="J746" s="16">
        <f t="shared" si="94"/>
        <v>0</v>
      </c>
      <c r="L746" s="8">
        <f t="shared" si="93"/>
        <v>0</v>
      </c>
      <c r="N746" s="8">
        <f t="shared" si="92"/>
        <v>0</v>
      </c>
      <c r="R746" s="1">
        <v>4.4000000000000004</v>
      </c>
      <c r="V746" s="8" t="s">
        <v>4</v>
      </c>
      <c r="W746" s="8">
        <v>2</v>
      </c>
      <c r="Y746" s="16">
        <f t="shared" si="91"/>
        <v>0</v>
      </c>
      <c r="Z746" s="8">
        <v>6.38</v>
      </c>
      <c r="AA746" s="8">
        <f t="shared" si="95"/>
        <v>3.19</v>
      </c>
      <c r="AC746" s="8">
        <f t="shared" si="96"/>
        <v>0</v>
      </c>
      <c r="AJ746" s="1">
        <f t="shared" si="97"/>
        <v>0</v>
      </c>
    </row>
    <row r="747" spans="7:36" x14ac:dyDescent="0.3">
      <c r="G747" s="8" t="s">
        <v>5</v>
      </c>
      <c r="J747" s="16">
        <f t="shared" si="94"/>
        <v>0</v>
      </c>
      <c r="L747" s="8">
        <f t="shared" si="93"/>
        <v>0</v>
      </c>
      <c r="N747" s="8">
        <f t="shared" si="92"/>
        <v>0</v>
      </c>
      <c r="R747" s="1">
        <v>8.8000000000000007</v>
      </c>
      <c r="V747" s="8" t="s">
        <v>4</v>
      </c>
      <c r="W747" s="8">
        <v>1</v>
      </c>
      <c r="X747" s="8">
        <v>2.5</v>
      </c>
      <c r="Y747" s="16">
        <f t="shared" si="91"/>
        <v>1.25</v>
      </c>
      <c r="AA747" s="8">
        <f t="shared" si="95"/>
        <v>0</v>
      </c>
      <c r="AC747" s="8">
        <f t="shared" si="96"/>
        <v>0</v>
      </c>
      <c r="AJ747" s="1">
        <f t="shared" si="97"/>
        <v>0</v>
      </c>
    </row>
    <row r="748" spans="7:36" x14ac:dyDescent="0.3">
      <c r="G748" s="8" t="s">
        <v>5</v>
      </c>
      <c r="J748" s="16">
        <f t="shared" si="94"/>
        <v>0</v>
      </c>
      <c r="L748" s="8">
        <f t="shared" si="93"/>
        <v>0</v>
      </c>
      <c r="N748" s="8">
        <f t="shared" si="92"/>
        <v>0</v>
      </c>
      <c r="R748" s="1">
        <v>17.600000000000001</v>
      </c>
      <c r="V748" s="8" t="s">
        <v>4</v>
      </c>
      <c r="W748" s="8">
        <v>2</v>
      </c>
      <c r="Y748" s="16">
        <f t="shared" ref="Y748:Y811" si="98">X748/2</f>
        <v>0</v>
      </c>
      <c r="Z748" s="8">
        <v>6.1</v>
      </c>
      <c r="AA748" s="8">
        <f t="shared" si="95"/>
        <v>3.05</v>
      </c>
      <c r="AC748" s="8">
        <f t="shared" si="96"/>
        <v>0</v>
      </c>
      <c r="AJ748" s="1">
        <f t="shared" si="97"/>
        <v>0</v>
      </c>
    </row>
    <row r="749" spans="7:36" x14ac:dyDescent="0.3">
      <c r="G749" s="8" t="s">
        <v>5</v>
      </c>
      <c r="J749" s="16">
        <f t="shared" si="94"/>
        <v>0</v>
      </c>
      <c r="L749" s="8">
        <f t="shared" si="93"/>
        <v>0</v>
      </c>
      <c r="N749" s="8">
        <f t="shared" si="92"/>
        <v>0</v>
      </c>
      <c r="R749" s="1">
        <v>35.200000000000003</v>
      </c>
      <c r="V749" s="8" t="s">
        <v>4</v>
      </c>
      <c r="W749" s="8">
        <v>3</v>
      </c>
      <c r="Y749" s="16">
        <f t="shared" si="98"/>
        <v>0</v>
      </c>
      <c r="AA749" s="8">
        <f t="shared" si="95"/>
        <v>0</v>
      </c>
      <c r="AB749" s="8">
        <v>9.32</v>
      </c>
      <c r="AC749" s="8">
        <f t="shared" si="96"/>
        <v>4.66</v>
      </c>
      <c r="AJ749" s="1">
        <f t="shared" si="97"/>
        <v>0</v>
      </c>
    </row>
    <row r="750" spans="7:36" x14ac:dyDescent="0.3">
      <c r="G750" s="8" t="s">
        <v>5</v>
      </c>
      <c r="J750" s="16">
        <f t="shared" si="94"/>
        <v>0</v>
      </c>
      <c r="L750" s="8">
        <f t="shared" si="93"/>
        <v>0</v>
      </c>
      <c r="N750" s="8">
        <f t="shared" si="92"/>
        <v>0</v>
      </c>
      <c r="R750" s="1">
        <v>70.400000000000006</v>
      </c>
      <c r="V750" s="8" t="s">
        <v>4</v>
      </c>
      <c r="W750" s="8">
        <v>1</v>
      </c>
      <c r="X750" s="8">
        <v>2.34</v>
      </c>
      <c r="Y750" s="16">
        <f t="shared" si="98"/>
        <v>1.17</v>
      </c>
      <c r="AA750" s="8">
        <f t="shared" si="95"/>
        <v>0</v>
      </c>
      <c r="AC750" s="8">
        <f t="shared" si="96"/>
        <v>0</v>
      </c>
      <c r="AJ750" s="1">
        <f t="shared" si="97"/>
        <v>0</v>
      </c>
    </row>
    <row r="751" spans="7:36" x14ac:dyDescent="0.3">
      <c r="G751" s="8" t="s">
        <v>5</v>
      </c>
      <c r="J751" s="16">
        <f t="shared" si="94"/>
        <v>0</v>
      </c>
      <c r="L751" s="8">
        <f t="shared" si="93"/>
        <v>0</v>
      </c>
      <c r="N751" s="8">
        <f t="shared" si="92"/>
        <v>0</v>
      </c>
      <c r="R751" s="1">
        <v>140.80000000000001</v>
      </c>
      <c r="V751" s="8" t="s">
        <v>4</v>
      </c>
      <c r="W751" s="8">
        <v>1</v>
      </c>
      <c r="X751" s="8">
        <v>4.08</v>
      </c>
      <c r="Y751" s="16">
        <f t="shared" si="98"/>
        <v>2.04</v>
      </c>
      <c r="AA751" s="8">
        <f t="shared" si="95"/>
        <v>0</v>
      </c>
      <c r="AC751" s="8">
        <f t="shared" si="96"/>
        <v>0</v>
      </c>
      <c r="AJ751" s="1">
        <f t="shared" si="97"/>
        <v>0</v>
      </c>
    </row>
    <row r="752" spans="7:36" x14ac:dyDescent="0.3">
      <c r="G752" s="8" t="s">
        <v>5</v>
      </c>
      <c r="J752" s="16">
        <f t="shared" si="94"/>
        <v>0</v>
      </c>
      <c r="L752" s="8">
        <f t="shared" si="93"/>
        <v>0</v>
      </c>
      <c r="N752" s="8">
        <f t="shared" si="92"/>
        <v>0</v>
      </c>
      <c r="R752" s="1">
        <v>281.60000000000002</v>
      </c>
      <c r="U752" s="1">
        <v>-2</v>
      </c>
      <c r="V752" s="8" t="s">
        <v>7</v>
      </c>
      <c r="W752" s="8">
        <v>2</v>
      </c>
      <c r="Y752" s="16">
        <f t="shared" si="98"/>
        <v>0</v>
      </c>
      <c r="Z752" s="8">
        <v>3.18</v>
      </c>
      <c r="AA752" s="8">
        <f t="shared" si="95"/>
        <v>1.59</v>
      </c>
      <c r="AC752" s="8">
        <f t="shared" si="96"/>
        <v>0</v>
      </c>
      <c r="AJ752" s="1">
        <f t="shared" si="97"/>
        <v>0</v>
      </c>
    </row>
    <row r="753" spans="7:36" x14ac:dyDescent="0.3">
      <c r="G753" s="8" t="s">
        <v>5</v>
      </c>
      <c r="J753" s="16">
        <f t="shared" si="94"/>
        <v>0</v>
      </c>
      <c r="L753" s="8">
        <f t="shared" si="93"/>
        <v>0</v>
      </c>
      <c r="N753" s="8">
        <f t="shared" si="92"/>
        <v>0</v>
      </c>
      <c r="V753" s="8" t="s">
        <v>4</v>
      </c>
      <c r="W753" s="8">
        <v>1</v>
      </c>
      <c r="X753" s="8">
        <v>2.44</v>
      </c>
      <c r="Y753" s="16">
        <f t="shared" si="98"/>
        <v>1.22</v>
      </c>
      <c r="AA753" s="8">
        <f t="shared" si="95"/>
        <v>0</v>
      </c>
      <c r="AC753" s="8">
        <f t="shared" si="96"/>
        <v>0</v>
      </c>
      <c r="AJ753" s="1">
        <f t="shared" si="97"/>
        <v>0</v>
      </c>
    </row>
    <row r="754" spans="7:36" x14ac:dyDescent="0.3">
      <c r="G754" s="8" t="s">
        <v>5</v>
      </c>
      <c r="J754" s="16">
        <f t="shared" si="94"/>
        <v>0</v>
      </c>
      <c r="L754" s="8">
        <f t="shared" si="93"/>
        <v>0</v>
      </c>
      <c r="N754" s="8">
        <f t="shared" si="92"/>
        <v>0</v>
      </c>
      <c r="V754" s="8" t="s">
        <v>4</v>
      </c>
      <c r="W754" s="8">
        <v>1</v>
      </c>
      <c r="X754" s="8">
        <v>3.02</v>
      </c>
      <c r="Y754" s="16">
        <f t="shared" si="98"/>
        <v>1.51</v>
      </c>
      <c r="AA754" s="8">
        <f t="shared" si="95"/>
        <v>0</v>
      </c>
      <c r="AC754" s="8">
        <f t="shared" si="96"/>
        <v>0</v>
      </c>
      <c r="AJ754" s="1">
        <f t="shared" si="97"/>
        <v>0</v>
      </c>
    </row>
    <row r="755" spans="7:36" x14ac:dyDescent="0.3">
      <c r="G755" s="8" t="s">
        <v>5</v>
      </c>
      <c r="J755" s="16">
        <f t="shared" si="94"/>
        <v>0</v>
      </c>
      <c r="L755" s="8">
        <f t="shared" si="93"/>
        <v>0</v>
      </c>
      <c r="N755" s="8">
        <f t="shared" si="92"/>
        <v>0</v>
      </c>
      <c r="U755" s="1">
        <v>-2</v>
      </c>
      <c r="V755" s="8" t="s">
        <v>4</v>
      </c>
      <c r="W755" s="8">
        <v>2</v>
      </c>
      <c r="Y755" s="16">
        <f t="shared" si="98"/>
        <v>0</v>
      </c>
      <c r="Z755" s="8">
        <v>5.0599999999999996</v>
      </c>
      <c r="AA755" s="8">
        <f t="shared" si="95"/>
        <v>2.5299999999999998</v>
      </c>
      <c r="AC755" s="8">
        <f t="shared" si="96"/>
        <v>0</v>
      </c>
      <c r="AJ755" s="1">
        <f t="shared" si="97"/>
        <v>0</v>
      </c>
    </row>
    <row r="756" spans="7:36" x14ac:dyDescent="0.3">
      <c r="G756" s="8" t="s">
        <v>5</v>
      </c>
      <c r="J756" s="16">
        <f t="shared" si="94"/>
        <v>0</v>
      </c>
      <c r="L756" s="8">
        <f t="shared" si="93"/>
        <v>0</v>
      </c>
      <c r="N756" s="8">
        <f t="shared" si="92"/>
        <v>0</v>
      </c>
      <c r="V756" s="8" t="s">
        <v>4</v>
      </c>
      <c r="W756" s="8">
        <v>2</v>
      </c>
      <c r="Y756" s="16">
        <f t="shared" si="98"/>
        <v>0</v>
      </c>
      <c r="Z756" s="8">
        <v>3.68</v>
      </c>
      <c r="AA756" s="8">
        <f t="shared" si="95"/>
        <v>1.84</v>
      </c>
      <c r="AC756" s="8">
        <f t="shared" si="96"/>
        <v>0</v>
      </c>
      <c r="AJ756" s="1">
        <f t="shared" si="97"/>
        <v>0</v>
      </c>
    </row>
    <row r="757" spans="7:36" x14ac:dyDescent="0.3">
      <c r="G757" s="8" t="s">
        <v>5</v>
      </c>
      <c r="J757" s="16">
        <f t="shared" si="94"/>
        <v>0</v>
      </c>
      <c r="L757" s="8">
        <f t="shared" si="93"/>
        <v>0</v>
      </c>
      <c r="N757" s="8">
        <f t="shared" si="92"/>
        <v>0</v>
      </c>
      <c r="V757" s="8" t="s">
        <v>4</v>
      </c>
      <c r="W757" s="8">
        <v>2</v>
      </c>
      <c r="Y757" s="16">
        <f t="shared" si="98"/>
        <v>0</v>
      </c>
      <c r="Z757" s="8">
        <v>7.38</v>
      </c>
      <c r="AA757" s="8">
        <f t="shared" si="95"/>
        <v>3.69</v>
      </c>
      <c r="AC757" s="8">
        <f t="shared" si="96"/>
        <v>0</v>
      </c>
      <c r="AJ757" s="1">
        <f t="shared" si="97"/>
        <v>0</v>
      </c>
    </row>
    <row r="758" spans="7:36" x14ac:dyDescent="0.3">
      <c r="G758" s="8" t="s">
        <v>5</v>
      </c>
      <c r="J758" s="16">
        <f t="shared" si="94"/>
        <v>0</v>
      </c>
      <c r="L758" s="8">
        <f t="shared" si="93"/>
        <v>0</v>
      </c>
      <c r="N758" s="8">
        <f t="shared" si="92"/>
        <v>0</v>
      </c>
      <c r="V758" s="8" t="s">
        <v>4</v>
      </c>
      <c r="W758" s="8">
        <v>1</v>
      </c>
      <c r="X758" s="8">
        <v>2.74</v>
      </c>
      <c r="Y758" s="16">
        <f t="shared" si="98"/>
        <v>1.37</v>
      </c>
      <c r="AA758" s="8">
        <f t="shared" si="95"/>
        <v>0</v>
      </c>
      <c r="AC758" s="8">
        <f t="shared" si="96"/>
        <v>0</v>
      </c>
      <c r="AJ758" s="1">
        <f t="shared" si="97"/>
        <v>0</v>
      </c>
    </row>
    <row r="759" spans="7:36" x14ac:dyDescent="0.3">
      <c r="G759" s="8" t="s">
        <v>5</v>
      </c>
      <c r="J759" s="16">
        <f t="shared" si="94"/>
        <v>0</v>
      </c>
      <c r="L759" s="8">
        <f t="shared" si="93"/>
        <v>0</v>
      </c>
      <c r="N759" s="8">
        <f t="shared" ref="N759:N822" si="99">M759/2</f>
        <v>0</v>
      </c>
      <c r="V759" s="8" t="s">
        <v>4</v>
      </c>
      <c r="W759" s="8">
        <v>2</v>
      </c>
      <c r="Y759" s="16">
        <f t="shared" si="98"/>
        <v>0</v>
      </c>
      <c r="Z759" s="8">
        <v>5.22</v>
      </c>
      <c r="AA759" s="8">
        <f t="shared" si="95"/>
        <v>2.61</v>
      </c>
      <c r="AC759" s="8">
        <f t="shared" si="96"/>
        <v>0</v>
      </c>
      <c r="AJ759" s="1">
        <f t="shared" si="97"/>
        <v>0</v>
      </c>
    </row>
    <row r="760" spans="7:36" x14ac:dyDescent="0.3">
      <c r="G760" s="8" t="s">
        <v>5</v>
      </c>
      <c r="J760" s="16">
        <f t="shared" si="94"/>
        <v>0</v>
      </c>
      <c r="L760" s="8">
        <f t="shared" si="93"/>
        <v>0</v>
      </c>
      <c r="N760" s="8">
        <f t="shared" si="99"/>
        <v>0</v>
      </c>
      <c r="V760" s="8" t="s">
        <v>4</v>
      </c>
      <c r="W760" s="8">
        <v>2</v>
      </c>
      <c r="Y760" s="16">
        <f t="shared" si="98"/>
        <v>0</v>
      </c>
      <c r="Z760" s="8">
        <v>11.44</v>
      </c>
      <c r="AA760" s="8">
        <f t="shared" si="95"/>
        <v>5.72</v>
      </c>
      <c r="AC760" s="8">
        <f t="shared" si="96"/>
        <v>0</v>
      </c>
      <c r="AJ760" s="1">
        <f t="shared" si="97"/>
        <v>0</v>
      </c>
    </row>
    <row r="761" spans="7:36" x14ac:dyDescent="0.3">
      <c r="G761" s="8" t="s">
        <v>5</v>
      </c>
      <c r="J761" s="16">
        <f t="shared" si="94"/>
        <v>0</v>
      </c>
      <c r="L761" s="8">
        <f t="shared" si="93"/>
        <v>0</v>
      </c>
      <c r="N761" s="8">
        <f t="shared" si="99"/>
        <v>0</v>
      </c>
      <c r="V761" s="8" t="s">
        <v>4</v>
      </c>
      <c r="W761" s="8">
        <v>1</v>
      </c>
      <c r="X761" s="8">
        <v>2.46</v>
      </c>
      <c r="Y761" s="16">
        <f t="shared" si="98"/>
        <v>1.23</v>
      </c>
      <c r="AA761" s="8">
        <f t="shared" si="95"/>
        <v>0</v>
      </c>
      <c r="AC761" s="8">
        <f t="shared" si="96"/>
        <v>0</v>
      </c>
      <c r="AJ761" s="1">
        <f t="shared" si="97"/>
        <v>0</v>
      </c>
    </row>
    <row r="762" spans="7:36" x14ac:dyDescent="0.3">
      <c r="G762" s="8" t="s">
        <v>5</v>
      </c>
      <c r="J762" s="16">
        <f t="shared" si="94"/>
        <v>0</v>
      </c>
      <c r="L762" s="8">
        <f t="shared" si="93"/>
        <v>0</v>
      </c>
      <c r="N762" s="8">
        <f t="shared" si="99"/>
        <v>0</v>
      </c>
      <c r="V762" s="8" t="s">
        <v>4</v>
      </c>
      <c r="W762" s="8">
        <v>1</v>
      </c>
      <c r="X762" s="8">
        <v>6.36</v>
      </c>
      <c r="Y762" s="16">
        <f t="shared" si="98"/>
        <v>3.18</v>
      </c>
      <c r="AA762" s="8">
        <f t="shared" si="95"/>
        <v>0</v>
      </c>
      <c r="AC762" s="8">
        <f t="shared" si="96"/>
        <v>0</v>
      </c>
      <c r="AJ762" s="1">
        <f t="shared" si="97"/>
        <v>0</v>
      </c>
    </row>
    <row r="763" spans="7:36" x14ac:dyDescent="0.3">
      <c r="G763" s="8" t="s">
        <v>5</v>
      </c>
      <c r="J763" s="16">
        <f t="shared" si="94"/>
        <v>0</v>
      </c>
      <c r="L763" s="8">
        <f t="shared" si="93"/>
        <v>0</v>
      </c>
      <c r="N763" s="8">
        <f t="shared" si="99"/>
        <v>0</v>
      </c>
      <c r="U763" s="1">
        <v>-2</v>
      </c>
      <c r="V763" s="8" t="s">
        <v>4</v>
      </c>
      <c r="W763" s="8">
        <v>2</v>
      </c>
      <c r="Y763" s="16">
        <f t="shared" si="98"/>
        <v>0</v>
      </c>
      <c r="Z763" s="8">
        <v>7</v>
      </c>
      <c r="AA763" s="8">
        <f t="shared" si="95"/>
        <v>3.5</v>
      </c>
      <c r="AC763" s="8">
        <f t="shared" si="96"/>
        <v>0</v>
      </c>
      <c r="AJ763" s="1">
        <f t="shared" si="97"/>
        <v>0</v>
      </c>
    </row>
    <row r="764" spans="7:36" x14ac:dyDescent="0.3">
      <c r="G764" s="8" t="s">
        <v>5</v>
      </c>
      <c r="J764" s="16">
        <f t="shared" si="94"/>
        <v>0</v>
      </c>
      <c r="L764" s="8">
        <f t="shared" ref="L764:L827" si="100">K764/2</f>
        <v>0</v>
      </c>
      <c r="N764" s="8">
        <f t="shared" si="99"/>
        <v>0</v>
      </c>
      <c r="V764" s="8" t="s">
        <v>4</v>
      </c>
      <c r="W764" s="8">
        <v>2</v>
      </c>
      <c r="Y764" s="16">
        <f t="shared" si="98"/>
        <v>0</v>
      </c>
      <c r="Z764" s="8">
        <v>5.84</v>
      </c>
      <c r="AA764" s="8">
        <f t="shared" si="95"/>
        <v>2.92</v>
      </c>
      <c r="AC764" s="8">
        <f t="shared" si="96"/>
        <v>0</v>
      </c>
      <c r="AJ764" s="1">
        <f t="shared" si="97"/>
        <v>0</v>
      </c>
    </row>
    <row r="765" spans="7:36" x14ac:dyDescent="0.3">
      <c r="G765" s="8" t="s">
        <v>5</v>
      </c>
      <c r="J765" s="16">
        <f t="shared" si="94"/>
        <v>0</v>
      </c>
      <c r="L765" s="8">
        <f t="shared" si="100"/>
        <v>0</v>
      </c>
      <c r="N765" s="8">
        <f t="shared" si="99"/>
        <v>0</v>
      </c>
      <c r="V765" s="8" t="s">
        <v>4</v>
      </c>
      <c r="W765" s="8">
        <v>1</v>
      </c>
      <c r="X765" s="8">
        <v>4.5999999999999996</v>
      </c>
      <c r="Y765" s="16">
        <f t="shared" si="98"/>
        <v>2.2999999999999998</v>
      </c>
      <c r="AA765" s="8">
        <f t="shared" si="95"/>
        <v>0</v>
      </c>
      <c r="AC765" s="8">
        <f t="shared" si="96"/>
        <v>0</v>
      </c>
      <c r="AJ765" s="1">
        <f t="shared" si="97"/>
        <v>0</v>
      </c>
    </row>
    <row r="766" spans="7:36" x14ac:dyDescent="0.3">
      <c r="G766" s="8" t="s">
        <v>5</v>
      </c>
      <c r="J766" s="16">
        <f t="shared" ref="J766:J829" si="101">I766/2</f>
        <v>0</v>
      </c>
      <c r="L766" s="8">
        <f t="shared" si="100"/>
        <v>0</v>
      </c>
      <c r="N766" s="8">
        <f t="shared" si="99"/>
        <v>0</v>
      </c>
      <c r="V766" s="8" t="s">
        <v>4</v>
      </c>
      <c r="W766" s="8">
        <v>2</v>
      </c>
      <c r="Y766" s="16">
        <f t="shared" si="98"/>
        <v>0</v>
      </c>
      <c r="Z766" s="8">
        <v>5.0199999999999996</v>
      </c>
      <c r="AA766" s="8">
        <f t="shared" si="95"/>
        <v>2.5099999999999998</v>
      </c>
      <c r="AC766" s="8">
        <f t="shared" si="96"/>
        <v>0</v>
      </c>
      <c r="AJ766" s="1">
        <f t="shared" si="97"/>
        <v>0</v>
      </c>
    </row>
    <row r="767" spans="7:36" x14ac:dyDescent="0.3">
      <c r="G767" s="8" t="s">
        <v>5</v>
      </c>
      <c r="J767" s="16">
        <f t="shared" si="101"/>
        <v>0</v>
      </c>
      <c r="L767" s="8">
        <f t="shared" si="100"/>
        <v>0</v>
      </c>
      <c r="N767" s="8">
        <f t="shared" si="99"/>
        <v>0</v>
      </c>
      <c r="V767" s="8" t="s">
        <v>4</v>
      </c>
      <c r="W767" s="8">
        <v>3</v>
      </c>
      <c r="Y767" s="16">
        <f t="shared" si="98"/>
        <v>0</v>
      </c>
      <c r="AA767" s="8">
        <f t="shared" si="95"/>
        <v>0</v>
      </c>
      <c r="AB767" s="8">
        <v>3.6</v>
      </c>
      <c r="AC767" s="8">
        <f t="shared" si="96"/>
        <v>1.8</v>
      </c>
      <c r="AJ767" s="1">
        <f t="shared" si="97"/>
        <v>0</v>
      </c>
    </row>
    <row r="768" spans="7:36" x14ac:dyDescent="0.3">
      <c r="G768" s="8" t="s">
        <v>5</v>
      </c>
      <c r="J768" s="16">
        <f t="shared" si="101"/>
        <v>0</v>
      </c>
      <c r="L768" s="8">
        <f t="shared" si="100"/>
        <v>0</v>
      </c>
      <c r="N768" s="8">
        <f t="shared" si="99"/>
        <v>0</v>
      </c>
      <c r="V768" s="8" t="s">
        <v>4</v>
      </c>
      <c r="W768" s="8">
        <v>3</v>
      </c>
      <c r="Y768" s="16">
        <f t="shared" si="98"/>
        <v>0</v>
      </c>
      <c r="AA768" s="8">
        <f t="shared" si="95"/>
        <v>0</v>
      </c>
      <c r="AB768" s="8">
        <v>10.32</v>
      </c>
      <c r="AC768" s="8">
        <f t="shared" si="96"/>
        <v>5.16</v>
      </c>
      <c r="AJ768" s="1">
        <f t="shared" si="97"/>
        <v>0</v>
      </c>
    </row>
    <row r="769" spans="7:36" x14ac:dyDescent="0.3">
      <c r="G769" s="8" t="s">
        <v>5</v>
      </c>
      <c r="J769" s="16">
        <f t="shared" si="101"/>
        <v>0</v>
      </c>
      <c r="L769" s="8">
        <f t="shared" si="100"/>
        <v>0</v>
      </c>
      <c r="N769" s="8">
        <f t="shared" si="99"/>
        <v>0</v>
      </c>
      <c r="V769" s="8" t="s">
        <v>4</v>
      </c>
      <c r="W769" s="8">
        <v>2</v>
      </c>
      <c r="Y769" s="16">
        <f t="shared" si="98"/>
        <v>0</v>
      </c>
      <c r="Z769" s="8">
        <v>5.42</v>
      </c>
      <c r="AA769" s="8">
        <f t="shared" ref="AA769:AA832" si="102">Z769/2</f>
        <v>2.71</v>
      </c>
      <c r="AC769" s="8">
        <f t="shared" ref="AC769:AC832" si="103">AB769/2</f>
        <v>0</v>
      </c>
      <c r="AJ769" s="1">
        <f t="shared" si="97"/>
        <v>0</v>
      </c>
    </row>
    <row r="770" spans="7:36" x14ac:dyDescent="0.3">
      <c r="G770" s="8" t="s">
        <v>5</v>
      </c>
      <c r="J770" s="16">
        <f t="shared" si="101"/>
        <v>0</v>
      </c>
      <c r="L770" s="8">
        <f t="shared" si="100"/>
        <v>0</v>
      </c>
      <c r="N770" s="8">
        <f t="shared" si="99"/>
        <v>0</v>
      </c>
      <c r="V770" s="8" t="s">
        <v>4</v>
      </c>
      <c r="W770" s="8">
        <v>2</v>
      </c>
      <c r="Y770" s="16">
        <f t="shared" si="98"/>
        <v>0</v>
      </c>
      <c r="Z770" s="8">
        <v>3.14</v>
      </c>
      <c r="AA770" s="8">
        <f t="shared" si="102"/>
        <v>1.57</v>
      </c>
      <c r="AC770" s="8">
        <f t="shared" si="103"/>
        <v>0</v>
      </c>
      <c r="AJ770" s="1">
        <f t="shared" ref="AJ770:AJ833" si="104">AI:AI-AH:AH</f>
        <v>0</v>
      </c>
    </row>
    <row r="771" spans="7:36" x14ac:dyDescent="0.3">
      <c r="G771" s="8" t="s">
        <v>5</v>
      </c>
      <c r="J771" s="16">
        <f t="shared" si="101"/>
        <v>0</v>
      </c>
      <c r="L771" s="8">
        <f t="shared" si="100"/>
        <v>0</v>
      </c>
      <c r="N771" s="8">
        <f t="shared" si="99"/>
        <v>0</v>
      </c>
      <c r="V771" s="8" t="s">
        <v>4</v>
      </c>
      <c r="W771" s="8">
        <v>2</v>
      </c>
      <c r="Y771" s="16">
        <f t="shared" si="98"/>
        <v>0</v>
      </c>
      <c r="Z771" s="8">
        <v>3.76</v>
      </c>
      <c r="AA771" s="8">
        <f t="shared" si="102"/>
        <v>1.88</v>
      </c>
      <c r="AC771" s="8">
        <f t="shared" si="103"/>
        <v>0</v>
      </c>
      <c r="AJ771" s="1">
        <f t="shared" si="104"/>
        <v>0</v>
      </c>
    </row>
    <row r="772" spans="7:36" x14ac:dyDescent="0.3">
      <c r="G772" s="8" t="s">
        <v>5</v>
      </c>
      <c r="J772" s="16">
        <f t="shared" si="101"/>
        <v>0</v>
      </c>
      <c r="L772" s="8">
        <f t="shared" si="100"/>
        <v>0</v>
      </c>
      <c r="N772" s="8">
        <f t="shared" si="99"/>
        <v>0</v>
      </c>
      <c r="V772" s="8" t="s">
        <v>4</v>
      </c>
      <c r="W772" s="8">
        <v>1</v>
      </c>
      <c r="X772" s="8">
        <v>13.4</v>
      </c>
      <c r="Y772" s="16">
        <f t="shared" si="98"/>
        <v>6.7</v>
      </c>
      <c r="AA772" s="8">
        <f t="shared" si="102"/>
        <v>0</v>
      </c>
      <c r="AC772" s="8">
        <f t="shared" si="103"/>
        <v>0</v>
      </c>
      <c r="AJ772" s="1">
        <f t="shared" si="104"/>
        <v>0</v>
      </c>
    </row>
    <row r="773" spans="7:36" x14ac:dyDescent="0.3">
      <c r="G773" s="8" t="s">
        <v>5</v>
      </c>
      <c r="J773" s="16">
        <f t="shared" si="101"/>
        <v>0</v>
      </c>
      <c r="L773" s="8">
        <f t="shared" si="100"/>
        <v>0</v>
      </c>
      <c r="N773" s="8">
        <f t="shared" si="99"/>
        <v>0</v>
      </c>
      <c r="V773" s="8" t="s">
        <v>4</v>
      </c>
      <c r="W773" s="8">
        <v>2</v>
      </c>
      <c r="Y773" s="16">
        <f t="shared" si="98"/>
        <v>0</v>
      </c>
      <c r="Z773" s="8">
        <v>4.16</v>
      </c>
      <c r="AA773" s="8">
        <f t="shared" si="102"/>
        <v>2.08</v>
      </c>
      <c r="AC773" s="8">
        <f t="shared" si="103"/>
        <v>0</v>
      </c>
      <c r="AJ773" s="1">
        <f t="shared" si="104"/>
        <v>0</v>
      </c>
    </row>
    <row r="774" spans="7:36" x14ac:dyDescent="0.3">
      <c r="G774" s="8" t="s">
        <v>5</v>
      </c>
      <c r="J774" s="16">
        <f t="shared" si="101"/>
        <v>0</v>
      </c>
      <c r="L774" s="8">
        <f t="shared" si="100"/>
        <v>0</v>
      </c>
      <c r="N774" s="8">
        <f t="shared" si="99"/>
        <v>0</v>
      </c>
      <c r="V774" s="8" t="s">
        <v>4</v>
      </c>
      <c r="W774" s="8">
        <v>1</v>
      </c>
      <c r="X774" s="8">
        <v>7.94</v>
      </c>
      <c r="Y774" s="16">
        <f t="shared" si="98"/>
        <v>3.97</v>
      </c>
      <c r="AA774" s="8">
        <f t="shared" si="102"/>
        <v>0</v>
      </c>
      <c r="AC774" s="8">
        <f t="shared" si="103"/>
        <v>0</v>
      </c>
      <c r="AJ774" s="1">
        <f t="shared" si="104"/>
        <v>0</v>
      </c>
    </row>
    <row r="775" spans="7:36" x14ac:dyDescent="0.3">
      <c r="G775" s="8" t="s">
        <v>5</v>
      </c>
      <c r="J775" s="16">
        <f t="shared" si="101"/>
        <v>0</v>
      </c>
      <c r="L775" s="8">
        <f t="shared" si="100"/>
        <v>0</v>
      </c>
      <c r="N775" s="8">
        <f t="shared" si="99"/>
        <v>0</v>
      </c>
      <c r="V775" s="8" t="s">
        <v>4</v>
      </c>
      <c r="W775" s="8">
        <v>2</v>
      </c>
      <c r="Y775" s="16">
        <f t="shared" si="98"/>
        <v>0</v>
      </c>
      <c r="Z775" s="8">
        <v>4.42</v>
      </c>
      <c r="AA775" s="8">
        <f t="shared" si="102"/>
        <v>2.21</v>
      </c>
      <c r="AC775" s="8">
        <f t="shared" si="103"/>
        <v>0</v>
      </c>
      <c r="AJ775" s="1">
        <f t="shared" si="104"/>
        <v>0</v>
      </c>
    </row>
    <row r="776" spans="7:36" x14ac:dyDescent="0.3">
      <c r="G776" s="8" t="s">
        <v>5</v>
      </c>
      <c r="J776" s="16">
        <f t="shared" si="101"/>
        <v>0</v>
      </c>
      <c r="L776" s="8">
        <f t="shared" si="100"/>
        <v>0</v>
      </c>
      <c r="N776" s="8">
        <f t="shared" si="99"/>
        <v>0</v>
      </c>
      <c r="V776" s="8" t="s">
        <v>4</v>
      </c>
      <c r="W776" s="8">
        <v>2</v>
      </c>
      <c r="Y776" s="16">
        <f t="shared" si="98"/>
        <v>0</v>
      </c>
      <c r="Z776" s="8">
        <v>3.16</v>
      </c>
      <c r="AA776" s="8">
        <f t="shared" si="102"/>
        <v>1.58</v>
      </c>
      <c r="AC776" s="8">
        <f t="shared" si="103"/>
        <v>0</v>
      </c>
      <c r="AJ776" s="1">
        <f t="shared" si="104"/>
        <v>0</v>
      </c>
    </row>
    <row r="777" spans="7:36" x14ac:dyDescent="0.3">
      <c r="G777" s="8" t="s">
        <v>5</v>
      </c>
      <c r="J777" s="16">
        <f t="shared" si="101"/>
        <v>0</v>
      </c>
      <c r="L777" s="8">
        <f t="shared" si="100"/>
        <v>0</v>
      </c>
      <c r="N777" s="8">
        <f t="shared" si="99"/>
        <v>0</v>
      </c>
      <c r="V777" s="8" t="s">
        <v>4</v>
      </c>
      <c r="W777" s="8">
        <v>1</v>
      </c>
      <c r="X777" s="8">
        <v>6.02</v>
      </c>
      <c r="Y777" s="16">
        <f t="shared" si="98"/>
        <v>3.01</v>
      </c>
      <c r="AA777" s="8">
        <f t="shared" si="102"/>
        <v>0</v>
      </c>
      <c r="AC777" s="8">
        <f t="shared" si="103"/>
        <v>0</v>
      </c>
      <c r="AJ777" s="1">
        <f t="shared" si="104"/>
        <v>0</v>
      </c>
    </row>
    <row r="778" spans="7:36" x14ac:dyDescent="0.3">
      <c r="G778" s="8" t="s">
        <v>5</v>
      </c>
      <c r="J778" s="16">
        <f t="shared" si="101"/>
        <v>0</v>
      </c>
      <c r="L778" s="8">
        <f t="shared" si="100"/>
        <v>0</v>
      </c>
      <c r="N778" s="8">
        <f t="shared" si="99"/>
        <v>0</v>
      </c>
      <c r="V778" s="8" t="s">
        <v>4</v>
      </c>
      <c r="W778" s="8">
        <v>1</v>
      </c>
      <c r="X778" s="8">
        <v>3.56</v>
      </c>
      <c r="Y778" s="16">
        <f t="shared" si="98"/>
        <v>1.78</v>
      </c>
      <c r="AA778" s="8">
        <f t="shared" si="102"/>
        <v>0</v>
      </c>
      <c r="AC778" s="8">
        <f t="shared" si="103"/>
        <v>0</v>
      </c>
      <c r="AJ778" s="1">
        <f t="shared" si="104"/>
        <v>0</v>
      </c>
    </row>
    <row r="779" spans="7:36" x14ac:dyDescent="0.3">
      <c r="G779" s="8" t="s">
        <v>5</v>
      </c>
      <c r="J779" s="16">
        <f t="shared" si="101"/>
        <v>0</v>
      </c>
      <c r="L779" s="8">
        <f t="shared" si="100"/>
        <v>0</v>
      </c>
      <c r="N779" s="8">
        <f t="shared" si="99"/>
        <v>0</v>
      </c>
      <c r="U779" s="1">
        <v>0.32</v>
      </c>
      <c r="V779" s="8" t="s">
        <v>4</v>
      </c>
      <c r="W779" s="8">
        <v>1</v>
      </c>
      <c r="X779" s="8">
        <v>2.3199999999999998</v>
      </c>
      <c r="Y779" s="16">
        <f t="shared" si="98"/>
        <v>1.1599999999999999</v>
      </c>
      <c r="AA779" s="8">
        <f t="shared" si="102"/>
        <v>0</v>
      </c>
      <c r="AC779" s="8">
        <f t="shared" si="103"/>
        <v>0</v>
      </c>
      <c r="AJ779" s="1">
        <f t="shared" si="104"/>
        <v>0</v>
      </c>
    </row>
    <row r="780" spans="7:36" x14ac:dyDescent="0.3">
      <c r="G780" s="8" t="s">
        <v>5</v>
      </c>
      <c r="J780" s="16">
        <f t="shared" si="101"/>
        <v>0</v>
      </c>
      <c r="L780" s="8">
        <f t="shared" si="100"/>
        <v>0</v>
      </c>
      <c r="N780" s="8">
        <f t="shared" si="99"/>
        <v>0</v>
      </c>
      <c r="U780" s="1">
        <v>-2</v>
      </c>
      <c r="V780" s="8" t="s">
        <v>4</v>
      </c>
      <c r="W780" s="8">
        <v>2</v>
      </c>
      <c r="Y780" s="16">
        <f t="shared" si="98"/>
        <v>0</v>
      </c>
      <c r="Z780" s="8">
        <v>3.98</v>
      </c>
      <c r="AA780" s="8">
        <f t="shared" si="102"/>
        <v>1.99</v>
      </c>
      <c r="AC780" s="8">
        <f t="shared" si="103"/>
        <v>0</v>
      </c>
      <c r="AJ780" s="1">
        <f t="shared" si="104"/>
        <v>0</v>
      </c>
    </row>
    <row r="781" spans="7:36" x14ac:dyDescent="0.3">
      <c r="G781" s="8" t="s">
        <v>5</v>
      </c>
      <c r="J781" s="16">
        <f t="shared" si="101"/>
        <v>0</v>
      </c>
      <c r="L781" s="8">
        <f t="shared" si="100"/>
        <v>0</v>
      </c>
      <c r="N781" s="8">
        <f t="shared" si="99"/>
        <v>0</v>
      </c>
      <c r="V781" s="8" t="s">
        <v>4</v>
      </c>
      <c r="W781" s="8">
        <v>2</v>
      </c>
      <c r="Y781" s="16">
        <f t="shared" si="98"/>
        <v>0</v>
      </c>
      <c r="Z781" s="8">
        <v>3.98</v>
      </c>
      <c r="AA781" s="8">
        <f t="shared" si="102"/>
        <v>1.99</v>
      </c>
      <c r="AC781" s="8">
        <f t="shared" si="103"/>
        <v>0</v>
      </c>
      <c r="AJ781" s="1">
        <f t="shared" si="104"/>
        <v>0</v>
      </c>
    </row>
    <row r="782" spans="7:36" x14ac:dyDescent="0.3">
      <c r="G782" s="8" t="s">
        <v>5</v>
      </c>
      <c r="J782" s="16">
        <f t="shared" si="101"/>
        <v>0</v>
      </c>
      <c r="L782" s="8">
        <f t="shared" si="100"/>
        <v>0</v>
      </c>
      <c r="N782" s="8">
        <f t="shared" si="99"/>
        <v>0</v>
      </c>
      <c r="V782" s="8" t="s">
        <v>4</v>
      </c>
      <c r="W782" s="8">
        <v>2</v>
      </c>
      <c r="Y782" s="16">
        <f t="shared" si="98"/>
        <v>0</v>
      </c>
      <c r="Z782" s="8">
        <v>3.62</v>
      </c>
      <c r="AA782" s="8">
        <f t="shared" si="102"/>
        <v>1.81</v>
      </c>
      <c r="AC782" s="8">
        <f t="shared" si="103"/>
        <v>0</v>
      </c>
      <c r="AJ782" s="1">
        <f t="shared" si="104"/>
        <v>0</v>
      </c>
    </row>
    <row r="783" spans="7:36" x14ac:dyDescent="0.3">
      <c r="G783" s="8" t="s">
        <v>5</v>
      </c>
      <c r="J783" s="16">
        <f t="shared" si="101"/>
        <v>0</v>
      </c>
      <c r="L783" s="8">
        <f t="shared" si="100"/>
        <v>0</v>
      </c>
      <c r="N783" s="8">
        <f t="shared" si="99"/>
        <v>0</v>
      </c>
      <c r="V783" s="8" t="s">
        <v>4</v>
      </c>
      <c r="W783" s="8">
        <v>2</v>
      </c>
      <c r="Y783" s="16">
        <f t="shared" si="98"/>
        <v>0</v>
      </c>
      <c r="Z783" s="8">
        <v>3.52</v>
      </c>
      <c r="AA783" s="8">
        <f t="shared" si="102"/>
        <v>1.76</v>
      </c>
      <c r="AC783" s="8">
        <f t="shared" si="103"/>
        <v>0</v>
      </c>
      <c r="AJ783" s="1">
        <f t="shared" si="104"/>
        <v>0</v>
      </c>
    </row>
    <row r="784" spans="7:36" x14ac:dyDescent="0.3">
      <c r="G784" s="8" t="s">
        <v>5</v>
      </c>
      <c r="J784" s="16">
        <f t="shared" si="101"/>
        <v>0</v>
      </c>
      <c r="L784" s="8">
        <f t="shared" si="100"/>
        <v>0</v>
      </c>
      <c r="N784" s="8">
        <f t="shared" si="99"/>
        <v>0</v>
      </c>
      <c r="V784" s="8" t="s">
        <v>4</v>
      </c>
      <c r="W784" s="8">
        <v>2</v>
      </c>
      <c r="Y784" s="16">
        <f t="shared" si="98"/>
        <v>0</v>
      </c>
      <c r="Z784" s="8">
        <v>3.78</v>
      </c>
      <c r="AA784" s="8">
        <f t="shared" si="102"/>
        <v>1.89</v>
      </c>
      <c r="AC784" s="8">
        <f t="shared" si="103"/>
        <v>0</v>
      </c>
      <c r="AJ784" s="1">
        <f t="shared" si="104"/>
        <v>0</v>
      </c>
    </row>
    <row r="785" spans="7:36" x14ac:dyDescent="0.3">
      <c r="G785" s="8" t="s">
        <v>5</v>
      </c>
      <c r="J785" s="16">
        <f t="shared" si="101"/>
        <v>0</v>
      </c>
      <c r="L785" s="8">
        <f t="shared" si="100"/>
        <v>0</v>
      </c>
      <c r="N785" s="8">
        <f t="shared" si="99"/>
        <v>0</v>
      </c>
      <c r="V785" s="8" t="s">
        <v>4</v>
      </c>
      <c r="W785" s="8">
        <v>1</v>
      </c>
      <c r="X785" s="8">
        <v>4.0199999999999996</v>
      </c>
      <c r="Y785" s="16">
        <f t="shared" si="98"/>
        <v>2.0099999999999998</v>
      </c>
      <c r="AA785" s="8">
        <f t="shared" si="102"/>
        <v>0</v>
      </c>
      <c r="AC785" s="8">
        <f t="shared" si="103"/>
        <v>0</v>
      </c>
      <c r="AJ785" s="1">
        <f t="shared" si="104"/>
        <v>0</v>
      </c>
    </row>
    <row r="786" spans="7:36" x14ac:dyDescent="0.3">
      <c r="G786" s="8" t="s">
        <v>5</v>
      </c>
      <c r="J786" s="16">
        <f t="shared" si="101"/>
        <v>0</v>
      </c>
      <c r="L786" s="8">
        <f t="shared" si="100"/>
        <v>0</v>
      </c>
      <c r="N786" s="8">
        <f t="shared" si="99"/>
        <v>0</v>
      </c>
      <c r="V786" s="8" t="s">
        <v>4</v>
      </c>
      <c r="W786" s="8">
        <v>1</v>
      </c>
      <c r="X786" s="8">
        <v>5.36</v>
      </c>
      <c r="Y786" s="16">
        <f t="shared" si="98"/>
        <v>2.68</v>
      </c>
      <c r="AA786" s="8">
        <f t="shared" si="102"/>
        <v>0</v>
      </c>
      <c r="AC786" s="8">
        <f t="shared" si="103"/>
        <v>0</v>
      </c>
      <c r="AJ786" s="1">
        <f t="shared" si="104"/>
        <v>0</v>
      </c>
    </row>
    <row r="787" spans="7:36" x14ac:dyDescent="0.3">
      <c r="G787" s="8" t="s">
        <v>5</v>
      </c>
      <c r="J787" s="16">
        <f t="shared" si="101"/>
        <v>0</v>
      </c>
      <c r="L787" s="8">
        <f t="shared" si="100"/>
        <v>0</v>
      </c>
      <c r="N787" s="8">
        <f t="shared" si="99"/>
        <v>0</v>
      </c>
      <c r="U787" s="1">
        <v>-2</v>
      </c>
      <c r="V787" s="8" t="s">
        <v>4</v>
      </c>
      <c r="W787" s="8">
        <v>2</v>
      </c>
      <c r="Y787" s="16">
        <f t="shared" si="98"/>
        <v>0</v>
      </c>
      <c r="Z787" s="8">
        <v>5.24</v>
      </c>
      <c r="AA787" s="8">
        <f t="shared" si="102"/>
        <v>2.62</v>
      </c>
      <c r="AC787" s="8">
        <f t="shared" si="103"/>
        <v>0</v>
      </c>
      <c r="AJ787" s="1">
        <f t="shared" si="104"/>
        <v>0</v>
      </c>
    </row>
    <row r="788" spans="7:36" x14ac:dyDescent="0.3">
      <c r="G788" s="8" t="s">
        <v>5</v>
      </c>
      <c r="J788" s="16">
        <f t="shared" si="101"/>
        <v>0</v>
      </c>
      <c r="L788" s="8">
        <f t="shared" si="100"/>
        <v>0</v>
      </c>
      <c r="N788" s="8">
        <f t="shared" si="99"/>
        <v>0</v>
      </c>
      <c r="V788" s="8" t="s">
        <v>4</v>
      </c>
      <c r="W788" s="8">
        <v>2</v>
      </c>
      <c r="Y788" s="16">
        <f t="shared" si="98"/>
        <v>0</v>
      </c>
      <c r="Z788" s="8">
        <v>2.84</v>
      </c>
      <c r="AA788" s="8">
        <f t="shared" si="102"/>
        <v>1.42</v>
      </c>
      <c r="AC788" s="8">
        <f t="shared" si="103"/>
        <v>0</v>
      </c>
      <c r="AJ788" s="1">
        <f t="shared" si="104"/>
        <v>0</v>
      </c>
    </row>
    <row r="789" spans="7:36" x14ac:dyDescent="0.3">
      <c r="G789" s="8" t="s">
        <v>5</v>
      </c>
      <c r="J789" s="16">
        <f t="shared" si="101"/>
        <v>0</v>
      </c>
      <c r="L789" s="8">
        <f t="shared" si="100"/>
        <v>0</v>
      </c>
      <c r="N789" s="8">
        <f t="shared" si="99"/>
        <v>0</v>
      </c>
      <c r="V789" s="8" t="s">
        <v>4</v>
      </c>
      <c r="W789" s="8">
        <v>2</v>
      </c>
      <c r="Y789" s="16">
        <f t="shared" si="98"/>
        <v>0</v>
      </c>
      <c r="Z789" s="8">
        <v>3.58</v>
      </c>
      <c r="AA789" s="8">
        <f t="shared" si="102"/>
        <v>1.79</v>
      </c>
      <c r="AC789" s="8">
        <f t="shared" si="103"/>
        <v>0</v>
      </c>
      <c r="AJ789" s="1">
        <f t="shared" si="104"/>
        <v>0</v>
      </c>
    </row>
    <row r="790" spans="7:36" x14ac:dyDescent="0.3">
      <c r="G790" s="8" t="s">
        <v>5</v>
      </c>
      <c r="J790" s="16">
        <f t="shared" si="101"/>
        <v>0</v>
      </c>
      <c r="L790" s="8">
        <f t="shared" si="100"/>
        <v>0</v>
      </c>
      <c r="N790" s="8">
        <f t="shared" si="99"/>
        <v>0</v>
      </c>
      <c r="V790" s="8" t="s">
        <v>4</v>
      </c>
      <c r="W790" s="8">
        <v>2</v>
      </c>
      <c r="Y790" s="16">
        <f t="shared" si="98"/>
        <v>0</v>
      </c>
      <c r="Z790" s="8">
        <v>6.52</v>
      </c>
      <c r="AA790" s="8">
        <f t="shared" si="102"/>
        <v>3.26</v>
      </c>
      <c r="AC790" s="8">
        <f t="shared" si="103"/>
        <v>0</v>
      </c>
      <c r="AJ790" s="1">
        <f t="shared" si="104"/>
        <v>0</v>
      </c>
    </row>
    <row r="791" spans="7:36" x14ac:dyDescent="0.3">
      <c r="G791" s="8" t="s">
        <v>5</v>
      </c>
      <c r="J791" s="16">
        <f t="shared" si="101"/>
        <v>0</v>
      </c>
      <c r="L791" s="8">
        <f t="shared" si="100"/>
        <v>0</v>
      </c>
      <c r="N791" s="8">
        <f t="shared" si="99"/>
        <v>0</v>
      </c>
      <c r="V791" s="8" t="s">
        <v>7</v>
      </c>
      <c r="W791" s="8">
        <v>1</v>
      </c>
      <c r="X791" s="8">
        <v>2.58</v>
      </c>
      <c r="Y791" s="16">
        <f t="shared" si="98"/>
        <v>1.29</v>
      </c>
      <c r="AA791" s="8">
        <f t="shared" si="102"/>
        <v>0</v>
      </c>
      <c r="AC791" s="8">
        <f t="shared" si="103"/>
        <v>0</v>
      </c>
      <c r="AJ791" s="1">
        <f t="shared" si="104"/>
        <v>0</v>
      </c>
    </row>
    <row r="792" spans="7:36" x14ac:dyDescent="0.3">
      <c r="G792" s="8" t="s">
        <v>5</v>
      </c>
      <c r="J792" s="16">
        <f t="shared" si="101"/>
        <v>0</v>
      </c>
      <c r="L792" s="8">
        <f t="shared" si="100"/>
        <v>0</v>
      </c>
      <c r="N792" s="8">
        <f t="shared" si="99"/>
        <v>0</v>
      </c>
      <c r="V792" s="8" t="s">
        <v>4</v>
      </c>
      <c r="W792" s="8">
        <v>3</v>
      </c>
      <c r="Y792" s="16">
        <f t="shared" si="98"/>
        <v>0</v>
      </c>
      <c r="AA792" s="8">
        <f t="shared" si="102"/>
        <v>0</v>
      </c>
      <c r="AB792" s="8">
        <v>6.88</v>
      </c>
      <c r="AC792" s="8">
        <f t="shared" si="103"/>
        <v>3.44</v>
      </c>
      <c r="AJ792" s="1">
        <f t="shared" si="104"/>
        <v>0</v>
      </c>
    </row>
    <row r="793" spans="7:36" x14ac:dyDescent="0.3">
      <c r="G793" s="8" t="s">
        <v>5</v>
      </c>
      <c r="J793" s="16">
        <f t="shared" si="101"/>
        <v>0</v>
      </c>
      <c r="L793" s="8">
        <f t="shared" si="100"/>
        <v>0</v>
      </c>
      <c r="N793" s="8">
        <f t="shared" si="99"/>
        <v>0</v>
      </c>
      <c r="V793" s="8" t="s">
        <v>4</v>
      </c>
      <c r="W793" s="8">
        <v>1</v>
      </c>
      <c r="X793" s="8">
        <v>5.28</v>
      </c>
      <c r="Y793" s="16">
        <f t="shared" si="98"/>
        <v>2.64</v>
      </c>
      <c r="AA793" s="8">
        <f t="shared" si="102"/>
        <v>0</v>
      </c>
      <c r="AC793" s="8">
        <f t="shared" si="103"/>
        <v>0</v>
      </c>
      <c r="AJ793" s="1">
        <f t="shared" si="104"/>
        <v>0</v>
      </c>
    </row>
    <row r="794" spans="7:36" x14ac:dyDescent="0.3">
      <c r="G794" s="8" t="s">
        <v>5</v>
      </c>
      <c r="J794" s="16">
        <f t="shared" si="101"/>
        <v>0</v>
      </c>
      <c r="L794" s="8">
        <f t="shared" si="100"/>
        <v>0</v>
      </c>
      <c r="N794" s="8">
        <f t="shared" si="99"/>
        <v>0</v>
      </c>
      <c r="V794" s="8" t="s">
        <v>4</v>
      </c>
      <c r="W794" s="8">
        <v>1</v>
      </c>
      <c r="X794" s="8">
        <v>3.32</v>
      </c>
      <c r="Y794" s="16">
        <f t="shared" si="98"/>
        <v>1.66</v>
      </c>
      <c r="AA794" s="8">
        <f t="shared" si="102"/>
        <v>0</v>
      </c>
      <c r="AC794" s="8">
        <f t="shared" si="103"/>
        <v>0</v>
      </c>
      <c r="AJ794" s="1">
        <f t="shared" si="104"/>
        <v>0</v>
      </c>
    </row>
    <row r="795" spans="7:36" x14ac:dyDescent="0.3">
      <c r="G795" s="8" t="s">
        <v>5</v>
      </c>
      <c r="J795" s="16">
        <f t="shared" si="101"/>
        <v>0</v>
      </c>
      <c r="L795" s="8">
        <f t="shared" si="100"/>
        <v>0</v>
      </c>
      <c r="N795" s="8">
        <f t="shared" si="99"/>
        <v>0</v>
      </c>
      <c r="U795" s="1">
        <v>1.1399999999999999</v>
      </c>
      <c r="V795" s="8" t="s">
        <v>4</v>
      </c>
      <c r="W795" s="8">
        <v>1</v>
      </c>
      <c r="X795" s="8">
        <v>3.14</v>
      </c>
      <c r="Y795" s="16">
        <f t="shared" si="98"/>
        <v>1.57</v>
      </c>
      <c r="AA795" s="8">
        <f t="shared" si="102"/>
        <v>0</v>
      </c>
      <c r="AC795" s="8">
        <f t="shared" si="103"/>
        <v>0</v>
      </c>
      <c r="AJ795" s="1">
        <f t="shared" si="104"/>
        <v>0</v>
      </c>
    </row>
    <row r="796" spans="7:36" x14ac:dyDescent="0.3">
      <c r="G796" s="8" t="s">
        <v>5</v>
      </c>
      <c r="J796" s="16">
        <f t="shared" si="101"/>
        <v>0</v>
      </c>
      <c r="L796" s="8">
        <f t="shared" si="100"/>
        <v>0</v>
      </c>
      <c r="N796" s="8">
        <f t="shared" si="99"/>
        <v>0</v>
      </c>
      <c r="U796" s="1">
        <v>2.76</v>
      </c>
      <c r="V796" s="8" t="s">
        <v>7</v>
      </c>
      <c r="W796" s="8">
        <v>1</v>
      </c>
      <c r="X796" s="8">
        <v>4.76</v>
      </c>
      <c r="Y796" s="16">
        <f t="shared" si="98"/>
        <v>2.38</v>
      </c>
      <c r="AA796" s="8">
        <f t="shared" si="102"/>
        <v>0</v>
      </c>
      <c r="AC796" s="8">
        <f t="shared" si="103"/>
        <v>0</v>
      </c>
      <c r="AJ796" s="1">
        <f t="shared" si="104"/>
        <v>0</v>
      </c>
    </row>
    <row r="797" spans="7:36" x14ac:dyDescent="0.3">
      <c r="G797" s="8" t="s">
        <v>5</v>
      </c>
      <c r="J797" s="16">
        <f t="shared" si="101"/>
        <v>0</v>
      </c>
      <c r="L797" s="8">
        <f t="shared" si="100"/>
        <v>0</v>
      </c>
      <c r="N797" s="8">
        <f t="shared" si="99"/>
        <v>0</v>
      </c>
      <c r="U797" s="1">
        <v>-2</v>
      </c>
      <c r="V797" s="8" t="s">
        <v>4</v>
      </c>
      <c r="W797" s="8">
        <v>2</v>
      </c>
      <c r="Y797" s="16">
        <f t="shared" si="98"/>
        <v>0</v>
      </c>
      <c r="Z797" s="8">
        <v>4.4800000000000004</v>
      </c>
      <c r="AA797" s="8">
        <f t="shared" si="102"/>
        <v>2.2400000000000002</v>
      </c>
      <c r="AC797" s="8">
        <f t="shared" si="103"/>
        <v>0</v>
      </c>
      <c r="AJ797" s="1">
        <f t="shared" si="104"/>
        <v>0</v>
      </c>
    </row>
    <row r="798" spans="7:36" x14ac:dyDescent="0.3">
      <c r="G798" s="8" t="s">
        <v>5</v>
      </c>
      <c r="J798" s="16">
        <f t="shared" si="101"/>
        <v>0</v>
      </c>
      <c r="L798" s="8">
        <f t="shared" si="100"/>
        <v>0</v>
      </c>
      <c r="N798" s="8">
        <f t="shared" si="99"/>
        <v>0</v>
      </c>
      <c r="V798" s="8" t="s">
        <v>4</v>
      </c>
      <c r="W798" s="8">
        <v>3</v>
      </c>
      <c r="Y798" s="16">
        <f t="shared" si="98"/>
        <v>0</v>
      </c>
      <c r="AA798" s="8">
        <f t="shared" si="102"/>
        <v>0</v>
      </c>
      <c r="AB798" s="8">
        <v>14.9</v>
      </c>
      <c r="AC798" s="8">
        <f t="shared" si="103"/>
        <v>7.45</v>
      </c>
      <c r="AJ798" s="1">
        <f t="shared" si="104"/>
        <v>0</v>
      </c>
    </row>
    <row r="799" spans="7:36" x14ac:dyDescent="0.3">
      <c r="G799" s="8" t="s">
        <v>5</v>
      </c>
      <c r="J799" s="16">
        <f t="shared" si="101"/>
        <v>0</v>
      </c>
      <c r="L799" s="8">
        <f t="shared" si="100"/>
        <v>0</v>
      </c>
      <c r="N799" s="8">
        <f t="shared" si="99"/>
        <v>0</v>
      </c>
      <c r="V799" s="8" t="s">
        <v>4</v>
      </c>
      <c r="W799" s="8">
        <v>2</v>
      </c>
      <c r="Y799" s="16">
        <f t="shared" si="98"/>
        <v>0</v>
      </c>
      <c r="Z799" s="8">
        <v>5.88</v>
      </c>
      <c r="AA799" s="8">
        <f t="shared" si="102"/>
        <v>2.94</v>
      </c>
      <c r="AC799" s="8">
        <f t="shared" si="103"/>
        <v>0</v>
      </c>
      <c r="AJ799" s="1">
        <f t="shared" si="104"/>
        <v>0</v>
      </c>
    </row>
    <row r="800" spans="7:36" x14ac:dyDescent="0.3">
      <c r="G800" s="8" t="s">
        <v>5</v>
      </c>
      <c r="J800" s="16">
        <f t="shared" si="101"/>
        <v>0</v>
      </c>
      <c r="L800" s="8">
        <f t="shared" si="100"/>
        <v>0</v>
      </c>
      <c r="N800" s="8">
        <f t="shared" si="99"/>
        <v>0</v>
      </c>
      <c r="V800" s="8" t="s">
        <v>4</v>
      </c>
      <c r="W800" s="8">
        <v>1</v>
      </c>
      <c r="X800" s="8">
        <v>3.1</v>
      </c>
      <c r="Y800" s="16">
        <f t="shared" si="98"/>
        <v>1.55</v>
      </c>
      <c r="AA800" s="8">
        <f t="shared" si="102"/>
        <v>0</v>
      </c>
      <c r="AC800" s="8">
        <f t="shared" si="103"/>
        <v>0</v>
      </c>
      <c r="AJ800" s="1">
        <f t="shared" si="104"/>
        <v>0</v>
      </c>
    </row>
    <row r="801" spans="7:36" x14ac:dyDescent="0.3">
      <c r="G801" s="8" t="s">
        <v>5</v>
      </c>
      <c r="J801" s="16">
        <f t="shared" si="101"/>
        <v>0</v>
      </c>
      <c r="L801" s="8">
        <f t="shared" si="100"/>
        <v>0</v>
      </c>
      <c r="N801" s="8">
        <f t="shared" si="99"/>
        <v>0</v>
      </c>
      <c r="V801" s="8" t="s">
        <v>4</v>
      </c>
      <c r="W801" s="8">
        <v>1</v>
      </c>
      <c r="X801" s="8">
        <v>5.16</v>
      </c>
      <c r="Y801" s="16">
        <f t="shared" si="98"/>
        <v>2.58</v>
      </c>
      <c r="AA801" s="8">
        <f t="shared" si="102"/>
        <v>0</v>
      </c>
      <c r="AC801" s="8">
        <f t="shared" si="103"/>
        <v>0</v>
      </c>
      <c r="AJ801" s="1">
        <f t="shared" si="104"/>
        <v>0</v>
      </c>
    </row>
    <row r="802" spans="7:36" x14ac:dyDescent="0.3">
      <c r="G802" s="8" t="s">
        <v>5</v>
      </c>
      <c r="J802" s="16">
        <f t="shared" si="101"/>
        <v>0</v>
      </c>
      <c r="L802" s="8">
        <f t="shared" si="100"/>
        <v>0</v>
      </c>
      <c r="N802" s="8">
        <f t="shared" si="99"/>
        <v>0</v>
      </c>
      <c r="U802" s="1">
        <v>-2</v>
      </c>
      <c r="V802" s="8" t="s">
        <v>4</v>
      </c>
      <c r="W802" s="8">
        <v>2</v>
      </c>
      <c r="Y802" s="16">
        <f t="shared" si="98"/>
        <v>0</v>
      </c>
      <c r="Z802" s="8">
        <v>2.78</v>
      </c>
      <c r="AA802" s="8">
        <f t="shared" si="102"/>
        <v>1.39</v>
      </c>
      <c r="AC802" s="8">
        <f t="shared" si="103"/>
        <v>0</v>
      </c>
      <c r="AJ802" s="1">
        <f t="shared" si="104"/>
        <v>0</v>
      </c>
    </row>
    <row r="803" spans="7:36" x14ac:dyDescent="0.3">
      <c r="G803" s="8" t="s">
        <v>5</v>
      </c>
      <c r="J803" s="16">
        <f t="shared" si="101"/>
        <v>0</v>
      </c>
      <c r="L803" s="8">
        <f t="shared" si="100"/>
        <v>0</v>
      </c>
      <c r="N803" s="8">
        <f t="shared" si="99"/>
        <v>0</v>
      </c>
      <c r="V803" s="8" t="s">
        <v>4</v>
      </c>
      <c r="W803" s="8">
        <v>2</v>
      </c>
      <c r="Y803" s="16">
        <f t="shared" si="98"/>
        <v>0</v>
      </c>
      <c r="Z803" s="8">
        <v>4.78</v>
      </c>
      <c r="AA803" s="8">
        <f t="shared" si="102"/>
        <v>2.39</v>
      </c>
      <c r="AC803" s="8">
        <f t="shared" si="103"/>
        <v>0</v>
      </c>
      <c r="AJ803" s="1">
        <f t="shared" si="104"/>
        <v>0</v>
      </c>
    </row>
    <row r="804" spans="7:36" x14ac:dyDescent="0.3">
      <c r="G804" s="8" t="s">
        <v>5</v>
      </c>
      <c r="J804" s="16">
        <f t="shared" si="101"/>
        <v>0</v>
      </c>
      <c r="L804" s="8">
        <f t="shared" si="100"/>
        <v>0</v>
      </c>
      <c r="N804" s="8">
        <f t="shared" si="99"/>
        <v>0</v>
      </c>
      <c r="V804" s="8" t="s">
        <v>4</v>
      </c>
      <c r="W804" s="8">
        <v>1</v>
      </c>
      <c r="X804" s="8">
        <v>2.84</v>
      </c>
      <c r="Y804" s="16">
        <f t="shared" si="98"/>
        <v>1.42</v>
      </c>
      <c r="AA804" s="8">
        <f t="shared" si="102"/>
        <v>0</v>
      </c>
      <c r="AC804" s="8">
        <f t="shared" si="103"/>
        <v>0</v>
      </c>
      <c r="AJ804" s="1">
        <f t="shared" si="104"/>
        <v>0</v>
      </c>
    </row>
    <row r="805" spans="7:36" x14ac:dyDescent="0.3">
      <c r="G805" s="8" t="s">
        <v>5</v>
      </c>
      <c r="J805" s="16">
        <f t="shared" si="101"/>
        <v>0</v>
      </c>
      <c r="L805" s="8">
        <f t="shared" si="100"/>
        <v>0</v>
      </c>
      <c r="N805" s="8">
        <f t="shared" si="99"/>
        <v>0</v>
      </c>
      <c r="V805" s="8" t="s">
        <v>7</v>
      </c>
      <c r="W805" s="8">
        <v>1</v>
      </c>
      <c r="X805" s="8">
        <v>4.8</v>
      </c>
      <c r="Y805" s="16">
        <f t="shared" si="98"/>
        <v>2.4</v>
      </c>
      <c r="AA805" s="8">
        <f t="shared" si="102"/>
        <v>0</v>
      </c>
      <c r="AC805" s="8">
        <f t="shared" si="103"/>
        <v>0</v>
      </c>
      <c r="AJ805" s="1">
        <f t="shared" si="104"/>
        <v>0</v>
      </c>
    </row>
    <row r="806" spans="7:36" x14ac:dyDescent="0.3">
      <c r="G806" s="8" t="s">
        <v>5</v>
      </c>
      <c r="J806" s="16">
        <f t="shared" si="101"/>
        <v>0</v>
      </c>
      <c r="L806" s="8">
        <f t="shared" si="100"/>
        <v>0</v>
      </c>
      <c r="N806" s="8">
        <f t="shared" si="99"/>
        <v>0</v>
      </c>
      <c r="U806" s="1">
        <v>-2</v>
      </c>
      <c r="V806" s="8" t="s">
        <v>4</v>
      </c>
      <c r="W806" s="8">
        <v>2</v>
      </c>
      <c r="Y806" s="16">
        <f t="shared" si="98"/>
        <v>0</v>
      </c>
      <c r="Z806" s="8">
        <v>5.32</v>
      </c>
      <c r="AA806" s="8">
        <f t="shared" si="102"/>
        <v>2.66</v>
      </c>
      <c r="AC806" s="8">
        <f t="shared" si="103"/>
        <v>0</v>
      </c>
      <c r="AJ806" s="1">
        <f t="shared" si="104"/>
        <v>0</v>
      </c>
    </row>
    <row r="807" spans="7:36" x14ac:dyDescent="0.3">
      <c r="G807" s="8" t="s">
        <v>5</v>
      </c>
      <c r="J807" s="16">
        <f t="shared" si="101"/>
        <v>0</v>
      </c>
      <c r="L807" s="8">
        <f t="shared" si="100"/>
        <v>0</v>
      </c>
      <c r="N807" s="8">
        <f t="shared" si="99"/>
        <v>0</v>
      </c>
      <c r="V807" s="8" t="s">
        <v>4</v>
      </c>
      <c r="W807" s="8">
        <v>2</v>
      </c>
      <c r="Y807" s="16">
        <f t="shared" si="98"/>
        <v>0</v>
      </c>
      <c r="Z807" s="8">
        <v>2.84</v>
      </c>
      <c r="AA807" s="8">
        <f t="shared" si="102"/>
        <v>1.42</v>
      </c>
      <c r="AC807" s="8">
        <f t="shared" si="103"/>
        <v>0</v>
      </c>
      <c r="AJ807" s="1">
        <f t="shared" si="104"/>
        <v>0</v>
      </c>
    </row>
    <row r="808" spans="7:36" x14ac:dyDescent="0.3">
      <c r="G808" s="8" t="s">
        <v>5</v>
      </c>
      <c r="J808" s="16">
        <f t="shared" si="101"/>
        <v>0</v>
      </c>
      <c r="L808" s="8">
        <f t="shared" si="100"/>
        <v>0</v>
      </c>
      <c r="N808" s="8">
        <f t="shared" si="99"/>
        <v>0</v>
      </c>
      <c r="V808" s="8" t="s">
        <v>4</v>
      </c>
      <c r="W808" s="8">
        <v>2</v>
      </c>
      <c r="Y808" s="16">
        <f t="shared" si="98"/>
        <v>0</v>
      </c>
      <c r="Z808" s="8">
        <v>4.5999999999999996</v>
      </c>
      <c r="AA808" s="8">
        <f t="shared" si="102"/>
        <v>2.2999999999999998</v>
      </c>
      <c r="AC808" s="8">
        <f t="shared" si="103"/>
        <v>0</v>
      </c>
      <c r="AJ808" s="1">
        <f t="shared" si="104"/>
        <v>0</v>
      </c>
    </row>
    <row r="809" spans="7:36" x14ac:dyDescent="0.3">
      <c r="G809" s="8" t="s">
        <v>5</v>
      </c>
      <c r="J809" s="16">
        <f t="shared" si="101"/>
        <v>0</v>
      </c>
      <c r="L809" s="8">
        <f t="shared" si="100"/>
        <v>0</v>
      </c>
      <c r="N809" s="8">
        <f t="shared" si="99"/>
        <v>0</v>
      </c>
      <c r="V809" s="8" t="s">
        <v>4</v>
      </c>
      <c r="W809" s="8">
        <v>1</v>
      </c>
      <c r="X809" s="8">
        <v>5.28</v>
      </c>
      <c r="Y809" s="16">
        <f t="shared" si="98"/>
        <v>2.64</v>
      </c>
      <c r="AA809" s="8">
        <f t="shared" si="102"/>
        <v>0</v>
      </c>
      <c r="AC809" s="8">
        <f t="shared" si="103"/>
        <v>0</v>
      </c>
      <c r="AJ809" s="1">
        <f t="shared" si="104"/>
        <v>0</v>
      </c>
    </row>
    <row r="810" spans="7:36" x14ac:dyDescent="0.3">
      <c r="G810" s="8" t="s">
        <v>5</v>
      </c>
      <c r="J810" s="16">
        <f t="shared" si="101"/>
        <v>0</v>
      </c>
      <c r="L810" s="8">
        <f t="shared" si="100"/>
        <v>0</v>
      </c>
      <c r="N810" s="8">
        <f t="shared" si="99"/>
        <v>0</v>
      </c>
      <c r="V810" s="8" t="s">
        <v>4</v>
      </c>
      <c r="W810" s="8">
        <v>1</v>
      </c>
      <c r="X810" s="8">
        <v>6.14</v>
      </c>
      <c r="Y810" s="16">
        <f t="shared" si="98"/>
        <v>3.07</v>
      </c>
      <c r="AA810" s="8">
        <f t="shared" si="102"/>
        <v>0</v>
      </c>
      <c r="AC810" s="8">
        <f t="shared" si="103"/>
        <v>0</v>
      </c>
      <c r="AJ810" s="1">
        <f t="shared" si="104"/>
        <v>0</v>
      </c>
    </row>
    <row r="811" spans="7:36" x14ac:dyDescent="0.3">
      <c r="G811" s="8" t="s">
        <v>5</v>
      </c>
      <c r="J811" s="16">
        <f t="shared" si="101"/>
        <v>0</v>
      </c>
      <c r="L811" s="8">
        <f t="shared" si="100"/>
        <v>0</v>
      </c>
      <c r="N811" s="8">
        <f t="shared" si="99"/>
        <v>0</v>
      </c>
      <c r="U811" s="1">
        <v>-2</v>
      </c>
      <c r="V811" s="8" t="s">
        <v>4</v>
      </c>
      <c r="W811" s="8">
        <v>3</v>
      </c>
      <c r="Y811" s="16">
        <f t="shared" si="98"/>
        <v>0</v>
      </c>
      <c r="AA811" s="8">
        <f t="shared" si="102"/>
        <v>0</v>
      </c>
      <c r="AB811" s="8">
        <v>5.4</v>
      </c>
      <c r="AC811" s="8">
        <f t="shared" si="103"/>
        <v>2.7</v>
      </c>
      <c r="AJ811" s="1">
        <f t="shared" si="104"/>
        <v>0</v>
      </c>
    </row>
    <row r="812" spans="7:36" x14ac:dyDescent="0.3">
      <c r="G812" s="8" t="s">
        <v>5</v>
      </c>
      <c r="J812" s="16">
        <f t="shared" si="101"/>
        <v>0</v>
      </c>
      <c r="L812" s="8">
        <f t="shared" si="100"/>
        <v>0</v>
      </c>
      <c r="N812" s="8">
        <f t="shared" si="99"/>
        <v>0</v>
      </c>
      <c r="V812" s="8" t="s">
        <v>4</v>
      </c>
      <c r="W812" s="8">
        <v>2</v>
      </c>
      <c r="Y812" s="16">
        <f t="shared" ref="Y812:Y875" si="105">X812/2</f>
        <v>0</v>
      </c>
      <c r="Z812" s="8">
        <v>3.64</v>
      </c>
      <c r="AA812" s="8">
        <f t="shared" si="102"/>
        <v>1.82</v>
      </c>
      <c r="AC812" s="8">
        <f t="shared" si="103"/>
        <v>0</v>
      </c>
      <c r="AJ812" s="1">
        <f t="shared" si="104"/>
        <v>0</v>
      </c>
    </row>
    <row r="813" spans="7:36" x14ac:dyDescent="0.3">
      <c r="G813" s="8" t="s">
        <v>5</v>
      </c>
      <c r="J813" s="16">
        <f t="shared" si="101"/>
        <v>0</v>
      </c>
      <c r="L813" s="8">
        <f t="shared" si="100"/>
        <v>0</v>
      </c>
      <c r="N813" s="8">
        <f t="shared" si="99"/>
        <v>0</v>
      </c>
      <c r="V813" s="8" t="s">
        <v>4</v>
      </c>
      <c r="W813" s="8">
        <v>1</v>
      </c>
      <c r="X813" s="8">
        <v>3.54</v>
      </c>
      <c r="Y813" s="16">
        <f t="shared" si="105"/>
        <v>1.77</v>
      </c>
      <c r="AA813" s="8">
        <f t="shared" si="102"/>
        <v>0</v>
      </c>
      <c r="AC813" s="8">
        <f t="shared" si="103"/>
        <v>0</v>
      </c>
      <c r="AJ813" s="1">
        <f t="shared" si="104"/>
        <v>0</v>
      </c>
    </row>
    <row r="814" spans="7:36" x14ac:dyDescent="0.3">
      <c r="G814" s="8" t="s">
        <v>5</v>
      </c>
      <c r="J814" s="16">
        <f t="shared" si="101"/>
        <v>0</v>
      </c>
      <c r="L814" s="8">
        <f t="shared" si="100"/>
        <v>0</v>
      </c>
      <c r="N814" s="8">
        <f t="shared" si="99"/>
        <v>0</v>
      </c>
      <c r="V814" s="8" t="s">
        <v>4</v>
      </c>
      <c r="W814" s="8">
        <v>1</v>
      </c>
      <c r="X814" s="8">
        <v>3.2</v>
      </c>
      <c r="Y814" s="16">
        <f t="shared" si="105"/>
        <v>1.6</v>
      </c>
      <c r="AA814" s="8">
        <f t="shared" si="102"/>
        <v>0</v>
      </c>
      <c r="AC814" s="8">
        <f t="shared" si="103"/>
        <v>0</v>
      </c>
      <c r="AJ814" s="1">
        <f t="shared" si="104"/>
        <v>0</v>
      </c>
    </row>
    <row r="815" spans="7:36" x14ac:dyDescent="0.3">
      <c r="G815" s="8" t="s">
        <v>5</v>
      </c>
      <c r="J815" s="16">
        <f t="shared" si="101"/>
        <v>0</v>
      </c>
      <c r="L815" s="8">
        <f t="shared" si="100"/>
        <v>0</v>
      </c>
      <c r="N815" s="8">
        <f t="shared" si="99"/>
        <v>0</v>
      </c>
      <c r="U815" s="1">
        <v>0.26</v>
      </c>
      <c r="V815" s="8" t="s">
        <v>4</v>
      </c>
      <c r="W815" s="8">
        <v>1</v>
      </c>
      <c r="X815" s="8">
        <v>2.2599999999999998</v>
      </c>
      <c r="Y815" s="16">
        <f t="shared" si="105"/>
        <v>1.1299999999999999</v>
      </c>
      <c r="AA815" s="8">
        <f t="shared" si="102"/>
        <v>0</v>
      </c>
      <c r="AC815" s="8">
        <f t="shared" si="103"/>
        <v>0</v>
      </c>
      <c r="AJ815" s="1">
        <f t="shared" si="104"/>
        <v>0</v>
      </c>
    </row>
    <row r="816" spans="7:36" x14ac:dyDescent="0.3">
      <c r="G816" s="8" t="s">
        <v>5</v>
      </c>
      <c r="J816" s="16">
        <f t="shared" si="101"/>
        <v>0</v>
      </c>
      <c r="L816" s="8">
        <f t="shared" si="100"/>
        <v>0</v>
      </c>
      <c r="N816" s="8">
        <f t="shared" si="99"/>
        <v>0</v>
      </c>
      <c r="U816" s="1">
        <v>-2</v>
      </c>
      <c r="V816" s="8" t="s">
        <v>4</v>
      </c>
      <c r="W816" s="8">
        <v>2</v>
      </c>
      <c r="Y816" s="16">
        <f t="shared" si="105"/>
        <v>0</v>
      </c>
      <c r="Z816" s="8">
        <v>6.58</v>
      </c>
      <c r="AA816" s="8">
        <f t="shared" si="102"/>
        <v>3.29</v>
      </c>
      <c r="AC816" s="8">
        <f t="shared" si="103"/>
        <v>0</v>
      </c>
      <c r="AJ816" s="1">
        <f t="shared" si="104"/>
        <v>0</v>
      </c>
    </row>
    <row r="817" spans="7:36" x14ac:dyDescent="0.3">
      <c r="G817" s="8" t="s">
        <v>5</v>
      </c>
      <c r="J817" s="16">
        <f t="shared" si="101"/>
        <v>0</v>
      </c>
      <c r="L817" s="8">
        <f t="shared" si="100"/>
        <v>0</v>
      </c>
      <c r="N817" s="8">
        <f t="shared" si="99"/>
        <v>0</v>
      </c>
      <c r="V817" s="8" t="s">
        <v>7</v>
      </c>
      <c r="W817" s="8">
        <v>2</v>
      </c>
      <c r="Y817" s="16">
        <f t="shared" si="105"/>
        <v>0</v>
      </c>
      <c r="Z817" s="8">
        <v>3.12</v>
      </c>
      <c r="AA817" s="8">
        <f t="shared" si="102"/>
        <v>1.56</v>
      </c>
      <c r="AC817" s="8">
        <f t="shared" si="103"/>
        <v>0</v>
      </c>
      <c r="AJ817" s="1">
        <f t="shared" si="104"/>
        <v>0</v>
      </c>
    </row>
    <row r="818" spans="7:36" x14ac:dyDescent="0.3">
      <c r="G818" s="8" t="s">
        <v>5</v>
      </c>
      <c r="J818" s="16">
        <f t="shared" si="101"/>
        <v>0</v>
      </c>
      <c r="L818" s="8">
        <f t="shared" si="100"/>
        <v>0</v>
      </c>
      <c r="N818" s="8">
        <f t="shared" si="99"/>
        <v>0</v>
      </c>
      <c r="V818" s="8" t="s">
        <v>4</v>
      </c>
      <c r="W818" s="8">
        <v>2</v>
      </c>
      <c r="Y818" s="16">
        <f t="shared" si="105"/>
        <v>0</v>
      </c>
      <c r="Z818" s="8">
        <v>6.14</v>
      </c>
      <c r="AA818" s="8">
        <f t="shared" si="102"/>
        <v>3.07</v>
      </c>
      <c r="AC818" s="8">
        <f t="shared" si="103"/>
        <v>0</v>
      </c>
      <c r="AJ818" s="1">
        <f t="shared" si="104"/>
        <v>0</v>
      </c>
    </row>
    <row r="819" spans="7:36" x14ac:dyDescent="0.3">
      <c r="G819" s="8" t="s">
        <v>5</v>
      </c>
      <c r="J819" s="16">
        <f t="shared" si="101"/>
        <v>0</v>
      </c>
      <c r="L819" s="8">
        <f t="shared" si="100"/>
        <v>0</v>
      </c>
      <c r="N819" s="8">
        <f t="shared" si="99"/>
        <v>0</v>
      </c>
      <c r="V819" s="8" t="s">
        <v>4</v>
      </c>
      <c r="W819" s="8">
        <v>2</v>
      </c>
      <c r="Y819" s="16">
        <f t="shared" si="105"/>
        <v>0</v>
      </c>
      <c r="Z819" s="8">
        <v>3.26</v>
      </c>
      <c r="AA819" s="8">
        <f t="shared" si="102"/>
        <v>1.63</v>
      </c>
      <c r="AC819" s="8">
        <f t="shared" si="103"/>
        <v>0</v>
      </c>
      <c r="AJ819" s="1">
        <f t="shared" si="104"/>
        <v>0</v>
      </c>
    </row>
    <row r="820" spans="7:36" x14ac:dyDescent="0.3">
      <c r="G820" s="8" t="s">
        <v>5</v>
      </c>
      <c r="J820" s="16">
        <f t="shared" si="101"/>
        <v>0</v>
      </c>
      <c r="L820" s="8">
        <f t="shared" si="100"/>
        <v>0</v>
      </c>
      <c r="N820" s="8">
        <f t="shared" si="99"/>
        <v>0</v>
      </c>
      <c r="V820" s="8" t="s">
        <v>4</v>
      </c>
      <c r="W820" s="8">
        <v>2</v>
      </c>
      <c r="Y820" s="16">
        <f t="shared" si="105"/>
        <v>0</v>
      </c>
      <c r="Z820" s="8">
        <v>3.44</v>
      </c>
      <c r="AA820" s="8">
        <f t="shared" si="102"/>
        <v>1.72</v>
      </c>
      <c r="AC820" s="8">
        <f t="shared" si="103"/>
        <v>0</v>
      </c>
      <c r="AJ820" s="1">
        <f t="shared" si="104"/>
        <v>0</v>
      </c>
    </row>
    <row r="821" spans="7:36" x14ac:dyDescent="0.3">
      <c r="G821" s="8" t="s">
        <v>5</v>
      </c>
      <c r="J821" s="16">
        <f t="shared" si="101"/>
        <v>0</v>
      </c>
      <c r="L821" s="8">
        <f t="shared" si="100"/>
        <v>0</v>
      </c>
      <c r="N821" s="8">
        <f t="shared" si="99"/>
        <v>0</v>
      </c>
      <c r="V821" s="8" t="s">
        <v>4</v>
      </c>
      <c r="W821" s="8">
        <v>1</v>
      </c>
      <c r="X821" s="8">
        <v>4.9000000000000004</v>
      </c>
      <c r="Y821" s="16">
        <f t="shared" si="105"/>
        <v>2.4500000000000002</v>
      </c>
      <c r="AA821" s="8">
        <f t="shared" si="102"/>
        <v>0</v>
      </c>
      <c r="AC821" s="8">
        <f t="shared" si="103"/>
        <v>0</v>
      </c>
      <c r="AJ821" s="1">
        <f t="shared" si="104"/>
        <v>0</v>
      </c>
    </row>
    <row r="822" spans="7:36" x14ac:dyDescent="0.3">
      <c r="G822" s="8" t="s">
        <v>5</v>
      </c>
      <c r="J822" s="16">
        <f t="shared" si="101"/>
        <v>0</v>
      </c>
      <c r="L822" s="8">
        <f t="shared" si="100"/>
        <v>0</v>
      </c>
      <c r="N822" s="8">
        <f t="shared" si="99"/>
        <v>0</v>
      </c>
      <c r="V822" s="8" t="s">
        <v>7</v>
      </c>
      <c r="W822" s="8">
        <v>2</v>
      </c>
      <c r="Y822" s="16">
        <f t="shared" si="105"/>
        <v>0</v>
      </c>
      <c r="Z822" s="8">
        <v>4.3</v>
      </c>
      <c r="AA822" s="8">
        <f t="shared" si="102"/>
        <v>2.15</v>
      </c>
      <c r="AC822" s="8">
        <f t="shared" si="103"/>
        <v>0</v>
      </c>
      <c r="AJ822" s="1">
        <f t="shared" si="104"/>
        <v>0</v>
      </c>
    </row>
    <row r="823" spans="7:36" x14ac:dyDescent="0.3">
      <c r="G823" s="8" t="s">
        <v>5</v>
      </c>
      <c r="J823" s="16">
        <f t="shared" si="101"/>
        <v>0</v>
      </c>
      <c r="L823" s="8">
        <f t="shared" si="100"/>
        <v>0</v>
      </c>
      <c r="N823" s="8">
        <f t="shared" ref="N823:N886" si="106">M823/2</f>
        <v>0</v>
      </c>
      <c r="V823" s="8" t="s">
        <v>4</v>
      </c>
      <c r="W823" s="8">
        <v>2</v>
      </c>
      <c r="Y823" s="16">
        <f t="shared" si="105"/>
        <v>0</v>
      </c>
      <c r="Z823" s="8">
        <v>3.44</v>
      </c>
      <c r="AA823" s="8">
        <f t="shared" si="102"/>
        <v>1.72</v>
      </c>
      <c r="AC823" s="8">
        <f t="shared" si="103"/>
        <v>0</v>
      </c>
      <c r="AJ823" s="1">
        <f t="shared" si="104"/>
        <v>0</v>
      </c>
    </row>
    <row r="824" spans="7:36" x14ac:dyDescent="0.3">
      <c r="G824" s="8" t="s">
        <v>5</v>
      </c>
      <c r="J824" s="16">
        <f t="shared" si="101"/>
        <v>0</v>
      </c>
      <c r="L824" s="8">
        <f t="shared" si="100"/>
        <v>0</v>
      </c>
      <c r="N824" s="8">
        <f t="shared" si="106"/>
        <v>0</v>
      </c>
      <c r="V824" s="8" t="s">
        <v>4</v>
      </c>
      <c r="W824" s="8">
        <v>1</v>
      </c>
      <c r="X824" s="8">
        <v>4</v>
      </c>
      <c r="Y824" s="16">
        <f t="shared" si="105"/>
        <v>2</v>
      </c>
      <c r="AA824" s="8">
        <f t="shared" si="102"/>
        <v>0</v>
      </c>
      <c r="AC824" s="8">
        <f t="shared" si="103"/>
        <v>0</v>
      </c>
      <c r="AJ824" s="1">
        <f t="shared" si="104"/>
        <v>0</v>
      </c>
    </row>
    <row r="825" spans="7:36" x14ac:dyDescent="0.3">
      <c r="G825" s="8" t="s">
        <v>5</v>
      </c>
      <c r="J825" s="16">
        <f t="shared" si="101"/>
        <v>0</v>
      </c>
      <c r="L825" s="8">
        <f t="shared" si="100"/>
        <v>0</v>
      </c>
      <c r="N825" s="8">
        <f t="shared" si="106"/>
        <v>0</v>
      </c>
      <c r="V825" s="8" t="s">
        <v>4</v>
      </c>
      <c r="W825" s="8">
        <v>1</v>
      </c>
      <c r="X825" s="8">
        <v>6.28</v>
      </c>
      <c r="Y825" s="16">
        <f t="shared" si="105"/>
        <v>3.14</v>
      </c>
      <c r="AA825" s="8">
        <f t="shared" si="102"/>
        <v>0</v>
      </c>
      <c r="AC825" s="8">
        <f t="shared" si="103"/>
        <v>0</v>
      </c>
      <c r="AJ825" s="1">
        <f t="shared" si="104"/>
        <v>0</v>
      </c>
    </row>
    <row r="826" spans="7:36" x14ac:dyDescent="0.3">
      <c r="G826" s="8" t="s">
        <v>5</v>
      </c>
      <c r="J826" s="16">
        <f t="shared" si="101"/>
        <v>0</v>
      </c>
      <c r="L826" s="8">
        <f t="shared" si="100"/>
        <v>0</v>
      </c>
      <c r="N826" s="8">
        <f t="shared" si="106"/>
        <v>0</v>
      </c>
      <c r="U826" s="1">
        <v>-2</v>
      </c>
      <c r="V826" s="8" t="s">
        <v>4</v>
      </c>
      <c r="W826" s="8">
        <v>2</v>
      </c>
      <c r="Y826" s="16">
        <f t="shared" si="105"/>
        <v>0</v>
      </c>
      <c r="Z826" s="8">
        <v>3.54</v>
      </c>
      <c r="AA826" s="8">
        <f t="shared" si="102"/>
        <v>1.77</v>
      </c>
      <c r="AC826" s="8">
        <f t="shared" si="103"/>
        <v>0</v>
      </c>
      <c r="AJ826" s="1">
        <f t="shared" si="104"/>
        <v>0</v>
      </c>
    </row>
    <row r="827" spans="7:36" x14ac:dyDescent="0.3">
      <c r="G827" s="8" t="s">
        <v>5</v>
      </c>
      <c r="J827" s="16">
        <f t="shared" si="101"/>
        <v>0</v>
      </c>
      <c r="L827" s="8">
        <f t="shared" si="100"/>
        <v>0</v>
      </c>
      <c r="N827" s="8">
        <f t="shared" si="106"/>
        <v>0</v>
      </c>
      <c r="V827" s="8" t="s">
        <v>4</v>
      </c>
      <c r="W827" s="8">
        <v>1</v>
      </c>
      <c r="X827" s="8">
        <v>3.62</v>
      </c>
      <c r="Y827" s="16">
        <f t="shared" si="105"/>
        <v>1.81</v>
      </c>
      <c r="AA827" s="8">
        <f t="shared" si="102"/>
        <v>0</v>
      </c>
      <c r="AC827" s="8">
        <f t="shared" si="103"/>
        <v>0</v>
      </c>
      <c r="AJ827" s="1">
        <f t="shared" si="104"/>
        <v>0</v>
      </c>
    </row>
    <row r="828" spans="7:36" x14ac:dyDescent="0.3">
      <c r="G828" s="8" t="s">
        <v>5</v>
      </c>
      <c r="J828" s="16">
        <f t="shared" si="101"/>
        <v>0</v>
      </c>
      <c r="L828" s="8">
        <f t="shared" ref="L828:L891" si="107">K828/2</f>
        <v>0</v>
      </c>
      <c r="N828" s="8">
        <f t="shared" si="106"/>
        <v>0</v>
      </c>
      <c r="V828" s="8" t="s">
        <v>4</v>
      </c>
      <c r="W828" s="8">
        <v>3</v>
      </c>
      <c r="Y828" s="16">
        <f t="shared" si="105"/>
        <v>0</v>
      </c>
      <c r="AA828" s="8">
        <f t="shared" si="102"/>
        <v>0</v>
      </c>
      <c r="AB828" s="8">
        <v>21.5</v>
      </c>
      <c r="AC828" s="8">
        <f t="shared" si="103"/>
        <v>10.75</v>
      </c>
      <c r="AJ828" s="1">
        <f t="shared" si="104"/>
        <v>0</v>
      </c>
    </row>
    <row r="829" spans="7:36" x14ac:dyDescent="0.3">
      <c r="G829" s="8" t="s">
        <v>5</v>
      </c>
      <c r="J829" s="16">
        <f t="shared" si="101"/>
        <v>0</v>
      </c>
      <c r="L829" s="8">
        <f t="shared" si="107"/>
        <v>0</v>
      </c>
      <c r="N829" s="8">
        <f t="shared" si="106"/>
        <v>0</v>
      </c>
      <c r="V829" s="8" t="s">
        <v>4</v>
      </c>
      <c r="W829" s="8">
        <v>1</v>
      </c>
      <c r="X829" s="8">
        <v>5.64</v>
      </c>
      <c r="Y829" s="16">
        <f t="shared" si="105"/>
        <v>2.82</v>
      </c>
      <c r="AA829" s="8">
        <f t="shared" si="102"/>
        <v>0</v>
      </c>
      <c r="AC829" s="8">
        <f t="shared" si="103"/>
        <v>0</v>
      </c>
      <c r="AJ829" s="1">
        <f t="shared" si="104"/>
        <v>0</v>
      </c>
    </row>
    <row r="830" spans="7:36" x14ac:dyDescent="0.3">
      <c r="G830" s="8" t="s">
        <v>5</v>
      </c>
      <c r="J830" s="16">
        <f t="shared" ref="J830:J893" si="108">I830/2</f>
        <v>0</v>
      </c>
      <c r="L830" s="8">
        <f t="shared" si="107"/>
        <v>0</v>
      </c>
      <c r="N830" s="8">
        <f t="shared" si="106"/>
        <v>0</v>
      </c>
      <c r="V830" s="8" t="s">
        <v>4</v>
      </c>
      <c r="W830" s="8">
        <v>1</v>
      </c>
      <c r="X830" s="8">
        <v>2.96</v>
      </c>
      <c r="Y830" s="16">
        <f t="shared" si="105"/>
        <v>1.48</v>
      </c>
      <c r="AA830" s="8">
        <f t="shared" si="102"/>
        <v>0</v>
      </c>
      <c r="AC830" s="8">
        <f t="shared" si="103"/>
        <v>0</v>
      </c>
      <c r="AJ830" s="1">
        <f t="shared" si="104"/>
        <v>0</v>
      </c>
    </row>
    <row r="831" spans="7:36" x14ac:dyDescent="0.3">
      <c r="G831" s="8" t="s">
        <v>5</v>
      </c>
      <c r="J831" s="16">
        <f t="shared" si="108"/>
        <v>0</v>
      </c>
      <c r="L831" s="8">
        <f t="shared" si="107"/>
        <v>0</v>
      </c>
      <c r="N831" s="8">
        <f t="shared" si="106"/>
        <v>0</v>
      </c>
      <c r="U831" s="1">
        <v>-2</v>
      </c>
      <c r="V831" s="8" t="s">
        <v>4</v>
      </c>
      <c r="W831" s="8">
        <v>2</v>
      </c>
      <c r="Y831" s="16">
        <f t="shared" si="105"/>
        <v>0</v>
      </c>
      <c r="Z831" s="8">
        <v>3.78</v>
      </c>
      <c r="AA831" s="8">
        <f t="shared" si="102"/>
        <v>1.89</v>
      </c>
      <c r="AC831" s="8">
        <f t="shared" si="103"/>
        <v>0</v>
      </c>
      <c r="AJ831" s="1">
        <f t="shared" si="104"/>
        <v>0</v>
      </c>
    </row>
    <row r="832" spans="7:36" x14ac:dyDescent="0.3">
      <c r="G832" s="8" t="s">
        <v>5</v>
      </c>
      <c r="J832" s="16">
        <f t="shared" si="108"/>
        <v>0</v>
      </c>
      <c r="L832" s="8">
        <f t="shared" si="107"/>
        <v>0</v>
      </c>
      <c r="N832" s="8">
        <f t="shared" si="106"/>
        <v>0</v>
      </c>
      <c r="V832" s="8" t="s">
        <v>4</v>
      </c>
      <c r="W832" s="8">
        <v>1</v>
      </c>
      <c r="X832" s="8">
        <v>6.14</v>
      </c>
      <c r="Y832" s="16">
        <f t="shared" si="105"/>
        <v>3.07</v>
      </c>
      <c r="AA832" s="8">
        <f t="shared" si="102"/>
        <v>0</v>
      </c>
      <c r="AC832" s="8">
        <f t="shared" si="103"/>
        <v>0</v>
      </c>
      <c r="AJ832" s="1">
        <f t="shared" si="104"/>
        <v>0</v>
      </c>
    </row>
    <row r="833" spans="7:36" x14ac:dyDescent="0.3">
      <c r="G833" s="8" t="s">
        <v>5</v>
      </c>
      <c r="J833" s="16">
        <f t="shared" si="108"/>
        <v>0</v>
      </c>
      <c r="L833" s="8">
        <f t="shared" si="107"/>
        <v>0</v>
      </c>
      <c r="N833" s="8">
        <f t="shared" si="106"/>
        <v>0</v>
      </c>
      <c r="V833" s="8" t="s">
        <v>4</v>
      </c>
      <c r="W833" s="8">
        <v>1</v>
      </c>
      <c r="X833" s="8">
        <v>2.4</v>
      </c>
      <c r="Y833" s="16">
        <f t="shared" si="105"/>
        <v>1.2</v>
      </c>
      <c r="AA833" s="8">
        <f t="shared" ref="AA833:AA896" si="109">Z833/2</f>
        <v>0</v>
      </c>
      <c r="AC833" s="8">
        <f t="shared" ref="AC833:AC896" si="110">AB833/2</f>
        <v>0</v>
      </c>
      <c r="AJ833" s="1">
        <f t="shared" si="104"/>
        <v>0</v>
      </c>
    </row>
    <row r="834" spans="7:36" x14ac:dyDescent="0.3">
      <c r="G834" s="8" t="s">
        <v>5</v>
      </c>
      <c r="J834" s="16">
        <f t="shared" si="108"/>
        <v>0</v>
      </c>
      <c r="L834" s="8">
        <f t="shared" si="107"/>
        <v>0</v>
      </c>
      <c r="N834" s="8">
        <f t="shared" si="106"/>
        <v>0</v>
      </c>
      <c r="U834" s="1">
        <v>-2</v>
      </c>
      <c r="V834" s="8" t="s">
        <v>4</v>
      </c>
      <c r="W834" s="8">
        <v>2</v>
      </c>
      <c r="Y834" s="16">
        <f t="shared" si="105"/>
        <v>0</v>
      </c>
      <c r="Z834" s="8">
        <v>3.78</v>
      </c>
      <c r="AA834" s="8">
        <f t="shared" si="109"/>
        <v>1.89</v>
      </c>
      <c r="AC834" s="8">
        <f t="shared" si="110"/>
        <v>0</v>
      </c>
      <c r="AJ834" s="1">
        <f t="shared" ref="AJ834:AJ897" si="111">AI:AI-AH:AH</f>
        <v>0</v>
      </c>
    </row>
    <row r="835" spans="7:36" x14ac:dyDescent="0.3">
      <c r="G835" s="8" t="s">
        <v>5</v>
      </c>
      <c r="J835" s="16">
        <f t="shared" si="108"/>
        <v>0</v>
      </c>
      <c r="L835" s="8">
        <f t="shared" si="107"/>
        <v>0</v>
      </c>
      <c r="N835" s="8">
        <f t="shared" si="106"/>
        <v>0</v>
      </c>
      <c r="V835" s="8" t="s">
        <v>4</v>
      </c>
      <c r="W835" s="8">
        <v>2</v>
      </c>
      <c r="Y835" s="16">
        <f t="shared" si="105"/>
        <v>0</v>
      </c>
      <c r="Z835" s="8">
        <v>2.82</v>
      </c>
      <c r="AA835" s="8">
        <f t="shared" si="109"/>
        <v>1.41</v>
      </c>
      <c r="AC835" s="8">
        <f t="shared" si="110"/>
        <v>0</v>
      </c>
      <c r="AJ835" s="1">
        <f t="shared" si="111"/>
        <v>0</v>
      </c>
    </row>
    <row r="836" spans="7:36" x14ac:dyDescent="0.3">
      <c r="G836" s="8" t="s">
        <v>5</v>
      </c>
      <c r="J836" s="16">
        <f t="shared" si="108"/>
        <v>0</v>
      </c>
      <c r="L836" s="8">
        <f t="shared" si="107"/>
        <v>0</v>
      </c>
      <c r="N836" s="8">
        <f t="shared" si="106"/>
        <v>0</v>
      </c>
      <c r="V836" s="8" t="s">
        <v>4</v>
      </c>
      <c r="W836" s="8">
        <v>2</v>
      </c>
      <c r="Y836" s="16">
        <f t="shared" si="105"/>
        <v>0</v>
      </c>
      <c r="Z836" s="8">
        <v>5.92</v>
      </c>
      <c r="AA836" s="8">
        <f t="shared" si="109"/>
        <v>2.96</v>
      </c>
      <c r="AC836" s="8">
        <f t="shared" si="110"/>
        <v>0</v>
      </c>
      <c r="AJ836" s="1">
        <f t="shared" si="111"/>
        <v>0</v>
      </c>
    </row>
    <row r="837" spans="7:36" x14ac:dyDescent="0.3">
      <c r="G837" s="8" t="s">
        <v>5</v>
      </c>
      <c r="J837" s="16">
        <f t="shared" si="108"/>
        <v>0</v>
      </c>
      <c r="L837" s="8">
        <f t="shared" si="107"/>
        <v>0</v>
      </c>
      <c r="N837" s="8">
        <f t="shared" si="106"/>
        <v>0</v>
      </c>
      <c r="V837" s="8" t="s">
        <v>4</v>
      </c>
      <c r="W837" s="8">
        <v>2</v>
      </c>
      <c r="Y837" s="16">
        <f t="shared" si="105"/>
        <v>0</v>
      </c>
      <c r="Z837" s="8">
        <v>4.54</v>
      </c>
      <c r="AA837" s="8">
        <f t="shared" si="109"/>
        <v>2.27</v>
      </c>
      <c r="AC837" s="8">
        <f t="shared" si="110"/>
        <v>0</v>
      </c>
      <c r="AJ837" s="1">
        <f t="shared" si="111"/>
        <v>0</v>
      </c>
    </row>
    <row r="838" spans="7:36" x14ac:dyDescent="0.3">
      <c r="G838" s="8" t="s">
        <v>5</v>
      </c>
      <c r="J838" s="16">
        <f t="shared" si="108"/>
        <v>0</v>
      </c>
      <c r="L838" s="8">
        <f t="shared" si="107"/>
        <v>0</v>
      </c>
      <c r="N838" s="8">
        <f t="shared" si="106"/>
        <v>0</v>
      </c>
      <c r="V838" s="8" t="s">
        <v>7</v>
      </c>
      <c r="W838" s="8">
        <v>2</v>
      </c>
      <c r="Y838" s="16">
        <f t="shared" si="105"/>
        <v>0</v>
      </c>
      <c r="Z838" s="8">
        <v>6.32</v>
      </c>
      <c r="AA838" s="8">
        <f t="shared" si="109"/>
        <v>3.16</v>
      </c>
      <c r="AC838" s="8">
        <f t="shared" si="110"/>
        <v>0</v>
      </c>
      <c r="AJ838" s="1">
        <f t="shared" si="111"/>
        <v>0</v>
      </c>
    </row>
    <row r="839" spans="7:36" x14ac:dyDescent="0.3">
      <c r="G839" s="8" t="s">
        <v>5</v>
      </c>
      <c r="J839" s="16">
        <f t="shared" si="108"/>
        <v>0</v>
      </c>
      <c r="L839" s="8">
        <f t="shared" si="107"/>
        <v>0</v>
      </c>
      <c r="N839" s="8">
        <f t="shared" si="106"/>
        <v>0</v>
      </c>
      <c r="V839" s="8" t="s">
        <v>4</v>
      </c>
      <c r="W839" s="8">
        <v>2</v>
      </c>
      <c r="Y839" s="16">
        <f t="shared" si="105"/>
        <v>0</v>
      </c>
      <c r="Z839" s="8">
        <v>7.6</v>
      </c>
      <c r="AA839" s="8">
        <f t="shared" si="109"/>
        <v>3.8</v>
      </c>
      <c r="AC839" s="8">
        <f t="shared" si="110"/>
        <v>0</v>
      </c>
      <c r="AJ839" s="1">
        <f t="shared" si="111"/>
        <v>0</v>
      </c>
    </row>
    <row r="840" spans="7:36" x14ac:dyDescent="0.3">
      <c r="G840" s="8" t="s">
        <v>5</v>
      </c>
      <c r="J840" s="16">
        <f t="shared" si="108"/>
        <v>0</v>
      </c>
      <c r="L840" s="8">
        <f t="shared" si="107"/>
        <v>0</v>
      </c>
      <c r="N840" s="8">
        <f t="shared" si="106"/>
        <v>0</v>
      </c>
      <c r="V840" s="8" t="s">
        <v>4</v>
      </c>
      <c r="W840" s="8">
        <v>1</v>
      </c>
      <c r="X840" s="8">
        <v>3.92</v>
      </c>
      <c r="Y840" s="16">
        <f t="shared" si="105"/>
        <v>1.96</v>
      </c>
      <c r="AA840" s="8">
        <f t="shared" si="109"/>
        <v>0</v>
      </c>
      <c r="AC840" s="8">
        <f t="shared" si="110"/>
        <v>0</v>
      </c>
      <c r="AJ840" s="1">
        <f t="shared" si="111"/>
        <v>0</v>
      </c>
    </row>
    <row r="841" spans="7:36" x14ac:dyDescent="0.3">
      <c r="G841" s="8" t="s">
        <v>5</v>
      </c>
      <c r="J841" s="16">
        <f t="shared" si="108"/>
        <v>0</v>
      </c>
      <c r="L841" s="8">
        <f t="shared" si="107"/>
        <v>0</v>
      </c>
      <c r="N841" s="8">
        <f t="shared" si="106"/>
        <v>0</v>
      </c>
      <c r="V841" s="8" t="s">
        <v>4</v>
      </c>
      <c r="W841" s="8">
        <v>1</v>
      </c>
      <c r="X841" s="8">
        <v>3.58</v>
      </c>
      <c r="Y841" s="16">
        <f t="shared" si="105"/>
        <v>1.79</v>
      </c>
      <c r="AA841" s="8">
        <f t="shared" si="109"/>
        <v>0</v>
      </c>
      <c r="AC841" s="8">
        <f t="shared" si="110"/>
        <v>0</v>
      </c>
      <c r="AJ841" s="1">
        <f t="shared" si="111"/>
        <v>0</v>
      </c>
    </row>
    <row r="842" spans="7:36" x14ac:dyDescent="0.3">
      <c r="G842" s="8" t="s">
        <v>5</v>
      </c>
      <c r="J842" s="16">
        <f t="shared" si="108"/>
        <v>0</v>
      </c>
      <c r="L842" s="8">
        <f t="shared" si="107"/>
        <v>0</v>
      </c>
      <c r="N842" s="8">
        <f t="shared" si="106"/>
        <v>0</v>
      </c>
      <c r="U842" s="1">
        <v>-2</v>
      </c>
      <c r="V842" s="8" t="s">
        <v>4</v>
      </c>
      <c r="W842" s="8">
        <v>3</v>
      </c>
      <c r="Y842" s="16">
        <f t="shared" si="105"/>
        <v>0</v>
      </c>
      <c r="AA842" s="8">
        <f t="shared" si="109"/>
        <v>0</v>
      </c>
      <c r="AB842" s="8">
        <v>15.62</v>
      </c>
      <c r="AC842" s="8">
        <f t="shared" si="110"/>
        <v>7.81</v>
      </c>
      <c r="AJ842" s="1">
        <f t="shared" si="111"/>
        <v>0</v>
      </c>
    </row>
    <row r="843" spans="7:36" x14ac:dyDescent="0.3">
      <c r="G843" s="8" t="s">
        <v>5</v>
      </c>
      <c r="J843" s="16">
        <f t="shared" si="108"/>
        <v>0</v>
      </c>
      <c r="L843" s="8">
        <f t="shared" si="107"/>
        <v>0</v>
      </c>
      <c r="N843" s="8">
        <f t="shared" si="106"/>
        <v>0</v>
      </c>
      <c r="V843" s="8" t="s">
        <v>4</v>
      </c>
      <c r="W843" s="8">
        <v>2</v>
      </c>
      <c r="Y843" s="16">
        <f t="shared" si="105"/>
        <v>0</v>
      </c>
      <c r="Z843" s="8">
        <v>3.8</v>
      </c>
      <c r="AA843" s="8">
        <f t="shared" si="109"/>
        <v>1.9</v>
      </c>
      <c r="AC843" s="8">
        <f t="shared" si="110"/>
        <v>0</v>
      </c>
      <c r="AJ843" s="1">
        <f t="shared" si="111"/>
        <v>0</v>
      </c>
    </row>
    <row r="844" spans="7:36" x14ac:dyDescent="0.3">
      <c r="G844" s="8" t="s">
        <v>5</v>
      </c>
      <c r="J844" s="16">
        <f t="shared" si="108"/>
        <v>0</v>
      </c>
      <c r="L844" s="8">
        <f t="shared" si="107"/>
        <v>0</v>
      </c>
      <c r="N844" s="8">
        <f t="shared" si="106"/>
        <v>0</v>
      </c>
      <c r="V844" s="8" t="s">
        <v>4</v>
      </c>
      <c r="W844" s="8">
        <v>3</v>
      </c>
      <c r="Y844" s="16">
        <f t="shared" si="105"/>
        <v>0</v>
      </c>
      <c r="AA844" s="8">
        <f t="shared" si="109"/>
        <v>0</v>
      </c>
      <c r="AB844" s="8">
        <v>21.5</v>
      </c>
      <c r="AC844" s="8">
        <f t="shared" si="110"/>
        <v>10.75</v>
      </c>
      <c r="AJ844" s="1">
        <f t="shared" si="111"/>
        <v>0</v>
      </c>
    </row>
    <row r="845" spans="7:36" x14ac:dyDescent="0.3">
      <c r="G845" s="8" t="s">
        <v>5</v>
      </c>
      <c r="J845" s="16">
        <f t="shared" si="108"/>
        <v>0</v>
      </c>
      <c r="L845" s="8">
        <f t="shared" si="107"/>
        <v>0</v>
      </c>
      <c r="N845" s="8">
        <f t="shared" si="106"/>
        <v>0</v>
      </c>
      <c r="V845" s="8" t="s">
        <v>7</v>
      </c>
      <c r="W845" s="8">
        <v>2</v>
      </c>
      <c r="Y845" s="16">
        <f t="shared" si="105"/>
        <v>0</v>
      </c>
      <c r="Z845" s="8">
        <v>4.9000000000000004</v>
      </c>
      <c r="AA845" s="8">
        <f t="shared" si="109"/>
        <v>2.4500000000000002</v>
      </c>
      <c r="AC845" s="8">
        <f t="shared" si="110"/>
        <v>0</v>
      </c>
      <c r="AJ845" s="1">
        <f t="shared" si="111"/>
        <v>0</v>
      </c>
    </row>
    <row r="846" spans="7:36" x14ac:dyDescent="0.3">
      <c r="G846" s="8" t="s">
        <v>5</v>
      </c>
      <c r="J846" s="16">
        <f t="shared" si="108"/>
        <v>0</v>
      </c>
      <c r="L846" s="8">
        <f t="shared" si="107"/>
        <v>0</v>
      </c>
      <c r="N846" s="8">
        <f t="shared" si="106"/>
        <v>0</v>
      </c>
      <c r="V846" s="8" t="s">
        <v>4</v>
      </c>
      <c r="W846" s="8">
        <v>2</v>
      </c>
      <c r="Y846" s="16">
        <f t="shared" si="105"/>
        <v>0</v>
      </c>
      <c r="Z846" s="8">
        <v>7</v>
      </c>
      <c r="AA846" s="8">
        <f t="shared" si="109"/>
        <v>3.5</v>
      </c>
      <c r="AC846" s="8">
        <f t="shared" si="110"/>
        <v>0</v>
      </c>
      <c r="AJ846" s="1">
        <f t="shared" si="111"/>
        <v>0</v>
      </c>
    </row>
    <row r="847" spans="7:36" x14ac:dyDescent="0.3">
      <c r="G847" s="8" t="s">
        <v>5</v>
      </c>
      <c r="J847" s="16">
        <f t="shared" si="108"/>
        <v>0</v>
      </c>
      <c r="L847" s="8">
        <f t="shared" si="107"/>
        <v>0</v>
      </c>
      <c r="N847" s="8">
        <f t="shared" si="106"/>
        <v>0</v>
      </c>
      <c r="V847" s="8" t="s">
        <v>4</v>
      </c>
      <c r="W847" s="8">
        <v>1</v>
      </c>
      <c r="X847" s="8">
        <v>2.8</v>
      </c>
      <c r="Y847" s="16">
        <f t="shared" si="105"/>
        <v>1.4</v>
      </c>
      <c r="AA847" s="8">
        <f t="shared" si="109"/>
        <v>0</v>
      </c>
      <c r="AC847" s="8">
        <f t="shared" si="110"/>
        <v>0</v>
      </c>
      <c r="AJ847" s="1">
        <f t="shared" si="111"/>
        <v>0</v>
      </c>
    </row>
    <row r="848" spans="7:36" x14ac:dyDescent="0.3">
      <c r="G848" s="8" t="s">
        <v>5</v>
      </c>
      <c r="J848" s="16">
        <f t="shared" si="108"/>
        <v>0</v>
      </c>
      <c r="L848" s="8">
        <f t="shared" si="107"/>
        <v>0</v>
      </c>
      <c r="N848" s="8">
        <f t="shared" si="106"/>
        <v>0</v>
      </c>
      <c r="V848" s="8" t="s">
        <v>4</v>
      </c>
      <c r="W848" s="8">
        <v>3</v>
      </c>
      <c r="Y848" s="16">
        <f t="shared" si="105"/>
        <v>0</v>
      </c>
      <c r="AA848" s="8">
        <f t="shared" si="109"/>
        <v>0</v>
      </c>
      <c r="AB848" s="8">
        <v>21.76</v>
      </c>
      <c r="AC848" s="8">
        <f t="shared" si="110"/>
        <v>10.88</v>
      </c>
      <c r="AJ848" s="1">
        <f t="shared" si="111"/>
        <v>0</v>
      </c>
    </row>
    <row r="849" spans="7:36" x14ac:dyDescent="0.3">
      <c r="G849" s="8" t="s">
        <v>5</v>
      </c>
      <c r="J849" s="16">
        <f t="shared" si="108"/>
        <v>0</v>
      </c>
      <c r="L849" s="8">
        <f t="shared" si="107"/>
        <v>0</v>
      </c>
      <c r="N849" s="8">
        <f t="shared" si="106"/>
        <v>0</v>
      </c>
      <c r="V849" s="8" t="s">
        <v>4</v>
      </c>
      <c r="W849" s="8">
        <v>1</v>
      </c>
      <c r="X849" s="8">
        <v>7.04</v>
      </c>
      <c r="Y849" s="16">
        <f t="shared" si="105"/>
        <v>3.52</v>
      </c>
      <c r="AA849" s="8">
        <f t="shared" si="109"/>
        <v>0</v>
      </c>
      <c r="AC849" s="8">
        <f t="shared" si="110"/>
        <v>0</v>
      </c>
      <c r="AJ849" s="1">
        <f t="shared" si="111"/>
        <v>0</v>
      </c>
    </row>
    <row r="850" spans="7:36" x14ac:dyDescent="0.3">
      <c r="G850" s="8" t="s">
        <v>5</v>
      </c>
      <c r="J850" s="16">
        <f t="shared" si="108"/>
        <v>0</v>
      </c>
      <c r="L850" s="8">
        <f t="shared" si="107"/>
        <v>0</v>
      </c>
      <c r="N850" s="8">
        <f t="shared" si="106"/>
        <v>0</v>
      </c>
      <c r="V850" s="8" t="s">
        <v>4</v>
      </c>
      <c r="W850" s="8">
        <v>1</v>
      </c>
      <c r="X850" s="8">
        <v>3.46</v>
      </c>
      <c r="Y850" s="16">
        <f t="shared" si="105"/>
        <v>1.73</v>
      </c>
      <c r="AA850" s="8">
        <f t="shared" si="109"/>
        <v>0</v>
      </c>
      <c r="AC850" s="8">
        <f t="shared" si="110"/>
        <v>0</v>
      </c>
      <c r="AJ850" s="1">
        <f t="shared" si="111"/>
        <v>0</v>
      </c>
    </row>
    <row r="851" spans="7:36" x14ac:dyDescent="0.3">
      <c r="G851" s="8" t="s">
        <v>5</v>
      </c>
      <c r="J851" s="16">
        <f t="shared" si="108"/>
        <v>0</v>
      </c>
      <c r="L851" s="8">
        <f t="shared" si="107"/>
        <v>0</v>
      </c>
      <c r="N851" s="8">
        <f t="shared" si="106"/>
        <v>0</v>
      </c>
      <c r="U851" s="1">
        <v>2.66</v>
      </c>
      <c r="V851" s="8" t="s">
        <v>4</v>
      </c>
      <c r="W851" s="8">
        <v>1</v>
      </c>
      <c r="X851" s="8">
        <v>4.66</v>
      </c>
      <c r="Y851" s="16">
        <f t="shared" si="105"/>
        <v>2.33</v>
      </c>
      <c r="AA851" s="8">
        <f t="shared" si="109"/>
        <v>0</v>
      </c>
      <c r="AC851" s="8">
        <f t="shared" si="110"/>
        <v>0</v>
      </c>
      <c r="AJ851" s="1">
        <f t="shared" si="111"/>
        <v>0</v>
      </c>
    </row>
    <row r="852" spans="7:36" x14ac:dyDescent="0.3">
      <c r="G852" s="8" t="s">
        <v>5</v>
      </c>
      <c r="J852" s="16">
        <f t="shared" si="108"/>
        <v>0</v>
      </c>
      <c r="L852" s="8">
        <f t="shared" si="107"/>
        <v>0</v>
      </c>
      <c r="N852" s="8">
        <f t="shared" si="106"/>
        <v>0</v>
      </c>
      <c r="U852" s="1">
        <v>-2</v>
      </c>
      <c r="V852" s="8" t="s">
        <v>7</v>
      </c>
      <c r="W852" s="8">
        <v>3</v>
      </c>
      <c r="Y852" s="16">
        <f t="shared" si="105"/>
        <v>0</v>
      </c>
      <c r="AA852" s="8">
        <f t="shared" si="109"/>
        <v>0</v>
      </c>
      <c r="AB852" s="8">
        <v>15.22</v>
      </c>
      <c r="AC852" s="8">
        <f t="shared" si="110"/>
        <v>7.61</v>
      </c>
      <c r="AJ852" s="1">
        <f t="shared" si="111"/>
        <v>0</v>
      </c>
    </row>
    <row r="853" spans="7:36" x14ac:dyDescent="0.3">
      <c r="G853" s="8" t="s">
        <v>5</v>
      </c>
      <c r="J853" s="16">
        <f t="shared" si="108"/>
        <v>0</v>
      </c>
      <c r="L853" s="8">
        <f t="shared" si="107"/>
        <v>0</v>
      </c>
      <c r="N853" s="8">
        <f t="shared" si="106"/>
        <v>0</v>
      </c>
      <c r="V853" s="8" t="s">
        <v>4</v>
      </c>
      <c r="W853" s="8">
        <v>1</v>
      </c>
      <c r="X853" s="8">
        <v>3.46</v>
      </c>
      <c r="Y853" s="16">
        <f t="shared" si="105"/>
        <v>1.73</v>
      </c>
      <c r="AA853" s="8">
        <f t="shared" si="109"/>
        <v>0</v>
      </c>
      <c r="AC853" s="8">
        <f t="shared" si="110"/>
        <v>0</v>
      </c>
      <c r="AJ853" s="1">
        <f t="shared" si="111"/>
        <v>0</v>
      </c>
    </row>
    <row r="854" spans="7:36" x14ac:dyDescent="0.3">
      <c r="G854" s="8" t="s">
        <v>5</v>
      </c>
      <c r="J854" s="16">
        <f t="shared" si="108"/>
        <v>0</v>
      </c>
      <c r="L854" s="8">
        <f t="shared" si="107"/>
        <v>0</v>
      </c>
      <c r="N854" s="8">
        <f t="shared" si="106"/>
        <v>0</v>
      </c>
      <c r="V854" s="8" t="s">
        <v>4</v>
      </c>
      <c r="W854" s="8">
        <v>2</v>
      </c>
      <c r="Y854" s="16">
        <f t="shared" si="105"/>
        <v>0</v>
      </c>
      <c r="Z854" s="8">
        <v>3.02</v>
      </c>
      <c r="AA854" s="8">
        <f t="shared" si="109"/>
        <v>1.51</v>
      </c>
      <c r="AC854" s="8">
        <f t="shared" si="110"/>
        <v>0</v>
      </c>
      <c r="AJ854" s="1">
        <f t="shared" si="111"/>
        <v>0</v>
      </c>
    </row>
    <row r="855" spans="7:36" x14ac:dyDescent="0.3">
      <c r="G855" s="8" t="s">
        <v>5</v>
      </c>
      <c r="J855" s="16">
        <f t="shared" si="108"/>
        <v>0</v>
      </c>
      <c r="L855" s="8">
        <f t="shared" si="107"/>
        <v>0</v>
      </c>
      <c r="N855" s="8">
        <f t="shared" si="106"/>
        <v>0</v>
      </c>
      <c r="V855" s="8" t="s">
        <v>4</v>
      </c>
      <c r="W855" s="8">
        <v>2</v>
      </c>
      <c r="Y855" s="16">
        <f t="shared" si="105"/>
        <v>0</v>
      </c>
      <c r="Z855" s="8">
        <v>3.3</v>
      </c>
      <c r="AA855" s="8">
        <f t="shared" si="109"/>
        <v>1.65</v>
      </c>
      <c r="AC855" s="8">
        <f t="shared" si="110"/>
        <v>0</v>
      </c>
      <c r="AJ855" s="1">
        <f t="shared" si="111"/>
        <v>0</v>
      </c>
    </row>
    <row r="856" spans="7:36" x14ac:dyDescent="0.3">
      <c r="G856" s="8" t="s">
        <v>5</v>
      </c>
      <c r="J856" s="16">
        <f t="shared" si="108"/>
        <v>0</v>
      </c>
      <c r="L856" s="8">
        <f t="shared" si="107"/>
        <v>0</v>
      </c>
      <c r="N856" s="8">
        <f t="shared" si="106"/>
        <v>0</v>
      </c>
      <c r="V856" s="8" t="s">
        <v>4</v>
      </c>
      <c r="W856" s="8">
        <v>1</v>
      </c>
      <c r="X856" s="8">
        <v>7.64</v>
      </c>
      <c r="Y856" s="16">
        <f t="shared" si="105"/>
        <v>3.82</v>
      </c>
      <c r="AA856" s="8">
        <f t="shared" si="109"/>
        <v>0</v>
      </c>
      <c r="AC856" s="8">
        <f t="shared" si="110"/>
        <v>0</v>
      </c>
      <c r="AJ856" s="1">
        <f t="shared" si="111"/>
        <v>0</v>
      </c>
    </row>
    <row r="857" spans="7:36" x14ac:dyDescent="0.3">
      <c r="G857" s="8" t="s">
        <v>5</v>
      </c>
      <c r="J857" s="16">
        <f t="shared" si="108"/>
        <v>0</v>
      </c>
      <c r="L857" s="8">
        <f t="shared" si="107"/>
        <v>0</v>
      </c>
      <c r="N857" s="8">
        <f t="shared" si="106"/>
        <v>0</v>
      </c>
      <c r="V857" s="8" t="s">
        <v>4</v>
      </c>
      <c r="W857" s="8">
        <v>1</v>
      </c>
      <c r="X857" s="8">
        <v>4.3</v>
      </c>
      <c r="Y857" s="16">
        <f t="shared" si="105"/>
        <v>2.15</v>
      </c>
      <c r="AA857" s="8">
        <f t="shared" si="109"/>
        <v>0</v>
      </c>
      <c r="AC857" s="8">
        <f t="shared" si="110"/>
        <v>0</v>
      </c>
      <c r="AJ857" s="1">
        <f t="shared" si="111"/>
        <v>0</v>
      </c>
    </row>
    <row r="858" spans="7:36" x14ac:dyDescent="0.3">
      <c r="G858" s="8" t="s">
        <v>5</v>
      </c>
      <c r="J858" s="16">
        <f t="shared" si="108"/>
        <v>0</v>
      </c>
      <c r="L858" s="8">
        <f t="shared" si="107"/>
        <v>0</v>
      </c>
      <c r="N858" s="8">
        <f t="shared" si="106"/>
        <v>0</v>
      </c>
      <c r="U858" s="1">
        <v>0.92</v>
      </c>
      <c r="V858" s="8" t="s">
        <v>4</v>
      </c>
      <c r="W858" s="8">
        <v>1</v>
      </c>
      <c r="X858" s="8">
        <v>2.92</v>
      </c>
      <c r="Y858" s="16">
        <f t="shared" si="105"/>
        <v>1.46</v>
      </c>
      <c r="AA858" s="8">
        <f t="shared" si="109"/>
        <v>0</v>
      </c>
      <c r="AC858" s="8">
        <f t="shared" si="110"/>
        <v>0</v>
      </c>
      <c r="AJ858" s="1">
        <f t="shared" si="111"/>
        <v>0</v>
      </c>
    </row>
    <row r="859" spans="7:36" x14ac:dyDescent="0.3">
      <c r="G859" s="8" t="s">
        <v>5</v>
      </c>
      <c r="J859" s="16">
        <f t="shared" si="108"/>
        <v>0</v>
      </c>
      <c r="L859" s="8">
        <f t="shared" si="107"/>
        <v>0</v>
      </c>
      <c r="N859" s="8">
        <f t="shared" si="106"/>
        <v>0</v>
      </c>
      <c r="U859" s="1">
        <v>-2</v>
      </c>
      <c r="V859" s="8" t="s">
        <v>7</v>
      </c>
      <c r="W859" s="8">
        <v>2</v>
      </c>
      <c r="Y859" s="16">
        <f t="shared" si="105"/>
        <v>0</v>
      </c>
      <c r="Z859" s="8">
        <v>2.2000000000000002</v>
      </c>
      <c r="AA859" s="8">
        <f t="shared" si="109"/>
        <v>1.1000000000000001</v>
      </c>
      <c r="AC859" s="8">
        <f t="shared" si="110"/>
        <v>0</v>
      </c>
      <c r="AJ859" s="1">
        <f t="shared" si="111"/>
        <v>0</v>
      </c>
    </row>
    <row r="860" spans="7:36" x14ac:dyDescent="0.3">
      <c r="G860" s="8" t="s">
        <v>5</v>
      </c>
      <c r="J860" s="16">
        <f t="shared" si="108"/>
        <v>0</v>
      </c>
      <c r="L860" s="8">
        <f t="shared" si="107"/>
        <v>0</v>
      </c>
      <c r="N860" s="8">
        <f t="shared" si="106"/>
        <v>0</v>
      </c>
      <c r="V860" s="8" t="s">
        <v>4</v>
      </c>
      <c r="W860" s="8">
        <v>1</v>
      </c>
      <c r="X860" s="8">
        <v>5.08</v>
      </c>
      <c r="Y860" s="16">
        <f t="shared" si="105"/>
        <v>2.54</v>
      </c>
      <c r="AA860" s="8">
        <f t="shared" si="109"/>
        <v>0</v>
      </c>
      <c r="AC860" s="8">
        <f t="shared" si="110"/>
        <v>0</v>
      </c>
      <c r="AJ860" s="1">
        <f t="shared" si="111"/>
        <v>0</v>
      </c>
    </row>
    <row r="861" spans="7:36" x14ac:dyDescent="0.3">
      <c r="G861" s="8" t="s">
        <v>5</v>
      </c>
      <c r="J861" s="16">
        <f t="shared" si="108"/>
        <v>0</v>
      </c>
      <c r="L861" s="8">
        <f t="shared" si="107"/>
        <v>0</v>
      </c>
      <c r="N861" s="8">
        <f t="shared" si="106"/>
        <v>0</v>
      </c>
      <c r="V861" s="8" t="s">
        <v>7</v>
      </c>
      <c r="W861" s="8">
        <v>1</v>
      </c>
      <c r="X861" s="8">
        <v>2.42</v>
      </c>
      <c r="Y861" s="16">
        <f t="shared" si="105"/>
        <v>1.21</v>
      </c>
      <c r="AA861" s="8">
        <f t="shared" si="109"/>
        <v>0</v>
      </c>
      <c r="AC861" s="8">
        <f t="shared" si="110"/>
        <v>0</v>
      </c>
      <c r="AJ861" s="1">
        <f t="shared" si="111"/>
        <v>0</v>
      </c>
    </row>
    <row r="862" spans="7:36" x14ac:dyDescent="0.3">
      <c r="G862" s="8" t="s">
        <v>5</v>
      </c>
      <c r="J862" s="16">
        <f t="shared" si="108"/>
        <v>0</v>
      </c>
      <c r="L862" s="8">
        <f t="shared" si="107"/>
        <v>0</v>
      </c>
      <c r="N862" s="8">
        <f t="shared" si="106"/>
        <v>0</v>
      </c>
      <c r="U862" s="1">
        <v>2.44</v>
      </c>
      <c r="V862" s="8" t="s">
        <v>4</v>
      </c>
      <c r="W862" s="8">
        <v>1</v>
      </c>
      <c r="X862" s="8">
        <v>5.44</v>
      </c>
      <c r="Y862" s="16">
        <f t="shared" si="105"/>
        <v>2.72</v>
      </c>
      <c r="AA862" s="8">
        <f t="shared" si="109"/>
        <v>0</v>
      </c>
      <c r="AC862" s="8">
        <f t="shared" si="110"/>
        <v>0</v>
      </c>
      <c r="AJ862" s="1">
        <f t="shared" si="111"/>
        <v>0</v>
      </c>
    </row>
    <row r="863" spans="7:36" x14ac:dyDescent="0.3">
      <c r="G863" s="8" t="s">
        <v>5</v>
      </c>
      <c r="J863" s="16">
        <f t="shared" si="108"/>
        <v>0</v>
      </c>
      <c r="L863" s="8">
        <f t="shared" si="107"/>
        <v>0</v>
      </c>
      <c r="N863" s="8">
        <f t="shared" si="106"/>
        <v>0</v>
      </c>
      <c r="U863" s="1">
        <v>1.3</v>
      </c>
      <c r="V863" s="8" t="s">
        <v>4</v>
      </c>
      <c r="W863" s="8">
        <v>1</v>
      </c>
      <c r="X863" s="8">
        <v>3.3</v>
      </c>
      <c r="Y863" s="16">
        <f t="shared" si="105"/>
        <v>1.65</v>
      </c>
      <c r="AA863" s="8">
        <f t="shared" si="109"/>
        <v>0</v>
      </c>
      <c r="AC863" s="8">
        <f t="shared" si="110"/>
        <v>0</v>
      </c>
      <c r="AJ863" s="1">
        <f t="shared" si="111"/>
        <v>0</v>
      </c>
    </row>
    <row r="864" spans="7:36" x14ac:dyDescent="0.3">
      <c r="G864" s="8" t="s">
        <v>5</v>
      </c>
      <c r="J864" s="16">
        <f t="shared" si="108"/>
        <v>0</v>
      </c>
      <c r="L864" s="8">
        <f t="shared" si="107"/>
        <v>0</v>
      </c>
      <c r="N864" s="8">
        <f t="shared" si="106"/>
        <v>0</v>
      </c>
      <c r="U864" s="1">
        <v>1.32</v>
      </c>
      <c r="V864" s="8" t="s">
        <v>4</v>
      </c>
      <c r="W864" s="8">
        <v>1</v>
      </c>
      <c r="X864" s="8">
        <v>3.32</v>
      </c>
      <c r="Y864" s="16">
        <f t="shared" si="105"/>
        <v>1.66</v>
      </c>
      <c r="AA864" s="8">
        <f t="shared" si="109"/>
        <v>0</v>
      </c>
      <c r="AC864" s="8">
        <f t="shared" si="110"/>
        <v>0</v>
      </c>
      <c r="AJ864" s="1">
        <f t="shared" si="111"/>
        <v>0</v>
      </c>
    </row>
    <row r="865" spans="7:36" x14ac:dyDescent="0.3">
      <c r="G865" s="8" t="s">
        <v>5</v>
      </c>
      <c r="J865" s="16">
        <f t="shared" si="108"/>
        <v>0</v>
      </c>
      <c r="L865" s="8">
        <f t="shared" si="107"/>
        <v>0</v>
      </c>
      <c r="N865" s="8">
        <f t="shared" si="106"/>
        <v>0</v>
      </c>
      <c r="V865" s="8" t="s">
        <v>4</v>
      </c>
      <c r="W865" s="8">
        <v>3</v>
      </c>
      <c r="Y865" s="16">
        <f t="shared" si="105"/>
        <v>0</v>
      </c>
      <c r="AA865" s="8">
        <f t="shared" si="109"/>
        <v>0</v>
      </c>
      <c r="AB865" s="8">
        <v>10.46</v>
      </c>
      <c r="AC865" s="8">
        <f t="shared" si="110"/>
        <v>5.23</v>
      </c>
      <c r="AJ865" s="1">
        <f t="shared" si="111"/>
        <v>0</v>
      </c>
    </row>
    <row r="866" spans="7:36" x14ac:dyDescent="0.3">
      <c r="G866" s="8" t="s">
        <v>5</v>
      </c>
      <c r="J866" s="16">
        <f t="shared" si="108"/>
        <v>0</v>
      </c>
      <c r="L866" s="8">
        <f t="shared" si="107"/>
        <v>0</v>
      </c>
      <c r="N866" s="8">
        <f t="shared" si="106"/>
        <v>0</v>
      </c>
      <c r="V866" s="8" t="s">
        <v>7</v>
      </c>
      <c r="W866" s="8">
        <v>2</v>
      </c>
      <c r="Y866" s="16">
        <f t="shared" si="105"/>
        <v>0</v>
      </c>
      <c r="Z866" s="8">
        <v>4.1399999999999997</v>
      </c>
      <c r="AA866" s="8">
        <f t="shared" si="109"/>
        <v>2.0699999999999998</v>
      </c>
      <c r="AC866" s="8">
        <f t="shared" si="110"/>
        <v>0</v>
      </c>
      <c r="AJ866" s="1">
        <f t="shared" si="111"/>
        <v>0</v>
      </c>
    </row>
    <row r="867" spans="7:36" x14ac:dyDescent="0.3">
      <c r="G867" s="8" t="s">
        <v>5</v>
      </c>
      <c r="J867" s="16">
        <f t="shared" si="108"/>
        <v>0</v>
      </c>
      <c r="L867" s="8">
        <f t="shared" si="107"/>
        <v>0</v>
      </c>
      <c r="N867" s="8">
        <f t="shared" si="106"/>
        <v>0</v>
      </c>
      <c r="V867" s="8" t="s">
        <v>4</v>
      </c>
      <c r="W867" s="8">
        <v>2</v>
      </c>
      <c r="Y867" s="16">
        <f t="shared" si="105"/>
        <v>0</v>
      </c>
      <c r="Z867" s="8">
        <v>5.0599999999999996</v>
      </c>
      <c r="AA867" s="8">
        <f t="shared" si="109"/>
        <v>2.5299999999999998</v>
      </c>
      <c r="AC867" s="8">
        <f t="shared" si="110"/>
        <v>0</v>
      </c>
      <c r="AJ867" s="1">
        <f t="shared" si="111"/>
        <v>0</v>
      </c>
    </row>
    <row r="868" spans="7:36" x14ac:dyDescent="0.3">
      <c r="G868" s="8" t="s">
        <v>5</v>
      </c>
      <c r="J868" s="16">
        <f t="shared" si="108"/>
        <v>0</v>
      </c>
      <c r="L868" s="8">
        <f t="shared" si="107"/>
        <v>0</v>
      </c>
      <c r="N868" s="8">
        <f t="shared" si="106"/>
        <v>0</v>
      </c>
      <c r="V868" s="8" t="s">
        <v>7</v>
      </c>
      <c r="W868" s="8">
        <v>2</v>
      </c>
      <c r="Y868" s="16">
        <f t="shared" si="105"/>
        <v>0</v>
      </c>
      <c r="Z868" s="8">
        <v>7.6</v>
      </c>
      <c r="AA868" s="8">
        <f t="shared" si="109"/>
        <v>3.8</v>
      </c>
      <c r="AC868" s="8">
        <f t="shared" si="110"/>
        <v>0</v>
      </c>
      <c r="AJ868" s="1">
        <f t="shared" si="111"/>
        <v>0</v>
      </c>
    </row>
    <row r="869" spans="7:36" x14ac:dyDescent="0.3">
      <c r="G869" s="8" t="s">
        <v>5</v>
      </c>
      <c r="J869" s="16">
        <f t="shared" si="108"/>
        <v>0</v>
      </c>
      <c r="L869" s="8">
        <f t="shared" si="107"/>
        <v>0</v>
      </c>
      <c r="N869" s="8">
        <f t="shared" si="106"/>
        <v>0</v>
      </c>
      <c r="V869" s="8" t="s">
        <v>4</v>
      </c>
      <c r="W869" s="8">
        <v>2</v>
      </c>
      <c r="Y869" s="16">
        <f t="shared" si="105"/>
        <v>0</v>
      </c>
      <c r="Z869" s="8">
        <v>3.48</v>
      </c>
      <c r="AA869" s="8">
        <f t="shared" si="109"/>
        <v>1.74</v>
      </c>
      <c r="AC869" s="8">
        <f t="shared" si="110"/>
        <v>0</v>
      </c>
      <c r="AJ869" s="1">
        <f t="shared" si="111"/>
        <v>0</v>
      </c>
    </row>
    <row r="870" spans="7:36" x14ac:dyDescent="0.3">
      <c r="G870" s="8" t="s">
        <v>5</v>
      </c>
      <c r="J870" s="16">
        <f t="shared" si="108"/>
        <v>0</v>
      </c>
      <c r="L870" s="8">
        <f t="shared" si="107"/>
        <v>0</v>
      </c>
      <c r="N870" s="8">
        <f t="shared" si="106"/>
        <v>0</v>
      </c>
      <c r="V870" s="8" t="s">
        <v>4</v>
      </c>
      <c r="W870" s="8">
        <v>1</v>
      </c>
      <c r="X870" s="8">
        <v>3.44</v>
      </c>
      <c r="Y870" s="16">
        <f t="shared" si="105"/>
        <v>1.72</v>
      </c>
      <c r="AA870" s="8">
        <f t="shared" si="109"/>
        <v>0</v>
      </c>
      <c r="AC870" s="8">
        <f t="shared" si="110"/>
        <v>0</v>
      </c>
      <c r="AJ870" s="1">
        <f t="shared" si="111"/>
        <v>0</v>
      </c>
    </row>
    <row r="871" spans="7:36" x14ac:dyDescent="0.3">
      <c r="G871" s="8" t="s">
        <v>5</v>
      </c>
      <c r="J871" s="16">
        <f t="shared" si="108"/>
        <v>0</v>
      </c>
      <c r="L871" s="8">
        <f t="shared" si="107"/>
        <v>0</v>
      </c>
      <c r="N871" s="8">
        <f t="shared" si="106"/>
        <v>0</v>
      </c>
      <c r="V871" s="8" t="s">
        <v>4</v>
      </c>
      <c r="W871" s="8">
        <v>1</v>
      </c>
      <c r="X871" s="8">
        <v>2.38</v>
      </c>
      <c r="Y871" s="16">
        <f t="shared" si="105"/>
        <v>1.19</v>
      </c>
      <c r="AA871" s="8">
        <f t="shared" si="109"/>
        <v>0</v>
      </c>
      <c r="AC871" s="8">
        <f t="shared" si="110"/>
        <v>0</v>
      </c>
      <c r="AJ871" s="1">
        <f t="shared" si="111"/>
        <v>0</v>
      </c>
    </row>
    <row r="872" spans="7:36" x14ac:dyDescent="0.3">
      <c r="G872" s="8" t="s">
        <v>5</v>
      </c>
      <c r="J872" s="16">
        <f t="shared" si="108"/>
        <v>0</v>
      </c>
      <c r="L872" s="8">
        <f t="shared" si="107"/>
        <v>0</v>
      </c>
      <c r="N872" s="8">
        <f t="shared" si="106"/>
        <v>0</v>
      </c>
      <c r="U872" s="1">
        <v>1.1200000000000001</v>
      </c>
      <c r="V872" s="8" t="s">
        <v>4</v>
      </c>
      <c r="W872" s="8">
        <v>1</v>
      </c>
      <c r="X872" s="8">
        <v>3.12</v>
      </c>
      <c r="Y872" s="16">
        <f t="shared" si="105"/>
        <v>1.56</v>
      </c>
      <c r="AA872" s="8">
        <f t="shared" si="109"/>
        <v>0</v>
      </c>
      <c r="AC872" s="8">
        <f t="shared" si="110"/>
        <v>0</v>
      </c>
      <c r="AJ872" s="1">
        <f t="shared" si="111"/>
        <v>0</v>
      </c>
    </row>
    <row r="873" spans="7:36" x14ac:dyDescent="0.3">
      <c r="G873" s="8" t="s">
        <v>5</v>
      </c>
      <c r="J873" s="16">
        <f t="shared" si="108"/>
        <v>0</v>
      </c>
      <c r="L873" s="8">
        <f t="shared" si="107"/>
        <v>0</v>
      </c>
      <c r="N873" s="8">
        <f t="shared" si="106"/>
        <v>0</v>
      </c>
      <c r="U873" s="1">
        <v>-2</v>
      </c>
      <c r="V873" s="8" t="s">
        <v>4</v>
      </c>
      <c r="W873" s="8">
        <v>2</v>
      </c>
      <c r="Y873" s="16">
        <f t="shared" si="105"/>
        <v>0</v>
      </c>
      <c r="Z873" s="8">
        <v>3.44</v>
      </c>
      <c r="AA873" s="8">
        <f t="shared" si="109"/>
        <v>1.72</v>
      </c>
      <c r="AC873" s="8">
        <f t="shared" si="110"/>
        <v>0</v>
      </c>
      <c r="AJ873" s="1">
        <f t="shared" si="111"/>
        <v>0</v>
      </c>
    </row>
    <row r="874" spans="7:36" x14ac:dyDescent="0.3">
      <c r="G874" s="8" t="s">
        <v>5</v>
      </c>
      <c r="J874" s="16">
        <f t="shared" si="108"/>
        <v>0</v>
      </c>
      <c r="L874" s="8">
        <f t="shared" si="107"/>
        <v>0</v>
      </c>
      <c r="N874" s="8">
        <f t="shared" si="106"/>
        <v>0</v>
      </c>
      <c r="V874" s="8" t="s">
        <v>4</v>
      </c>
      <c r="W874" s="8">
        <v>1</v>
      </c>
      <c r="X874" s="8">
        <v>2.2000000000000002</v>
      </c>
      <c r="Y874" s="16">
        <f t="shared" si="105"/>
        <v>1.1000000000000001</v>
      </c>
      <c r="AA874" s="8">
        <f t="shared" si="109"/>
        <v>0</v>
      </c>
      <c r="AC874" s="8">
        <f t="shared" si="110"/>
        <v>0</v>
      </c>
      <c r="AJ874" s="1">
        <f t="shared" si="111"/>
        <v>0</v>
      </c>
    </row>
    <row r="875" spans="7:36" x14ac:dyDescent="0.3">
      <c r="G875" s="8" t="s">
        <v>5</v>
      </c>
      <c r="J875" s="16">
        <f t="shared" si="108"/>
        <v>0</v>
      </c>
      <c r="L875" s="8">
        <f t="shared" si="107"/>
        <v>0</v>
      </c>
      <c r="N875" s="8">
        <f t="shared" si="106"/>
        <v>0</v>
      </c>
      <c r="V875" s="8" t="s">
        <v>4</v>
      </c>
      <c r="W875" s="8">
        <v>2</v>
      </c>
      <c r="Y875" s="16">
        <f t="shared" si="105"/>
        <v>0</v>
      </c>
      <c r="Z875" s="8">
        <v>5.24</v>
      </c>
      <c r="AA875" s="8">
        <f t="shared" si="109"/>
        <v>2.62</v>
      </c>
      <c r="AC875" s="8">
        <f t="shared" si="110"/>
        <v>0</v>
      </c>
      <c r="AJ875" s="1">
        <f t="shared" si="111"/>
        <v>0</v>
      </c>
    </row>
    <row r="876" spans="7:36" x14ac:dyDescent="0.3">
      <c r="G876" s="8" t="s">
        <v>5</v>
      </c>
      <c r="J876" s="16">
        <f t="shared" si="108"/>
        <v>0</v>
      </c>
      <c r="L876" s="8">
        <f t="shared" si="107"/>
        <v>0</v>
      </c>
      <c r="N876" s="8">
        <f t="shared" si="106"/>
        <v>0</v>
      </c>
      <c r="V876" s="8" t="s">
        <v>4</v>
      </c>
      <c r="W876" s="8">
        <v>1</v>
      </c>
      <c r="X876" s="8">
        <v>3.44</v>
      </c>
      <c r="Y876" s="16">
        <f t="shared" ref="Y876:Y939" si="112">X876/2</f>
        <v>1.72</v>
      </c>
      <c r="AA876" s="8">
        <f t="shared" si="109"/>
        <v>0</v>
      </c>
      <c r="AC876" s="8">
        <f t="shared" si="110"/>
        <v>0</v>
      </c>
      <c r="AJ876" s="1">
        <f t="shared" si="111"/>
        <v>0</v>
      </c>
    </row>
    <row r="877" spans="7:36" x14ac:dyDescent="0.3">
      <c r="G877" s="8" t="s">
        <v>5</v>
      </c>
      <c r="J877" s="16">
        <f t="shared" si="108"/>
        <v>0</v>
      </c>
      <c r="L877" s="8">
        <f t="shared" si="107"/>
        <v>0</v>
      </c>
      <c r="N877" s="8">
        <f t="shared" si="106"/>
        <v>0</v>
      </c>
      <c r="V877" s="8" t="s">
        <v>4</v>
      </c>
      <c r="W877" s="8">
        <v>3</v>
      </c>
      <c r="Y877" s="16">
        <f t="shared" si="112"/>
        <v>0</v>
      </c>
      <c r="AA877" s="8">
        <f t="shared" si="109"/>
        <v>0</v>
      </c>
      <c r="AB877" s="8">
        <v>10.32</v>
      </c>
      <c r="AC877" s="8">
        <f t="shared" si="110"/>
        <v>5.16</v>
      </c>
      <c r="AJ877" s="1">
        <f t="shared" si="111"/>
        <v>0</v>
      </c>
    </row>
    <row r="878" spans="7:36" x14ac:dyDescent="0.3">
      <c r="G878" s="8" t="s">
        <v>5</v>
      </c>
      <c r="J878" s="16">
        <f t="shared" si="108"/>
        <v>0</v>
      </c>
      <c r="L878" s="8">
        <f t="shared" si="107"/>
        <v>0</v>
      </c>
      <c r="N878" s="8">
        <f t="shared" si="106"/>
        <v>0</v>
      </c>
      <c r="V878" s="8" t="s">
        <v>4</v>
      </c>
      <c r="W878" s="8">
        <v>2</v>
      </c>
      <c r="Y878" s="16">
        <f t="shared" si="112"/>
        <v>0</v>
      </c>
      <c r="Z878" s="8">
        <v>3.78</v>
      </c>
      <c r="AA878" s="8">
        <f t="shared" si="109"/>
        <v>1.89</v>
      </c>
      <c r="AC878" s="8">
        <f t="shared" si="110"/>
        <v>0</v>
      </c>
      <c r="AJ878" s="1">
        <f t="shared" si="111"/>
        <v>0</v>
      </c>
    </row>
    <row r="879" spans="7:36" x14ac:dyDescent="0.3">
      <c r="G879" s="8" t="s">
        <v>5</v>
      </c>
      <c r="J879" s="16">
        <f t="shared" si="108"/>
        <v>0</v>
      </c>
      <c r="L879" s="8">
        <f t="shared" si="107"/>
        <v>0</v>
      </c>
      <c r="N879" s="8">
        <f t="shared" si="106"/>
        <v>0</v>
      </c>
      <c r="V879" s="8" t="s">
        <v>4</v>
      </c>
      <c r="W879" s="8">
        <v>2</v>
      </c>
      <c r="Y879" s="16">
        <f t="shared" si="112"/>
        <v>0</v>
      </c>
      <c r="Z879" s="8">
        <v>2.84</v>
      </c>
      <c r="AA879" s="8">
        <f t="shared" si="109"/>
        <v>1.42</v>
      </c>
      <c r="AC879" s="8">
        <f t="shared" si="110"/>
        <v>0</v>
      </c>
      <c r="AJ879" s="1">
        <f t="shared" si="111"/>
        <v>0</v>
      </c>
    </row>
    <row r="880" spans="7:36" x14ac:dyDescent="0.3">
      <c r="G880" s="8" t="s">
        <v>5</v>
      </c>
      <c r="J880" s="16">
        <f t="shared" si="108"/>
        <v>0</v>
      </c>
      <c r="L880" s="8">
        <f t="shared" si="107"/>
        <v>0</v>
      </c>
      <c r="N880" s="8">
        <f t="shared" si="106"/>
        <v>0</v>
      </c>
      <c r="V880" s="8" t="s">
        <v>4</v>
      </c>
      <c r="W880" s="8">
        <v>2</v>
      </c>
      <c r="Y880" s="16">
        <f t="shared" si="112"/>
        <v>0</v>
      </c>
      <c r="Z880" s="8">
        <v>3.1</v>
      </c>
      <c r="AA880" s="8">
        <f t="shared" si="109"/>
        <v>1.55</v>
      </c>
      <c r="AC880" s="8">
        <f t="shared" si="110"/>
        <v>0</v>
      </c>
      <c r="AJ880" s="1">
        <f t="shared" si="111"/>
        <v>0</v>
      </c>
    </row>
    <row r="881" spans="7:36" x14ac:dyDescent="0.3">
      <c r="G881" s="8" t="s">
        <v>5</v>
      </c>
      <c r="J881" s="16">
        <f t="shared" si="108"/>
        <v>0</v>
      </c>
      <c r="L881" s="8">
        <f t="shared" si="107"/>
        <v>0</v>
      </c>
      <c r="N881" s="8">
        <f t="shared" si="106"/>
        <v>0</v>
      </c>
      <c r="V881" s="8" t="s">
        <v>4</v>
      </c>
      <c r="W881" s="8">
        <v>2</v>
      </c>
      <c r="Y881" s="16">
        <f t="shared" si="112"/>
        <v>0</v>
      </c>
      <c r="Z881" s="8">
        <v>12.76</v>
      </c>
      <c r="AA881" s="8">
        <f t="shared" si="109"/>
        <v>6.38</v>
      </c>
      <c r="AC881" s="8">
        <f t="shared" si="110"/>
        <v>0</v>
      </c>
      <c r="AJ881" s="1">
        <f t="shared" si="111"/>
        <v>0</v>
      </c>
    </row>
    <row r="882" spans="7:36" x14ac:dyDescent="0.3">
      <c r="G882" s="8" t="s">
        <v>5</v>
      </c>
      <c r="J882" s="16">
        <f t="shared" si="108"/>
        <v>0</v>
      </c>
      <c r="L882" s="8">
        <f t="shared" si="107"/>
        <v>0</v>
      </c>
      <c r="N882" s="8">
        <f t="shared" si="106"/>
        <v>0</v>
      </c>
      <c r="V882" s="8" t="s">
        <v>4</v>
      </c>
      <c r="W882" s="8">
        <v>1</v>
      </c>
      <c r="X882" s="8">
        <v>5.64</v>
      </c>
      <c r="Y882" s="16">
        <f t="shared" si="112"/>
        <v>2.82</v>
      </c>
      <c r="AA882" s="8">
        <f t="shared" si="109"/>
        <v>0</v>
      </c>
      <c r="AC882" s="8">
        <f t="shared" si="110"/>
        <v>0</v>
      </c>
      <c r="AJ882" s="1">
        <f t="shared" si="111"/>
        <v>0</v>
      </c>
    </row>
    <row r="883" spans="7:36" x14ac:dyDescent="0.3">
      <c r="G883" s="8" t="s">
        <v>5</v>
      </c>
      <c r="J883" s="16">
        <f t="shared" si="108"/>
        <v>0</v>
      </c>
      <c r="L883" s="8">
        <f t="shared" si="107"/>
        <v>0</v>
      </c>
      <c r="N883" s="8">
        <f t="shared" si="106"/>
        <v>0</v>
      </c>
      <c r="V883" s="8" t="s">
        <v>4</v>
      </c>
      <c r="W883" s="8">
        <v>2</v>
      </c>
      <c r="Y883" s="16">
        <f t="shared" si="112"/>
        <v>0</v>
      </c>
      <c r="Z883" s="8">
        <v>4.5199999999999996</v>
      </c>
      <c r="AA883" s="8">
        <f t="shared" si="109"/>
        <v>2.2599999999999998</v>
      </c>
      <c r="AC883" s="8">
        <f t="shared" si="110"/>
        <v>0</v>
      </c>
      <c r="AJ883" s="1">
        <f t="shared" si="111"/>
        <v>0</v>
      </c>
    </row>
    <row r="884" spans="7:36" x14ac:dyDescent="0.3">
      <c r="G884" s="8" t="s">
        <v>5</v>
      </c>
      <c r="J884" s="16">
        <f t="shared" si="108"/>
        <v>0</v>
      </c>
      <c r="L884" s="8">
        <f t="shared" si="107"/>
        <v>0</v>
      </c>
      <c r="N884" s="8">
        <f t="shared" si="106"/>
        <v>0</v>
      </c>
      <c r="V884" s="8" t="s">
        <v>4</v>
      </c>
      <c r="W884" s="8">
        <v>1</v>
      </c>
      <c r="X884" s="8">
        <v>4.16</v>
      </c>
      <c r="Y884" s="16">
        <f t="shared" si="112"/>
        <v>2.08</v>
      </c>
      <c r="AA884" s="8">
        <f t="shared" si="109"/>
        <v>0</v>
      </c>
      <c r="AC884" s="8">
        <f t="shared" si="110"/>
        <v>0</v>
      </c>
      <c r="AJ884" s="1">
        <f t="shared" si="111"/>
        <v>0</v>
      </c>
    </row>
    <row r="885" spans="7:36" x14ac:dyDescent="0.3">
      <c r="G885" s="8" t="s">
        <v>5</v>
      </c>
      <c r="J885" s="16">
        <f t="shared" si="108"/>
        <v>0</v>
      </c>
      <c r="L885" s="8">
        <f t="shared" si="107"/>
        <v>0</v>
      </c>
      <c r="N885" s="8">
        <f t="shared" si="106"/>
        <v>0</v>
      </c>
      <c r="V885" s="8" t="s">
        <v>7</v>
      </c>
      <c r="W885" s="8">
        <v>2</v>
      </c>
      <c r="Y885" s="16">
        <f t="shared" si="112"/>
        <v>0</v>
      </c>
      <c r="Z885" s="8">
        <v>4.22</v>
      </c>
      <c r="AA885" s="8">
        <f t="shared" si="109"/>
        <v>2.11</v>
      </c>
      <c r="AC885" s="8">
        <f t="shared" si="110"/>
        <v>0</v>
      </c>
      <c r="AJ885" s="1">
        <f t="shared" si="111"/>
        <v>0</v>
      </c>
    </row>
    <row r="886" spans="7:36" x14ac:dyDescent="0.3">
      <c r="G886" s="8" t="s">
        <v>5</v>
      </c>
      <c r="J886" s="16">
        <f t="shared" si="108"/>
        <v>0</v>
      </c>
      <c r="L886" s="8">
        <f t="shared" si="107"/>
        <v>0</v>
      </c>
      <c r="N886" s="8">
        <f t="shared" si="106"/>
        <v>0</v>
      </c>
      <c r="V886" s="8" t="s">
        <v>4</v>
      </c>
      <c r="W886" s="8">
        <v>2</v>
      </c>
      <c r="Y886" s="16">
        <f t="shared" si="112"/>
        <v>0</v>
      </c>
      <c r="Z886" s="8">
        <v>5.74</v>
      </c>
      <c r="AA886" s="8">
        <f t="shared" si="109"/>
        <v>2.87</v>
      </c>
      <c r="AC886" s="8">
        <f t="shared" si="110"/>
        <v>0</v>
      </c>
      <c r="AJ886" s="1">
        <f t="shared" si="111"/>
        <v>0</v>
      </c>
    </row>
    <row r="887" spans="7:36" x14ac:dyDescent="0.3">
      <c r="G887" s="8" t="s">
        <v>5</v>
      </c>
      <c r="J887" s="16">
        <f t="shared" si="108"/>
        <v>0</v>
      </c>
      <c r="L887" s="8">
        <f t="shared" si="107"/>
        <v>0</v>
      </c>
      <c r="N887" s="8">
        <f t="shared" ref="N887:N950" si="113">M887/2</f>
        <v>0</v>
      </c>
      <c r="V887" s="8" t="s">
        <v>4</v>
      </c>
      <c r="W887" s="8">
        <v>2</v>
      </c>
      <c r="Y887" s="16">
        <f t="shared" si="112"/>
        <v>0</v>
      </c>
      <c r="Z887" s="8">
        <v>10.82</v>
      </c>
      <c r="AA887" s="8">
        <f t="shared" si="109"/>
        <v>5.41</v>
      </c>
      <c r="AC887" s="8">
        <f t="shared" si="110"/>
        <v>0</v>
      </c>
      <c r="AJ887" s="1">
        <f t="shared" si="111"/>
        <v>0</v>
      </c>
    </row>
    <row r="888" spans="7:36" x14ac:dyDescent="0.3">
      <c r="G888" s="8" t="s">
        <v>5</v>
      </c>
      <c r="J888" s="16">
        <f t="shared" si="108"/>
        <v>0</v>
      </c>
      <c r="L888" s="8">
        <f t="shared" si="107"/>
        <v>0</v>
      </c>
      <c r="N888" s="8">
        <f t="shared" si="113"/>
        <v>0</v>
      </c>
      <c r="V888" s="8" t="s">
        <v>4</v>
      </c>
      <c r="W888" s="8">
        <v>1</v>
      </c>
      <c r="X888" s="8">
        <v>5.16</v>
      </c>
      <c r="Y888" s="16">
        <f t="shared" si="112"/>
        <v>2.58</v>
      </c>
      <c r="AA888" s="8">
        <f t="shared" si="109"/>
        <v>0</v>
      </c>
      <c r="AC888" s="8">
        <f t="shared" si="110"/>
        <v>0</v>
      </c>
      <c r="AJ888" s="1">
        <f t="shared" si="111"/>
        <v>0</v>
      </c>
    </row>
    <row r="889" spans="7:36" x14ac:dyDescent="0.3">
      <c r="G889" s="8" t="s">
        <v>5</v>
      </c>
      <c r="J889" s="16">
        <f t="shared" si="108"/>
        <v>0</v>
      </c>
      <c r="L889" s="8">
        <f t="shared" si="107"/>
        <v>0</v>
      </c>
      <c r="N889" s="8">
        <f t="shared" si="113"/>
        <v>0</v>
      </c>
      <c r="V889" s="8" t="s">
        <v>4</v>
      </c>
      <c r="W889" s="8">
        <v>3</v>
      </c>
      <c r="Y889" s="16">
        <f t="shared" si="112"/>
        <v>0</v>
      </c>
      <c r="AA889" s="8">
        <f t="shared" si="109"/>
        <v>0</v>
      </c>
      <c r="AB889" s="8">
        <v>8.9</v>
      </c>
      <c r="AC889" s="8">
        <f t="shared" si="110"/>
        <v>4.45</v>
      </c>
      <c r="AJ889" s="1">
        <f t="shared" si="111"/>
        <v>0</v>
      </c>
    </row>
    <row r="890" spans="7:36" x14ac:dyDescent="0.3">
      <c r="G890" s="8" t="s">
        <v>5</v>
      </c>
      <c r="J890" s="16">
        <f t="shared" si="108"/>
        <v>0</v>
      </c>
      <c r="L890" s="8">
        <f t="shared" si="107"/>
        <v>0</v>
      </c>
      <c r="N890" s="8">
        <f t="shared" si="113"/>
        <v>0</v>
      </c>
      <c r="V890" s="8" t="s">
        <v>4</v>
      </c>
      <c r="W890" s="8">
        <v>1</v>
      </c>
      <c r="X890" s="8">
        <v>3.86</v>
      </c>
      <c r="Y890" s="16">
        <f t="shared" si="112"/>
        <v>1.93</v>
      </c>
      <c r="AA890" s="8">
        <f t="shared" si="109"/>
        <v>0</v>
      </c>
      <c r="AC890" s="8">
        <f t="shared" si="110"/>
        <v>0</v>
      </c>
      <c r="AJ890" s="1">
        <f t="shared" si="111"/>
        <v>0</v>
      </c>
    </row>
    <row r="891" spans="7:36" x14ac:dyDescent="0.3">
      <c r="G891" s="8" t="s">
        <v>5</v>
      </c>
      <c r="J891" s="16">
        <f t="shared" si="108"/>
        <v>0</v>
      </c>
      <c r="L891" s="8">
        <f t="shared" si="107"/>
        <v>0</v>
      </c>
      <c r="N891" s="8">
        <f t="shared" si="113"/>
        <v>0</v>
      </c>
      <c r="V891" s="8" t="s">
        <v>4</v>
      </c>
      <c r="W891" s="8">
        <v>2</v>
      </c>
      <c r="Y891" s="16">
        <f t="shared" si="112"/>
        <v>0</v>
      </c>
      <c r="Z891" s="8">
        <v>5.66</v>
      </c>
      <c r="AA891" s="8">
        <f t="shared" si="109"/>
        <v>2.83</v>
      </c>
      <c r="AC891" s="8">
        <f t="shared" si="110"/>
        <v>0</v>
      </c>
      <c r="AJ891" s="1">
        <f t="shared" si="111"/>
        <v>0</v>
      </c>
    </row>
    <row r="892" spans="7:36" x14ac:dyDescent="0.3">
      <c r="G892" s="8" t="s">
        <v>5</v>
      </c>
      <c r="J892" s="16">
        <f t="shared" si="108"/>
        <v>0</v>
      </c>
      <c r="L892" s="8">
        <f t="shared" ref="L892:L955" si="114">K892/2</f>
        <v>0</v>
      </c>
      <c r="N892" s="8">
        <f t="shared" si="113"/>
        <v>0</v>
      </c>
      <c r="V892" s="8" t="s">
        <v>4</v>
      </c>
      <c r="W892" s="8">
        <v>1</v>
      </c>
      <c r="X892" s="8">
        <v>3.68</v>
      </c>
      <c r="Y892" s="16">
        <f t="shared" si="112"/>
        <v>1.84</v>
      </c>
      <c r="AA892" s="8">
        <f t="shared" si="109"/>
        <v>0</v>
      </c>
      <c r="AC892" s="8">
        <f t="shared" si="110"/>
        <v>0</v>
      </c>
      <c r="AJ892" s="1">
        <f t="shared" si="111"/>
        <v>0</v>
      </c>
    </row>
    <row r="893" spans="7:36" x14ac:dyDescent="0.3">
      <c r="G893" s="8" t="s">
        <v>5</v>
      </c>
      <c r="J893" s="16">
        <f t="shared" si="108"/>
        <v>0</v>
      </c>
      <c r="L893" s="8">
        <f t="shared" si="114"/>
        <v>0</v>
      </c>
      <c r="N893" s="8">
        <f t="shared" si="113"/>
        <v>0</v>
      </c>
      <c r="V893" s="8" t="s">
        <v>4</v>
      </c>
      <c r="W893" s="8">
        <v>2</v>
      </c>
      <c r="Y893" s="16">
        <f t="shared" si="112"/>
        <v>0</v>
      </c>
      <c r="Z893" s="8">
        <v>4.46</v>
      </c>
      <c r="AA893" s="8">
        <f t="shared" si="109"/>
        <v>2.23</v>
      </c>
      <c r="AC893" s="8">
        <f t="shared" si="110"/>
        <v>0</v>
      </c>
      <c r="AJ893" s="1">
        <f t="shared" si="111"/>
        <v>0</v>
      </c>
    </row>
    <row r="894" spans="7:36" x14ac:dyDescent="0.3">
      <c r="G894" s="8" t="s">
        <v>5</v>
      </c>
      <c r="J894" s="16">
        <f t="shared" ref="J894:J957" si="115">I894/2</f>
        <v>0</v>
      </c>
      <c r="L894" s="8">
        <f t="shared" si="114"/>
        <v>0</v>
      </c>
      <c r="N894" s="8">
        <f t="shared" si="113"/>
        <v>0</v>
      </c>
      <c r="V894" s="8" t="s">
        <v>4</v>
      </c>
      <c r="W894" s="8">
        <v>2</v>
      </c>
      <c r="Y894" s="16">
        <f t="shared" si="112"/>
        <v>0</v>
      </c>
      <c r="Z894" s="8">
        <v>4.22</v>
      </c>
      <c r="AA894" s="8">
        <f t="shared" si="109"/>
        <v>2.11</v>
      </c>
      <c r="AC894" s="8">
        <f t="shared" si="110"/>
        <v>0</v>
      </c>
      <c r="AJ894" s="1">
        <f t="shared" si="111"/>
        <v>0</v>
      </c>
    </row>
    <row r="895" spans="7:36" x14ac:dyDescent="0.3">
      <c r="G895" s="8" t="s">
        <v>5</v>
      </c>
      <c r="J895" s="16">
        <f t="shared" si="115"/>
        <v>0</v>
      </c>
      <c r="L895" s="8">
        <f t="shared" si="114"/>
        <v>0</v>
      </c>
      <c r="N895" s="8">
        <f t="shared" si="113"/>
        <v>0</v>
      </c>
      <c r="V895" s="8" t="s">
        <v>4</v>
      </c>
      <c r="W895" s="8">
        <v>2</v>
      </c>
      <c r="Y895" s="16">
        <f t="shared" si="112"/>
        <v>0</v>
      </c>
      <c r="Z895" s="8">
        <v>5.76</v>
      </c>
      <c r="AA895" s="8">
        <f t="shared" si="109"/>
        <v>2.88</v>
      </c>
      <c r="AC895" s="8">
        <f t="shared" si="110"/>
        <v>0</v>
      </c>
      <c r="AJ895" s="1">
        <f t="shared" si="111"/>
        <v>0</v>
      </c>
    </row>
    <row r="896" spans="7:36" x14ac:dyDescent="0.3">
      <c r="G896" s="8" t="s">
        <v>5</v>
      </c>
      <c r="J896" s="16">
        <f t="shared" si="115"/>
        <v>0</v>
      </c>
      <c r="L896" s="8">
        <f t="shared" si="114"/>
        <v>0</v>
      </c>
      <c r="N896" s="8">
        <f t="shared" si="113"/>
        <v>0</v>
      </c>
      <c r="V896" s="8" t="s">
        <v>4</v>
      </c>
      <c r="W896" s="8">
        <v>3</v>
      </c>
      <c r="Y896" s="16">
        <f t="shared" si="112"/>
        <v>0</v>
      </c>
      <c r="AA896" s="8">
        <f t="shared" si="109"/>
        <v>0</v>
      </c>
      <c r="AB896" s="8">
        <v>3.86</v>
      </c>
      <c r="AC896" s="8">
        <f t="shared" si="110"/>
        <v>1.93</v>
      </c>
      <c r="AJ896" s="1">
        <f t="shared" si="111"/>
        <v>0</v>
      </c>
    </row>
    <row r="897" spans="7:36" x14ac:dyDescent="0.3">
      <c r="G897" s="8" t="s">
        <v>5</v>
      </c>
      <c r="J897" s="16">
        <f t="shared" si="115"/>
        <v>0</v>
      </c>
      <c r="L897" s="8">
        <f t="shared" si="114"/>
        <v>0</v>
      </c>
      <c r="N897" s="8">
        <f t="shared" si="113"/>
        <v>0</v>
      </c>
      <c r="V897" s="8" t="s">
        <v>4</v>
      </c>
      <c r="W897" s="8">
        <v>2</v>
      </c>
      <c r="Y897" s="16">
        <f t="shared" si="112"/>
        <v>0</v>
      </c>
      <c r="Z897" s="8">
        <v>3.34</v>
      </c>
      <c r="AA897" s="8">
        <f t="shared" ref="AA897:AA960" si="116">Z897/2</f>
        <v>1.67</v>
      </c>
      <c r="AC897" s="8">
        <f t="shared" ref="AC897:AC960" si="117">AB897/2</f>
        <v>0</v>
      </c>
      <c r="AJ897" s="1">
        <f t="shared" si="111"/>
        <v>0</v>
      </c>
    </row>
    <row r="898" spans="7:36" x14ac:dyDescent="0.3">
      <c r="G898" s="8" t="s">
        <v>5</v>
      </c>
      <c r="J898" s="16">
        <f t="shared" si="115"/>
        <v>0</v>
      </c>
      <c r="L898" s="8">
        <f t="shared" si="114"/>
        <v>0</v>
      </c>
      <c r="N898" s="8">
        <f t="shared" si="113"/>
        <v>0</v>
      </c>
      <c r="V898" s="8" t="s">
        <v>4</v>
      </c>
      <c r="W898" s="8">
        <v>3</v>
      </c>
      <c r="Y898" s="16">
        <f t="shared" si="112"/>
        <v>0</v>
      </c>
      <c r="AA898" s="8">
        <f t="shared" si="116"/>
        <v>0</v>
      </c>
      <c r="AB898" s="8">
        <v>18.559999999999999</v>
      </c>
      <c r="AC898" s="8">
        <f t="shared" si="117"/>
        <v>9.2799999999999994</v>
      </c>
      <c r="AJ898" s="1">
        <f t="shared" ref="AJ898:AJ921" si="118">AI:AI-AH:AH</f>
        <v>0</v>
      </c>
    </row>
    <row r="899" spans="7:36" x14ac:dyDescent="0.3">
      <c r="G899" s="8" t="s">
        <v>5</v>
      </c>
      <c r="J899" s="16">
        <f t="shared" si="115"/>
        <v>0</v>
      </c>
      <c r="L899" s="8">
        <f t="shared" si="114"/>
        <v>0</v>
      </c>
      <c r="N899" s="8">
        <f t="shared" si="113"/>
        <v>0</v>
      </c>
      <c r="V899" s="8" t="s">
        <v>4</v>
      </c>
      <c r="W899" s="8">
        <v>2</v>
      </c>
      <c r="Y899" s="16">
        <f t="shared" si="112"/>
        <v>0</v>
      </c>
      <c r="Z899" s="8">
        <v>3.64</v>
      </c>
      <c r="AA899" s="8">
        <f t="shared" si="116"/>
        <v>1.82</v>
      </c>
      <c r="AC899" s="8">
        <f t="shared" si="117"/>
        <v>0</v>
      </c>
      <c r="AJ899" s="1">
        <f t="shared" si="118"/>
        <v>0</v>
      </c>
    </row>
    <row r="900" spans="7:36" x14ac:dyDescent="0.3">
      <c r="G900" s="8" t="s">
        <v>5</v>
      </c>
      <c r="J900" s="16">
        <f t="shared" si="115"/>
        <v>0</v>
      </c>
      <c r="L900" s="8">
        <f t="shared" si="114"/>
        <v>0</v>
      </c>
      <c r="N900" s="8">
        <f t="shared" si="113"/>
        <v>0</v>
      </c>
      <c r="V900" s="8" t="s">
        <v>4</v>
      </c>
      <c r="W900" s="8">
        <v>1</v>
      </c>
      <c r="X900" s="8">
        <v>2.36</v>
      </c>
      <c r="Y900" s="16">
        <f t="shared" si="112"/>
        <v>1.18</v>
      </c>
      <c r="AA900" s="8">
        <f t="shared" si="116"/>
        <v>0</v>
      </c>
      <c r="AC900" s="8">
        <f t="shared" si="117"/>
        <v>0</v>
      </c>
      <c r="AJ900" s="1">
        <f t="shared" si="118"/>
        <v>0</v>
      </c>
    </row>
    <row r="901" spans="7:36" x14ac:dyDescent="0.3">
      <c r="G901" s="8" t="s">
        <v>5</v>
      </c>
      <c r="J901" s="16">
        <f t="shared" si="115"/>
        <v>0</v>
      </c>
      <c r="L901" s="8">
        <f t="shared" si="114"/>
        <v>0</v>
      </c>
      <c r="N901" s="8">
        <f t="shared" si="113"/>
        <v>0</v>
      </c>
      <c r="R901" s="1">
        <v>1</v>
      </c>
      <c r="V901" s="8" t="s">
        <v>4</v>
      </c>
      <c r="W901" s="8">
        <v>3</v>
      </c>
      <c r="Y901" s="16">
        <f t="shared" si="112"/>
        <v>0</v>
      </c>
      <c r="AA901" s="8">
        <f t="shared" si="116"/>
        <v>0</v>
      </c>
      <c r="AB901" s="8">
        <v>13.76</v>
      </c>
      <c r="AC901" s="8">
        <f t="shared" si="117"/>
        <v>6.88</v>
      </c>
      <c r="AJ901" s="1">
        <f t="shared" si="118"/>
        <v>0</v>
      </c>
    </row>
    <row r="902" spans="7:36" x14ac:dyDescent="0.3">
      <c r="G902" s="8" t="s">
        <v>5</v>
      </c>
      <c r="J902" s="16">
        <f t="shared" si="115"/>
        <v>0</v>
      </c>
      <c r="L902" s="8">
        <f t="shared" si="114"/>
        <v>0</v>
      </c>
      <c r="N902" s="8">
        <f t="shared" si="113"/>
        <v>0</v>
      </c>
      <c r="R902" s="1">
        <v>115</v>
      </c>
      <c r="V902" s="8" t="s">
        <v>4</v>
      </c>
      <c r="W902" s="8">
        <v>1</v>
      </c>
      <c r="X902" s="8">
        <v>3.92</v>
      </c>
      <c r="Y902" s="16">
        <f t="shared" si="112"/>
        <v>1.96</v>
      </c>
      <c r="AA902" s="8">
        <f t="shared" si="116"/>
        <v>0</v>
      </c>
      <c r="AC902" s="8">
        <f t="shared" si="117"/>
        <v>0</v>
      </c>
      <c r="AJ902" s="1">
        <f t="shared" si="118"/>
        <v>0</v>
      </c>
    </row>
    <row r="903" spans="7:36" x14ac:dyDescent="0.3">
      <c r="G903" s="8" t="s">
        <v>5</v>
      </c>
      <c r="J903" s="16">
        <f t="shared" si="115"/>
        <v>0</v>
      </c>
      <c r="L903" s="8">
        <f t="shared" si="114"/>
        <v>0</v>
      </c>
      <c r="N903" s="8">
        <f t="shared" si="113"/>
        <v>0</v>
      </c>
      <c r="V903" s="8" t="s">
        <v>4</v>
      </c>
      <c r="W903" s="8">
        <v>1</v>
      </c>
      <c r="X903" s="8">
        <v>5</v>
      </c>
      <c r="Y903" s="16">
        <f t="shared" si="112"/>
        <v>2.5</v>
      </c>
      <c r="AA903" s="8">
        <f t="shared" si="116"/>
        <v>0</v>
      </c>
      <c r="AC903" s="8">
        <f t="shared" si="117"/>
        <v>0</v>
      </c>
      <c r="AJ903" s="1">
        <f t="shared" si="118"/>
        <v>0</v>
      </c>
    </row>
    <row r="904" spans="7:36" x14ac:dyDescent="0.3">
      <c r="G904" s="8" t="s">
        <v>5</v>
      </c>
      <c r="J904" s="16">
        <f t="shared" si="115"/>
        <v>0</v>
      </c>
      <c r="L904" s="8">
        <f t="shared" si="114"/>
        <v>0</v>
      </c>
      <c r="N904" s="8">
        <f t="shared" si="113"/>
        <v>0</v>
      </c>
      <c r="P904" s="1" t="s">
        <v>43</v>
      </c>
      <c r="U904" s="1">
        <v>1.8</v>
      </c>
      <c r="V904" s="8" t="s">
        <v>4</v>
      </c>
      <c r="W904" s="8">
        <v>1</v>
      </c>
      <c r="X904" s="8">
        <v>3.8</v>
      </c>
      <c r="Y904" s="16">
        <f t="shared" si="112"/>
        <v>1.9</v>
      </c>
      <c r="AA904" s="8">
        <f t="shared" si="116"/>
        <v>0</v>
      </c>
      <c r="AC904" s="8">
        <f t="shared" si="117"/>
        <v>0</v>
      </c>
      <c r="AJ904" s="1">
        <f t="shared" si="118"/>
        <v>0</v>
      </c>
    </row>
    <row r="905" spans="7:36" x14ac:dyDescent="0.3">
      <c r="G905" s="8" t="s">
        <v>5</v>
      </c>
      <c r="J905" s="16">
        <f t="shared" si="115"/>
        <v>0</v>
      </c>
      <c r="L905" s="8">
        <f t="shared" si="114"/>
        <v>0</v>
      </c>
      <c r="N905" s="8">
        <f t="shared" si="113"/>
        <v>0</v>
      </c>
      <c r="U905" s="1">
        <v>1.22</v>
      </c>
      <c r="V905" s="8" t="s">
        <v>7</v>
      </c>
      <c r="W905" s="8">
        <v>1</v>
      </c>
      <c r="X905" s="8">
        <v>3.22</v>
      </c>
      <c r="Y905" s="16">
        <f t="shared" si="112"/>
        <v>1.61</v>
      </c>
      <c r="AA905" s="8">
        <f t="shared" si="116"/>
        <v>0</v>
      </c>
      <c r="AC905" s="8">
        <f t="shared" si="117"/>
        <v>0</v>
      </c>
      <c r="AJ905" s="1">
        <f t="shared" si="118"/>
        <v>0</v>
      </c>
    </row>
    <row r="906" spans="7:36" x14ac:dyDescent="0.3">
      <c r="G906" s="8" t="s">
        <v>5</v>
      </c>
      <c r="J906" s="16">
        <f t="shared" si="115"/>
        <v>0</v>
      </c>
      <c r="L906" s="8">
        <f t="shared" si="114"/>
        <v>0</v>
      </c>
      <c r="N906" s="8">
        <f t="shared" si="113"/>
        <v>0</v>
      </c>
      <c r="U906" s="1">
        <v>1.3</v>
      </c>
      <c r="V906" s="8" t="s">
        <v>4</v>
      </c>
      <c r="W906" s="8">
        <v>1</v>
      </c>
      <c r="X906" s="8">
        <v>3.3</v>
      </c>
      <c r="Y906" s="16">
        <f t="shared" si="112"/>
        <v>1.65</v>
      </c>
      <c r="AA906" s="8">
        <f t="shared" si="116"/>
        <v>0</v>
      </c>
      <c r="AC906" s="8">
        <f t="shared" si="117"/>
        <v>0</v>
      </c>
      <c r="AJ906" s="1">
        <f t="shared" si="118"/>
        <v>0</v>
      </c>
    </row>
    <row r="907" spans="7:36" x14ac:dyDescent="0.3">
      <c r="G907" s="8" t="s">
        <v>5</v>
      </c>
      <c r="J907" s="16">
        <f t="shared" si="115"/>
        <v>0</v>
      </c>
      <c r="L907" s="8">
        <f t="shared" si="114"/>
        <v>0</v>
      </c>
      <c r="N907" s="8">
        <f t="shared" si="113"/>
        <v>0</v>
      </c>
      <c r="V907" s="8" t="s">
        <v>7</v>
      </c>
      <c r="W907" s="8">
        <v>1</v>
      </c>
      <c r="X907" s="8">
        <v>6.02</v>
      </c>
      <c r="Y907" s="16">
        <f t="shared" si="112"/>
        <v>3.01</v>
      </c>
      <c r="AA907" s="8">
        <f t="shared" si="116"/>
        <v>0</v>
      </c>
      <c r="AC907" s="8">
        <f t="shared" si="117"/>
        <v>0</v>
      </c>
      <c r="AJ907" s="1">
        <f t="shared" si="118"/>
        <v>0</v>
      </c>
    </row>
    <row r="908" spans="7:36" x14ac:dyDescent="0.3">
      <c r="G908" s="8" t="s">
        <v>5</v>
      </c>
      <c r="J908" s="16">
        <f t="shared" si="115"/>
        <v>0</v>
      </c>
      <c r="L908" s="8">
        <f t="shared" si="114"/>
        <v>0</v>
      </c>
      <c r="N908" s="8">
        <f t="shared" si="113"/>
        <v>0</v>
      </c>
      <c r="V908" s="8" t="s">
        <v>4</v>
      </c>
      <c r="W908" s="8">
        <v>2</v>
      </c>
      <c r="Y908" s="16">
        <f t="shared" si="112"/>
        <v>0</v>
      </c>
      <c r="Z908" s="8">
        <v>3.66</v>
      </c>
      <c r="AA908" s="8">
        <f t="shared" si="116"/>
        <v>1.83</v>
      </c>
      <c r="AC908" s="8">
        <f t="shared" si="117"/>
        <v>0</v>
      </c>
      <c r="AJ908" s="1">
        <f t="shared" si="118"/>
        <v>0</v>
      </c>
    </row>
    <row r="909" spans="7:36" x14ac:dyDescent="0.3">
      <c r="G909" s="8" t="s">
        <v>5</v>
      </c>
      <c r="J909" s="16">
        <f t="shared" si="115"/>
        <v>0</v>
      </c>
      <c r="L909" s="8">
        <f t="shared" si="114"/>
        <v>0</v>
      </c>
      <c r="N909" s="8">
        <f t="shared" si="113"/>
        <v>0</v>
      </c>
      <c r="V909" s="8" t="s">
        <v>4</v>
      </c>
      <c r="W909" s="8">
        <v>3</v>
      </c>
      <c r="Y909" s="16">
        <f t="shared" si="112"/>
        <v>0</v>
      </c>
      <c r="AA909" s="8">
        <f t="shared" si="116"/>
        <v>0</v>
      </c>
      <c r="AB909" s="8">
        <v>13.1</v>
      </c>
      <c r="AC909" s="8">
        <f t="shared" si="117"/>
        <v>6.55</v>
      </c>
      <c r="AJ909" s="1">
        <f t="shared" si="118"/>
        <v>0</v>
      </c>
    </row>
    <row r="910" spans="7:36" x14ac:dyDescent="0.3">
      <c r="G910" s="8" t="s">
        <v>5</v>
      </c>
      <c r="J910" s="16">
        <f t="shared" si="115"/>
        <v>0</v>
      </c>
      <c r="L910" s="8">
        <f t="shared" si="114"/>
        <v>0</v>
      </c>
      <c r="N910" s="8">
        <f t="shared" si="113"/>
        <v>0</v>
      </c>
      <c r="O910" s="1">
        <v>4</v>
      </c>
      <c r="P910" s="1">
        <v>3</v>
      </c>
      <c r="Q910" s="1">
        <v>2</v>
      </c>
      <c r="R910" s="1">
        <v>1</v>
      </c>
      <c r="V910" s="8" t="s">
        <v>7</v>
      </c>
      <c r="W910" s="8">
        <v>1</v>
      </c>
      <c r="X910" s="8">
        <v>3.28</v>
      </c>
      <c r="Y910" s="16">
        <f t="shared" si="112"/>
        <v>1.64</v>
      </c>
      <c r="AA910" s="8">
        <f t="shared" si="116"/>
        <v>0</v>
      </c>
      <c r="AC910" s="8">
        <f t="shared" si="117"/>
        <v>0</v>
      </c>
      <c r="AJ910" s="1">
        <f t="shared" si="118"/>
        <v>0</v>
      </c>
    </row>
    <row r="911" spans="7:36" x14ac:dyDescent="0.3">
      <c r="G911" s="8" t="s">
        <v>5</v>
      </c>
      <c r="J911" s="16">
        <f t="shared" si="115"/>
        <v>0</v>
      </c>
      <c r="L911" s="8">
        <f t="shared" si="114"/>
        <v>0</v>
      </c>
      <c r="N911" s="8">
        <f t="shared" si="113"/>
        <v>0</v>
      </c>
      <c r="O911" s="1">
        <v>14</v>
      </c>
      <c r="P911" s="1">
        <v>20</v>
      </c>
      <c r="Q911" s="1">
        <v>51</v>
      </c>
      <c r="R911" s="1">
        <v>105</v>
      </c>
      <c r="S911" s="1">
        <v>105</v>
      </c>
      <c r="V911" s="8" t="s">
        <v>4</v>
      </c>
      <c r="W911" s="8">
        <v>1</v>
      </c>
      <c r="X911" s="8">
        <v>2.64</v>
      </c>
      <c r="Y911" s="16">
        <f t="shared" si="112"/>
        <v>1.32</v>
      </c>
      <c r="AA911" s="8">
        <f t="shared" si="116"/>
        <v>0</v>
      </c>
      <c r="AC911" s="8">
        <f t="shared" si="117"/>
        <v>0</v>
      </c>
      <c r="AJ911" s="1">
        <f t="shared" si="118"/>
        <v>0</v>
      </c>
    </row>
    <row r="912" spans="7:36" x14ac:dyDescent="0.3">
      <c r="G912" s="8" t="s">
        <v>5</v>
      </c>
      <c r="J912" s="16">
        <f t="shared" si="115"/>
        <v>0</v>
      </c>
      <c r="L912" s="8">
        <f t="shared" si="114"/>
        <v>0</v>
      </c>
      <c r="N912" s="8">
        <f t="shared" si="113"/>
        <v>0</v>
      </c>
      <c r="S912" s="1">
        <v>51</v>
      </c>
      <c r="U912" s="1">
        <v>2.48</v>
      </c>
      <c r="V912" s="8" t="s">
        <v>4</v>
      </c>
      <c r="W912" s="8">
        <v>1</v>
      </c>
      <c r="X912" s="8">
        <v>4.4800000000000004</v>
      </c>
      <c r="Y912" s="16">
        <f t="shared" si="112"/>
        <v>2.2400000000000002</v>
      </c>
      <c r="AA912" s="8">
        <f t="shared" si="116"/>
        <v>0</v>
      </c>
      <c r="AC912" s="8">
        <f t="shared" si="117"/>
        <v>0</v>
      </c>
      <c r="AJ912" s="1">
        <f t="shared" si="118"/>
        <v>0</v>
      </c>
    </row>
    <row r="913" spans="7:36" x14ac:dyDescent="0.3">
      <c r="G913" s="8" t="s">
        <v>5</v>
      </c>
      <c r="J913" s="16">
        <f t="shared" si="115"/>
        <v>0</v>
      </c>
      <c r="L913" s="8">
        <f t="shared" si="114"/>
        <v>0</v>
      </c>
      <c r="N913" s="8">
        <f t="shared" si="113"/>
        <v>0</v>
      </c>
      <c r="S913" s="1">
        <v>20</v>
      </c>
      <c r="U913" s="1">
        <v>0.68</v>
      </c>
      <c r="V913" s="8" t="s">
        <v>4</v>
      </c>
      <c r="W913" s="8">
        <v>1</v>
      </c>
      <c r="X913" s="8">
        <v>2.68</v>
      </c>
      <c r="Y913" s="16">
        <f t="shared" si="112"/>
        <v>1.34</v>
      </c>
      <c r="AA913" s="8">
        <f t="shared" si="116"/>
        <v>0</v>
      </c>
      <c r="AC913" s="8">
        <f t="shared" si="117"/>
        <v>0</v>
      </c>
      <c r="AJ913" s="1">
        <f t="shared" si="118"/>
        <v>0</v>
      </c>
    </row>
    <row r="914" spans="7:36" x14ac:dyDescent="0.3">
      <c r="G914" s="8" t="s">
        <v>5</v>
      </c>
      <c r="J914" s="16">
        <f t="shared" si="115"/>
        <v>0</v>
      </c>
      <c r="L914" s="8">
        <f t="shared" si="114"/>
        <v>0</v>
      </c>
      <c r="N914" s="8">
        <f t="shared" si="113"/>
        <v>0</v>
      </c>
      <c r="O914" s="1">
        <v>8</v>
      </c>
      <c r="P914" s="1">
        <v>7</v>
      </c>
      <c r="Q914" s="1">
        <v>6</v>
      </c>
      <c r="R914" s="1">
        <v>5</v>
      </c>
      <c r="S914" s="1">
        <v>14</v>
      </c>
      <c r="U914" s="1">
        <v>-2</v>
      </c>
      <c r="V914" s="8" t="s">
        <v>4</v>
      </c>
      <c r="W914" s="8">
        <v>3</v>
      </c>
      <c r="Y914" s="16">
        <f t="shared" si="112"/>
        <v>0</v>
      </c>
      <c r="AA914" s="8">
        <f t="shared" si="116"/>
        <v>0</v>
      </c>
      <c r="AB914" s="8">
        <v>14.02</v>
      </c>
      <c r="AC914" s="8">
        <f t="shared" si="117"/>
        <v>7.01</v>
      </c>
      <c r="AJ914" s="1">
        <f t="shared" si="118"/>
        <v>0</v>
      </c>
    </row>
    <row r="915" spans="7:36" x14ac:dyDescent="0.3">
      <c r="G915" s="8" t="s">
        <v>5</v>
      </c>
      <c r="J915" s="16">
        <f t="shared" si="115"/>
        <v>0</v>
      </c>
      <c r="L915" s="8">
        <f t="shared" si="114"/>
        <v>0</v>
      </c>
      <c r="N915" s="8">
        <f t="shared" si="113"/>
        <v>0</v>
      </c>
      <c r="O915" s="1">
        <v>2</v>
      </c>
      <c r="P915" s="1">
        <v>3</v>
      </c>
      <c r="Q915" s="1">
        <v>8</v>
      </c>
      <c r="R915" s="1">
        <v>15</v>
      </c>
      <c r="S915" s="1">
        <v>15</v>
      </c>
      <c r="V915" s="8" t="s">
        <v>4</v>
      </c>
      <c r="W915" s="8">
        <v>2</v>
      </c>
      <c r="Y915" s="16">
        <f t="shared" si="112"/>
        <v>0</v>
      </c>
      <c r="Z915" s="8">
        <v>3.5</v>
      </c>
      <c r="AA915" s="8">
        <f t="shared" si="116"/>
        <v>1.75</v>
      </c>
      <c r="AC915" s="8">
        <f t="shared" si="117"/>
        <v>0</v>
      </c>
      <c r="AJ915" s="1">
        <f t="shared" si="118"/>
        <v>0</v>
      </c>
    </row>
    <row r="916" spans="7:36" x14ac:dyDescent="0.3">
      <c r="G916" s="8" t="s">
        <v>5</v>
      </c>
      <c r="J916" s="16">
        <f t="shared" si="115"/>
        <v>0</v>
      </c>
      <c r="L916" s="8">
        <f t="shared" si="114"/>
        <v>0</v>
      </c>
      <c r="N916" s="8">
        <f t="shared" si="113"/>
        <v>0</v>
      </c>
      <c r="S916" s="1">
        <v>8</v>
      </c>
      <c r="V916" s="8" t="s">
        <v>4</v>
      </c>
      <c r="W916" s="8">
        <v>2</v>
      </c>
      <c r="Y916" s="16">
        <f t="shared" si="112"/>
        <v>0</v>
      </c>
      <c r="Z916" s="8">
        <v>4.08</v>
      </c>
      <c r="AA916" s="8">
        <f t="shared" si="116"/>
        <v>2.04</v>
      </c>
      <c r="AC916" s="8">
        <f t="shared" si="117"/>
        <v>0</v>
      </c>
      <c r="AJ916" s="1">
        <f t="shared" si="118"/>
        <v>0</v>
      </c>
    </row>
    <row r="917" spans="7:36" x14ac:dyDescent="0.3">
      <c r="G917" s="8" t="s">
        <v>5</v>
      </c>
      <c r="J917" s="16">
        <f t="shared" si="115"/>
        <v>0</v>
      </c>
      <c r="L917" s="8">
        <f t="shared" si="114"/>
        <v>0</v>
      </c>
      <c r="N917" s="8">
        <f t="shared" si="113"/>
        <v>0</v>
      </c>
      <c r="O917" s="1">
        <v>9</v>
      </c>
      <c r="P917" s="1">
        <v>10</v>
      </c>
      <c r="Q917" s="1">
        <v>11</v>
      </c>
      <c r="R917" s="1">
        <v>228</v>
      </c>
      <c r="S917" s="1">
        <v>3</v>
      </c>
      <c r="V917" s="8" t="s">
        <v>7</v>
      </c>
      <c r="W917" s="8">
        <v>2</v>
      </c>
      <c r="Y917" s="16">
        <f t="shared" si="112"/>
        <v>0</v>
      </c>
      <c r="Z917" s="8">
        <v>3.86</v>
      </c>
      <c r="AA917" s="8">
        <f t="shared" si="116"/>
        <v>1.93</v>
      </c>
      <c r="AC917" s="8">
        <f t="shared" si="117"/>
        <v>0</v>
      </c>
      <c r="AJ917" s="1">
        <f t="shared" si="118"/>
        <v>0</v>
      </c>
    </row>
    <row r="918" spans="7:36" x14ac:dyDescent="0.3">
      <c r="G918" s="8" t="s">
        <v>5</v>
      </c>
      <c r="J918" s="16">
        <f t="shared" si="115"/>
        <v>0</v>
      </c>
      <c r="L918" s="8">
        <f t="shared" si="114"/>
        <v>0</v>
      </c>
      <c r="N918" s="8">
        <f t="shared" si="113"/>
        <v>0</v>
      </c>
      <c r="O918" s="1">
        <v>1</v>
      </c>
      <c r="Q918" s="1">
        <v>1</v>
      </c>
      <c r="R918" s="1">
        <v>231</v>
      </c>
      <c r="S918" s="1">
        <v>2</v>
      </c>
      <c r="V918" s="8" t="s">
        <v>4</v>
      </c>
      <c r="W918" s="8">
        <v>1</v>
      </c>
      <c r="X918" s="8">
        <v>15.48</v>
      </c>
      <c r="Y918" s="16">
        <f t="shared" si="112"/>
        <v>7.74</v>
      </c>
      <c r="AA918" s="8">
        <f t="shared" si="116"/>
        <v>0</v>
      </c>
      <c r="AC918" s="8">
        <f t="shared" si="117"/>
        <v>0</v>
      </c>
      <c r="AJ918" s="1">
        <f t="shared" si="118"/>
        <v>0</v>
      </c>
    </row>
    <row r="919" spans="7:36" x14ac:dyDescent="0.3">
      <c r="G919" s="8" t="s">
        <v>5</v>
      </c>
      <c r="J919" s="16">
        <f t="shared" si="115"/>
        <v>0</v>
      </c>
      <c r="L919" s="8">
        <f t="shared" si="114"/>
        <v>0</v>
      </c>
      <c r="N919" s="8">
        <f t="shared" si="113"/>
        <v>0</v>
      </c>
      <c r="V919" s="8" t="s">
        <v>4</v>
      </c>
      <c r="W919" s="8">
        <v>1</v>
      </c>
      <c r="X919" s="8">
        <v>5.16</v>
      </c>
      <c r="Y919" s="16">
        <f t="shared" si="112"/>
        <v>2.58</v>
      </c>
      <c r="AA919" s="8">
        <f t="shared" si="116"/>
        <v>0</v>
      </c>
      <c r="AC919" s="8">
        <f t="shared" si="117"/>
        <v>0</v>
      </c>
      <c r="AJ919" s="1">
        <f t="shared" si="118"/>
        <v>0</v>
      </c>
    </row>
    <row r="920" spans="7:36" x14ac:dyDescent="0.3">
      <c r="G920" s="8" t="s">
        <v>5</v>
      </c>
      <c r="J920" s="16">
        <f t="shared" si="115"/>
        <v>0</v>
      </c>
      <c r="L920" s="8">
        <f t="shared" si="114"/>
        <v>0</v>
      </c>
      <c r="N920" s="8">
        <f t="shared" si="113"/>
        <v>0</v>
      </c>
      <c r="S920" s="1">
        <v>8</v>
      </c>
      <c r="U920" s="1">
        <v>-2</v>
      </c>
      <c r="V920" s="8" t="s">
        <v>4</v>
      </c>
      <c r="W920" s="8">
        <v>2</v>
      </c>
      <c r="Y920" s="16">
        <f t="shared" si="112"/>
        <v>0</v>
      </c>
      <c r="Z920" s="8">
        <v>3.94</v>
      </c>
      <c r="AA920" s="8">
        <f t="shared" si="116"/>
        <v>1.97</v>
      </c>
      <c r="AC920" s="8">
        <f t="shared" si="117"/>
        <v>0</v>
      </c>
      <c r="AJ920" s="1">
        <f t="shared" si="118"/>
        <v>0</v>
      </c>
    </row>
    <row r="921" spans="7:36" x14ac:dyDescent="0.3">
      <c r="G921" s="8" t="s">
        <v>5</v>
      </c>
      <c r="J921" s="16">
        <f t="shared" si="115"/>
        <v>0</v>
      </c>
      <c r="L921" s="8">
        <f t="shared" si="114"/>
        <v>0</v>
      </c>
      <c r="N921" s="8">
        <f t="shared" si="113"/>
        <v>0</v>
      </c>
      <c r="O921" s="1">
        <v>4</v>
      </c>
      <c r="P921" s="1">
        <v>3</v>
      </c>
      <c r="Q921" s="1">
        <v>2</v>
      </c>
      <c r="R921" s="1">
        <v>1</v>
      </c>
      <c r="S921" s="1">
        <v>7</v>
      </c>
      <c r="V921" s="8" t="s">
        <v>4</v>
      </c>
      <c r="W921" s="8">
        <v>1</v>
      </c>
      <c r="X921" s="8">
        <v>8.6</v>
      </c>
      <c r="Y921" s="16">
        <f t="shared" si="112"/>
        <v>4.3</v>
      </c>
      <c r="AA921" s="8">
        <f t="shared" si="116"/>
        <v>0</v>
      </c>
      <c r="AC921" s="8">
        <f t="shared" si="117"/>
        <v>0</v>
      </c>
      <c r="AG921" s="38"/>
      <c r="AJ921" s="1">
        <f t="shared" si="118"/>
        <v>0</v>
      </c>
    </row>
    <row r="922" spans="7:36" x14ac:dyDescent="0.3">
      <c r="G922" s="8" t="s">
        <v>5</v>
      </c>
      <c r="J922" s="16">
        <f t="shared" si="115"/>
        <v>0</v>
      </c>
      <c r="L922" s="8">
        <f t="shared" si="114"/>
        <v>0</v>
      </c>
      <c r="N922" s="8">
        <f t="shared" si="113"/>
        <v>0</v>
      </c>
      <c r="O922" s="1">
        <v>5</v>
      </c>
      <c r="P922" s="1">
        <v>24</v>
      </c>
      <c r="Q922" s="1">
        <v>54</v>
      </c>
      <c r="R922" s="1">
        <v>120</v>
      </c>
      <c r="S922" s="1">
        <v>6</v>
      </c>
      <c r="V922" s="8" t="s">
        <v>4</v>
      </c>
      <c r="W922" s="8">
        <v>1</v>
      </c>
      <c r="X922" s="8">
        <v>3.2</v>
      </c>
      <c r="Y922" s="16">
        <f t="shared" si="112"/>
        <v>1.6</v>
      </c>
      <c r="AA922" s="8">
        <f t="shared" si="116"/>
        <v>0</v>
      </c>
      <c r="AC922" s="8">
        <f t="shared" si="117"/>
        <v>0</v>
      </c>
    </row>
    <row r="923" spans="7:36" x14ac:dyDescent="0.3">
      <c r="G923" s="8" t="s">
        <v>5</v>
      </c>
      <c r="J923" s="16">
        <f t="shared" si="115"/>
        <v>0</v>
      </c>
      <c r="L923" s="8">
        <f t="shared" si="114"/>
        <v>0</v>
      </c>
      <c r="N923" s="8">
        <f t="shared" si="113"/>
        <v>0</v>
      </c>
      <c r="R923" s="1">
        <v>240</v>
      </c>
      <c r="S923" s="1">
        <v>5</v>
      </c>
      <c r="U923" s="1">
        <v>-2</v>
      </c>
      <c r="V923" s="8" t="s">
        <v>4</v>
      </c>
      <c r="W923" s="8">
        <v>2</v>
      </c>
      <c r="Y923" s="16">
        <f t="shared" si="112"/>
        <v>0</v>
      </c>
      <c r="Z923" s="8">
        <v>4.78</v>
      </c>
      <c r="AA923" s="8">
        <f t="shared" si="116"/>
        <v>2.39</v>
      </c>
      <c r="AC923" s="8">
        <f t="shared" si="117"/>
        <v>0</v>
      </c>
    </row>
    <row r="924" spans="7:36" x14ac:dyDescent="0.3">
      <c r="G924" s="8" t="s">
        <v>5</v>
      </c>
      <c r="J924" s="16">
        <f t="shared" si="115"/>
        <v>0</v>
      </c>
      <c r="L924" s="8">
        <f t="shared" si="114"/>
        <v>0</v>
      </c>
      <c r="N924" s="8">
        <f t="shared" si="113"/>
        <v>0</v>
      </c>
      <c r="S924" s="1">
        <v>4</v>
      </c>
      <c r="V924" s="8" t="s">
        <v>4</v>
      </c>
      <c r="W924" s="8">
        <v>1</v>
      </c>
      <c r="X924" s="8">
        <v>2.54</v>
      </c>
      <c r="Y924" s="16">
        <f t="shared" si="112"/>
        <v>1.27</v>
      </c>
      <c r="AA924" s="8">
        <f t="shared" si="116"/>
        <v>0</v>
      </c>
      <c r="AC924" s="8">
        <f t="shared" si="117"/>
        <v>0</v>
      </c>
    </row>
    <row r="925" spans="7:36" x14ac:dyDescent="0.3">
      <c r="G925" s="8" t="s">
        <v>5</v>
      </c>
      <c r="J925" s="16">
        <f t="shared" si="115"/>
        <v>0</v>
      </c>
      <c r="L925" s="8">
        <f t="shared" si="114"/>
        <v>0</v>
      </c>
      <c r="N925" s="8">
        <f t="shared" si="113"/>
        <v>0</v>
      </c>
      <c r="S925" s="1">
        <v>3</v>
      </c>
      <c r="V925" s="8" t="s">
        <v>4</v>
      </c>
      <c r="W925" s="8">
        <v>3</v>
      </c>
      <c r="Y925" s="16">
        <f t="shared" si="112"/>
        <v>0</v>
      </c>
      <c r="AA925" s="8">
        <f t="shared" si="116"/>
        <v>0</v>
      </c>
      <c r="AB925" s="8">
        <v>10.32</v>
      </c>
      <c r="AC925" s="8">
        <f t="shared" si="117"/>
        <v>5.16</v>
      </c>
    </row>
    <row r="926" spans="7:36" x14ac:dyDescent="0.3">
      <c r="G926" s="8" t="s">
        <v>5</v>
      </c>
      <c r="J926" s="16">
        <f t="shared" si="115"/>
        <v>0</v>
      </c>
      <c r="L926" s="8">
        <f t="shared" si="114"/>
        <v>0</v>
      </c>
      <c r="N926" s="8">
        <f t="shared" si="113"/>
        <v>0</v>
      </c>
      <c r="O926" s="1">
        <v>8</v>
      </c>
      <c r="P926" s="1">
        <v>7</v>
      </c>
      <c r="Q926" s="1">
        <v>6</v>
      </c>
      <c r="R926" s="1">
        <v>5</v>
      </c>
      <c r="S926" s="1">
        <v>2</v>
      </c>
      <c r="V926" s="8" t="s">
        <v>4</v>
      </c>
      <c r="W926" s="8">
        <v>2</v>
      </c>
      <c r="Y926" s="16">
        <f t="shared" si="112"/>
        <v>0</v>
      </c>
      <c r="Z926" s="8">
        <v>5.84</v>
      </c>
      <c r="AA926" s="8">
        <f t="shared" si="116"/>
        <v>2.92</v>
      </c>
      <c r="AC926" s="8">
        <f t="shared" si="117"/>
        <v>0</v>
      </c>
    </row>
    <row r="927" spans="7:36" x14ac:dyDescent="0.3">
      <c r="G927" s="8" t="s">
        <v>5</v>
      </c>
      <c r="J927" s="16">
        <f t="shared" si="115"/>
        <v>0</v>
      </c>
      <c r="L927" s="8">
        <f t="shared" si="114"/>
        <v>0</v>
      </c>
      <c r="N927" s="8">
        <f t="shared" si="113"/>
        <v>0</v>
      </c>
      <c r="O927" s="1">
        <v>1</v>
      </c>
      <c r="P927" s="1">
        <v>3</v>
      </c>
      <c r="Q927" s="1">
        <v>4</v>
      </c>
      <c r="R927" s="1">
        <v>9</v>
      </c>
      <c r="S927" s="1">
        <v>1</v>
      </c>
      <c r="V927" s="8" t="s">
        <v>4</v>
      </c>
      <c r="W927" s="8">
        <v>2</v>
      </c>
      <c r="Y927" s="16">
        <f t="shared" si="112"/>
        <v>0</v>
      </c>
      <c r="Z927" s="8">
        <v>3.02</v>
      </c>
      <c r="AA927" s="8">
        <f t="shared" si="116"/>
        <v>1.51</v>
      </c>
      <c r="AC927" s="8">
        <f t="shared" si="117"/>
        <v>0</v>
      </c>
    </row>
    <row r="928" spans="7:36" x14ac:dyDescent="0.3">
      <c r="G928" s="8" t="s">
        <v>5</v>
      </c>
      <c r="J928" s="16">
        <f t="shared" si="115"/>
        <v>0</v>
      </c>
      <c r="L928" s="8">
        <f t="shared" si="114"/>
        <v>0</v>
      </c>
      <c r="N928" s="8">
        <f t="shared" si="113"/>
        <v>0</v>
      </c>
      <c r="V928" s="8" t="s">
        <v>4</v>
      </c>
      <c r="W928" s="8">
        <v>1</v>
      </c>
      <c r="X928" s="8">
        <v>3.56</v>
      </c>
      <c r="Y928" s="16">
        <f t="shared" si="112"/>
        <v>1.78</v>
      </c>
      <c r="AA928" s="8">
        <f t="shared" si="116"/>
        <v>0</v>
      </c>
      <c r="AC928" s="8">
        <f t="shared" si="117"/>
        <v>0</v>
      </c>
    </row>
    <row r="929" spans="7:29" x14ac:dyDescent="0.3">
      <c r="G929" s="8" t="s">
        <v>5</v>
      </c>
      <c r="J929" s="16">
        <f t="shared" si="115"/>
        <v>0</v>
      </c>
      <c r="L929" s="8">
        <f t="shared" si="114"/>
        <v>0</v>
      </c>
      <c r="N929" s="8">
        <f t="shared" si="113"/>
        <v>0</v>
      </c>
      <c r="O929" s="1">
        <v>9</v>
      </c>
      <c r="V929" s="8" t="s">
        <v>7</v>
      </c>
      <c r="W929" s="8">
        <v>1</v>
      </c>
      <c r="X929" s="8">
        <v>3.46</v>
      </c>
      <c r="Y929" s="16">
        <f t="shared" si="112"/>
        <v>1.73</v>
      </c>
      <c r="AA929" s="8">
        <f t="shared" si="116"/>
        <v>0</v>
      </c>
      <c r="AC929" s="8">
        <f t="shared" si="117"/>
        <v>0</v>
      </c>
    </row>
    <row r="930" spans="7:29" x14ac:dyDescent="0.3">
      <c r="G930" s="8" t="s">
        <v>5</v>
      </c>
      <c r="J930" s="16">
        <f t="shared" si="115"/>
        <v>0</v>
      </c>
      <c r="L930" s="8">
        <f t="shared" si="114"/>
        <v>0</v>
      </c>
      <c r="N930" s="8">
        <f t="shared" si="113"/>
        <v>0</v>
      </c>
      <c r="O930" s="1">
        <v>1</v>
      </c>
      <c r="U930" s="1">
        <v>-2</v>
      </c>
      <c r="V930" s="8" t="s">
        <v>4</v>
      </c>
      <c r="W930" s="8">
        <v>3</v>
      </c>
      <c r="Y930" s="16">
        <f t="shared" si="112"/>
        <v>0</v>
      </c>
      <c r="AA930" s="8">
        <f t="shared" si="116"/>
        <v>0</v>
      </c>
      <c r="AB930" s="8">
        <v>12.64</v>
      </c>
      <c r="AC930" s="8">
        <f t="shared" si="117"/>
        <v>6.32</v>
      </c>
    </row>
    <row r="931" spans="7:29" x14ac:dyDescent="0.3">
      <c r="G931" s="8" t="s">
        <v>5</v>
      </c>
      <c r="J931" s="16">
        <f t="shared" si="115"/>
        <v>0</v>
      </c>
      <c r="L931" s="8">
        <f t="shared" si="114"/>
        <v>0</v>
      </c>
      <c r="N931" s="8">
        <f t="shared" si="113"/>
        <v>0</v>
      </c>
      <c r="Q931" s="1">
        <v>54</v>
      </c>
      <c r="V931" s="8" t="s">
        <v>4</v>
      </c>
      <c r="W931" s="8">
        <v>2</v>
      </c>
      <c r="Y931" s="16">
        <f t="shared" si="112"/>
        <v>0</v>
      </c>
      <c r="Z931" s="8">
        <v>3.1</v>
      </c>
      <c r="AA931" s="8">
        <f t="shared" si="116"/>
        <v>1.55</v>
      </c>
      <c r="AC931" s="8">
        <f t="shared" si="117"/>
        <v>0</v>
      </c>
    </row>
    <row r="932" spans="7:29" x14ac:dyDescent="0.3">
      <c r="G932" s="8" t="s">
        <v>5</v>
      </c>
      <c r="J932" s="16">
        <f t="shared" si="115"/>
        <v>0</v>
      </c>
      <c r="L932" s="8">
        <f t="shared" si="114"/>
        <v>0</v>
      </c>
      <c r="N932" s="8">
        <f t="shared" si="113"/>
        <v>0</v>
      </c>
      <c r="Q932" s="1">
        <v>24</v>
      </c>
      <c r="V932" s="8" t="s">
        <v>4</v>
      </c>
      <c r="W932" s="8">
        <v>2</v>
      </c>
      <c r="Y932" s="16">
        <f t="shared" si="112"/>
        <v>0</v>
      </c>
      <c r="Z932" s="8">
        <v>6.5</v>
      </c>
      <c r="AA932" s="8">
        <f t="shared" si="116"/>
        <v>3.25</v>
      </c>
      <c r="AC932" s="8">
        <f t="shared" si="117"/>
        <v>0</v>
      </c>
    </row>
    <row r="933" spans="7:29" x14ac:dyDescent="0.3">
      <c r="G933" s="8" t="s">
        <v>5</v>
      </c>
      <c r="J933" s="16">
        <f t="shared" si="115"/>
        <v>0</v>
      </c>
      <c r="L933" s="8">
        <f t="shared" si="114"/>
        <v>0</v>
      </c>
      <c r="N933" s="8">
        <f t="shared" si="113"/>
        <v>0</v>
      </c>
      <c r="Q933" s="1">
        <v>4</v>
      </c>
      <c r="V933" s="8" t="s">
        <v>4</v>
      </c>
      <c r="W933" s="8">
        <v>1</v>
      </c>
      <c r="X933" s="8">
        <v>5.04</v>
      </c>
      <c r="Y933" s="16">
        <f t="shared" si="112"/>
        <v>2.52</v>
      </c>
      <c r="AA933" s="8">
        <f t="shared" si="116"/>
        <v>0</v>
      </c>
      <c r="AC933" s="8">
        <f t="shared" si="117"/>
        <v>0</v>
      </c>
    </row>
    <row r="934" spans="7:29" x14ac:dyDescent="0.3">
      <c r="G934" s="8" t="s">
        <v>5</v>
      </c>
      <c r="J934" s="16">
        <f t="shared" si="115"/>
        <v>0</v>
      </c>
      <c r="L934" s="8">
        <f t="shared" si="114"/>
        <v>0</v>
      </c>
      <c r="N934" s="8">
        <f t="shared" si="113"/>
        <v>0</v>
      </c>
      <c r="Q934" s="1">
        <v>9</v>
      </c>
      <c r="V934" s="8" t="s">
        <v>4</v>
      </c>
      <c r="W934" s="8">
        <v>1</v>
      </c>
      <c r="X934" s="8">
        <v>3.98</v>
      </c>
      <c r="Y934" s="16">
        <f t="shared" si="112"/>
        <v>1.99</v>
      </c>
      <c r="AA934" s="8">
        <f t="shared" si="116"/>
        <v>0</v>
      </c>
      <c r="AC934" s="8">
        <f t="shared" si="117"/>
        <v>0</v>
      </c>
    </row>
    <row r="935" spans="7:29" x14ac:dyDescent="0.3">
      <c r="G935" s="8" t="s">
        <v>5</v>
      </c>
      <c r="J935" s="16">
        <f t="shared" si="115"/>
        <v>0</v>
      </c>
      <c r="L935" s="8">
        <f t="shared" si="114"/>
        <v>0</v>
      </c>
      <c r="N935" s="8">
        <f t="shared" si="113"/>
        <v>0</v>
      </c>
      <c r="Q935" s="1">
        <v>5</v>
      </c>
      <c r="U935" s="1">
        <v>0.7</v>
      </c>
      <c r="V935" s="8" t="s">
        <v>4</v>
      </c>
      <c r="W935" s="8">
        <v>1</v>
      </c>
      <c r="X935" s="8">
        <v>2.7</v>
      </c>
      <c r="Y935" s="16">
        <f t="shared" si="112"/>
        <v>1.35</v>
      </c>
      <c r="AA935" s="8">
        <f t="shared" si="116"/>
        <v>0</v>
      </c>
      <c r="AC935" s="8">
        <f t="shared" si="117"/>
        <v>0</v>
      </c>
    </row>
    <row r="936" spans="7:29" x14ac:dyDescent="0.3">
      <c r="G936" s="8" t="s">
        <v>5</v>
      </c>
      <c r="J936" s="16">
        <f t="shared" si="115"/>
        <v>0</v>
      </c>
      <c r="L936" s="8">
        <f t="shared" si="114"/>
        <v>0</v>
      </c>
      <c r="N936" s="8">
        <f t="shared" si="113"/>
        <v>0</v>
      </c>
      <c r="Q936" s="1">
        <v>3</v>
      </c>
      <c r="U936" s="1">
        <v>-2</v>
      </c>
      <c r="V936" s="8" t="s">
        <v>4</v>
      </c>
      <c r="W936" s="8">
        <v>2</v>
      </c>
      <c r="Y936" s="16">
        <f t="shared" si="112"/>
        <v>0</v>
      </c>
      <c r="Z936" s="8">
        <v>4.5999999999999996</v>
      </c>
      <c r="AA936" s="8">
        <f t="shared" si="116"/>
        <v>2.2999999999999998</v>
      </c>
      <c r="AC936" s="8">
        <f t="shared" si="117"/>
        <v>0</v>
      </c>
    </row>
    <row r="937" spans="7:29" x14ac:dyDescent="0.3">
      <c r="G937" s="8" t="s">
        <v>5</v>
      </c>
      <c r="J937" s="16">
        <f t="shared" si="115"/>
        <v>0</v>
      </c>
      <c r="L937" s="8">
        <f t="shared" si="114"/>
        <v>0</v>
      </c>
      <c r="N937" s="8">
        <f t="shared" si="113"/>
        <v>0</v>
      </c>
      <c r="Q937" s="1">
        <v>1</v>
      </c>
      <c r="V937" s="8" t="s">
        <v>4</v>
      </c>
      <c r="W937" s="8">
        <v>3</v>
      </c>
      <c r="Y937" s="16">
        <f t="shared" si="112"/>
        <v>0</v>
      </c>
      <c r="AA937" s="8">
        <f t="shared" si="116"/>
        <v>0</v>
      </c>
      <c r="AB937" s="8">
        <v>25.2</v>
      </c>
      <c r="AC937" s="8">
        <f t="shared" si="117"/>
        <v>12.6</v>
      </c>
    </row>
    <row r="938" spans="7:29" x14ac:dyDescent="0.3">
      <c r="G938" s="8" t="s">
        <v>5</v>
      </c>
      <c r="J938" s="16">
        <f t="shared" si="115"/>
        <v>0</v>
      </c>
      <c r="L938" s="8">
        <f t="shared" si="114"/>
        <v>0</v>
      </c>
      <c r="N938" s="8">
        <f t="shared" si="113"/>
        <v>0</v>
      </c>
      <c r="O938" s="1">
        <v>54</v>
      </c>
      <c r="P938" s="1">
        <v>47</v>
      </c>
      <c r="Q938" s="1">
        <v>1</v>
      </c>
      <c r="V938" s="8" t="s">
        <v>4</v>
      </c>
      <c r="W938" s="8">
        <v>2</v>
      </c>
      <c r="Y938" s="16">
        <f t="shared" si="112"/>
        <v>0</v>
      </c>
      <c r="Z938" s="8">
        <v>3.64</v>
      </c>
      <c r="AA938" s="8">
        <f t="shared" si="116"/>
        <v>1.82</v>
      </c>
      <c r="AC938" s="8">
        <f t="shared" si="117"/>
        <v>0</v>
      </c>
    </row>
    <row r="939" spans="7:29" x14ac:dyDescent="0.3">
      <c r="G939" s="8" t="s">
        <v>5</v>
      </c>
      <c r="J939" s="16">
        <f t="shared" si="115"/>
        <v>0</v>
      </c>
      <c r="L939" s="8">
        <f t="shared" si="114"/>
        <v>0</v>
      </c>
      <c r="N939" s="8">
        <f t="shared" si="113"/>
        <v>0</v>
      </c>
      <c r="O939" s="1">
        <v>-108</v>
      </c>
      <c r="P939" s="1">
        <v>10.64</v>
      </c>
      <c r="Q939" s="1">
        <v>101</v>
      </c>
      <c r="V939" s="8" t="s">
        <v>7</v>
      </c>
      <c r="W939" s="8">
        <v>1</v>
      </c>
      <c r="X939" s="8">
        <v>3.32</v>
      </c>
      <c r="Y939" s="16">
        <f t="shared" si="112"/>
        <v>1.66</v>
      </c>
      <c r="AA939" s="8">
        <f t="shared" si="116"/>
        <v>0</v>
      </c>
      <c r="AC939" s="8">
        <f t="shared" si="117"/>
        <v>0</v>
      </c>
    </row>
    <row r="940" spans="7:29" x14ac:dyDescent="0.3">
      <c r="G940" s="8" t="s">
        <v>5</v>
      </c>
      <c r="J940" s="16">
        <f t="shared" si="115"/>
        <v>0</v>
      </c>
      <c r="L940" s="8">
        <f t="shared" si="114"/>
        <v>0</v>
      </c>
      <c r="N940" s="8">
        <f t="shared" si="113"/>
        <v>0</v>
      </c>
      <c r="P940" s="1">
        <v>300</v>
      </c>
      <c r="V940" s="8" t="s">
        <v>4</v>
      </c>
      <c r="W940" s="8">
        <v>2</v>
      </c>
      <c r="Y940" s="16">
        <f t="shared" ref="Y940:Y1003" si="119">X940/2</f>
        <v>0</v>
      </c>
      <c r="Z940" s="8">
        <v>3.94</v>
      </c>
      <c r="AA940" s="8">
        <f t="shared" si="116"/>
        <v>1.97</v>
      </c>
      <c r="AC940" s="8">
        <f t="shared" si="117"/>
        <v>0</v>
      </c>
    </row>
    <row r="941" spans="7:29" x14ac:dyDescent="0.3">
      <c r="G941" s="8" t="s">
        <v>5</v>
      </c>
      <c r="J941" s="16">
        <f t="shared" si="115"/>
        <v>0</v>
      </c>
      <c r="L941" s="8">
        <f t="shared" si="114"/>
        <v>0</v>
      </c>
      <c r="N941" s="8">
        <f t="shared" si="113"/>
        <v>0</v>
      </c>
      <c r="V941" s="8" t="s">
        <v>7</v>
      </c>
      <c r="W941" s="8">
        <v>1</v>
      </c>
      <c r="X941" s="8">
        <v>2.94</v>
      </c>
      <c r="Y941" s="16">
        <f t="shared" si="119"/>
        <v>1.47</v>
      </c>
      <c r="AA941" s="8">
        <f t="shared" si="116"/>
        <v>0</v>
      </c>
      <c r="AC941" s="8">
        <f t="shared" si="117"/>
        <v>0</v>
      </c>
    </row>
    <row r="942" spans="7:29" x14ac:dyDescent="0.3">
      <c r="G942" s="8" t="s">
        <v>5</v>
      </c>
      <c r="J942" s="16">
        <f t="shared" si="115"/>
        <v>0</v>
      </c>
      <c r="L942" s="8">
        <f t="shared" si="114"/>
        <v>0</v>
      </c>
      <c r="N942" s="8">
        <f t="shared" si="113"/>
        <v>0</v>
      </c>
      <c r="V942" s="8" t="s">
        <v>4</v>
      </c>
      <c r="W942" s="8">
        <v>2</v>
      </c>
      <c r="Y942" s="16">
        <f t="shared" si="119"/>
        <v>0</v>
      </c>
      <c r="Z942" s="8">
        <v>2.58</v>
      </c>
      <c r="AA942" s="8">
        <f t="shared" si="116"/>
        <v>1.29</v>
      </c>
      <c r="AC942" s="8">
        <f t="shared" si="117"/>
        <v>0</v>
      </c>
    </row>
    <row r="943" spans="7:29" x14ac:dyDescent="0.3">
      <c r="G943" s="8" t="s">
        <v>5</v>
      </c>
      <c r="J943" s="16">
        <f t="shared" si="115"/>
        <v>0</v>
      </c>
      <c r="L943" s="8">
        <f t="shared" si="114"/>
        <v>0</v>
      </c>
      <c r="N943" s="8">
        <f t="shared" si="113"/>
        <v>0</v>
      </c>
      <c r="V943" s="8" t="s">
        <v>4</v>
      </c>
      <c r="W943" s="8">
        <v>1</v>
      </c>
      <c r="X943" s="8">
        <v>3</v>
      </c>
      <c r="Y943" s="16">
        <f t="shared" si="119"/>
        <v>1.5</v>
      </c>
      <c r="AA943" s="8">
        <f t="shared" si="116"/>
        <v>0</v>
      </c>
      <c r="AC943" s="8">
        <f t="shared" si="117"/>
        <v>0</v>
      </c>
    </row>
    <row r="944" spans="7:29" x14ac:dyDescent="0.3">
      <c r="G944" s="8" t="s">
        <v>5</v>
      </c>
      <c r="J944" s="16">
        <f t="shared" si="115"/>
        <v>0</v>
      </c>
      <c r="L944" s="8">
        <f t="shared" si="114"/>
        <v>0</v>
      </c>
      <c r="N944" s="8">
        <f t="shared" si="113"/>
        <v>0</v>
      </c>
      <c r="V944" s="8" t="s">
        <v>4</v>
      </c>
      <c r="W944" s="8">
        <v>2</v>
      </c>
      <c r="Y944" s="16">
        <f t="shared" si="119"/>
        <v>0</v>
      </c>
      <c r="Z944" s="8">
        <v>3.04</v>
      </c>
      <c r="AA944" s="8">
        <f t="shared" si="116"/>
        <v>1.52</v>
      </c>
      <c r="AC944" s="8">
        <f t="shared" si="117"/>
        <v>0</v>
      </c>
    </row>
    <row r="945" spans="7:29" x14ac:dyDescent="0.3">
      <c r="G945" s="8" t="s">
        <v>5</v>
      </c>
      <c r="J945" s="16">
        <f t="shared" si="115"/>
        <v>0</v>
      </c>
      <c r="L945" s="8">
        <f t="shared" si="114"/>
        <v>0</v>
      </c>
      <c r="N945" s="8">
        <f t="shared" si="113"/>
        <v>0</v>
      </c>
      <c r="V945" s="8" t="s">
        <v>4</v>
      </c>
      <c r="W945" s="8">
        <v>1</v>
      </c>
      <c r="X945" s="8">
        <v>4.42</v>
      </c>
      <c r="Y945" s="16">
        <f t="shared" si="119"/>
        <v>2.21</v>
      </c>
      <c r="AA945" s="8">
        <f t="shared" si="116"/>
        <v>0</v>
      </c>
      <c r="AC945" s="8">
        <f t="shared" si="117"/>
        <v>0</v>
      </c>
    </row>
    <row r="946" spans="7:29" x14ac:dyDescent="0.3">
      <c r="G946" s="8" t="s">
        <v>5</v>
      </c>
      <c r="J946" s="16">
        <f t="shared" si="115"/>
        <v>0</v>
      </c>
      <c r="L946" s="8">
        <f t="shared" si="114"/>
        <v>0</v>
      </c>
      <c r="N946" s="8">
        <f t="shared" si="113"/>
        <v>0</v>
      </c>
      <c r="V946" s="8" t="s">
        <v>4</v>
      </c>
      <c r="W946" s="8">
        <v>1</v>
      </c>
      <c r="X946" s="8">
        <v>4.0599999999999996</v>
      </c>
      <c r="Y946" s="16">
        <f t="shared" si="119"/>
        <v>2.0299999999999998</v>
      </c>
      <c r="AA946" s="8">
        <f t="shared" si="116"/>
        <v>0</v>
      </c>
      <c r="AC946" s="8">
        <f t="shared" si="117"/>
        <v>0</v>
      </c>
    </row>
    <row r="947" spans="7:29" x14ac:dyDescent="0.3">
      <c r="G947" s="8" t="s">
        <v>5</v>
      </c>
      <c r="J947" s="16">
        <f t="shared" si="115"/>
        <v>0</v>
      </c>
      <c r="L947" s="8">
        <f t="shared" si="114"/>
        <v>0</v>
      </c>
      <c r="N947" s="8">
        <f t="shared" si="113"/>
        <v>0</v>
      </c>
      <c r="U947" s="1">
        <v>-2</v>
      </c>
      <c r="V947" s="8" t="s">
        <v>4</v>
      </c>
      <c r="W947" s="8">
        <v>2</v>
      </c>
      <c r="Y947" s="16">
        <f t="shared" si="119"/>
        <v>0</v>
      </c>
      <c r="Z947" s="8">
        <v>4.16</v>
      </c>
      <c r="AA947" s="8">
        <f t="shared" si="116"/>
        <v>2.08</v>
      </c>
      <c r="AC947" s="8">
        <f t="shared" si="117"/>
        <v>0</v>
      </c>
    </row>
    <row r="948" spans="7:29" x14ac:dyDescent="0.3">
      <c r="G948" s="8" t="s">
        <v>5</v>
      </c>
      <c r="J948" s="16">
        <f t="shared" si="115"/>
        <v>0</v>
      </c>
      <c r="L948" s="8">
        <f t="shared" si="114"/>
        <v>0</v>
      </c>
      <c r="N948" s="8">
        <f t="shared" si="113"/>
        <v>0</v>
      </c>
      <c r="V948" s="8" t="s">
        <v>4</v>
      </c>
      <c r="W948" s="8">
        <v>1</v>
      </c>
      <c r="X948" s="8">
        <v>3.68</v>
      </c>
      <c r="Y948" s="16">
        <f t="shared" si="119"/>
        <v>1.84</v>
      </c>
      <c r="AA948" s="8">
        <f t="shared" si="116"/>
        <v>0</v>
      </c>
      <c r="AC948" s="8">
        <f t="shared" si="117"/>
        <v>0</v>
      </c>
    </row>
    <row r="949" spans="7:29" x14ac:dyDescent="0.3">
      <c r="G949" s="8" t="s">
        <v>5</v>
      </c>
      <c r="J949" s="16">
        <f t="shared" si="115"/>
        <v>0</v>
      </c>
      <c r="L949" s="8">
        <f t="shared" si="114"/>
        <v>0</v>
      </c>
      <c r="N949" s="8">
        <f t="shared" si="113"/>
        <v>0</v>
      </c>
      <c r="V949" s="8" t="s">
        <v>4</v>
      </c>
      <c r="W949" s="8">
        <v>3</v>
      </c>
      <c r="Y949" s="16">
        <f t="shared" si="119"/>
        <v>0</v>
      </c>
      <c r="AA949" s="8">
        <f t="shared" si="116"/>
        <v>0</v>
      </c>
      <c r="AB949" s="8">
        <v>4.24</v>
      </c>
      <c r="AC949" s="8">
        <f t="shared" si="117"/>
        <v>2.12</v>
      </c>
    </row>
    <row r="950" spans="7:29" x14ac:dyDescent="0.3">
      <c r="G950" s="8" t="s">
        <v>5</v>
      </c>
      <c r="J950" s="16">
        <f t="shared" si="115"/>
        <v>0</v>
      </c>
      <c r="L950" s="8">
        <f t="shared" si="114"/>
        <v>0</v>
      </c>
      <c r="N950" s="8">
        <f t="shared" si="113"/>
        <v>0</v>
      </c>
      <c r="V950" s="8" t="s">
        <v>4</v>
      </c>
      <c r="W950" s="8">
        <v>2</v>
      </c>
      <c r="Y950" s="16">
        <f t="shared" si="119"/>
        <v>0</v>
      </c>
      <c r="Z950" s="8">
        <v>4.24</v>
      </c>
      <c r="AA950" s="8">
        <f t="shared" si="116"/>
        <v>2.12</v>
      </c>
      <c r="AC950" s="8">
        <f t="shared" si="117"/>
        <v>0</v>
      </c>
    </row>
    <row r="951" spans="7:29" x14ac:dyDescent="0.3">
      <c r="G951" s="8" t="s">
        <v>5</v>
      </c>
      <c r="J951" s="16">
        <f t="shared" si="115"/>
        <v>0</v>
      </c>
      <c r="L951" s="8">
        <f t="shared" si="114"/>
        <v>0</v>
      </c>
      <c r="N951" s="8">
        <f t="shared" ref="N951:N1014" si="120">M951/2</f>
        <v>0</v>
      </c>
      <c r="V951" s="8" t="s">
        <v>4</v>
      </c>
      <c r="W951" s="8">
        <v>3</v>
      </c>
      <c r="Y951" s="16">
        <f t="shared" si="119"/>
        <v>0</v>
      </c>
      <c r="AA951" s="8">
        <f t="shared" si="116"/>
        <v>0</v>
      </c>
      <c r="AB951" s="8">
        <v>9.16</v>
      </c>
      <c r="AC951" s="8">
        <f t="shared" si="117"/>
        <v>4.58</v>
      </c>
    </row>
    <row r="952" spans="7:29" x14ac:dyDescent="0.3">
      <c r="G952" s="8" t="s">
        <v>5</v>
      </c>
      <c r="J952" s="16">
        <f t="shared" si="115"/>
        <v>0</v>
      </c>
      <c r="L952" s="8">
        <f t="shared" si="114"/>
        <v>0</v>
      </c>
      <c r="N952" s="8">
        <f t="shared" si="120"/>
        <v>0</v>
      </c>
      <c r="V952" s="8" t="s">
        <v>4</v>
      </c>
      <c r="W952" s="8">
        <v>2</v>
      </c>
      <c r="Y952" s="16">
        <f t="shared" si="119"/>
        <v>0</v>
      </c>
      <c r="Z952" s="8">
        <v>4.9800000000000004</v>
      </c>
      <c r="AA952" s="8">
        <f t="shared" si="116"/>
        <v>2.4900000000000002</v>
      </c>
      <c r="AC952" s="8">
        <f t="shared" si="117"/>
        <v>0</v>
      </c>
    </row>
    <row r="953" spans="7:29" x14ac:dyDescent="0.3">
      <c r="G953" s="8" t="s">
        <v>5</v>
      </c>
      <c r="J953" s="16">
        <f t="shared" si="115"/>
        <v>0</v>
      </c>
      <c r="L953" s="8">
        <f t="shared" si="114"/>
        <v>0</v>
      </c>
      <c r="N953" s="8">
        <f t="shared" si="120"/>
        <v>0</v>
      </c>
      <c r="V953" s="8" t="s">
        <v>4</v>
      </c>
      <c r="W953" s="8">
        <v>1</v>
      </c>
      <c r="X953" s="8">
        <v>5.32</v>
      </c>
      <c r="Y953" s="16">
        <f t="shared" si="119"/>
        <v>2.66</v>
      </c>
      <c r="AA953" s="8">
        <f t="shared" si="116"/>
        <v>0</v>
      </c>
      <c r="AC953" s="8">
        <f t="shared" si="117"/>
        <v>0</v>
      </c>
    </row>
    <row r="954" spans="7:29" x14ac:dyDescent="0.3">
      <c r="G954" s="8" t="s">
        <v>5</v>
      </c>
      <c r="J954" s="16">
        <f t="shared" si="115"/>
        <v>0</v>
      </c>
      <c r="L954" s="8">
        <f t="shared" si="114"/>
        <v>0</v>
      </c>
      <c r="N954" s="8">
        <f t="shared" si="120"/>
        <v>0</v>
      </c>
      <c r="V954" s="8" t="s">
        <v>4</v>
      </c>
      <c r="W954" s="8">
        <v>2</v>
      </c>
      <c r="Y954" s="16">
        <f t="shared" si="119"/>
        <v>0</v>
      </c>
      <c r="Z954" s="8">
        <v>4.68</v>
      </c>
      <c r="AA954" s="8">
        <f t="shared" si="116"/>
        <v>2.34</v>
      </c>
      <c r="AC954" s="8">
        <f t="shared" si="117"/>
        <v>0</v>
      </c>
    </row>
    <row r="955" spans="7:29" x14ac:dyDescent="0.3">
      <c r="G955" s="8" t="s">
        <v>5</v>
      </c>
      <c r="J955" s="16">
        <f t="shared" si="115"/>
        <v>0</v>
      </c>
      <c r="L955" s="8">
        <f t="shared" si="114"/>
        <v>0</v>
      </c>
      <c r="N955" s="8">
        <f t="shared" si="120"/>
        <v>0</v>
      </c>
      <c r="V955" s="8" t="s">
        <v>4</v>
      </c>
      <c r="W955" s="8">
        <v>2</v>
      </c>
      <c r="Y955" s="16">
        <f t="shared" si="119"/>
        <v>0</v>
      </c>
      <c r="Z955" s="8">
        <v>6.32</v>
      </c>
      <c r="AA955" s="8">
        <f t="shared" si="116"/>
        <v>3.16</v>
      </c>
      <c r="AC955" s="8">
        <f t="shared" si="117"/>
        <v>0</v>
      </c>
    </row>
    <row r="956" spans="7:29" x14ac:dyDescent="0.3">
      <c r="G956" s="8" t="s">
        <v>5</v>
      </c>
      <c r="J956" s="16">
        <f t="shared" si="115"/>
        <v>0</v>
      </c>
      <c r="L956" s="8">
        <f t="shared" ref="L956:L1019" si="121">K956/2</f>
        <v>0</v>
      </c>
      <c r="N956" s="8">
        <f t="shared" si="120"/>
        <v>0</v>
      </c>
      <c r="V956" s="8" t="s">
        <v>4</v>
      </c>
      <c r="W956" s="8">
        <v>3</v>
      </c>
      <c r="Y956" s="16">
        <f t="shared" si="119"/>
        <v>0</v>
      </c>
      <c r="AA956" s="8">
        <f t="shared" si="116"/>
        <v>0</v>
      </c>
      <c r="AB956" s="8">
        <v>9.34</v>
      </c>
      <c r="AC956" s="8">
        <f t="shared" si="117"/>
        <v>4.67</v>
      </c>
    </row>
    <row r="957" spans="7:29" x14ac:dyDescent="0.3">
      <c r="G957" s="8" t="s">
        <v>5</v>
      </c>
      <c r="J957" s="16">
        <f t="shared" si="115"/>
        <v>0</v>
      </c>
      <c r="L957" s="8">
        <f t="shared" si="121"/>
        <v>0</v>
      </c>
      <c r="N957" s="8">
        <f t="shared" si="120"/>
        <v>0</v>
      </c>
      <c r="V957" s="8" t="s">
        <v>4</v>
      </c>
      <c r="W957" s="8">
        <v>2</v>
      </c>
      <c r="Y957" s="16">
        <f t="shared" si="119"/>
        <v>0</v>
      </c>
      <c r="Z957" s="8">
        <v>2.6</v>
      </c>
      <c r="AA957" s="8">
        <f t="shared" si="116"/>
        <v>1.3</v>
      </c>
      <c r="AC957" s="8">
        <f t="shared" si="117"/>
        <v>0</v>
      </c>
    </row>
    <row r="958" spans="7:29" x14ac:dyDescent="0.3">
      <c r="G958" s="8" t="s">
        <v>5</v>
      </c>
      <c r="J958" s="16">
        <f t="shared" ref="J958:J1021" si="122">I958/2</f>
        <v>0</v>
      </c>
      <c r="L958" s="8">
        <f t="shared" si="121"/>
        <v>0</v>
      </c>
      <c r="N958" s="8">
        <f t="shared" si="120"/>
        <v>0</v>
      </c>
      <c r="V958" s="8" t="s">
        <v>4</v>
      </c>
      <c r="W958" s="8">
        <v>2</v>
      </c>
      <c r="Y958" s="16">
        <f t="shared" si="119"/>
        <v>0</v>
      </c>
      <c r="Z958" s="8">
        <v>5.4</v>
      </c>
      <c r="AA958" s="8">
        <f t="shared" si="116"/>
        <v>2.7</v>
      </c>
      <c r="AC958" s="8">
        <f t="shared" si="117"/>
        <v>0</v>
      </c>
    </row>
    <row r="959" spans="7:29" x14ac:dyDescent="0.3">
      <c r="G959" s="8" t="s">
        <v>5</v>
      </c>
      <c r="J959" s="16">
        <f t="shared" si="122"/>
        <v>0</v>
      </c>
      <c r="L959" s="8">
        <f t="shared" si="121"/>
        <v>0</v>
      </c>
      <c r="N959" s="8">
        <f t="shared" si="120"/>
        <v>0</v>
      </c>
      <c r="V959" s="8" t="s">
        <v>4</v>
      </c>
      <c r="W959" s="8">
        <v>2</v>
      </c>
      <c r="Y959" s="16">
        <f t="shared" si="119"/>
        <v>0</v>
      </c>
      <c r="Z959" s="8">
        <v>4.92</v>
      </c>
      <c r="AA959" s="8">
        <f t="shared" si="116"/>
        <v>2.46</v>
      </c>
      <c r="AC959" s="8">
        <f t="shared" si="117"/>
        <v>0</v>
      </c>
    </row>
    <row r="960" spans="7:29" x14ac:dyDescent="0.3">
      <c r="G960" s="8" t="s">
        <v>5</v>
      </c>
      <c r="J960" s="16">
        <f t="shared" si="122"/>
        <v>0</v>
      </c>
      <c r="L960" s="8">
        <f t="shared" si="121"/>
        <v>0</v>
      </c>
      <c r="N960" s="8">
        <f t="shared" si="120"/>
        <v>0</v>
      </c>
      <c r="V960" s="8" t="s">
        <v>4</v>
      </c>
      <c r="W960" s="8">
        <v>2</v>
      </c>
      <c r="Y960" s="16">
        <f t="shared" si="119"/>
        <v>0</v>
      </c>
      <c r="Z960" s="8">
        <v>7.14</v>
      </c>
      <c r="AA960" s="8">
        <f t="shared" si="116"/>
        <v>3.57</v>
      </c>
      <c r="AC960" s="8">
        <f t="shared" si="117"/>
        <v>0</v>
      </c>
    </row>
    <row r="961" spans="7:29" x14ac:dyDescent="0.3">
      <c r="G961" s="8" t="s">
        <v>5</v>
      </c>
      <c r="J961" s="16">
        <f t="shared" si="122"/>
        <v>0</v>
      </c>
      <c r="L961" s="8">
        <f t="shared" si="121"/>
        <v>0</v>
      </c>
      <c r="N961" s="8">
        <f t="shared" si="120"/>
        <v>0</v>
      </c>
      <c r="V961" s="8" t="s">
        <v>4</v>
      </c>
      <c r="W961" s="8">
        <v>2</v>
      </c>
      <c r="Y961" s="16">
        <f t="shared" si="119"/>
        <v>0</v>
      </c>
      <c r="Z961" s="8">
        <v>5.96</v>
      </c>
      <c r="AA961" s="8">
        <f t="shared" ref="AA961:AA1024" si="123">Z961/2</f>
        <v>2.98</v>
      </c>
      <c r="AC961" s="8">
        <f t="shared" ref="AC961:AC1024" si="124">AB961/2</f>
        <v>0</v>
      </c>
    </row>
    <row r="962" spans="7:29" x14ac:dyDescent="0.3">
      <c r="G962" s="8" t="s">
        <v>5</v>
      </c>
      <c r="J962" s="16">
        <f t="shared" si="122"/>
        <v>0</v>
      </c>
      <c r="L962" s="8">
        <f t="shared" si="121"/>
        <v>0</v>
      </c>
      <c r="N962" s="8">
        <f t="shared" si="120"/>
        <v>0</v>
      </c>
      <c r="V962" s="8" t="s">
        <v>4</v>
      </c>
      <c r="W962" s="8">
        <v>1</v>
      </c>
      <c r="X962" s="8">
        <v>8.8000000000000007</v>
      </c>
      <c r="Y962" s="16">
        <f t="shared" si="119"/>
        <v>4.4000000000000004</v>
      </c>
      <c r="AA962" s="8">
        <f t="shared" si="123"/>
        <v>0</v>
      </c>
      <c r="AC962" s="8">
        <f t="shared" si="124"/>
        <v>0</v>
      </c>
    </row>
    <row r="963" spans="7:29" x14ac:dyDescent="0.3">
      <c r="G963" s="8" t="s">
        <v>5</v>
      </c>
      <c r="J963" s="16">
        <f t="shared" si="122"/>
        <v>0</v>
      </c>
      <c r="L963" s="8">
        <f t="shared" si="121"/>
        <v>0</v>
      </c>
      <c r="N963" s="8">
        <f t="shared" si="120"/>
        <v>0</v>
      </c>
      <c r="V963" s="8" t="s">
        <v>4</v>
      </c>
      <c r="W963" s="8">
        <v>1</v>
      </c>
      <c r="X963" s="8">
        <v>5.0999999999999996</v>
      </c>
      <c r="Y963" s="16">
        <f t="shared" si="119"/>
        <v>2.5499999999999998</v>
      </c>
      <c r="AA963" s="8">
        <f t="shared" si="123"/>
        <v>0</v>
      </c>
      <c r="AC963" s="8">
        <f t="shared" si="124"/>
        <v>0</v>
      </c>
    </row>
    <row r="964" spans="7:29" x14ac:dyDescent="0.3">
      <c r="G964" s="8" t="s">
        <v>5</v>
      </c>
      <c r="J964" s="16">
        <f t="shared" si="122"/>
        <v>0</v>
      </c>
      <c r="L964" s="8">
        <f t="shared" si="121"/>
        <v>0</v>
      </c>
      <c r="N964" s="8">
        <f t="shared" si="120"/>
        <v>0</v>
      </c>
      <c r="U964" s="1">
        <v>-2</v>
      </c>
      <c r="V964" s="8" t="s">
        <v>4</v>
      </c>
      <c r="W964" s="8">
        <v>2</v>
      </c>
      <c r="Y964" s="16">
        <f t="shared" si="119"/>
        <v>0</v>
      </c>
      <c r="Z964" s="8">
        <v>3.26</v>
      </c>
      <c r="AA964" s="8">
        <f t="shared" si="123"/>
        <v>1.63</v>
      </c>
      <c r="AC964" s="8">
        <f t="shared" si="124"/>
        <v>0</v>
      </c>
    </row>
    <row r="965" spans="7:29" x14ac:dyDescent="0.3">
      <c r="G965" s="8" t="s">
        <v>5</v>
      </c>
      <c r="J965" s="16">
        <f t="shared" si="122"/>
        <v>0</v>
      </c>
      <c r="L965" s="8">
        <f t="shared" si="121"/>
        <v>0</v>
      </c>
      <c r="N965" s="8">
        <f t="shared" si="120"/>
        <v>0</v>
      </c>
      <c r="V965" s="8" t="s">
        <v>4</v>
      </c>
      <c r="W965" s="8">
        <v>1</v>
      </c>
      <c r="X965" s="8">
        <v>5.58</v>
      </c>
      <c r="Y965" s="16">
        <f t="shared" si="119"/>
        <v>2.79</v>
      </c>
      <c r="AA965" s="8">
        <f t="shared" si="123"/>
        <v>0</v>
      </c>
      <c r="AC965" s="8">
        <f t="shared" si="124"/>
        <v>0</v>
      </c>
    </row>
    <row r="966" spans="7:29" x14ac:dyDescent="0.3">
      <c r="G966" s="8" t="s">
        <v>5</v>
      </c>
      <c r="J966" s="16">
        <f t="shared" si="122"/>
        <v>0</v>
      </c>
      <c r="L966" s="8">
        <f t="shared" si="121"/>
        <v>0</v>
      </c>
      <c r="N966" s="8">
        <f t="shared" si="120"/>
        <v>0</v>
      </c>
      <c r="V966" s="8" t="s">
        <v>4</v>
      </c>
      <c r="W966" s="8">
        <v>1</v>
      </c>
      <c r="X966" s="8">
        <v>5.54</v>
      </c>
      <c r="Y966" s="16">
        <f t="shared" si="119"/>
        <v>2.77</v>
      </c>
      <c r="AA966" s="8">
        <f t="shared" si="123"/>
        <v>0</v>
      </c>
      <c r="AC966" s="8">
        <f t="shared" si="124"/>
        <v>0</v>
      </c>
    </row>
    <row r="967" spans="7:29" x14ac:dyDescent="0.3">
      <c r="G967" s="8" t="s">
        <v>5</v>
      </c>
      <c r="J967" s="16">
        <f t="shared" si="122"/>
        <v>0</v>
      </c>
      <c r="L967" s="8">
        <f t="shared" si="121"/>
        <v>0</v>
      </c>
      <c r="N967" s="8">
        <f t="shared" si="120"/>
        <v>0</v>
      </c>
      <c r="U967" s="1">
        <v>5</v>
      </c>
      <c r="V967" s="8" t="s">
        <v>4</v>
      </c>
      <c r="W967" s="8">
        <v>1</v>
      </c>
      <c r="X967" s="8">
        <v>7</v>
      </c>
      <c r="Y967" s="16">
        <f t="shared" si="119"/>
        <v>3.5</v>
      </c>
      <c r="AA967" s="8">
        <f t="shared" si="123"/>
        <v>0</v>
      </c>
      <c r="AC967" s="8">
        <f t="shared" si="124"/>
        <v>0</v>
      </c>
    </row>
    <row r="968" spans="7:29" x14ac:dyDescent="0.3">
      <c r="G968" s="8" t="s">
        <v>5</v>
      </c>
      <c r="J968" s="16">
        <f t="shared" si="122"/>
        <v>0</v>
      </c>
      <c r="L968" s="8">
        <f t="shared" si="121"/>
        <v>0</v>
      </c>
      <c r="N968" s="8">
        <f t="shared" si="120"/>
        <v>0</v>
      </c>
      <c r="U968" s="1">
        <v>-2</v>
      </c>
      <c r="V968" s="8" t="s">
        <v>4</v>
      </c>
      <c r="W968" s="8">
        <v>2</v>
      </c>
      <c r="Y968" s="16">
        <f t="shared" si="119"/>
        <v>0</v>
      </c>
      <c r="Z968" s="8">
        <v>4.3600000000000003</v>
      </c>
      <c r="AA968" s="8">
        <f t="shared" si="123"/>
        <v>2.1800000000000002</v>
      </c>
      <c r="AC968" s="8">
        <f t="shared" si="124"/>
        <v>0</v>
      </c>
    </row>
    <row r="969" spans="7:29" x14ac:dyDescent="0.3">
      <c r="G969" s="8" t="s">
        <v>5</v>
      </c>
      <c r="J969" s="16">
        <f t="shared" si="122"/>
        <v>0</v>
      </c>
      <c r="L969" s="8">
        <f t="shared" si="121"/>
        <v>0</v>
      </c>
      <c r="N969" s="8">
        <f t="shared" si="120"/>
        <v>0</v>
      </c>
      <c r="V969" s="8" t="s">
        <v>4</v>
      </c>
      <c r="W969" s="8">
        <v>2</v>
      </c>
      <c r="Y969" s="16">
        <f t="shared" si="119"/>
        <v>0</v>
      </c>
      <c r="Z969" s="8">
        <v>4.26</v>
      </c>
      <c r="AA969" s="8">
        <f t="shared" si="123"/>
        <v>2.13</v>
      </c>
      <c r="AC969" s="8">
        <f t="shared" si="124"/>
        <v>0</v>
      </c>
    </row>
    <row r="970" spans="7:29" x14ac:dyDescent="0.3">
      <c r="G970" s="8" t="s">
        <v>5</v>
      </c>
      <c r="J970" s="16">
        <f t="shared" si="122"/>
        <v>0</v>
      </c>
      <c r="L970" s="8">
        <f t="shared" si="121"/>
        <v>0</v>
      </c>
      <c r="N970" s="8">
        <f t="shared" si="120"/>
        <v>0</v>
      </c>
      <c r="V970" s="8" t="s">
        <v>4</v>
      </c>
      <c r="W970" s="8">
        <v>1</v>
      </c>
      <c r="X970" s="8">
        <v>4.88</v>
      </c>
      <c r="Y970" s="16">
        <f t="shared" si="119"/>
        <v>2.44</v>
      </c>
      <c r="AA970" s="8">
        <f t="shared" si="123"/>
        <v>0</v>
      </c>
      <c r="AC970" s="8">
        <f t="shared" si="124"/>
        <v>0</v>
      </c>
    </row>
    <row r="971" spans="7:29" x14ac:dyDescent="0.3">
      <c r="G971" s="8" t="s">
        <v>5</v>
      </c>
      <c r="J971" s="16">
        <f t="shared" si="122"/>
        <v>0</v>
      </c>
      <c r="L971" s="8">
        <f t="shared" si="121"/>
        <v>0</v>
      </c>
      <c r="N971" s="8">
        <f t="shared" si="120"/>
        <v>0</v>
      </c>
      <c r="V971" s="8" t="s">
        <v>4</v>
      </c>
      <c r="W971" s="8">
        <v>2</v>
      </c>
      <c r="Y971" s="16">
        <f t="shared" si="119"/>
        <v>0</v>
      </c>
      <c r="Z971" s="8">
        <v>3.44</v>
      </c>
      <c r="AA971" s="8">
        <f t="shared" si="123"/>
        <v>1.72</v>
      </c>
      <c r="AC971" s="8">
        <f t="shared" si="124"/>
        <v>0</v>
      </c>
    </row>
    <row r="972" spans="7:29" x14ac:dyDescent="0.3">
      <c r="G972" s="8" t="s">
        <v>5</v>
      </c>
      <c r="J972" s="16">
        <f t="shared" si="122"/>
        <v>0</v>
      </c>
      <c r="L972" s="8">
        <f t="shared" si="121"/>
        <v>0</v>
      </c>
      <c r="N972" s="8">
        <f t="shared" si="120"/>
        <v>0</v>
      </c>
      <c r="V972" s="8" t="s">
        <v>4</v>
      </c>
      <c r="W972" s="8">
        <v>1</v>
      </c>
      <c r="X972" s="8">
        <v>7.14</v>
      </c>
      <c r="Y972" s="16">
        <f t="shared" si="119"/>
        <v>3.57</v>
      </c>
      <c r="AA972" s="8">
        <f t="shared" si="123"/>
        <v>0</v>
      </c>
      <c r="AC972" s="8">
        <f t="shared" si="124"/>
        <v>0</v>
      </c>
    </row>
    <row r="973" spans="7:29" x14ac:dyDescent="0.3">
      <c r="G973" s="8" t="s">
        <v>5</v>
      </c>
      <c r="J973" s="16">
        <f t="shared" si="122"/>
        <v>0</v>
      </c>
      <c r="L973" s="8">
        <f t="shared" si="121"/>
        <v>0</v>
      </c>
      <c r="N973" s="8">
        <f t="shared" si="120"/>
        <v>0</v>
      </c>
      <c r="V973" s="8" t="s">
        <v>4</v>
      </c>
      <c r="W973" s="8">
        <v>2</v>
      </c>
      <c r="Y973" s="16">
        <f t="shared" si="119"/>
        <v>0</v>
      </c>
      <c r="Z973" s="8">
        <v>5.3</v>
      </c>
      <c r="AA973" s="8">
        <f t="shared" si="123"/>
        <v>2.65</v>
      </c>
      <c r="AC973" s="8">
        <f t="shared" si="124"/>
        <v>0</v>
      </c>
    </row>
    <row r="974" spans="7:29" x14ac:dyDescent="0.3">
      <c r="G974" s="8" t="s">
        <v>5</v>
      </c>
      <c r="J974" s="16">
        <f t="shared" si="122"/>
        <v>0</v>
      </c>
      <c r="L974" s="8">
        <f t="shared" si="121"/>
        <v>0</v>
      </c>
      <c r="N974" s="8">
        <f t="shared" si="120"/>
        <v>0</v>
      </c>
      <c r="V974" s="8" t="s">
        <v>4</v>
      </c>
      <c r="W974" s="8">
        <v>1</v>
      </c>
      <c r="X974" s="8">
        <v>3.68</v>
      </c>
      <c r="Y974" s="16">
        <f t="shared" si="119"/>
        <v>1.84</v>
      </c>
      <c r="AA974" s="8">
        <f t="shared" si="123"/>
        <v>0</v>
      </c>
      <c r="AC974" s="8">
        <f t="shared" si="124"/>
        <v>0</v>
      </c>
    </row>
    <row r="975" spans="7:29" x14ac:dyDescent="0.3">
      <c r="G975" s="8" t="s">
        <v>5</v>
      </c>
      <c r="J975" s="16">
        <f t="shared" si="122"/>
        <v>0</v>
      </c>
      <c r="L975" s="8">
        <f t="shared" si="121"/>
        <v>0</v>
      </c>
      <c r="N975" s="8">
        <f t="shared" si="120"/>
        <v>0</v>
      </c>
      <c r="V975" s="8" t="s">
        <v>4</v>
      </c>
      <c r="W975" s="8">
        <v>2</v>
      </c>
      <c r="Y975" s="16">
        <f t="shared" si="119"/>
        <v>0</v>
      </c>
      <c r="Z975" s="8">
        <v>4.3</v>
      </c>
      <c r="AA975" s="8">
        <f t="shared" si="123"/>
        <v>2.15</v>
      </c>
      <c r="AC975" s="8">
        <f t="shared" si="124"/>
        <v>0</v>
      </c>
    </row>
    <row r="976" spans="7:29" x14ac:dyDescent="0.3">
      <c r="G976" s="8" t="s">
        <v>5</v>
      </c>
      <c r="J976" s="16">
        <f t="shared" si="122"/>
        <v>0</v>
      </c>
      <c r="L976" s="8">
        <f t="shared" si="121"/>
        <v>0</v>
      </c>
      <c r="N976" s="8">
        <f t="shared" si="120"/>
        <v>0</v>
      </c>
      <c r="V976" s="8" t="s">
        <v>7</v>
      </c>
      <c r="W976" s="8">
        <v>2</v>
      </c>
      <c r="Y976" s="16">
        <f t="shared" si="119"/>
        <v>0</v>
      </c>
      <c r="Z976" s="8">
        <v>3.48</v>
      </c>
      <c r="AA976" s="8">
        <f t="shared" si="123"/>
        <v>1.74</v>
      </c>
      <c r="AC976" s="8">
        <f t="shared" si="124"/>
        <v>0</v>
      </c>
    </row>
    <row r="977" spans="7:29" x14ac:dyDescent="0.3">
      <c r="G977" s="8" t="s">
        <v>5</v>
      </c>
      <c r="J977" s="16">
        <f t="shared" si="122"/>
        <v>0</v>
      </c>
      <c r="L977" s="8">
        <f t="shared" si="121"/>
        <v>0</v>
      </c>
      <c r="N977" s="8">
        <f t="shared" si="120"/>
        <v>0</v>
      </c>
      <c r="V977" s="8" t="s">
        <v>4</v>
      </c>
      <c r="W977" s="8">
        <v>1</v>
      </c>
      <c r="X977" s="8">
        <v>3.74</v>
      </c>
      <c r="Y977" s="16">
        <f t="shared" si="119"/>
        <v>1.87</v>
      </c>
      <c r="AA977" s="8">
        <f t="shared" si="123"/>
        <v>0</v>
      </c>
      <c r="AC977" s="8">
        <f t="shared" si="124"/>
        <v>0</v>
      </c>
    </row>
    <row r="978" spans="7:29" x14ac:dyDescent="0.3">
      <c r="G978" s="8" t="s">
        <v>5</v>
      </c>
      <c r="J978" s="16">
        <f t="shared" si="122"/>
        <v>0</v>
      </c>
      <c r="L978" s="8">
        <f t="shared" si="121"/>
        <v>0</v>
      </c>
      <c r="N978" s="8">
        <f t="shared" si="120"/>
        <v>0</v>
      </c>
      <c r="V978" s="8" t="s">
        <v>4</v>
      </c>
      <c r="W978" s="8">
        <v>1</v>
      </c>
      <c r="X978" s="8">
        <v>3.78</v>
      </c>
      <c r="Y978" s="16">
        <f t="shared" si="119"/>
        <v>1.89</v>
      </c>
      <c r="AA978" s="8">
        <f t="shared" si="123"/>
        <v>0</v>
      </c>
      <c r="AC978" s="8">
        <f t="shared" si="124"/>
        <v>0</v>
      </c>
    </row>
    <row r="979" spans="7:29" x14ac:dyDescent="0.3">
      <c r="G979" s="8" t="s">
        <v>5</v>
      </c>
      <c r="J979" s="16">
        <f t="shared" si="122"/>
        <v>0</v>
      </c>
      <c r="L979" s="8">
        <f t="shared" si="121"/>
        <v>0</v>
      </c>
      <c r="N979" s="8">
        <f t="shared" si="120"/>
        <v>0</v>
      </c>
      <c r="U979" s="1">
        <v>1.54</v>
      </c>
      <c r="V979" s="8" t="s">
        <v>4</v>
      </c>
      <c r="W979" s="8">
        <v>1</v>
      </c>
      <c r="X979" s="8">
        <v>3.54</v>
      </c>
      <c r="Y979" s="16">
        <f t="shared" si="119"/>
        <v>1.77</v>
      </c>
      <c r="AA979" s="8">
        <f t="shared" si="123"/>
        <v>0</v>
      </c>
      <c r="AC979" s="8">
        <f t="shared" si="124"/>
        <v>0</v>
      </c>
    </row>
    <row r="980" spans="7:29" x14ac:dyDescent="0.3">
      <c r="G980" s="8" t="s">
        <v>5</v>
      </c>
      <c r="J980" s="16">
        <f t="shared" si="122"/>
        <v>0</v>
      </c>
      <c r="L980" s="8">
        <f t="shared" si="121"/>
        <v>0</v>
      </c>
      <c r="N980" s="8">
        <f t="shared" si="120"/>
        <v>0</v>
      </c>
      <c r="U980" s="1">
        <v>1.06</v>
      </c>
      <c r="V980" s="8" t="s">
        <v>4</v>
      </c>
      <c r="W980" s="8">
        <v>1</v>
      </c>
      <c r="X980" s="8">
        <v>3.06</v>
      </c>
      <c r="Y980" s="16">
        <f t="shared" si="119"/>
        <v>1.53</v>
      </c>
      <c r="AA980" s="8">
        <f t="shared" si="123"/>
        <v>0</v>
      </c>
      <c r="AC980" s="8">
        <f t="shared" si="124"/>
        <v>0</v>
      </c>
    </row>
    <row r="981" spans="7:29" x14ac:dyDescent="0.3">
      <c r="G981" s="8" t="s">
        <v>5</v>
      </c>
      <c r="J981" s="16">
        <f t="shared" si="122"/>
        <v>0</v>
      </c>
      <c r="L981" s="8">
        <f t="shared" si="121"/>
        <v>0</v>
      </c>
      <c r="N981" s="8">
        <f t="shared" si="120"/>
        <v>0</v>
      </c>
      <c r="U981" s="1">
        <v>5.64</v>
      </c>
      <c r="V981" s="8" t="s">
        <v>4</v>
      </c>
      <c r="W981" s="8">
        <v>1</v>
      </c>
      <c r="X981" s="8">
        <v>7.64</v>
      </c>
      <c r="Y981" s="16">
        <f t="shared" si="119"/>
        <v>3.82</v>
      </c>
      <c r="AA981" s="8">
        <f t="shared" si="123"/>
        <v>0</v>
      </c>
      <c r="AC981" s="8">
        <f t="shared" si="124"/>
        <v>0</v>
      </c>
    </row>
    <row r="982" spans="7:29" x14ac:dyDescent="0.3">
      <c r="G982" s="8" t="s">
        <v>5</v>
      </c>
      <c r="J982" s="16">
        <f t="shared" si="122"/>
        <v>0</v>
      </c>
      <c r="L982" s="8">
        <f t="shared" si="121"/>
        <v>0</v>
      </c>
      <c r="N982" s="8">
        <f t="shared" si="120"/>
        <v>0</v>
      </c>
      <c r="V982" s="8" t="s">
        <v>4</v>
      </c>
      <c r="W982" s="8">
        <v>1</v>
      </c>
      <c r="X982" s="8">
        <v>4.5199999999999996</v>
      </c>
      <c r="Y982" s="16">
        <f t="shared" si="119"/>
        <v>2.2599999999999998</v>
      </c>
      <c r="AA982" s="8">
        <f t="shared" si="123"/>
        <v>0</v>
      </c>
      <c r="AC982" s="8">
        <f t="shared" si="124"/>
        <v>0</v>
      </c>
    </row>
    <row r="983" spans="7:29" x14ac:dyDescent="0.3">
      <c r="G983" s="8" t="s">
        <v>5</v>
      </c>
      <c r="J983" s="16">
        <f t="shared" si="122"/>
        <v>0</v>
      </c>
      <c r="L983" s="8">
        <f t="shared" si="121"/>
        <v>0</v>
      </c>
      <c r="N983" s="8">
        <f t="shared" si="120"/>
        <v>0</v>
      </c>
      <c r="V983" s="8" t="s">
        <v>4</v>
      </c>
      <c r="W983" s="8">
        <v>2</v>
      </c>
      <c r="Y983" s="16">
        <f t="shared" si="119"/>
        <v>0</v>
      </c>
      <c r="Z983" s="8">
        <v>4.58</v>
      </c>
      <c r="AA983" s="8">
        <f t="shared" si="123"/>
        <v>2.29</v>
      </c>
      <c r="AC983" s="8">
        <f t="shared" si="124"/>
        <v>0</v>
      </c>
    </row>
    <row r="984" spans="7:29" x14ac:dyDescent="0.3">
      <c r="G984" s="8" t="s">
        <v>5</v>
      </c>
      <c r="J984" s="16">
        <f t="shared" si="122"/>
        <v>0</v>
      </c>
      <c r="L984" s="8">
        <f t="shared" si="121"/>
        <v>0</v>
      </c>
      <c r="N984" s="8">
        <f t="shared" si="120"/>
        <v>0</v>
      </c>
      <c r="V984" s="8" t="s">
        <v>4</v>
      </c>
      <c r="W984" s="8">
        <v>1</v>
      </c>
      <c r="X984" s="8">
        <v>4.04</v>
      </c>
      <c r="Y984" s="16">
        <f t="shared" si="119"/>
        <v>2.02</v>
      </c>
      <c r="AA984" s="8">
        <f t="shared" si="123"/>
        <v>0</v>
      </c>
      <c r="AC984" s="8">
        <f t="shared" si="124"/>
        <v>0</v>
      </c>
    </row>
    <row r="985" spans="7:29" x14ac:dyDescent="0.3">
      <c r="G985" s="8" t="s">
        <v>5</v>
      </c>
      <c r="J985" s="16">
        <f t="shared" si="122"/>
        <v>0</v>
      </c>
      <c r="L985" s="8">
        <f t="shared" si="121"/>
        <v>0</v>
      </c>
      <c r="N985" s="8">
        <f t="shared" si="120"/>
        <v>0</v>
      </c>
      <c r="V985" s="8" t="s">
        <v>4</v>
      </c>
      <c r="W985" s="8">
        <v>1</v>
      </c>
      <c r="X985" s="8">
        <v>10.220000000000001</v>
      </c>
      <c r="Y985" s="16">
        <f t="shared" si="119"/>
        <v>5.1100000000000003</v>
      </c>
      <c r="AA985" s="8">
        <f t="shared" si="123"/>
        <v>0</v>
      </c>
      <c r="AC985" s="8">
        <f t="shared" si="124"/>
        <v>0</v>
      </c>
    </row>
    <row r="986" spans="7:29" x14ac:dyDescent="0.3">
      <c r="G986" s="8" t="s">
        <v>5</v>
      </c>
      <c r="J986" s="16">
        <f t="shared" si="122"/>
        <v>0</v>
      </c>
      <c r="L986" s="8">
        <f t="shared" si="121"/>
        <v>0</v>
      </c>
      <c r="N986" s="8">
        <f t="shared" si="120"/>
        <v>0</v>
      </c>
      <c r="U986" s="1">
        <v>-2</v>
      </c>
      <c r="V986" s="8" t="s">
        <v>4</v>
      </c>
      <c r="W986" s="8">
        <v>2</v>
      </c>
      <c r="Y986" s="16">
        <f t="shared" si="119"/>
        <v>0</v>
      </c>
      <c r="Z986" s="8">
        <v>3.6</v>
      </c>
      <c r="AA986" s="8">
        <f t="shared" si="123"/>
        <v>1.8</v>
      </c>
      <c r="AC986" s="8">
        <f t="shared" si="124"/>
        <v>0</v>
      </c>
    </row>
    <row r="987" spans="7:29" x14ac:dyDescent="0.3">
      <c r="G987" s="8" t="s">
        <v>5</v>
      </c>
      <c r="J987" s="16">
        <f t="shared" si="122"/>
        <v>0</v>
      </c>
      <c r="L987" s="8">
        <f t="shared" si="121"/>
        <v>0</v>
      </c>
      <c r="N987" s="8">
        <f t="shared" si="120"/>
        <v>0</v>
      </c>
      <c r="V987" s="8" t="s">
        <v>4</v>
      </c>
      <c r="W987" s="8">
        <v>1</v>
      </c>
      <c r="X987" s="8">
        <v>7.5</v>
      </c>
      <c r="Y987" s="16">
        <f t="shared" si="119"/>
        <v>3.75</v>
      </c>
      <c r="AA987" s="8">
        <f t="shared" si="123"/>
        <v>0</v>
      </c>
      <c r="AC987" s="8">
        <f t="shared" si="124"/>
        <v>0</v>
      </c>
    </row>
    <row r="988" spans="7:29" x14ac:dyDescent="0.3">
      <c r="G988" s="8" t="s">
        <v>5</v>
      </c>
      <c r="J988" s="16">
        <f t="shared" si="122"/>
        <v>0</v>
      </c>
      <c r="L988" s="8">
        <f t="shared" si="121"/>
        <v>0</v>
      </c>
      <c r="N988" s="8">
        <f t="shared" si="120"/>
        <v>0</v>
      </c>
      <c r="V988" s="8" t="s">
        <v>4</v>
      </c>
      <c r="W988" s="8">
        <v>3</v>
      </c>
      <c r="Y988" s="16">
        <f t="shared" si="119"/>
        <v>0</v>
      </c>
      <c r="AA988" s="8">
        <f t="shared" si="123"/>
        <v>0</v>
      </c>
      <c r="AB988" s="8">
        <v>5.0599999999999996</v>
      </c>
      <c r="AC988" s="8">
        <f t="shared" si="124"/>
        <v>2.5299999999999998</v>
      </c>
    </row>
    <row r="989" spans="7:29" x14ac:dyDescent="0.3">
      <c r="G989" s="8" t="s">
        <v>5</v>
      </c>
      <c r="J989" s="16">
        <f t="shared" si="122"/>
        <v>0</v>
      </c>
      <c r="L989" s="8">
        <f t="shared" si="121"/>
        <v>0</v>
      </c>
      <c r="N989" s="8">
        <f t="shared" si="120"/>
        <v>0</v>
      </c>
      <c r="V989" s="8" t="s">
        <v>4</v>
      </c>
      <c r="W989" s="8">
        <v>2</v>
      </c>
      <c r="Y989" s="16">
        <f t="shared" si="119"/>
        <v>0</v>
      </c>
      <c r="Z989" s="8">
        <v>4.82</v>
      </c>
      <c r="AA989" s="8">
        <f t="shared" si="123"/>
        <v>2.41</v>
      </c>
      <c r="AC989" s="8">
        <f t="shared" si="124"/>
        <v>0</v>
      </c>
    </row>
    <row r="990" spans="7:29" x14ac:dyDescent="0.3">
      <c r="G990" s="8" t="s">
        <v>5</v>
      </c>
      <c r="J990" s="16">
        <f t="shared" si="122"/>
        <v>0</v>
      </c>
      <c r="L990" s="8">
        <f t="shared" si="121"/>
        <v>0</v>
      </c>
      <c r="N990" s="8">
        <f t="shared" si="120"/>
        <v>0</v>
      </c>
      <c r="V990" s="8" t="s">
        <v>4</v>
      </c>
      <c r="W990" s="8">
        <v>2</v>
      </c>
      <c r="Y990" s="16">
        <f t="shared" si="119"/>
        <v>0</v>
      </c>
      <c r="Z990" s="8">
        <v>4.46</v>
      </c>
      <c r="AA990" s="8">
        <f t="shared" si="123"/>
        <v>2.23</v>
      </c>
      <c r="AC990" s="8">
        <f t="shared" si="124"/>
        <v>0</v>
      </c>
    </row>
    <row r="991" spans="7:29" x14ac:dyDescent="0.3">
      <c r="G991" s="8" t="s">
        <v>5</v>
      </c>
      <c r="J991" s="16">
        <f t="shared" si="122"/>
        <v>0</v>
      </c>
      <c r="L991" s="8">
        <f t="shared" si="121"/>
        <v>0</v>
      </c>
      <c r="N991" s="8">
        <f t="shared" si="120"/>
        <v>0</v>
      </c>
      <c r="V991" s="8" t="s">
        <v>4</v>
      </c>
      <c r="W991" s="8">
        <v>2</v>
      </c>
      <c r="Y991" s="16">
        <f t="shared" si="119"/>
        <v>0</v>
      </c>
      <c r="Z991" s="8">
        <v>8.6</v>
      </c>
      <c r="AA991" s="8">
        <f t="shared" si="123"/>
        <v>4.3</v>
      </c>
      <c r="AC991" s="8">
        <f t="shared" si="124"/>
        <v>0</v>
      </c>
    </row>
    <row r="992" spans="7:29" x14ac:dyDescent="0.3">
      <c r="G992" s="8" t="s">
        <v>5</v>
      </c>
      <c r="J992" s="16">
        <f t="shared" si="122"/>
        <v>0</v>
      </c>
      <c r="L992" s="8">
        <f t="shared" si="121"/>
        <v>0</v>
      </c>
      <c r="N992" s="8">
        <f t="shared" si="120"/>
        <v>0</v>
      </c>
      <c r="V992" s="8" t="s">
        <v>4</v>
      </c>
      <c r="W992" s="8">
        <v>2</v>
      </c>
      <c r="Y992" s="16">
        <f t="shared" si="119"/>
        <v>0</v>
      </c>
      <c r="Z992" s="8">
        <v>5.0199999999999996</v>
      </c>
      <c r="AA992" s="8">
        <f t="shared" si="123"/>
        <v>2.5099999999999998</v>
      </c>
      <c r="AC992" s="8">
        <f t="shared" si="124"/>
        <v>0</v>
      </c>
    </row>
    <row r="993" spans="7:29" x14ac:dyDescent="0.3">
      <c r="G993" s="8" t="s">
        <v>5</v>
      </c>
      <c r="J993" s="16">
        <f t="shared" si="122"/>
        <v>0</v>
      </c>
      <c r="L993" s="8">
        <f t="shared" si="121"/>
        <v>0</v>
      </c>
      <c r="N993" s="8">
        <f t="shared" si="120"/>
        <v>0</v>
      </c>
      <c r="V993" s="8" t="s">
        <v>4</v>
      </c>
      <c r="W993" s="8">
        <v>3</v>
      </c>
      <c r="Y993" s="16">
        <f t="shared" si="119"/>
        <v>0</v>
      </c>
      <c r="AA993" s="8">
        <f t="shared" si="123"/>
        <v>0</v>
      </c>
      <c r="AB993" s="8">
        <v>13.54</v>
      </c>
      <c r="AC993" s="8">
        <f t="shared" si="124"/>
        <v>6.77</v>
      </c>
    </row>
    <row r="994" spans="7:29" x14ac:dyDescent="0.3">
      <c r="G994" s="8" t="s">
        <v>5</v>
      </c>
      <c r="J994" s="16">
        <f t="shared" si="122"/>
        <v>0</v>
      </c>
      <c r="L994" s="8">
        <f t="shared" si="121"/>
        <v>0</v>
      </c>
      <c r="N994" s="8">
        <f t="shared" si="120"/>
        <v>0</v>
      </c>
      <c r="V994" s="8" t="s">
        <v>4</v>
      </c>
      <c r="W994" s="8">
        <v>2</v>
      </c>
      <c r="Y994" s="16">
        <f t="shared" si="119"/>
        <v>0</v>
      </c>
      <c r="Z994" s="8">
        <v>4.5199999999999996</v>
      </c>
      <c r="AA994" s="8">
        <f t="shared" si="123"/>
        <v>2.2599999999999998</v>
      </c>
      <c r="AC994" s="8">
        <f t="shared" si="124"/>
        <v>0</v>
      </c>
    </row>
    <row r="995" spans="7:29" x14ac:dyDescent="0.3">
      <c r="G995" s="8" t="s">
        <v>5</v>
      </c>
      <c r="J995" s="16">
        <f t="shared" si="122"/>
        <v>0</v>
      </c>
      <c r="L995" s="8">
        <f t="shared" si="121"/>
        <v>0</v>
      </c>
      <c r="N995" s="8">
        <f t="shared" si="120"/>
        <v>0</v>
      </c>
      <c r="V995" s="8" t="s">
        <v>4</v>
      </c>
      <c r="W995" s="8">
        <v>2</v>
      </c>
      <c r="Y995" s="16">
        <f t="shared" si="119"/>
        <v>0</v>
      </c>
      <c r="Z995" s="8">
        <v>2.76</v>
      </c>
      <c r="AA995" s="8">
        <f t="shared" si="123"/>
        <v>1.38</v>
      </c>
      <c r="AC995" s="8">
        <f t="shared" si="124"/>
        <v>0</v>
      </c>
    </row>
    <row r="996" spans="7:29" x14ac:dyDescent="0.3">
      <c r="G996" s="8" t="s">
        <v>5</v>
      </c>
      <c r="J996" s="16">
        <f t="shared" si="122"/>
        <v>0</v>
      </c>
      <c r="L996" s="8">
        <f t="shared" si="121"/>
        <v>0</v>
      </c>
      <c r="N996" s="8">
        <f t="shared" si="120"/>
        <v>0</v>
      </c>
      <c r="V996" s="8" t="s">
        <v>4</v>
      </c>
      <c r="W996" s="8">
        <v>2</v>
      </c>
      <c r="Y996" s="16">
        <f t="shared" si="119"/>
        <v>0</v>
      </c>
      <c r="Z996" s="8">
        <v>3.06</v>
      </c>
      <c r="AA996" s="8">
        <f t="shared" si="123"/>
        <v>1.53</v>
      </c>
      <c r="AC996" s="8">
        <f t="shared" si="124"/>
        <v>0</v>
      </c>
    </row>
    <row r="997" spans="7:29" x14ac:dyDescent="0.3">
      <c r="G997" s="8" t="s">
        <v>5</v>
      </c>
      <c r="J997" s="16">
        <f t="shared" si="122"/>
        <v>0</v>
      </c>
      <c r="L997" s="8">
        <f t="shared" si="121"/>
        <v>0</v>
      </c>
      <c r="N997" s="8">
        <f t="shared" si="120"/>
        <v>0</v>
      </c>
      <c r="V997" s="8" t="s">
        <v>4</v>
      </c>
      <c r="W997" s="8">
        <v>2</v>
      </c>
      <c r="Y997" s="16">
        <f t="shared" si="119"/>
        <v>0</v>
      </c>
      <c r="Z997" s="8">
        <v>6.42</v>
      </c>
      <c r="AA997" s="8">
        <f t="shared" si="123"/>
        <v>3.21</v>
      </c>
      <c r="AC997" s="8">
        <f t="shared" si="124"/>
        <v>0</v>
      </c>
    </row>
    <row r="998" spans="7:29" x14ac:dyDescent="0.3">
      <c r="G998" s="8" t="s">
        <v>5</v>
      </c>
      <c r="J998" s="16">
        <f t="shared" si="122"/>
        <v>0</v>
      </c>
      <c r="L998" s="8">
        <f t="shared" si="121"/>
        <v>0</v>
      </c>
      <c r="N998" s="8">
        <f t="shared" si="120"/>
        <v>0</v>
      </c>
      <c r="V998" s="8" t="s">
        <v>4</v>
      </c>
      <c r="W998" s="8">
        <v>3</v>
      </c>
      <c r="Y998" s="16">
        <f t="shared" si="119"/>
        <v>0</v>
      </c>
      <c r="AA998" s="8">
        <f t="shared" si="123"/>
        <v>0</v>
      </c>
      <c r="AB998" s="8">
        <v>9.16</v>
      </c>
      <c r="AC998" s="8">
        <f t="shared" si="124"/>
        <v>4.58</v>
      </c>
    </row>
    <row r="999" spans="7:29" x14ac:dyDescent="0.3">
      <c r="G999" s="8" t="s">
        <v>5</v>
      </c>
      <c r="J999" s="16">
        <f t="shared" si="122"/>
        <v>0</v>
      </c>
      <c r="L999" s="8">
        <f t="shared" si="121"/>
        <v>0</v>
      </c>
      <c r="N999" s="8">
        <f t="shared" si="120"/>
        <v>0</v>
      </c>
      <c r="V999" s="8" t="s">
        <v>7</v>
      </c>
      <c r="W999" s="8">
        <v>1</v>
      </c>
      <c r="X999" s="8">
        <v>3.78</v>
      </c>
      <c r="Y999" s="16">
        <f t="shared" si="119"/>
        <v>1.89</v>
      </c>
      <c r="AA999" s="8">
        <f t="shared" si="123"/>
        <v>0</v>
      </c>
      <c r="AC999" s="8">
        <f t="shared" si="124"/>
        <v>0</v>
      </c>
    </row>
    <row r="1000" spans="7:29" x14ac:dyDescent="0.3">
      <c r="G1000" s="8" t="s">
        <v>5</v>
      </c>
      <c r="J1000" s="16">
        <f t="shared" si="122"/>
        <v>0</v>
      </c>
      <c r="L1000" s="8">
        <f t="shared" si="121"/>
        <v>0</v>
      </c>
      <c r="N1000" s="8">
        <f t="shared" si="120"/>
        <v>0</v>
      </c>
      <c r="V1000" s="8" t="s">
        <v>4</v>
      </c>
      <c r="W1000" s="8">
        <v>2</v>
      </c>
      <c r="Y1000" s="16">
        <f t="shared" si="119"/>
        <v>0</v>
      </c>
      <c r="Z1000" s="8">
        <v>2.66</v>
      </c>
      <c r="AA1000" s="8">
        <f t="shared" si="123"/>
        <v>1.33</v>
      </c>
      <c r="AC1000" s="8">
        <f t="shared" si="124"/>
        <v>0</v>
      </c>
    </row>
    <row r="1001" spans="7:29" x14ac:dyDescent="0.3">
      <c r="G1001" s="8" t="s">
        <v>5</v>
      </c>
      <c r="J1001" s="16">
        <f t="shared" si="122"/>
        <v>0</v>
      </c>
      <c r="L1001" s="8">
        <f t="shared" si="121"/>
        <v>0</v>
      </c>
      <c r="N1001" s="8">
        <f t="shared" si="120"/>
        <v>0</v>
      </c>
      <c r="V1001" s="8" t="s">
        <v>4</v>
      </c>
      <c r="W1001" s="8">
        <v>2</v>
      </c>
      <c r="Y1001" s="16">
        <f t="shared" si="119"/>
        <v>0</v>
      </c>
      <c r="Z1001" s="8">
        <v>5.28</v>
      </c>
      <c r="AA1001" s="8">
        <f t="shared" si="123"/>
        <v>2.64</v>
      </c>
      <c r="AC1001" s="8">
        <f t="shared" si="124"/>
        <v>0</v>
      </c>
    </row>
    <row r="1002" spans="7:29" x14ac:dyDescent="0.3">
      <c r="G1002" s="8" t="s">
        <v>5</v>
      </c>
      <c r="J1002" s="16">
        <f t="shared" si="122"/>
        <v>0</v>
      </c>
      <c r="L1002" s="8">
        <f t="shared" si="121"/>
        <v>0</v>
      </c>
      <c r="N1002" s="8">
        <f t="shared" si="120"/>
        <v>0</v>
      </c>
      <c r="V1002" s="8" t="s">
        <v>4</v>
      </c>
      <c r="W1002" s="8">
        <v>2</v>
      </c>
      <c r="Y1002" s="16">
        <f t="shared" si="119"/>
        <v>0</v>
      </c>
      <c r="Z1002" s="8">
        <v>7.66</v>
      </c>
      <c r="AA1002" s="8">
        <f t="shared" si="123"/>
        <v>3.83</v>
      </c>
      <c r="AC1002" s="8">
        <f t="shared" si="124"/>
        <v>0</v>
      </c>
    </row>
    <row r="1003" spans="7:29" x14ac:dyDescent="0.3">
      <c r="G1003" s="8" t="s">
        <v>5</v>
      </c>
      <c r="J1003" s="16">
        <f t="shared" si="122"/>
        <v>0</v>
      </c>
      <c r="L1003" s="8">
        <f t="shared" si="121"/>
        <v>0</v>
      </c>
      <c r="N1003" s="8">
        <f t="shared" si="120"/>
        <v>0</v>
      </c>
      <c r="V1003" s="8" t="s">
        <v>4</v>
      </c>
      <c r="W1003" s="8">
        <v>3</v>
      </c>
      <c r="Y1003" s="16">
        <f t="shared" si="119"/>
        <v>0</v>
      </c>
      <c r="AA1003" s="8">
        <f t="shared" si="123"/>
        <v>0</v>
      </c>
      <c r="AB1003" s="8">
        <v>16.96</v>
      </c>
      <c r="AC1003" s="8">
        <f t="shared" si="124"/>
        <v>8.48</v>
      </c>
    </row>
    <row r="1004" spans="7:29" x14ac:dyDescent="0.3">
      <c r="G1004" s="8" t="s">
        <v>5</v>
      </c>
      <c r="J1004" s="16">
        <f t="shared" si="122"/>
        <v>0</v>
      </c>
      <c r="L1004" s="8">
        <f t="shared" si="121"/>
        <v>0</v>
      </c>
      <c r="N1004" s="8">
        <f t="shared" si="120"/>
        <v>0</v>
      </c>
      <c r="V1004" s="8" t="s">
        <v>4</v>
      </c>
      <c r="W1004" s="8">
        <v>1</v>
      </c>
      <c r="X1004" s="8">
        <v>6.6</v>
      </c>
      <c r="Y1004" s="16">
        <f t="shared" ref="Y1004:Y1067" si="125">X1004/2</f>
        <v>3.3</v>
      </c>
      <c r="AA1004" s="8">
        <f t="shared" si="123"/>
        <v>0</v>
      </c>
      <c r="AC1004" s="8">
        <f t="shared" si="124"/>
        <v>0</v>
      </c>
    </row>
    <row r="1005" spans="7:29" x14ac:dyDescent="0.3">
      <c r="G1005" s="8" t="s">
        <v>5</v>
      </c>
      <c r="J1005" s="16">
        <f t="shared" si="122"/>
        <v>0</v>
      </c>
      <c r="L1005" s="8">
        <f t="shared" si="121"/>
        <v>0</v>
      </c>
      <c r="N1005" s="8">
        <f t="shared" si="120"/>
        <v>0</v>
      </c>
      <c r="V1005" s="8" t="s">
        <v>4</v>
      </c>
      <c r="W1005" s="8">
        <v>2</v>
      </c>
      <c r="Y1005" s="16">
        <f t="shared" si="125"/>
        <v>0</v>
      </c>
      <c r="Z1005" s="8">
        <v>3.84</v>
      </c>
      <c r="AA1005" s="8">
        <f t="shared" si="123"/>
        <v>1.92</v>
      </c>
      <c r="AC1005" s="8">
        <f t="shared" si="124"/>
        <v>0</v>
      </c>
    </row>
    <row r="1006" spans="7:29" x14ac:dyDescent="0.3">
      <c r="G1006" s="8" t="s">
        <v>5</v>
      </c>
      <c r="J1006" s="16">
        <f t="shared" si="122"/>
        <v>0</v>
      </c>
      <c r="L1006" s="8">
        <f t="shared" si="121"/>
        <v>0</v>
      </c>
      <c r="N1006" s="8">
        <f t="shared" si="120"/>
        <v>0</v>
      </c>
      <c r="V1006" s="8" t="s">
        <v>4</v>
      </c>
      <c r="W1006" s="8">
        <v>2</v>
      </c>
      <c r="Y1006" s="16">
        <f t="shared" si="125"/>
        <v>0</v>
      </c>
      <c r="Z1006" s="8">
        <v>3.88</v>
      </c>
      <c r="AA1006" s="8">
        <f t="shared" si="123"/>
        <v>1.94</v>
      </c>
      <c r="AC1006" s="8">
        <f t="shared" si="124"/>
        <v>0</v>
      </c>
    </row>
    <row r="1007" spans="7:29" x14ac:dyDescent="0.3">
      <c r="G1007" s="8" t="s">
        <v>5</v>
      </c>
      <c r="J1007" s="16">
        <f t="shared" si="122"/>
        <v>0</v>
      </c>
      <c r="L1007" s="8">
        <f t="shared" si="121"/>
        <v>0</v>
      </c>
      <c r="N1007" s="8">
        <f t="shared" si="120"/>
        <v>0</v>
      </c>
      <c r="V1007" s="8" t="s">
        <v>4</v>
      </c>
      <c r="W1007" s="8">
        <v>2</v>
      </c>
      <c r="Y1007" s="16">
        <f t="shared" si="125"/>
        <v>0</v>
      </c>
      <c r="Z1007" s="8">
        <v>3.7</v>
      </c>
      <c r="AA1007" s="8">
        <f t="shared" si="123"/>
        <v>1.85</v>
      </c>
      <c r="AC1007" s="8">
        <f t="shared" si="124"/>
        <v>0</v>
      </c>
    </row>
    <row r="1008" spans="7:29" x14ac:dyDescent="0.3">
      <c r="G1008" s="8" t="s">
        <v>5</v>
      </c>
      <c r="J1008" s="16">
        <f t="shared" si="122"/>
        <v>0</v>
      </c>
      <c r="L1008" s="8">
        <f t="shared" si="121"/>
        <v>0</v>
      </c>
      <c r="N1008" s="8">
        <f t="shared" si="120"/>
        <v>0</v>
      </c>
      <c r="V1008" s="8" t="s">
        <v>4</v>
      </c>
      <c r="W1008" s="8">
        <v>1</v>
      </c>
      <c r="X1008" s="8">
        <v>5.96</v>
      </c>
      <c r="Y1008" s="16">
        <f t="shared" si="125"/>
        <v>2.98</v>
      </c>
      <c r="AA1008" s="8">
        <f t="shared" si="123"/>
        <v>0</v>
      </c>
      <c r="AC1008" s="8">
        <f t="shared" si="124"/>
        <v>0</v>
      </c>
    </row>
    <row r="1009" spans="7:29" x14ac:dyDescent="0.3">
      <c r="G1009" s="8" t="s">
        <v>5</v>
      </c>
      <c r="J1009" s="16">
        <f t="shared" si="122"/>
        <v>0</v>
      </c>
      <c r="L1009" s="8">
        <f t="shared" si="121"/>
        <v>0</v>
      </c>
      <c r="N1009" s="8">
        <f t="shared" si="120"/>
        <v>0</v>
      </c>
      <c r="V1009" s="8" t="s">
        <v>4</v>
      </c>
      <c r="W1009" s="8">
        <v>3</v>
      </c>
      <c r="Y1009" s="16">
        <f t="shared" si="125"/>
        <v>0</v>
      </c>
      <c r="AA1009" s="8">
        <f t="shared" si="123"/>
        <v>0</v>
      </c>
      <c r="AB1009" s="8">
        <v>8.6</v>
      </c>
      <c r="AC1009" s="8">
        <f t="shared" si="124"/>
        <v>4.3</v>
      </c>
    </row>
    <row r="1010" spans="7:29" x14ac:dyDescent="0.3">
      <c r="G1010" s="8" t="s">
        <v>5</v>
      </c>
      <c r="J1010" s="16">
        <f t="shared" si="122"/>
        <v>0</v>
      </c>
      <c r="L1010" s="8">
        <f t="shared" si="121"/>
        <v>0</v>
      </c>
      <c r="N1010" s="8">
        <f t="shared" si="120"/>
        <v>0</v>
      </c>
      <c r="V1010" s="8" t="s">
        <v>4</v>
      </c>
      <c r="W1010" s="8">
        <v>1</v>
      </c>
      <c r="X1010" s="8">
        <v>8.06</v>
      </c>
      <c r="Y1010" s="16">
        <f t="shared" si="125"/>
        <v>4.03</v>
      </c>
      <c r="AA1010" s="8">
        <f t="shared" si="123"/>
        <v>0</v>
      </c>
      <c r="AC1010" s="8">
        <f t="shared" si="124"/>
        <v>0</v>
      </c>
    </row>
    <row r="1011" spans="7:29" x14ac:dyDescent="0.3">
      <c r="G1011" s="8" t="s">
        <v>5</v>
      </c>
      <c r="J1011" s="16">
        <f t="shared" si="122"/>
        <v>0</v>
      </c>
      <c r="L1011" s="8">
        <f t="shared" si="121"/>
        <v>0</v>
      </c>
      <c r="N1011" s="8">
        <f t="shared" si="120"/>
        <v>0</v>
      </c>
      <c r="V1011" s="8" t="s">
        <v>4</v>
      </c>
      <c r="W1011" s="8">
        <v>2</v>
      </c>
      <c r="Y1011" s="16">
        <f t="shared" si="125"/>
        <v>0</v>
      </c>
      <c r="Z1011" s="8">
        <v>8.64</v>
      </c>
      <c r="AA1011" s="8">
        <f t="shared" si="123"/>
        <v>4.32</v>
      </c>
      <c r="AC1011" s="8">
        <f t="shared" si="124"/>
        <v>0</v>
      </c>
    </row>
    <row r="1012" spans="7:29" x14ac:dyDescent="0.3">
      <c r="G1012" s="8" t="s">
        <v>5</v>
      </c>
      <c r="J1012" s="16">
        <f t="shared" si="122"/>
        <v>0</v>
      </c>
      <c r="L1012" s="8">
        <f t="shared" si="121"/>
        <v>0</v>
      </c>
      <c r="N1012" s="8">
        <f t="shared" si="120"/>
        <v>0</v>
      </c>
      <c r="V1012" s="8" t="s">
        <v>4</v>
      </c>
      <c r="W1012" s="8">
        <v>2</v>
      </c>
      <c r="Y1012" s="16">
        <f t="shared" si="125"/>
        <v>0</v>
      </c>
      <c r="Z1012" s="8">
        <v>3</v>
      </c>
      <c r="AA1012" s="8">
        <f t="shared" si="123"/>
        <v>1.5</v>
      </c>
      <c r="AC1012" s="8">
        <f t="shared" si="124"/>
        <v>0</v>
      </c>
    </row>
    <row r="1013" spans="7:29" x14ac:dyDescent="0.3">
      <c r="G1013" s="8" t="s">
        <v>5</v>
      </c>
      <c r="J1013" s="16">
        <f t="shared" si="122"/>
        <v>0</v>
      </c>
      <c r="L1013" s="8">
        <f t="shared" si="121"/>
        <v>0</v>
      </c>
      <c r="N1013" s="8">
        <f t="shared" si="120"/>
        <v>0</v>
      </c>
      <c r="V1013" s="8" t="s">
        <v>4</v>
      </c>
      <c r="W1013" s="8">
        <v>1</v>
      </c>
      <c r="X1013" s="8">
        <v>3.62</v>
      </c>
      <c r="Y1013" s="16">
        <f t="shared" si="125"/>
        <v>1.81</v>
      </c>
      <c r="AA1013" s="8">
        <f t="shared" si="123"/>
        <v>0</v>
      </c>
      <c r="AC1013" s="8">
        <f t="shared" si="124"/>
        <v>0</v>
      </c>
    </row>
    <row r="1014" spans="7:29" x14ac:dyDescent="0.3">
      <c r="G1014" s="8" t="s">
        <v>5</v>
      </c>
      <c r="J1014" s="16">
        <f t="shared" si="122"/>
        <v>0</v>
      </c>
      <c r="L1014" s="8">
        <f t="shared" si="121"/>
        <v>0</v>
      </c>
      <c r="N1014" s="8">
        <f t="shared" si="120"/>
        <v>0</v>
      </c>
      <c r="V1014" s="8" t="s">
        <v>4</v>
      </c>
      <c r="W1014" s="8">
        <v>1</v>
      </c>
      <c r="X1014" s="8">
        <v>5.52</v>
      </c>
      <c r="Y1014" s="16">
        <f t="shared" si="125"/>
        <v>2.76</v>
      </c>
      <c r="AA1014" s="8">
        <f t="shared" si="123"/>
        <v>0</v>
      </c>
      <c r="AC1014" s="8">
        <f t="shared" si="124"/>
        <v>0</v>
      </c>
    </row>
    <row r="1015" spans="7:29" x14ac:dyDescent="0.3">
      <c r="G1015" s="8" t="s">
        <v>5</v>
      </c>
      <c r="J1015" s="16">
        <f t="shared" si="122"/>
        <v>0</v>
      </c>
      <c r="L1015" s="8">
        <f t="shared" si="121"/>
        <v>0</v>
      </c>
      <c r="N1015" s="8">
        <f t="shared" ref="N1015:N1078" si="126">M1015/2</f>
        <v>0</v>
      </c>
      <c r="U1015" s="1">
        <v>1.82</v>
      </c>
      <c r="V1015" s="8" t="s">
        <v>4</v>
      </c>
      <c r="W1015" s="8">
        <v>1</v>
      </c>
      <c r="X1015" s="8">
        <v>3.82</v>
      </c>
      <c r="Y1015" s="16">
        <f t="shared" si="125"/>
        <v>1.91</v>
      </c>
      <c r="AA1015" s="8">
        <f t="shared" si="123"/>
        <v>0</v>
      </c>
      <c r="AC1015" s="8">
        <f t="shared" si="124"/>
        <v>0</v>
      </c>
    </row>
    <row r="1016" spans="7:29" x14ac:dyDescent="0.3">
      <c r="G1016" s="8" t="s">
        <v>5</v>
      </c>
      <c r="J1016" s="16">
        <f t="shared" si="122"/>
        <v>0</v>
      </c>
      <c r="L1016" s="8">
        <f t="shared" si="121"/>
        <v>0</v>
      </c>
      <c r="N1016" s="8">
        <f t="shared" si="126"/>
        <v>0</v>
      </c>
      <c r="U1016" s="1">
        <v>0.3</v>
      </c>
      <c r="V1016" s="8" t="s">
        <v>4</v>
      </c>
      <c r="W1016" s="8">
        <v>1</v>
      </c>
      <c r="X1016" s="8">
        <v>2.2999999999999998</v>
      </c>
      <c r="Y1016" s="16">
        <f t="shared" si="125"/>
        <v>1.1499999999999999</v>
      </c>
      <c r="AA1016" s="8">
        <f t="shared" si="123"/>
        <v>0</v>
      </c>
      <c r="AC1016" s="8">
        <f t="shared" si="124"/>
        <v>0</v>
      </c>
    </row>
    <row r="1017" spans="7:29" x14ac:dyDescent="0.3">
      <c r="G1017" s="8" t="s">
        <v>5</v>
      </c>
      <c r="J1017" s="16">
        <f t="shared" si="122"/>
        <v>0</v>
      </c>
      <c r="L1017" s="8">
        <f t="shared" si="121"/>
        <v>0</v>
      </c>
      <c r="N1017" s="8">
        <f t="shared" si="126"/>
        <v>0</v>
      </c>
      <c r="U1017" s="1">
        <v>-2</v>
      </c>
      <c r="V1017" s="8" t="s">
        <v>4</v>
      </c>
      <c r="W1017" s="8">
        <v>3</v>
      </c>
      <c r="Y1017" s="16">
        <f t="shared" si="125"/>
        <v>0</v>
      </c>
      <c r="AA1017" s="8">
        <f t="shared" si="123"/>
        <v>0</v>
      </c>
      <c r="AB1017" s="8">
        <v>34.4</v>
      </c>
      <c r="AC1017" s="8">
        <f t="shared" si="124"/>
        <v>17.2</v>
      </c>
    </row>
    <row r="1018" spans="7:29" x14ac:dyDescent="0.3">
      <c r="G1018" s="8" t="s">
        <v>5</v>
      </c>
      <c r="J1018" s="16">
        <f t="shared" si="122"/>
        <v>0</v>
      </c>
      <c r="L1018" s="8">
        <f t="shared" si="121"/>
        <v>0</v>
      </c>
      <c r="N1018" s="8">
        <f t="shared" si="126"/>
        <v>0</v>
      </c>
      <c r="V1018" s="8" t="s">
        <v>7</v>
      </c>
      <c r="W1018" s="8">
        <v>1</v>
      </c>
      <c r="X1018" s="8">
        <v>5.16</v>
      </c>
      <c r="Y1018" s="16">
        <f t="shared" si="125"/>
        <v>2.58</v>
      </c>
      <c r="AA1018" s="8">
        <f t="shared" si="123"/>
        <v>0</v>
      </c>
      <c r="AC1018" s="8">
        <f t="shared" si="124"/>
        <v>0</v>
      </c>
    </row>
    <row r="1019" spans="7:29" x14ac:dyDescent="0.3">
      <c r="G1019" s="8" t="s">
        <v>5</v>
      </c>
      <c r="J1019" s="16">
        <f t="shared" si="122"/>
        <v>0</v>
      </c>
      <c r="L1019" s="8">
        <f t="shared" si="121"/>
        <v>0</v>
      </c>
      <c r="N1019" s="8">
        <f t="shared" si="126"/>
        <v>0</v>
      </c>
      <c r="V1019" s="8" t="s">
        <v>7</v>
      </c>
      <c r="W1019" s="8">
        <v>2</v>
      </c>
      <c r="Y1019" s="16">
        <f t="shared" si="125"/>
        <v>0</v>
      </c>
      <c r="Z1019" s="8">
        <v>3.8</v>
      </c>
      <c r="AA1019" s="8">
        <f t="shared" si="123"/>
        <v>1.9</v>
      </c>
      <c r="AC1019" s="8">
        <f t="shared" si="124"/>
        <v>0</v>
      </c>
    </row>
    <row r="1020" spans="7:29" x14ac:dyDescent="0.3">
      <c r="G1020" s="8" t="s">
        <v>5</v>
      </c>
      <c r="J1020" s="16">
        <f t="shared" si="122"/>
        <v>0</v>
      </c>
      <c r="L1020" s="8">
        <f t="shared" ref="L1020:L1083" si="127">K1020/2</f>
        <v>0</v>
      </c>
      <c r="N1020" s="8">
        <f t="shared" si="126"/>
        <v>0</v>
      </c>
      <c r="V1020" s="8" t="s">
        <v>4</v>
      </c>
      <c r="W1020" s="8">
        <v>1</v>
      </c>
      <c r="X1020" s="8">
        <v>4.0599999999999996</v>
      </c>
      <c r="Y1020" s="16">
        <f t="shared" si="125"/>
        <v>2.0299999999999998</v>
      </c>
      <c r="AA1020" s="8">
        <f t="shared" si="123"/>
        <v>0</v>
      </c>
      <c r="AC1020" s="8">
        <f t="shared" si="124"/>
        <v>0</v>
      </c>
    </row>
    <row r="1021" spans="7:29" x14ac:dyDescent="0.3">
      <c r="G1021" s="8" t="s">
        <v>5</v>
      </c>
      <c r="J1021" s="16">
        <f t="shared" si="122"/>
        <v>0</v>
      </c>
      <c r="L1021" s="8">
        <f t="shared" si="127"/>
        <v>0</v>
      </c>
      <c r="N1021" s="8">
        <f t="shared" si="126"/>
        <v>0</v>
      </c>
      <c r="V1021" s="8" t="s">
        <v>4</v>
      </c>
      <c r="W1021" s="8">
        <v>1</v>
      </c>
      <c r="X1021" s="8">
        <v>3.78</v>
      </c>
      <c r="Y1021" s="16">
        <f t="shared" si="125"/>
        <v>1.89</v>
      </c>
      <c r="AA1021" s="8">
        <f t="shared" si="123"/>
        <v>0</v>
      </c>
      <c r="AC1021" s="8">
        <f t="shared" si="124"/>
        <v>0</v>
      </c>
    </row>
    <row r="1022" spans="7:29" x14ac:dyDescent="0.3">
      <c r="G1022" s="8" t="s">
        <v>5</v>
      </c>
      <c r="J1022" s="16">
        <f t="shared" ref="J1022:J1085" si="128">I1022/2</f>
        <v>0</v>
      </c>
      <c r="L1022" s="8">
        <f t="shared" si="127"/>
        <v>0</v>
      </c>
      <c r="N1022" s="8">
        <f t="shared" si="126"/>
        <v>0</v>
      </c>
      <c r="U1022" s="1">
        <v>-2</v>
      </c>
      <c r="V1022" s="8" t="s">
        <v>7</v>
      </c>
      <c r="W1022" s="8">
        <v>2</v>
      </c>
      <c r="Y1022" s="16">
        <f t="shared" si="125"/>
        <v>0</v>
      </c>
      <c r="Z1022" s="8">
        <v>3.96</v>
      </c>
      <c r="AA1022" s="8">
        <f t="shared" si="123"/>
        <v>1.98</v>
      </c>
      <c r="AC1022" s="8">
        <f t="shared" si="124"/>
        <v>0</v>
      </c>
    </row>
    <row r="1023" spans="7:29" x14ac:dyDescent="0.3">
      <c r="G1023" s="8" t="s">
        <v>5</v>
      </c>
      <c r="J1023" s="16">
        <f t="shared" si="128"/>
        <v>0</v>
      </c>
      <c r="L1023" s="8">
        <f t="shared" si="127"/>
        <v>0</v>
      </c>
      <c r="N1023" s="8">
        <f t="shared" si="126"/>
        <v>0</v>
      </c>
      <c r="V1023" s="8" t="s">
        <v>4</v>
      </c>
      <c r="W1023" s="8">
        <v>1</v>
      </c>
      <c r="X1023" s="8">
        <v>3.12</v>
      </c>
      <c r="Y1023" s="16">
        <f t="shared" si="125"/>
        <v>1.56</v>
      </c>
      <c r="AA1023" s="8">
        <f t="shared" si="123"/>
        <v>0</v>
      </c>
      <c r="AC1023" s="8">
        <f t="shared" si="124"/>
        <v>0</v>
      </c>
    </row>
    <row r="1024" spans="7:29" x14ac:dyDescent="0.3">
      <c r="G1024" s="8" t="s">
        <v>5</v>
      </c>
      <c r="J1024" s="16">
        <f t="shared" si="128"/>
        <v>0</v>
      </c>
      <c r="L1024" s="8">
        <f t="shared" si="127"/>
        <v>0</v>
      </c>
      <c r="N1024" s="8">
        <f t="shared" si="126"/>
        <v>0</v>
      </c>
      <c r="V1024" s="8" t="s">
        <v>4</v>
      </c>
      <c r="W1024" s="8">
        <v>1</v>
      </c>
      <c r="X1024" s="8">
        <v>4.2</v>
      </c>
      <c r="Y1024" s="16">
        <f t="shared" si="125"/>
        <v>2.1</v>
      </c>
      <c r="AA1024" s="8">
        <f t="shared" si="123"/>
        <v>0</v>
      </c>
      <c r="AC1024" s="8">
        <f t="shared" si="124"/>
        <v>0</v>
      </c>
    </row>
    <row r="1025" spans="7:29" x14ac:dyDescent="0.3">
      <c r="G1025" s="8" t="s">
        <v>5</v>
      </c>
      <c r="J1025" s="16">
        <f t="shared" si="128"/>
        <v>0</v>
      </c>
      <c r="L1025" s="8">
        <f t="shared" si="127"/>
        <v>0</v>
      </c>
      <c r="N1025" s="8">
        <f t="shared" si="126"/>
        <v>0</v>
      </c>
      <c r="U1025" s="1">
        <v>-2</v>
      </c>
      <c r="V1025" s="8" t="s">
        <v>4</v>
      </c>
      <c r="W1025" s="8">
        <v>3</v>
      </c>
      <c r="Y1025" s="16">
        <f t="shared" si="125"/>
        <v>0</v>
      </c>
      <c r="AA1025" s="8">
        <f t="shared" ref="AA1025:AA1088" si="129">Z1025/2</f>
        <v>0</v>
      </c>
      <c r="AB1025" s="8">
        <v>6.72</v>
      </c>
      <c r="AC1025" s="8">
        <f t="shared" ref="AC1025:AC1088" si="130">AB1025/2</f>
        <v>3.36</v>
      </c>
    </row>
    <row r="1026" spans="7:29" x14ac:dyDescent="0.3">
      <c r="G1026" s="8" t="s">
        <v>5</v>
      </c>
      <c r="J1026" s="16">
        <f t="shared" si="128"/>
        <v>0</v>
      </c>
      <c r="L1026" s="8">
        <f t="shared" si="127"/>
        <v>0</v>
      </c>
      <c r="N1026" s="8">
        <f t="shared" si="126"/>
        <v>0</v>
      </c>
      <c r="V1026" s="8" t="s">
        <v>4</v>
      </c>
      <c r="W1026" s="8">
        <v>2</v>
      </c>
      <c r="Y1026" s="16">
        <f t="shared" si="125"/>
        <v>0</v>
      </c>
      <c r="Z1026" s="8">
        <v>3.08</v>
      </c>
      <c r="AA1026" s="8">
        <f t="shared" si="129"/>
        <v>1.54</v>
      </c>
      <c r="AC1026" s="8">
        <f t="shared" si="130"/>
        <v>0</v>
      </c>
    </row>
    <row r="1027" spans="7:29" x14ac:dyDescent="0.3">
      <c r="G1027" s="8" t="s">
        <v>5</v>
      </c>
      <c r="J1027" s="16">
        <f t="shared" si="128"/>
        <v>0</v>
      </c>
      <c r="L1027" s="8">
        <f t="shared" si="127"/>
        <v>0</v>
      </c>
      <c r="N1027" s="8">
        <f t="shared" si="126"/>
        <v>0</v>
      </c>
      <c r="V1027" s="8" t="s">
        <v>4</v>
      </c>
      <c r="W1027" s="8">
        <v>3</v>
      </c>
      <c r="Y1027" s="16">
        <f t="shared" si="125"/>
        <v>0</v>
      </c>
      <c r="AA1027" s="8">
        <f t="shared" si="129"/>
        <v>0</v>
      </c>
      <c r="AB1027" s="8">
        <v>8.34</v>
      </c>
      <c r="AC1027" s="8">
        <f t="shared" si="130"/>
        <v>4.17</v>
      </c>
    </row>
    <row r="1028" spans="7:29" x14ac:dyDescent="0.3">
      <c r="G1028" s="8" t="s">
        <v>5</v>
      </c>
      <c r="J1028" s="16">
        <f t="shared" si="128"/>
        <v>0</v>
      </c>
      <c r="L1028" s="8">
        <f t="shared" si="127"/>
        <v>0</v>
      </c>
      <c r="N1028" s="8">
        <f t="shared" si="126"/>
        <v>0</v>
      </c>
      <c r="V1028" s="8" t="s">
        <v>4</v>
      </c>
      <c r="W1028" s="8">
        <v>2</v>
      </c>
      <c r="Y1028" s="16">
        <f t="shared" si="125"/>
        <v>0</v>
      </c>
      <c r="Z1028" s="8">
        <v>2.92</v>
      </c>
      <c r="AA1028" s="8">
        <f t="shared" si="129"/>
        <v>1.46</v>
      </c>
      <c r="AC1028" s="8">
        <f t="shared" si="130"/>
        <v>0</v>
      </c>
    </row>
    <row r="1029" spans="7:29" x14ac:dyDescent="0.3">
      <c r="G1029" s="8" t="s">
        <v>5</v>
      </c>
      <c r="J1029" s="16">
        <f t="shared" si="128"/>
        <v>0</v>
      </c>
      <c r="L1029" s="8">
        <f t="shared" si="127"/>
        <v>0</v>
      </c>
      <c r="N1029" s="8">
        <f t="shared" si="126"/>
        <v>0</v>
      </c>
      <c r="V1029" s="8" t="s">
        <v>4</v>
      </c>
      <c r="W1029" s="8">
        <v>2</v>
      </c>
      <c r="Y1029" s="16">
        <f t="shared" si="125"/>
        <v>0</v>
      </c>
      <c r="Z1029" s="8">
        <v>3.44</v>
      </c>
      <c r="AA1029" s="8">
        <f t="shared" si="129"/>
        <v>1.72</v>
      </c>
      <c r="AC1029" s="8">
        <f t="shared" si="130"/>
        <v>0</v>
      </c>
    </row>
    <row r="1030" spans="7:29" x14ac:dyDescent="0.3">
      <c r="G1030" s="8" t="s">
        <v>5</v>
      </c>
      <c r="J1030" s="16">
        <f t="shared" si="128"/>
        <v>0</v>
      </c>
      <c r="L1030" s="8">
        <f t="shared" si="127"/>
        <v>0</v>
      </c>
      <c r="N1030" s="8">
        <f t="shared" si="126"/>
        <v>0</v>
      </c>
      <c r="V1030" s="8" t="s">
        <v>4</v>
      </c>
      <c r="W1030" s="8">
        <v>3</v>
      </c>
      <c r="Y1030" s="16">
        <f t="shared" si="125"/>
        <v>0</v>
      </c>
      <c r="AA1030" s="8">
        <f t="shared" si="129"/>
        <v>0</v>
      </c>
      <c r="AB1030" s="8">
        <v>7.24</v>
      </c>
      <c r="AC1030" s="8">
        <f t="shared" si="130"/>
        <v>3.62</v>
      </c>
    </row>
    <row r="1031" spans="7:29" x14ac:dyDescent="0.3">
      <c r="G1031" s="8" t="s">
        <v>5</v>
      </c>
      <c r="J1031" s="16">
        <f t="shared" si="128"/>
        <v>0</v>
      </c>
      <c r="L1031" s="8">
        <f t="shared" si="127"/>
        <v>0</v>
      </c>
      <c r="N1031" s="8">
        <f t="shared" si="126"/>
        <v>0</v>
      </c>
      <c r="V1031" s="8" t="s">
        <v>4</v>
      </c>
      <c r="W1031" s="8">
        <v>2</v>
      </c>
      <c r="Y1031" s="16">
        <f t="shared" si="125"/>
        <v>0</v>
      </c>
      <c r="Z1031" s="8">
        <v>2.58</v>
      </c>
      <c r="AA1031" s="8">
        <f t="shared" si="129"/>
        <v>1.29</v>
      </c>
      <c r="AC1031" s="8">
        <f t="shared" si="130"/>
        <v>0</v>
      </c>
    </row>
    <row r="1032" spans="7:29" x14ac:dyDescent="0.3">
      <c r="G1032" s="8" t="s">
        <v>5</v>
      </c>
      <c r="J1032" s="16">
        <f t="shared" si="128"/>
        <v>0</v>
      </c>
      <c r="L1032" s="8">
        <f t="shared" si="127"/>
        <v>0</v>
      </c>
      <c r="N1032" s="8">
        <f t="shared" si="126"/>
        <v>0</v>
      </c>
      <c r="V1032" s="8" t="s">
        <v>7</v>
      </c>
      <c r="W1032" s="8">
        <v>2</v>
      </c>
      <c r="Y1032" s="16">
        <f t="shared" si="125"/>
        <v>0</v>
      </c>
      <c r="Z1032" s="8">
        <v>3.32</v>
      </c>
      <c r="AA1032" s="8">
        <f t="shared" si="129"/>
        <v>1.66</v>
      </c>
      <c r="AC1032" s="8">
        <f t="shared" si="130"/>
        <v>0</v>
      </c>
    </row>
    <row r="1033" spans="7:29" x14ac:dyDescent="0.3">
      <c r="G1033" s="8" t="s">
        <v>5</v>
      </c>
      <c r="J1033" s="16">
        <f t="shared" si="128"/>
        <v>0</v>
      </c>
      <c r="L1033" s="8">
        <f t="shared" si="127"/>
        <v>0</v>
      </c>
      <c r="N1033" s="8">
        <f t="shared" si="126"/>
        <v>0</v>
      </c>
      <c r="V1033" s="8" t="s">
        <v>4</v>
      </c>
      <c r="W1033" s="8">
        <v>2</v>
      </c>
      <c r="Y1033" s="16">
        <f t="shared" si="125"/>
        <v>0</v>
      </c>
      <c r="Z1033" s="8">
        <v>4.22</v>
      </c>
      <c r="AA1033" s="8">
        <f t="shared" si="129"/>
        <v>2.11</v>
      </c>
      <c r="AC1033" s="8">
        <f t="shared" si="130"/>
        <v>0</v>
      </c>
    </row>
    <row r="1034" spans="7:29" x14ac:dyDescent="0.3">
      <c r="G1034" s="8" t="s">
        <v>5</v>
      </c>
      <c r="J1034" s="16">
        <f t="shared" si="128"/>
        <v>0</v>
      </c>
      <c r="L1034" s="8">
        <f t="shared" si="127"/>
        <v>0</v>
      </c>
      <c r="N1034" s="8">
        <f t="shared" si="126"/>
        <v>0</v>
      </c>
      <c r="V1034" s="8" t="s">
        <v>4</v>
      </c>
      <c r="W1034" s="8">
        <v>1</v>
      </c>
      <c r="X1034" s="8">
        <v>2.8</v>
      </c>
      <c r="Y1034" s="16">
        <f t="shared" si="125"/>
        <v>1.4</v>
      </c>
      <c r="AA1034" s="8">
        <f t="shared" si="129"/>
        <v>0</v>
      </c>
      <c r="AC1034" s="8">
        <f t="shared" si="130"/>
        <v>0</v>
      </c>
    </row>
    <row r="1035" spans="7:29" x14ac:dyDescent="0.3">
      <c r="G1035" s="8" t="s">
        <v>5</v>
      </c>
      <c r="J1035" s="16">
        <f t="shared" si="128"/>
        <v>0</v>
      </c>
      <c r="L1035" s="8">
        <f t="shared" si="127"/>
        <v>0</v>
      </c>
      <c r="N1035" s="8">
        <f t="shared" si="126"/>
        <v>0</v>
      </c>
      <c r="V1035" s="8" t="s">
        <v>4</v>
      </c>
      <c r="W1035" s="8">
        <v>2</v>
      </c>
      <c r="Y1035" s="16">
        <f t="shared" si="125"/>
        <v>0</v>
      </c>
      <c r="Z1035" s="8">
        <v>2.6</v>
      </c>
      <c r="AA1035" s="8">
        <f t="shared" si="129"/>
        <v>1.3</v>
      </c>
      <c r="AC1035" s="8">
        <f t="shared" si="130"/>
        <v>0</v>
      </c>
    </row>
    <row r="1036" spans="7:29" x14ac:dyDescent="0.3">
      <c r="G1036" s="8" t="s">
        <v>5</v>
      </c>
      <c r="J1036" s="16">
        <f t="shared" si="128"/>
        <v>0</v>
      </c>
      <c r="L1036" s="8">
        <f t="shared" si="127"/>
        <v>0</v>
      </c>
      <c r="N1036" s="8">
        <f t="shared" si="126"/>
        <v>0</v>
      </c>
      <c r="V1036" s="8" t="s">
        <v>4</v>
      </c>
      <c r="W1036" s="8">
        <v>2</v>
      </c>
      <c r="Y1036" s="16">
        <f t="shared" si="125"/>
        <v>0</v>
      </c>
      <c r="Z1036" s="8">
        <v>4.5999999999999996</v>
      </c>
      <c r="AA1036" s="8">
        <f t="shared" si="129"/>
        <v>2.2999999999999998</v>
      </c>
      <c r="AC1036" s="8">
        <f t="shared" si="130"/>
        <v>0</v>
      </c>
    </row>
    <row r="1037" spans="7:29" x14ac:dyDescent="0.3">
      <c r="G1037" s="8" t="s">
        <v>5</v>
      </c>
      <c r="J1037" s="16">
        <f t="shared" si="128"/>
        <v>0</v>
      </c>
      <c r="L1037" s="8">
        <f t="shared" si="127"/>
        <v>0</v>
      </c>
      <c r="N1037" s="8">
        <f t="shared" si="126"/>
        <v>0</v>
      </c>
      <c r="V1037" s="8" t="s">
        <v>4</v>
      </c>
      <c r="W1037" s="8">
        <v>3</v>
      </c>
      <c r="Y1037" s="16">
        <f t="shared" si="125"/>
        <v>0</v>
      </c>
      <c r="AA1037" s="8">
        <f t="shared" si="129"/>
        <v>0</v>
      </c>
      <c r="AB1037" s="8">
        <v>3.86</v>
      </c>
      <c r="AC1037" s="8">
        <f t="shared" si="130"/>
        <v>1.93</v>
      </c>
    </row>
    <row r="1038" spans="7:29" x14ac:dyDescent="0.3">
      <c r="G1038" s="8" t="s">
        <v>5</v>
      </c>
      <c r="J1038" s="16">
        <f t="shared" si="128"/>
        <v>0</v>
      </c>
      <c r="L1038" s="8">
        <f t="shared" si="127"/>
        <v>0</v>
      </c>
      <c r="N1038" s="8">
        <f t="shared" si="126"/>
        <v>0</v>
      </c>
      <c r="V1038" s="8" t="s">
        <v>4</v>
      </c>
      <c r="W1038" s="8">
        <v>1</v>
      </c>
      <c r="X1038" s="8">
        <v>7.94</v>
      </c>
      <c r="Y1038" s="16">
        <f t="shared" si="125"/>
        <v>3.97</v>
      </c>
      <c r="AA1038" s="8">
        <f t="shared" si="129"/>
        <v>0</v>
      </c>
      <c r="AC1038" s="8">
        <f t="shared" si="130"/>
        <v>0</v>
      </c>
    </row>
    <row r="1039" spans="7:29" x14ac:dyDescent="0.3">
      <c r="G1039" s="8" t="s">
        <v>5</v>
      </c>
      <c r="J1039" s="16">
        <f t="shared" si="128"/>
        <v>0</v>
      </c>
      <c r="L1039" s="8">
        <f t="shared" si="127"/>
        <v>0</v>
      </c>
      <c r="N1039" s="8">
        <f t="shared" si="126"/>
        <v>0</v>
      </c>
      <c r="V1039" s="8" t="s">
        <v>4</v>
      </c>
      <c r="W1039" s="8">
        <v>1</v>
      </c>
      <c r="X1039" s="8">
        <v>3.44</v>
      </c>
      <c r="Y1039" s="16">
        <f t="shared" si="125"/>
        <v>1.72</v>
      </c>
      <c r="AA1039" s="8">
        <f t="shared" si="129"/>
        <v>0</v>
      </c>
      <c r="AC1039" s="8">
        <f t="shared" si="130"/>
        <v>0</v>
      </c>
    </row>
    <row r="1040" spans="7:29" x14ac:dyDescent="0.3">
      <c r="G1040" s="8" t="s">
        <v>5</v>
      </c>
      <c r="J1040" s="16">
        <f t="shared" si="128"/>
        <v>0</v>
      </c>
      <c r="L1040" s="8">
        <f t="shared" si="127"/>
        <v>0</v>
      </c>
      <c r="N1040" s="8">
        <f t="shared" si="126"/>
        <v>0</v>
      </c>
      <c r="U1040" s="1">
        <v>1.48</v>
      </c>
      <c r="V1040" s="8" t="s">
        <v>4</v>
      </c>
      <c r="W1040" s="8">
        <v>1</v>
      </c>
      <c r="X1040" s="8">
        <v>3.48</v>
      </c>
      <c r="Y1040" s="16">
        <f t="shared" si="125"/>
        <v>1.74</v>
      </c>
      <c r="AA1040" s="8">
        <f t="shared" si="129"/>
        <v>0</v>
      </c>
      <c r="AC1040" s="8">
        <f t="shared" si="130"/>
        <v>0</v>
      </c>
    </row>
    <row r="1041" spans="7:29" x14ac:dyDescent="0.3">
      <c r="G1041" s="8" t="s">
        <v>5</v>
      </c>
      <c r="J1041" s="16">
        <f t="shared" si="128"/>
        <v>0</v>
      </c>
      <c r="L1041" s="8">
        <f t="shared" si="127"/>
        <v>0</v>
      </c>
      <c r="N1041" s="8">
        <f t="shared" si="126"/>
        <v>0</v>
      </c>
      <c r="U1041" s="1">
        <v>-2</v>
      </c>
      <c r="V1041" s="8" t="s">
        <v>4</v>
      </c>
      <c r="W1041" s="8">
        <v>2</v>
      </c>
      <c r="Y1041" s="16">
        <f t="shared" si="125"/>
        <v>0</v>
      </c>
      <c r="Z1041" s="8">
        <v>2.7</v>
      </c>
      <c r="AA1041" s="8">
        <f t="shared" si="129"/>
        <v>1.35</v>
      </c>
      <c r="AC1041" s="8">
        <f t="shared" si="130"/>
        <v>0</v>
      </c>
    </row>
    <row r="1042" spans="7:29" x14ac:dyDescent="0.3">
      <c r="G1042" s="8" t="s">
        <v>5</v>
      </c>
      <c r="J1042" s="16">
        <f t="shared" si="128"/>
        <v>0</v>
      </c>
      <c r="L1042" s="8">
        <f t="shared" si="127"/>
        <v>0</v>
      </c>
      <c r="N1042" s="8">
        <f t="shared" si="126"/>
        <v>0</v>
      </c>
      <c r="V1042" s="8" t="s">
        <v>4</v>
      </c>
      <c r="W1042" s="8">
        <v>1</v>
      </c>
      <c r="X1042" s="8">
        <v>4.24</v>
      </c>
      <c r="Y1042" s="16">
        <f t="shared" si="125"/>
        <v>2.12</v>
      </c>
      <c r="AA1042" s="8">
        <f t="shared" si="129"/>
        <v>0</v>
      </c>
      <c r="AC1042" s="8">
        <f t="shared" si="130"/>
        <v>0</v>
      </c>
    </row>
    <row r="1043" spans="7:29" x14ac:dyDescent="0.3">
      <c r="G1043" s="8" t="s">
        <v>5</v>
      </c>
      <c r="J1043" s="16">
        <f t="shared" si="128"/>
        <v>0</v>
      </c>
      <c r="L1043" s="8">
        <f t="shared" si="127"/>
        <v>0</v>
      </c>
      <c r="N1043" s="8">
        <f t="shared" si="126"/>
        <v>0</v>
      </c>
      <c r="V1043" s="8" t="s">
        <v>4</v>
      </c>
      <c r="W1043" s="8">
        <v>3</v>
      </c>
      <c r="Y1043" s="16">
        <f t="shared" si="125"/>
        <v>0</v>
      </c>
      <c r="AA1043" s="8">
        <f t="shared" si="129"/>
        <v>0</v>
      </c>
      <c r="AB1043" s="8">
        <v>2.76</v>
      </c>
      <c r="AC1043" s="8">
        <f t="shared" si="130"/>
        <v>1.38</v>
      </c>
    </row>
    <row r="1044" spans="7:29" x14ac:dyDescent="0.3">
      <c r="G1044" s="8" t="s">
        <v>5</v>
      </c>
      <c r="J1044" s="16">
        <f t="shared" si="128"/>
        <v>0</v>
      </c>
      <c r="L1044" s="8">
        <f t="shared" si="127"/>
        <v>0</v>
      </c>
      <c r="N1044" s="8">
        <f t="shared" si="126"/>
        <v>0</v>
      </c>
      <c r="V1044" s="8" t="s">
        <v>4</v>
      </c>
      <c r="W1044" s="8">
        <v>1</v>
      </c>
      <c r="X1044" s="8">
        <v>2.9</v>
      </c>
      <c r="Y1044" s="16">
        <f t="shared" si="125"/>
        <v>1.45</v>
      </c>
      <c r="AA1044" s="8">
        <f t="shared" si="129"/>
        <v>0</v>
      </c>
      <c r="AC1044" s="8">
        <f t="shared" si="130"/>
        <v>0</v>
      </c>
    </row>
    <row r="1045" spans="7:29" x14ac:dyDescent="0.3">
      <c r="G1045" s="8" t="s">
        <v>5</v>
      </c>
      <c r="J1045" s="16">
        <f t="shared" si="128"/>
        <v>0</v>
      </c>
      <c r="L1045" s="8">
        <f t="shared" si="127"/>
        <v>0</v>
      </c>
      <c r="N1045" s="8">
        <f t="shared" si="126"/>
        <v>0</v>
      </c>
      <c r="V1045" s="8" t="s">
        <v>4</v>
      </c>
      <c r="W1045" s="8">
        <v>3</v>
      </c>
      <c r="Y1045" s="16">
        <f t="shared" si="125"/>
        <v>0</v>
      </c>
      <c r="AA1045" s="8">
        <f t="shared" si="129"/>
        <v>0</v>
      </c>
      <c r="AB1045" s="8">
        <v>12.98</v>
      </c>
      <c r="AC1045" s="8">
        <f t="shared" si="130"/>
        <v>6.49</v>
      </c>
    </row>
    <row r="1046" spans="7:29" x14ac:dyDescent="0.3">
      <c r="G1046" s="8" t="s">
        <v>5</v>
      </c>
      <c r="J1046" s="16">
        <f t="shared" si="128"/>
        <v>0</v>
      </c>
      <c r="L1046" s="8">
        <f t="shared" si="127"/>
        <v>0</v>
      </c>
      <c r="N1046" s="8">
        <f t="shared" si="126"/>
        <v>0</v>
      </c>
      <c r="V1046" s="8" t="s">
        <v>4</v>
      </c>
      <c r="W1046" s="8">
        <v>1</v>
      </c>
      <c r="X1046" s="8">
        <v>5.42</v>
      </c>
      <c r="Y1046" s="16">
        <f t="shared" si="125"/>
        <v>2.71</v>
      </c>
      <c r="AA1046" s="8">
        <f t="shared" si="129"/>
        <v>0</v>
      </c>
      <c r="AC1046" s="8">
        <f t="shared" si="130"/>
        <v>0</v>
      </c>
    </row>
    <row r="1047" spans="7:29" x14ac:dyDescent="0.3">
      <c r="G1047" s="8" t="s">
        <v>5</v>
      </c>
      <c r="J1047" s="16">
        <f t="shared" si="128"/>
        <v>0</v>
      </c>
      <c r="L1047" s="8">
        <f t="shared" si="127"/>
        <v>0</v>
      </c>
      <c r="N1047" s="8">
        <f t="shared" si="126"/>
        <v>0</v>
      </c>
      <c r="V1047" s="8" t="s">
        <v>4</v>
      </c>
      <c r="W1047" s="8">
        <v>2</v>
      </c>
      <c r="Y1047" s="16">
        <f t="shared" si="125"/>
        <v>0</v>
      </c>
      <c r="Z1047" s="8">
        <v>2.9</v>
      </c>
      <c r="AA1047" s="8">
        <f t="shared" si="129"/>
        <v>1.45</v>
      </c>
      <c r="AC1047" s="8">
        <f t="shared" si="130"/>
        <v>0</v>
      </c>
    </row>
    <row r="1048" spans="7:29" x14ac:dyDescent="0.3">
      <c r="G1048" s="8" t="s">
        <v>5</v>
      </c>
      <c r="J1048" s="16">
        <f t="shared" si="128"/>
        <v>0</v>
      </c>
      <c r="L1048" s="8">
        <f t="shared" si="127"/>
        <v>0</v>
      </c>
      <c r="N1048" s="8">
        <f t="shared" si="126"/>
        <v>0</v>
      </c>
      <c r="V1048" s="8" t="s">
        <v>4</v>
      </c>
      <c r="W1048" s="8">
        <v>1</v>
      </c>
      <c r="X1048" s="8">
        <v>2.8</v>
      </c>
      <c r="Y1048" s="16">
        <f t="shared" si="125"/>
        <v>1.4</v>
      </c>
      <c r="AA1048" s="8">
        <f t="shared" si="129"/>
        <v>0</v>
      </c>
      <c r="AC1048" s="8">
        <f t="shared" si="130"/>
        <v>0</v>
      </c>
    </row>
    <row r="1049" spans="7:29" x14ac:dyDescent="0.3">
      <c r="G1049" s="8" t="s">
        <v>5</v>
      </c>
      <c r="J1049" s="16">
        <f t="shared" si="128"/>
        <v>0</v>
      </c>
      <c r="L1049" s="8">
        <f t="shared" si="127"/>
        <v>0</v>
      </c>
      <c r="N1049" s="8">
        <f t="shared" si="126"/>
        <v>0</v>
      </c>
      <c r="V1049" s="8" t="s">
        <v>4</v>
      </c>
      <c r="W1049" s="8">
        <v>1</v>
      </c>
      <c r="X1049" s="8">
        <v>3.56</v>
      </c>
      <c r="Y1049" s="16">
        <f t="shared" si="125"/>
        <v>1.78</v>
      </c>
      <c r="AA1049" s="8">
        <f t="shared" si="129"/>
        <v>0</v>
      </c>
      <c r="AC1049" s="8">
        <f t="shared" si="130"/>
        <v>0</v>
      </c>
    </row>
    <row r="1050" spans="7:29" x14ac:dyDescent="0.3">
      <c r="G1050" s="8" t="s">
        <v>5</v>
      </c>
      <c r="J1050" s="16">
        <f t="shared" si="128"/>
        <v>0</v>
      </c>
      <c r="L1050" s="8">
        <f t="shared" si="127"/>
        <v>0</v>
      </c>
      <c r="N1050" s="8">
        <f t="shared" si="126"/>
        <v>0</v>
      </c>
      <c r="U1050" s="1">
        <v>-2</v>
      </c>
      <c r="V1050" s="8" t="s">
        <v>4</v>
      </c>
      <c r="W1050" s="8">
        <v>2</v>
      </c>
      <c r="Y1050" s="16">
        <f t="shared" si="125"/>
        <v>0</v>
      </c>
      <c r="Z1050" s="8">
        <v>4.1399999999999997</v>
      </c>
      <c r="AA1050" s="8">
        <f t="shared" si="129"/>
        <v>2.0699999999999998</v>
      </c>
      <c r="AC1050" s="8">
        <f t="shared" si="130"/>
        <v>0</v>
      </c>
    </row>
    <row r="1051" spans="7:29" x14ac:dyDescent="0.3">
      <c r="G1051" s="8" t="s">
        <v>5</v>
      </c>
      <c r="J1051" s="16">
        <f t="shared" si="128"/>
        <v>0</v>
      </c>
      <c r="L1051" s="8">
        <f t="shared" si="127"/>
        <v>0</v>
      </c>
      <c r="N1051" s="8">
        <f t="shared" si="126"/>
        <v>0</v>
      </c>
      <c r="V1051" s="8" t="s">
        <v>4</v>
      </c>
      <c r="W1051" s="8">
        <v>3</v>
      </c>
      <c r="Y1051" s="16">
        <f t="shared" si="125"/>
        <v>0</v>
      </c>
      <c r="AA1051" s="8">
        <f t="shared" si="129"/>
        <v>0</v>
      </c>
      <c r="AB1051" s="8">
        <v>17.920000000000002</v>
      </c>
      <c r="AC1051" s="8">
        <f t="shared" si="130"/>
        <v>8.9600000000000009</v>
      </c>
    </row>
    <row r="1052" spans="7:29" x14ac:dyDescent="0.3">
      <c r="G1052" s="8" t="s">
        <v>5</v>
      </c>
      <c r="J1052" s="16">
        <f t="shared" si="128"/>
        <v>0</v>
      </c>
      <c r="L1052" s="8">
        <f t="shared" si="127"/>
        <v>0</v>
      </c>
      <c r="N1052" s="8">
        <f t="shared" si="126"/>
        <v>0</v>
      </c>
      <c r="V1052" s="8" t="s">
        <v>4</v>
      </c>
      <c r="W1052" s="8">
        <v>1</v>
      </c>
      <c r="X1052" s="8">
        <v>2.4</v>
      </c>
      <c r="Y1052" s="16">
        <f t="shared" si="125"/>
        <v>1.2</v>
      </c>
      <c r="AA1052" s="8">
        <f t="shared" si="129"/>
        <v>0</v>
      </c>
      <c r="AC1052" s="8">
        <f t="shared" si="130"/>
        <v>0</v>
      </c>
    </row>
    <row r="1053" spans="7:29" x14ac:dyDescent="0.3">
      <c r="G1053" s="8" t="s">
        <v>5</v>
      </c>
      <c r="J1053" s="16">
        <f t="shared" si="128"/>
        <v>0</v>
      </c>
      <c r="L1053" s="8">
        <f t="shared" si="127"/>
        <v>0</v>
      </c>
      <c r="N1053" s="8">
        <f t="shared" si="126"/>
        <v>0</v>
      </c>
      <c r="V1053" s="8" t="s">
        <v>7</v>
      </c>
      <c r="W1053" s="8">
        <v>2</v>
      </c>
      <c r="Y1053" s="16">
        <f t="shared" si="125"/>
        <v>0</v>
      </c>
      <c r="Z1053" s="8">
        <v>9.16</v>
      </c>
      <c r="AA1053" s="8">
        <f t="shared" si="129"/>
        <v>4.58</v>
      </c>
      <c r="AC1053" s="8">
        <f t="shared" si="130"/>
        <v>0</v>
      </c>
    </row>
    <row r="1054" spans="7:29" x14ac:dyDescent="0.3">
      <c r="G1054" s="8" t="s">
        <v>5</v>
      </c>
      <c r="J1054" s="16">
        <f t="shared" si="128"/>
        <v>0</v>
      </c>
      <c r="L1054" s="8">
        <f t="shared" si="127"/>
        <v>0</v>
      </c>
      <c r="N1054" s="8">
        <f t="shared" si="126"/>
        <v>0</v>
      </c>
      <c r="V1054" s="8" t="s">
        <v>4</v>
      </c>
      <c r="W1054" s="8">
        <v>1</v>
      </c>
      <c r="X1054" s="8">
        <v>3.3</v>
      </c>
      <c r="Y1054" s="16">
        <f t="shared" si="125"/>
        <v>1.65</v>
      </c>
      <c r="AA1054" s="8">
        <f t="shared" si="129"/>
        <v>0</v>
      </c>
      <c r="AC1054" s="8">
        <f t="shared" si="130"/>
        <v>0</v>
      </c>
    </row>
    <row r="1055" spans="7:29" x14ac:dyDescent="0.3">
      <c r="G1055" s="8" t="s">
        <v>5</v>
      </c>
      <c r="J1055" s="16">
        <f t="shared" si="128"/>
        <v>0</v>
      </c>
      <c r="L1055" s="8">
        <f t="shared" si="127"/>
        <v>0</v>
      </c>
      <c r="N1055" s="8">
        <f t="shared" si="126"/>
        <v>0</v>
      </c>
      <c r="V1055" s="8" t="s">
        <v>4</v>
      </c>
      <c r="W1055" s="8">
        <v>3</v>
      </c>
      <c r="Y1055" s="16">
        <f t="shared" si="125"/>
        <v>0</v>
      </c>
      <c r="AA1055" s="8">
        <f t="shared" si="129"/>
        <v>0</v>
      </c>
      <c r="AB1055" s="8">
        <v>19.86</v>
      </c>
      <c r="AC1055" s="8">
        <f t="shared" si="130"/>
        <v>9.93</v>
      </c>
    </row>
    <row r="1056" spans="7:29" x14ac:dyDescent="0.3">
      <c r="G1056" s="8" t="s">
        <v>5</v>
      </c>
      <c r="J1056" s="16">
        <f t="shared" si="128"/>
        <v>0</v>
      </c>
      <c r="L1056" s="8">
        <f t="shared" si="127"/>
        <v>0</v>
      </c>
      <c r="N1056" s="8">
        <f t="shared" si="126"/>
        <v>0</v>
      </c>
      <c r="V1056" s="8" t="s">
        <v>4</v>
      </c>
      <c r="W1056" s="8">
        <v>3</v>
      </c>
      <c r="Y1056" s="16">
        <f t="shared" si="125"/>
        <v>0</v>
      </c>
      <c r="AA1056" s="8">
        <f t="shared" si="129"/>
        <v>0</v>
      </c>
      <c r="AB1056" s="8">
        <v>36.68</v>
      </c>
      <c r="AC1056" s="8">
        <f t="shared" si="130"/>
        <v>18.34</v>
      </c>
    </row>
    <row r="1057" spans="7:29" x14ac:dyDescent="0.3">
      <c r="G1057" s="8" t="s">
        <v>5</v>
      </c>
      <c r="J1057" s="16">
        <f t="shared" si="128"/>
        <v>0</v>
      </c>
      <c r="L1057" s="8">
        <f t="shared" si="127"/>
        <v>0</v>
      </c>
      <c r="N1057" s="8">
        <f t="shared" si="126"/>
        <v>0</v>
      </c>
      <c r="V1057" s="8" t="s">
        <v>7</v>
      </c>
      <c r="W1057" s="8">
        <v>2</v>
      </c>
      <c r="Y1057" s="16">
        <f t="shared" si="125"/>
        <v>0</v>
      </c>
      <c r="Z1057" s="8">
        <v>3.8</v>
      </c>
      <c r="AA1057" s="8">
        <f t="shared" si="129"/>
        <v>1.9</v>
      </c>
      <c r="AC1057" s="8">
        <f t="shared" si="130"/>
        <v>0</v>
      </c>
    </row>
    <row r="1058" spans="7:29" x14ac:dyDescent="0.3">
      <c r="G1058" s="8" t="s">
        <v>5</v>
      </c>
      <c r="J1058" s="16">
        <f t="shared" si="128"/>
        <v>0</v>
      </c>
      <c r="L1058" s="8">
        <f t="shared" si="127"/>
        <v>0</v>
      </c>
      <c r="N1058" s="8">
        <f t="shared" si="126"/>
        <v>0</v>
      </c>
      <c r="V1058" s="8" t="s">
        <v>4</v>
      </c>
      <c r="W1058" s="8">
        <v>2</v>
      </c>
      <c r="Y1058" s="16">
        <f t="shared" si="125"/>
        <v>0</v>
      </c>
      <c r="Z1058" s="8">
        <v>5.32</v>
      </c>
      <c r="AA1058" s="8">
        <f t="shared" si="129"/>
        <v>2.66</v>
      </c>
      <c r="AC1058" s="8">
        <f t="shared" si="130"/>
        <v>0</v>
      </c>
    </row>
    <row r="1059" spans="7:29" x14ac:dyDescent="0.3">
      <c r="G1059" s="8" t="s">
        <v>5</v>
      </c>
      <c r="J1059" s="16">
        <f t="shared" si="128"/>
        <v>0</v>
      </c>
      <c r="L1059" s="8">
        <f t="shared" si="127"/>
        <v>0</v>
      </c>
      <c r="N1059" s="8">
        <f t="shared" si="126"/>
        <v>0</v>
      </c>
      <c r="V1059" s="8" t="s">
        <v>4</v>
      </c>
      <c r="W1059" s="8">
        <v>1</v>
      </c>
      <c r="X1059" s="8">
        <v>4.8</v>
      </c>
      <c r="Y1059" s="16">
        <f t="shared" si="125"/>
        <v>2.4</v>
      </c>
      <c r="AA1059" s="8">
        <f t="shared" si="129"/>
        <v>0</v>
      </c>
      <c r="AC1059" s="8">
        <f t="shared" si="130"/>
        <v>0</v>
      </c>
    </row>
    <row r="1060" spans="7:29" x14ac:dyDescent="0.3">
      <c r="G1060" s="8" t="s">
        <v>5</v>
      </c>
      <c r="J1060" s="16">
        <f t="shared" si="128"/>
        <v>0</v>
      </c>
      <c r="L1060" s="8">
        <f t="shared" si="127"/>
        <v>0</v>
      </c>
      <c r="N1060" s="8">
        <f t="shared" si="126"/>
        <v>0</v>
      </c>
      <c r="V1060" s="8" t="s">
        <v>4</v>
      </c>
      <c r="W1060" s="8">
        <v>2</v>
      </c>
      <c r="Y1060" s="16">
        <f t="shared" si="125"/>
        <v>0</v>
      </c>
      <c r="Z1060" s="8">
        <v>5.0599999999999996</v>
      </c>
      <c r="AA1060" s="8">
        <f t="shared" si="129"/>
        <v>2.5299999999999998</v>
      </c>
      <c r="AC1060" s="8">
        <f t="shared" si="130"/>
        <v>0</v>
      </c>
    </row>
    <row r="1061" spans="7:29" x14ac:dyDescent="0.3">
      <c r="G1061" s="8" t="s">
        <v>5</v>
      </c>
      <c r="J1061" s="16">
        <f t="shared" si="128"/>
        <v>0</v>
      </c>
      <c r="L1061" s="8">
        <f t="shared" si="127"/>
        <v>0</v>
      </c>
      <c r="N1061" s="8">
        <f t="shared" si="126"/>
        <v>0</v>
      </c>
      <c r="V1061" s="8" t="s">
        <v>4</v>
      </c>
      <c r="W1061" s="8">
        <v>1</v>
      </c>
      <c r="X1061" s="8">
        <v>4.24</v>
      </c>
      <c r="Y1061" s="16">
        <f t="shared" si="125"/>
        <v>2.12</v>
      </c>
      <c r="AA1061" s="8">
        <f t="shared" si="129"/>
        <v>0</v>
      </c>
      <c r="AC1061" s="8">
        <f t="shared" si="130"/>
        <v>0</v>
      </c>
    </row>
    <row r="1062" spans="7:29" x14ac:dyDescent="0.3">
      <c r="G1062" s="8" t="s">
        <v>5</v>
      </c>
      <c r="J1062" s="16">
        <f t="shared" si="128"/>
        <v>0</v>
      </c>
      <c r="L1062" s="8">
        <f t="shared" si="127"/>
        <v>0</v>
      </c>
      <c r="N1062" s="8">
        <f t="shared" si="126"/>
        <v>0</v>
      </c>
      <c r="V1062" s="8" t="s">
        <v>7</v>
      </c>
      <c r="W1062" s="8">
        <v>2</v>
      </c>
      <c r="Y1062" s="16">
        <f t="shared" si="125"/>
        <v>0</v>
      </c>
      <c r="Z1062" s="8">
        <v>4.42</v>
      </c>
      <c r="AA1062" s="8">
        <f t="shared" si="129"/>
        <v>2.21</v>
      </c>
      <c r="AC1062" s="8">
        <f t="shared" si="130"/>
        <v>0</v>
      </c>
    </row>
    <row r="1063" spans="7:29" x14ac:dyDescent="0.3">
      <c r="G1063" s="8" t="s">
        <v>5</v>
      </c>
      <c r="J1063" s="16">
        <f t="shared" si="128"/>
        <v>0</v>
      </c>
      <c r="L1063" s="8">
        <f t="shared" si="127"/>
        <v>0</v>
      </c>
      <c r="N1063" s="8">
        <f t="shared" si="126"/>
        <v>0</v>
      </c>
      <c r="V1063" s="8" t="s">
        <v>7</v>
      </c>
      <c r="W1063" s="8">
        <v>1</v>
      </c>
      <c r="X1063" s="8">
        <v>3.02</v>
      </c>
      <c r="Y1063" s="16">
        <f t="shared" si="125"/>
        <v>1.51</v>
      </c>
      <c r="AA1063" s="8">
        <f t="shared" si="129"/>
        <v>0</v>
      </c>
      <c r="AC1063" s="8">
        <f t="shared" si="130"/>
        <v>0</v>
      </c>
    </row>
    <row r="1064" spans="7:29" x14ac:dyDescent="0.3">
      <c r="G1064" s="8" t="s">
        <v>5</v>
      </c>
      <c r="J1064" s="16">
        <f t="shared" si="128"/>
        <v>0</v>
      </c>
      <c r="L1064" s="8">
        <f t="shared" si="127"/>
        <v>0</v>
      </c>
      <c r="N1064" s="8">
        <f t="shared" si="126"/>
        <v>0</v>
      </c>
      <c r="V1064" s="8" t="s">
        <v>4</v>
      </c>
      <c r="W1064" s="8">
        <v>1</v>
      </c>
      <c r="X1064" s="8">
        <v>3.02</v>
      </c>
      <c r="Y1064" s="16">
        <f t="shared" si="125"/>
        <v>1.51</v>
      </c>
      <c r="AA1064" s="8">
        <f t="shared" si="129"/>
        <v>0</v>
      </c>
      <c r="AC1064" s="8">
        <f t="shared" si="130"/>
        <v>0</v>
      </c>
    </row>
    <row r="1065" spans="7:29" x14ac:dyDescent="0.3">
      <c r="G1065" s="8" t="s">
        <v>5</v>
      </c>
      <c r="J1065" s="16">
        <f t="shared" si="128"/>
        <v>0</v>
      </c>
      <c r="L1065" s="8">
        <f t="shared" si="127"/>
        <v>0</v>
      </c>
      <c r="N1065" s="8">
        <f t="shared" si="126"/>
        <v>0</v>
      </c>
      <c r="U1065" s="1">
        <v>-2</v>
      </c>
      <c r="V1065" s="8" t="s">
        <v>4</v>
      </c>
      <c r="W1065" s="8">
        <v>2</v>
      </c>
      <c r="Y1065" s="16">
        <f t="shared" si="125"/>
        <v>0</v>
      </c>
      <c r="Z1065" s="8">
        <v>11.26</v>
      </c>
      <c r="AA1065" s="8">
        <f t="shared" si="129"/>
        <v>5.63</v>
      </c>
      <c r="AC1065" s="8">
        <f t="shared" si="130"/>
        <v>0</v>
      </c>
    </row>
    <row r="1066" spans="7:29" x14ac:dyDescent="0.3">
      <c r="G1066" s="8" t="s">
        <v>5</v>
      </c>
      <c r="J1066" s="16">
        <f t="shared" si="128"/>
        <v>0</v>
      </c>
      <c r="L1066" s="8">
        <f t="shared" si="127"/>
        <v>0</v>
      </c>
      <c r="N1066" s="8">
        <f t="shared" si="126"/>
        <v>0</v>
      </c>
      <c r="V1066" s="8" t="s">
        <v>4</v>
      </c>
      <c r="W1066" s="8">
        <v>1</v>
      </c>
      <c r="X1066" s="8">
        <v>2.96</v>
      </c>
      <c r="Y1066" s="16">
        <f t="shared" si="125"/>
        <v>1.48</v>
      </c>
      <c r="AA1066" s="8">
        <f t="shared" si="129"/>
        <v>0</v>
      </c>
      <c r="AC1066" s="8">
        <f t="shared" si="130"/>
        <v>0</v>
      </c>
    </row>
    <row r="1067" spans="7:29" x14ac:dyDescent="0.3">
      <c r="G1067" s="8" t="s">
        <v>5</v>
      </c>
      <c r="J1067" s="16">
        <f t="shared" si="128"/>
        <v>0</v>
      </c>
      <c r="L1067" s="8">
        <f t="shared" si="127"/>
        <v>0</v>
      </c>
      <c r="N1067" s="8">
        <f t="shared" si="126"/>
        <v>0</v>
      </c>
      <c r="V1067" s="8" t="s">
        <v>4</v>
      </c>
      <c r="W1067" s="8">
        <v>2</v>
      </c>
      <c r="Y1067" s="16">
        <f t="shared" si="125"/>
        <v>0</v>
      </c>
      <c r="Z1067" s="8">
        <v>2.2599999999999998</v>
      </c>
      <c r="AA1067" s="8">
        <f t="shared" si="129"/>
        <v>1.1299999999999999</v>
      </c>
      <c r="AC1067" s="8">
        <f t="shared" si="130"/>
        <v>0</v>
      </c>
    </row>
    <row r="1068" spans="7:29" x14ac:dyDescent="0.3">
      <c r="G1068" s="8" t="s">
        <v>5</v>
      </c>
      <c r="J1068" s="16">
        <f t="shared" si="128"/>
        <v>0</v>
      </c>
      <c r="L1068" s="8">
        <f t="shared" si="127"/>
        <v>0</v>
      </c>
      <c r="N1068" s="8">
        <f t="shared" si="126"/>
        <v>0</v>
      </c>
      <c r="V1068" s="8" t="s">
        <v>4</v>
      </c>
      <c r="W1068" s="8">
        <v>3</v>
      </c>
      <c r="Y1068" s="16">
        <f t="shared" ref="Y1068:Y1131" si="131">X1068/2</f>
        <v>0</v>
      </c>
      <c r="AA1068" s="8">
        <f t="shared" si="129"/>
        <v>0</v>
      </c>
      <c r="AB1068" s="8">
        <v>4.9000000000000004</v>
      </c>
      <c r="AC1068" s="8">
        <f t="shared" si="130"/>
        <v>2.4500000000000002</v>
      </c>
    </row>
    <row r="1069" spans="7:29" x14ac:dyDescent="0.3">
      <c r="G1069" s="8" t="s">
        <v>5</v>
      </c>
      <c r="J1069" s="16">
        <f t="shared" si="128"/>
        <v>0</v>
      </c>
      <c r="L1069" s="8">
        <f t="shared" si="127"/>
        <v>0</v>
      </c>
      <c r="N1069" s="8">
        <f t="shared" si="126"/>
        <v>0</v>
      </c>
      <c r="V1069" s="8" t="s">
        <v>4</v>
      </c>
      <c r="W1069" s="8">
        <v>2</v>
      </c>
      <c r="Y1069" s="16">
        <f t="shared" si="131"/>
        <v>0</v>
      </c>
      <c r="Z1069" s="8">
        <v>4.08</v>
      </c>
      <c r="AA1069" s="8">
        <f t="shared" si="129"/>
        <v>2.04</v>
      </c>
      <c r="AC1069" s="8">
        <f t="shared" si="130"/>
        <v>0</v>
      </c>
    </row>
    <row r="1070" spans="7:29" x14ac:dyDescent="0.3">
      <c r="G1070" s="8" t="s">
        <v>5</v>
      </c>
      <c r="J1070" s="16">
        <f t="shared" si="128"/>
        <v>0</v>
      </c>
      <c r="L1070" s="8">
        <f t="shared" si="127"/>
        <v>0</v>
      </c>
      <c r="N1070" s="8">
        <f t="shared" si="126"/>
        <v>0</v>
      </c>
      <c r="V1070" s="8" t="s">
        <v>4</v>
      </c>
      <c r="W1070" s="8">
        <v>1</v>
      </c>
      <c r="X1070" s="8">
        <v>3.2</v>
      </c>
      <c r="Y1070" s="16">
        <f t="shared" si="131"/>
        <v>1.6</v>
      </c>
      <c r="AA1070" s="8">
        <f t="shared" si="129"/>
        <v>0</v>
      </c>
      <c r="AC1070" s="8">
        <f t="shared" si="130"/>
        <v>0</v>
      </c>
    </row>
    <row r="1071" spans="7:29" x14ac:dyDescent="0.3">
      <c r="G1071" s="8" t="s">
        <v>5</v>
      </c>
      <c r="J1071" s="16">
        <f t="shared" si="128"/>
        <v>0</v>
      </c>
      <c r="L1071" s="8">
        <f t="shared" si="127"/>
        <v>0</v>
      </c>
      <c r="N1071" s="8">
        <f t="shared" si="126"/>
        <v>0</v>
      </c>
      <c r="V1071" s="8" t="s">
        <v>4</v>
      </c>
      <c r="W1071" s="8">
        <v>3</v>
      </c>
      <c r="Y1071" s="16">
        <f t="shared" si="131"/>
        <v>0</v>
      </c>
      <c r="AA1071" s="8">
        <f t="shared" si="129"/>
        <v>0</v>
      </c>
      <c r="AB1071" s="8">
        <v>12.76</v>
      </c>
      <c r="AC1071" s="8">
        <f t="shared" si="130"/>
        <v>6.38</v>
      </c>
    </row>
    <row r="1072" spans="7:29" x14ac:dyDescent="0.3">
      <c r="G1072" s="8" t="s">
        <v>5</v>
      </c>
      <c r="J1072" s="16">
        <f t="shared" si="128"/>
        <v>0</v>
      </c>
      <c r="L1072" s="8">
        <f t="shared" si="127"/>
        <v>0</v>
      </c>
      <c r="N1072" s="8">
        <f t="shared" si="126"/>
        <v>0</v>
      </c>
      <c r="V1072" s="8" t="s">
        <v>4</v>
      </c>
      <c r="W1072" s="8">
        <v>2</v>
      </c>
      <c r="Y1072" s="16">
        <f t="shared" si="131"/>
        <v>0</v>
      </c>
      <c r="Z1072" s="8">
        <v>5.0199999999999996</v>
      </c>
      <c r="AA1072" s="8">
        <f t="shared" si="129"/>
        <v>2.5099999999999998</v>
      </c>
      <c r="AC1072" s="8">
        <f t="shared" si="130"/>
        <v>0</v>
      </c>
    </row>
    <row r="1073" spans="7:29" x14ac:dyDescent="0.3">
      <c r="G1073" s="8" t="s">
        <v>5</v>
      </c>
      <c r="J1073" s="16">
        <f t="shared" si="128"/>
        <v>0</v>
      </c>
      <c r="L1073" s="8">
        <f t="shared" si="127"/>
        <v>0</v>
      </c>
      <c r="N1073" s="8">
        <f t="shared" si="126"/>
        <v>0</v>
      </c>
      <c r="V1073" s="8" t="s">
        <v>4</v>
      </c>
      <c r="W1073" s="8">
        <v>2</v>
      </c>
      <c r="Y1073" s="16">
        <f t="shared" si="131"/>
        <v>0</v>
      </c>
      <c r="Z1073" s="8">
        <v>4.7</v>
      </c>
      <c r="AA1073" s="8">
        <f t="shared" si="129"/>
        <v>2.35</v>
      </c>
      <c r="AC1073" s="8">
        <f t="shared" si="130"/>
        <v>0</v>
      </c>
    </row>
    <row r="1074" spans="7:29" x14ac:dyDescent="0.3">
      <c r="G1074" s="8" t="s">
        <v>5</v>
      </c>
      <c r="J1074" s="16">
        <f t="shared" si="128"/>
        <v>0</v>
      </c>
      <c r="L1074" s="8">
        <f t="shared" si="127"/>
        <v>0</v>
      </c>
      <c r="N1074" s="8">
        <f t="shared" si="126"/>
        <v>0</v>
      </c>
      <c r="V1074" s="8" t="s">
        <v>7</v>
      </c>
      <c r="W1074" s="8">
        <v>1</v>
      </c>
      <c r="X1074" s="8">
        <v>3.54</v>
      </c>
      <c r="Y1074" s="16">
        <f t="shared" si="131"/>
        <v>1.77</v>
      </c>
      <c r="AA1074" s="8">
        <f t="shared" si="129"/>
        <v>0</v>
      </c>
      <c r="AC1074" s="8">
        <f t="shared" si="130"/>
        <v>0</v>
      </c>
    </row>
    <row r="1075" spans="7:29" x14ac:dyDescent="0.3">
      <c r="G1075" s="8" t="s">
        <v>5</v>
      </c>
      <c r="J1075" s="16">
        <f t="shared" si="128"/>
        <v>0</v>
      </c>
      <c r="L1075" s="8">
        <f t="shared" si="127"/>
        <v>0</v>
      </c>
      <c r="N1075" s="8">
        <f t="shared" si="126"/>
        <v>0</v>
      </c>
      <c r="V1075" s="8" t="s">
        <v>4</v>
      </c>
      <c r="W1075" s="8">
        <v>1</v>
      </c>
      <c r="X1075" s="8">
        <v>3.02</v>
      </c>
      <c r="Y1075" s="16">
        <f t="shared" si="131"/>
        <v>1.51</v>
      </c>
      <c r="AA1075" s="8">
        <f t="shared" si="129"/>
        <v>0</v>
      </c>
      <c r="AC1075" s="8">
        <f t="shared" si="130"/>
        <v>0</v>
      </c>
    </row>
    <row r="1076" spans="7:29" x14ac:dyDescent="0.3">
      <c r="G1076" s="8" t="s">
        <v>5</v>
      </c>
      <c r="J1076" s="16">
        <f t="shared" si="128"/>
        <v>0</v>
      </c>
      <c r="L1076" s="8">
        <f t="shared" si="127"/>
        <v>0</v>
      </c>
      <c r="N1076" s="8">
        <f t="shared" si="126"/>
        <v>0</v>
      </c>
      <c r="U1076" s="1">
        <v>2.14</v>
      </c>
      <c r="V1076" s="8" t="s">
        <v>4</v>
      </c>
      <c r="W1076" s="8">
        <v>1</v>
      </c>
      <c r="X1076" s="8">
        <v>4.1399999999999997</v>
      </c>
      <c r="Y1076" s="16">
        <f t="shared" si="131"/>
        <v>2.0699999999999998</v>
      </c>
      <c r="AA1076" s="8">
        <f t="shared" si="129"/>
        <v>0</v>
      </c>
      <c r="AC1076" s="8">
        <f t="shared" si="130"/>
        <v>0</v>
      </c>
    </row>
    <row r="1077" spans="7:29" x14ac:dyDescent="0.3">
      <c r="G1077" s="8" t="s">
        <v>5</v>
      </c>
      <c r="J1077" s="16">
        <f t="shared" si="128"/>
        <v>0</v>
      </c>
      <c r="L1077" s="8">
        <f t="shared" si="127"/>
        <v>0</v>
      </c>
      <c r="N1077" s="8">
        <f t="shared" si="126"/>
        <v>0</v>
      </c>
      <c r="U1077" s="1">
        <v>0.92</v>
      </c>
      <c r="V1077" s="8" t="s">
        <v>4</v>
      </c>
      <c r="W1077" s="8">
        <v>1</v>
      </c>
      <c r="X1077" s="8">
        <v>2.92</v>
      </c>
      <c r="Y1077" s="16">
        <f t="shared" si="131"/>
        <v>1.46</v>
      </c>
      <c r="AA1077" s="8">
        <f t="shared" si="129"/>
        <v>0</v>
      </c>
      <c r="AC1077" s="8">
        <f t="shared" si="130"/>
        <v>0</v>
      </c>
    </row>
    <row r="1078" spans="7:29" x14ac:dyDescent="0.3">
      <c r="G1078" s="8" t="s">
        <v>5</v>
      </c>
      <c r="J1078" s="16">
        <f t="shared" si="128"/>
        <v>0</v>
      </c>
      <c r="L1078" s="8">
        <f t="shared" si="127"/>
        <v>0</v>
      </c>
      <c r="N1078" s="8">
        <f t="shared" si="126"/>
        <v>0</v>
      </c>
      <c r="U1078" s="1">
        <v>-2</v>
      </c>
      <c r="V1078" s="8" t="s">
        <v>4</v>
      </c>
      <c r="W1078" s="8">
        <v>2</v>
      </c>
      <c r="Y1078" s="16">
        <f t="shared" si="131"/>
        <v>0</v>
      </c>
      <c r="Z1078" s="8">
        <v>3.6</v>
      </c>
      <c r="AA1078" s="8">
        <f t="shared" si="129"/>
        <v>1.8</v>
      </c>
      <c r="AC1078" s="8">
        <f t="shared" si="130"/>
        <v>0</v>
      </c>
    </row>
    <row r="1079" spans="7:29" x14ac:dyDescent="0.3">
      <c r="G1079" s="8" t="s">
        <v>5</v>
      </c>
      <c r="J1079" s="16">
        <f t="shared" si="128"/>
        <v>0</v>
      </c>
      <c r="L1079" s="8">
        <f t="shared" si="127"/>
        <v>0</v>
      </c>
      <c r="N1079" s="8">
        <f t="shared" ref="N1079:N1142" si="132">M1079/2</f>
        <v>0</v>
      </c>
      <c r="V1079" s="8" t="s">
        <v>4</v>
      </c>
      <c r="W1079" s="8">
        <v>3</v>
      </c>
      <c r="Y1079" s="16">
        <f t="shared" si="131"/>
        <v>0</v>
      </c>
      <c r="AA1079" s="8">
        <f t="shared" si="129"/>
        <v>0</v>
      </c>
      <c r="AB1079" s="8">
        <v>20.64</v>
      </c>
      <c r="AC1079" s="8">
        <f t="shared" si="130"/>
        <v>10.32</v>
      </c>
    </row>
    <row r="1080" spans="7:29" x14ac:dyDescent="0.3">
      <c r="G1080" s="8" t="s">
        <v>5</v>
      </c>
      <c r="J1080" s="16">
        <f t="shared" si="128"/>
        <v>0</v>
      </c>
      <c r="L1080" s="8">
        <f t="shared" si="127"/>
        <v>0</v>
      </c>
      <c r="N1080" s="8">
        <f t="shared" si="132"/>
        <v>0</v>
      </c>
      <c r="V1080" s="8" t="s">
        <v>4</v>
      </c>
      <c r="W1080" s="8">
        <v>1</v>
      </c>
      <c r="X1080" s="8">
        <v>5.32</v>
      </c>
      <c r="Y1080" s="16">
        <f t="shared" si="131"/>
        <v>2.66</v>
      </c>
      <c r="AA1080" s="8">
        <f t="shared" si="129"/>
        <v>0</v>
      </c>
      <c r="AC1080" s="8">
        <f t="shared" si="130"/>
        <v>0</v>
      </c>
    </row>
    <row r="1081" spans="7:29" x14ac:dyDescent="0.3">
      <c r="G1081" s="8" t="s">
        <v>5</v>
      </c>
      <c r="J1081" s="16">
        <f t="shared" si="128"/>
        <v>0</v>
      </c>
      <c r="L1081" s="8">
        <f t="shared" si="127"/>
        <v>0</v>
      </c>
      <c r="N1081" s="8">
        <f t="shared" si="132"/>
        <v>0</v>
      </c>
      <c r="V1081" s="8" t="s">
        <v>4</v>
      </c>
      <c r="W1081" s="8">
        <v>2</v>
      </c>
      <c r="Y1081" s="16">
        <f t="shared" si="131"/>
        <v>0</v>
      </c>
      <c r="Z1081" s="8">
        <v>5.92</v>
      </c>
      <c r="AA1081" s="8">
        <f t="shared" si="129"/>
        <v>2.96</v>
      </c>
      <c r="AC1081" s="8">
        <f t="shared" si="130"/>
        <v>0</v>
      </c>
    </row>
    <row r="1082" spans="7:29" x14ac:dyDescent="0.3">
      <c r="G1082" s="8" t="s">
        <v>5</v>
      </c>
      <c r="J1082" s="16">
        <f t="shared" si="128"/>
        <v>0</v>
      </c>
      <c r="L1082" s="8">
        <f t="shared" si="127"/>
        <v>0</v>
      </c>
      <c r="N1082" s="8">
        <f t="shared" si="132"/>
        <v>0</v>
      </c>
      <c r="V1082" s="8" t="s">
        <v>4</v>
      </c>
      <c r="W1082" s="8">
        <v>2</v>
      </c>
      <c r="Y1082" s="16">
        <f t="shared" si="131"/>
        <v>0</v>
      </c>
      <c r="Z1082" s="8">
        <v>2.66</v>
      </c>
      <c r="AA1082" s="8">
        <f t="shared" si="129"/>
        <v>1.33</v>
      </c>
      <c r="AC1082" s="8">
        <f t="shared" si="130"/>
        <v>0</v>
      </c>
    </row>
    <row r="1083" spans="7:29" x14ac:dyDescent="0.3">
      <c r="G1083" s="8" t="s">
        <v>5</v>
      </c>
      <c r="J1083" s="16">
        <f t="shared" si="128"/>
        <v>0</v>
      </c>
      <c r="L1083" s="8">
        <f t="shared" si="127"/>
        <v>0</v>
      </c>
      <c r="N1083" s="8">
        <f t="shared" si="132"/>
        <v>0</v>
      </c>
      <c r="V1083" s="8" t="s">
        <v>4</v>
      </c>
      <c r="W1083" s="8">
        <v>2</v>
      </c>
      <c r="Y1083" s="16">
        <f t="shared" si="131"/>
        <v>0</v>
      </c>
      <c r="Z1083" s="8">
        <v>6.88</v>
      </c>
      <c r="AA1083" s="8">
        <f t="shared" si="129"/>
        <v>3.44</v>
      </c>
      <c r="AC1083" s="8">
        <f t="shared" si="130"/>
        <v>0</v>
      </c>
    </row>
    <row r="1084" spans="7:29" x14ac:dyDescent="0.3">
      <c r="G1084" s="8" t="s">
        <v>5</v>
      </c>
      <c r="J1084" s="16">
        <f t="shared" si="128"/>
        <v>0</v>
      </c>
      <c r="L1084" s="8">
        <f t="shared" ref="L1084:L1147" si="133">K1084/2</f>
        <v>0</v>
      </c>
      <c r="N1084" s="8">
        <f t="shared" si="132"/>
        <v>0</v>
      </c>
      <c r="V1084" s="8" t="s">
        <v>4</v>
      </c>
      <c r="W1084" s="8">
        <v>3</v>
      </c>
      <c r="Y1084" s="16">
        <f t="shared" si="131"/>
        <v>0</v>
      </c>
      <c r="AA1084" s="8">
        <f t="shared" si="129"/>
        <v>0</v>
      </c>
      <c r="AB1084" s="8">
        <v>10.46</v>
      </c>
      <c r="AC1084" s="8">
        <f t="shared" si="130"/>
        <v>5.23</v>
      </c>
    </row>
    <row r="1085" spans="7:29" x14ac:dyDescent="0.3">
      <c r="G1085" s="8" t="s">
        <v>5</v>
      </c>
      <c r="J1085" s="16">
        <f t="shared" si="128"/>
        <v>0</v>
      </c>
      <c r="L1085" s="8">
        <f t="shared" si="133"/>
        <v>0</v>
      </c>
      <c r="N1085" s="8">
        <f t="shared" si="132"/>
        <v>0</v>
      </c>
      <c r="V1085" s="8" t="s">
        <v>4</v>
      </c>
      <c r="W1085" s="8">
        <v>1</v>
      </c>
      <c r="X1085" s="8">
        <v>2.7</v>
      </c>
      <c r="Y1085" s="16">
        <f t="shared" si="131"/>
        <v>1.35</v>
      </c>
      <c r="AA1085" s="8">
        <f t="shared" si="129"/>
        <v>0</v>
      </c>
      <c r="AC1085" s="8">
        <f t="shared" si="130"/>
        <v>0</v>
      </c>
    </row>
    <row r="1086" spans="7:29" x14ac:dyDescent="0.3">
      <c r="G1086" s="8" t="s">
        <v>5</v>
      </c>
      <c r="J1086" s="16">
        <f t="shared" ref="J1086:J1149" si="134">I1086/2</f>
        <v>0</v>
      </c>
      <c r="L1086" s="8">
        <f t="shared" si="133"/>
        <v>0</v>
      </c>
      <c r="N1086" s="8">
        <f t="shared" si="132"/>
        <v>0</v>
      </c>
      <c r="V1086" s="8" t="s">
        <v>4</v>
      </c>
      <c r="W1086" s="8">
        <v>2</v>
      </c>
      <c r="Y1086" s="16">
        <f t="shared" si="131"/>
        <v>0</v>
      </c>
      <c r="Z1086" s="8">
        <v>4.12</v>
      </c>
      <c r="AA1086" s="8">
        <f t="shared" si="129"/>
        <v>2.06</v>
      </c>
      <c r="AC1086" s="8">
        <f t="shared" si="130"/>
        <v>0</v>
      </c>
    </row>
    <row r="1087" spans="7:29" x14ac:dyDescent="0.3">
      <c r="G1087" s="8" t="s">
        <v>5</v>
      </c>
      <c r="J1087" s="16">
        <f t="shared" si="134"/>
        <v>0</v>
      </c>
      <c r="L1087" s="8">
        <f t="shared" si="133"/>
        <v>0</v>
      </c>
      <c r="N1087" s="8">
        <f t="shared" si="132"/>
        <v>0</v>
      </c>
      <c r="V1087" s="8" t="s">
        <v>4</v>
      </c>
      <c r="W1087" s="8">
        <v>1</v>
      </c>
      <c r="X1087" s="8">
        <v>3.74</v>
      </c>
      <c r="Y1087" s="16">
        <f t="shared" si="131"/>
        <v>1.87</v>
      </c>
      <c r="AA1087" s="8">
        <f t="shared" si="129"/>
        <v>0</v>
      </c>
      <c r="AC1087" s="8">
        <f t="shared" si="130"/>
        <v>0</v>
      </c>
    </row>
    <row r="1088" spans="7:29" x14ac:dyDescent="0.3">
      <c r="G1088" s="8" t="s">
        <v>5</v>
      </c>
      <c r="J1088" s="16">
        <f t="shared" si="134"/>
        <v>0</v>
      </c>
      <c r="L1088" s="8">
        <f t="shared" si="133"/>
        <v>0</v>
      </c>
      <c r="N1088" s="8">
        <f t="shared" si="132"/>
        <v>0</v>
      </c>
      <c r="V1088" s="8" t="s">
        <v>4</v>
      </c>
      <c r="W1088" s="8">
        <v>1</v>
      </c>
      <c r="X1088" s="8">
        <v>2.94</v>
      </c>
      <c r="Y1088" s="16">
        <f t="shared" si="131"/>
        <v>1.47</v>
      </c>
      <c r="AA1088" s="8">
        <f t="shared" si="129"/>
        <v>0</v>
      </c>
      <c r="AC1088" s="8">
        <f t="shared" si="130"/>
        <v>0</v>
      </c>
    </row>
    <row r="1089" spans="7:29" x14ac:dyDescent="0.3">
      <c r="G1089" s="8" t="s">
        <v>5</v>
      </c>
      <c r="J1089" s="16">
        <f t="shared" si="134"/>
        <v>0</v>
      </c>
      <c r="L1089" s="8">
        <f t="shared" si="133"/>
        <v>0</v>
      </c>
      <c r="N1089" s="8">
        <f t="shared" si="132"/>
        <v>0</v>
      </c>
      <c r="U1089" s="1">
        <v>5.74</v>
      </c>
      <c r="V1089" s="8" t="s">
        <v>4</v>
      </c>
      <c r="W1089" s="8">
        <v>1</v>
      </c>
      <c r="X1089" s="8">
        <v>7.74</v>
      </c>
      <c r="Y1089" s="16">
        <f t="shared" si="131"/>
        <v>3.87</v>
      </c>
      <c r="AA1089" s="8">
        <f t="shared" ref="AA1089:AA1152" si="135">Z1089/2</f>
        <v>0</v>
      </c>
      <c r="AC1089" s="8">
        <f t="shared" ref="AC1089:AC1152" si="136">AB1089/2</f>
        <v>0</v>
      </c>
    </row>
    <row r="1090" spans="7:29" x14ac:dyDescent="0.3">
      <c r="G1090" s="8" t="s">
        <v>5</v>
      </c>
      <c r="J1090" s="16">
        <f t="shared" si="134"/>
        <v>0</v>
      </c>
      <c r="L1090" s="8">
        <f t="shared" si="133"/>
        <v>0</v>
      </c>
      <c r="N1090" s="8">
        <f t="shared" si="132"/>
        <v>0</v>
      </c>
      <c r="U1090" s="1">
        <v>-2</v>
      </c>
      <c r="V1090" s="8" t="s">
        <v>4</v>
      </c>
      <c r="W1090" s="8">
        <v>3</v>
      </c>
      <c r="Y1090" s="16">
        <f t="shared" si="131"/>
        <v>0</v>
      </c>
      <c r="AA1090" s="8">
        <f t="shared" si="135"/>
        <v>0</v>
      </c>
      <c r="AB1090" s="8">
        <v>13.16</v>
      </c>
      <c r="AC1090" s="8">
        <f t="shared" si="136"/>
        <v>6.58</v>
      </c>
    </row>
    <row r="1091" spans="7:29" x14ac:dyDescent="0.3">
      <c r="G1091" s="8" t="s">
        <v>5</v>
      </c>
      <c r="J1091" s="16">
        <f t="shared" si="134"/>
        <v>0</v>
      </c>
      <c r="L1091" s="8">
        <f t="shared" si="133"/>
        <v>0</v>
      </c>
      <c r="N1091" s="8">
        <f t="shared" si="132"/>
        <v>0</v>
      </c>
      <c r="V1091" s="8" t="s">
        <v>4</v>
      </c>
      <c r="W1091" s="8">
        <v>2</v>
      </c>
      <c r="Y1091" s="16">
        <f t="shared" si="131"/>
        <v>0</v>
      </c>
      <c r="Z1091" s="8">
        <v>4.32</v>
      </c>
      <c r="AA1091" s="8">
        <f t="shared" si="135"/>
        <v>2.16</v>
      </c>
      <c r="AC1091" s="8">
        <f t="shared" si="136"/>
        <v>0</v>
      </c>
    </row>
    <row r="1092" spans="7:29" x14ac:dyDescent="0.3">
      <c r="G1092" s="8" t="s">
        <v>5</v>
      </c>
      <c r="J1092" s="16">
        <f t="shared" si="134"/>
        <v>0</v>
      </c>
      <c r="L1092" s="8">
        <f t="shared" si="133"/>
        <v>0</v>
      </c>
      <c r="N1092" s="8">
        <f t="shared" si="132"/>
        <v>0</v>
      </c>
      <c r="V1092" s="8" t="s">
        <v>7</v>
      </c>
      <c r="W1092" s="8">
        <v>3</v>
      </c>
      <c r="Y1092" s="16">
        <f t="shared" si="131"/>
        <v>0</v>
      </c>
      <c r="AA1092" s="8">
        <f t="shared" si="135"/>
        <v>0</v>
      </c>
      <c r="AB1092" s="8">
        <v>13.5</v>
      </c>
      <c r="AC1092" s="8">
        <f t="shared" si="136"/>
        <v>6.75</v>
      </c>
    </row>
    <row r="1093" spans="7:29" x14ac:dyDescent="0.3">
      <c r="G1093" s="8" t="s">
        <v>5</v>
      </c>
      <c r="J1093" s="16">
        <f t="shared" si="134"/>
        <v>0</v>
      </c>
      <c r="L1093" s="8">
        <f t="shared" si="133"/>
        <v>0</v>
      </c>
      <c r="N1093" s="8">
        <f t="shared" si="132"/>
        <v>0</v>
      </c>
      <c r="V1093" s="8" t="s">
        <v>4</v>
      </c>
      <c r="W1093" s="8">
        <v>3</v>
      </c>
      <c r="Y1093" s="16">
        <f t="shared" si="131"/>
        <v>0</v>
      </c>
      <c r="AA1093" s="8">
        <f t="shared" si="135"/>
        <v>0</v>
      </c>
      <c r="AB1093" s="8">
        <v>12.3</v>
      </c>
      <c r="AC1093" s="8">
        <f t="shared" si="136"/>
        <v>6.15</v>
      </c>
    </row>
    <row r="1094" spans="7:29" x14ac:dyDescent="0.3">
      <c r="G1094" s="8" t="s">
        <v>5</v>
      </c>
      <c r="J1094" s="16">
        <f t="shared" si="134"/>
        <v>0</v>
      </c>
      <c r="L1094" s="8">
        <f t="shared" si="133"/>
        <v>0</v>
      </c>
      <c r="N1094" s="8">
        <f t="shared" si="132"/>
        <v>0</v>
      </c>
      <c r="V1094" s="8" t="s">
        <v>4</v>
      </c>
      <c r="W1094" s="8">
        <v>1</v>
      </c>
      <c r="X1094" s="8">
        <v>4.34</v>
      </c>
      <c r="Y1094" s="16">
        <f t="shared" si="131"/>
        <v>2.17</v>
      </c>
      <c r="AA1094" s="8">
        <f t="shared" si="135"/>
        <v>0</v>
      </c>
      <c r="AC1094" s="8">
        <f t="shared" si="136"/>
        <v>0</v>
      </c>
    </row>
    <row r="1095" spans="7:29" x14ac:dyDescent="0.3">
      <c r="G1095" s="8" t="s">
        <v>5</v>
      </c>
      <c r="J1095" s="16">
        <f t="shared" si="134"/>
        <v>0</v>
      </c>
      <c r="L1095" s="8">
        <f t="shared" si="133"/>
        <v>0</v>
      </c>
      <c r="N1095" s="8">
        <f t="shared" si="132"/>
        <v>0</v>
      </c>
      <c r="V1095" s="8" t="s">
        <v>4</v>
      </c>
      <c r="W1095" s="8">
        <v>1</v>
      </c>
      <c r="X1095" s="8">
        <v>3.52</v>
      </c>
      <c r="Y1095" s="16">
        <f t="shared" si="131"/>
        <v>1.76</v>
      </c>
      <c r="AA1095" s="8">
        <f t="shared" si="135"/>
        <v>0</v>
      </c>
      <c r="AC1095" s="8">
        <f t="shared" si="136"/>
        <v>0</v>
      </c>
    </row>
    <row r="1096" spans="7:29" x14ac:dyDescent="0.3">
      <c r="G1096" s="8" t="s">
        <v>5</v>
      </c>
      <c r="J1096" s="16">
        <f t="shared" si="134"/>
        <v>0</v>
      </c>
      <c r="L1096" s="8">
        <f t="shared" si="133"/>
        <v>0</v>
      </c>
      <c r="N1096" s="8">
        <f t="shared" si="132"/>
        <v>0</v>
      </c>
      <c r="U1096" s="1">
        <v>-2</v>
      </c>
      <c r="V1096" s="8" t="s">
        <v>4</v>
      </c>
      <c r="W1096" s="8">
        <v>2</v>
      </c>
      <c r="Y1096" s="16">
        <f t="shared" si="131"/>
        <v>0</v>
      </c>
      <c r="Z1096" s="8">
        <v>8.4600000000000009</v>
      </c>
      <c r="AA1096" s="8">
        <f t="shared" si="135"/>
        <v>4.2300000000000004</v>
      </c>
      <c r="AC1096" s="8">
        <f t="shared" si="136"/>
        <v>0</v>
      </c>
    </row>
    <row r="1097" spans="7:29" x14ac:dyDescent="0.3">
      <c r="G1097" s="8" t="s">
        <v>5</v>
      </c>
      <c r="J1097" s="16">
        <f t="shared" si="134"/>
        <v>0</v>
      </c>
      <c r="L1097" s="8">
        <f t="shared" si="133"/>
        <v>0</v>
      </c>
      <c r="N1097" s="8">
        <f t="shared" si="132"/>
        <v>0</v>
      </c>
      <c r="V1097" s="8" t="s">
        <v>7</v>
      </c>
      <c r="W1097" s="8">
        <v>1</v>
      </c>
      <c r="X1097" s="8">
        <v>3.28</v>
      </c>
      <c r="Y1097" s="16">
        <f t="shared" si="131"/>
        <v>1.64</v>
      </c>
      <c r="AA1097" s="8">
        <f t="shared" si="135"/>
        <v>0</v>
      </c>
      <c r="AC1097" s="8">
        <f t="shared" si="136"/>
        <v>0</v>
      </c>
    </row>
    <row r="1098" spans="7:29" x14ac:dyDescent="0.3">
      <c r="G1098" s="8" t="s">
        <v>5</v>
      </c>
      <c r="J1098" s="16">
        <f t="shared" si="134"/>
        <v>0</v>
      </c>
      <c r="L1098" s="8">
        <f t="shared" si="133"/>
        <v>0</v>
      </c>
      <c r="N1098" s="8">
        <f t="shared" si="132"/>
        <v>0</v>
      </c>
      <c r="V1098" s="8" t="s">
        <v>4</v>
      </c>
      <c r="W1098" s="8">
        <v>3</v>
      </c>
      <c r="Y1098" s="16">
        <f t="shared" si="131"/>
        <v>0</v>
      </c>
      <c r="AA1098" s="8">
        <f t="shared" si="135"/>
        <v>0</v>
      </c>
      <c r="AB1098" s="8">
        <v>9.8000000000000007</v>
      </c>
      <c r="AC1098" s="8">
        <f t="shared" si="136"/>
        <v>4.9000000000000004</v>
      </c>
    </row>
    <row r="1099" spans="7:29" x14ac:dyDescent="0.3">
      <c r="G1099" s="8" t="s">
        <v>5</v>
      </c>
      <c r="J1099" s="16">
        <f t="shared" si="134"/>
        <v>0</v>
      </c>
      <c r="L1099" s="8">
        <f t="shared" si="133"/>
        <v>0</v>
      </c>
      <c r="N1099" s="8">
        <f t="shared" si="132"/>
        <v>0</v>
      </c>
      <c r="V1099" s="8" t="s">
        <v>4</v>
      </c>
      <c r="W1099" s="8">
        <v>1</v>
      </c>
      <c r="X1099" s="8">
        <v>4.3</v>
      </c>
      <c r="Y1099" s="16">
        <f t="shared" si="131"/>
        <v>2.15</v>
      </c>
      <c r="AA1099" s="8">
        <f t="shared" si="135"/>
        <v>0</v>
      </c>
      <c r="AC1099" s="8">
        <f t="shared" si="136"/>
        <v>0</v>
      </c>
    </row>
    <row r="1100" spans="7:29" x14ac:dyDescent="0.3">
      <c r="G1100" s="8" t="s">
        <v>5</v>
      </c>
      <c r="J1100" s="16">
        <f t="shared" si="134"/>
        <v>0</v>
      </c>
      <c r="L1100" s="8">
        <f t="shared" si="133"/>
        <v>0</v>
      </c>
      <c r="N1100" s="8">
        <f t="shared" si="132"/>
        <v>0</v>
      </c>
      <c r="V1100" s="8" t="s">
        <v>4</v>
      </c>
      <c r="W1100" s="8">
        <v>1</v>
      </c>
      <c r="X1100" s="8">
        <v>3.64</v>
      </c>
      <c r="Y1100" s="16">
        <f t="shared" si="131"/>
        <v>1.82</v>
      </c>
      <c r="AA1100" s="8">
        <f t="shared" si="135"/>
        <v>0</v>
      </c>
      <c r="AC1100" s="8">
        <f t="shared" si="136"/>
        <v>0</v>
      </c>
    </row>
    <row r="1101" spans="7:29" x14ac:dyDescent="0.3">
      <c r="G1101" s="8" t="s">
        <v>5</v>
      </c>
      <c r="J1101" s="16">
        <f t="shared" si="134"/>
        <v>0</v>
      </c>
      <c r="L1101" s="8">
        <f t="shared" si="133"/>
        <v>0</v>
      </c>
      <c r="N1101" s="8">
        <f t="shared" si="132"/>
        <v>0</v>
      </c>
      <c r="U1101" s="1">
        <v>2.34</v>
      </c>
      <c r="V1101" s="8" t="s">
        <v>4</v>
      </c>
      <c r="W1101" s="8">
        <v>1</v>
      </c>
      <c r="X1101" s="8">
        <v>4.34</v>
      </c>
      <c r="Y1101" s="16">
        <f t="shared" si="131"/>
        <v>2.17</v>
      </c>
      <c r="AA1101" s="8">
        <f t="shared" si="135"/>
        <v>0</v>
      </c>
      <c r="AC1101" s="8">
        <f t="shared" si="136"/>
        <v>0</v>
      </c>
    </row>
    <row r="1102" spans="7:29" x14ac:dyDescent="0.3">
      <c r="G1102" s="8" t="s">
        <v>5</v>
      </c>
      <c r="J1102" s="16">
        <f t="shared" si="134"/>
        <v>0</v>
      </c>
      <c r="L1102" s="8">
        <f t="shared" si="133"/>
        <v>0</v>
      </c>
      <c r="N1102" s="8">
        <f t="shared" si="132"/>
        <v>0</v>
      </c>
      <c r="U1102" s="1">
        <v>1.88</v>
      </c>
      <c r="V1102" s="8" t="s">
        <v>7</v>
      </c>
      <c r="W1102" s="8">
        <v>1</v>
      </c>
      <c r="X1102" s="8">
        <v>3.88</v>
      </c>
      <c r="Y1102" s="16">
        <f t="shared" si="131"/>
        <v>1.94</v>
      </c>
      <c r="AA1102" s="8">
        <f t="shared" si="135"/>
        <v>0</v>
      </c>
      <c r="AC1102" s="8">
        <f t="shared" si="136"/>
        <v>0</v>
      </c>
    </row>
    <row r="1103" spans="7:29" x14ac:dyDescent="0.3">
      <c r="G1103" s="8" t="s">
        <v>5</v>
      </c>
      <c r="J1103" s="16">
        <f t="shared" si="134"/>
        <v>0</v>
      </c>
      <c r="L1103" s="8">
        <f t="shared" si="133"/>
        <v>0</v>
      </c>
      <c r="N1103" s="8">
        <f t="shared" si="132"/>
        <v>0</v>
      </c>
      <c r="U1103" s="1">
        <v>-2</v>
      </c>
      <c r="V1103" s="8" t="s">
        <v>4</v>
      </c>
      <c r="W1103" s="8">
        <v>2</v>
      </c>
      <c r="Y1103" s="16">
        <f t="shared" si="131"/>
        <v>0</v>
      </c>
      <c r="Z1103" s="8">
        <v>2.68</v>
      </c>
      <c r="AA1103" s="8">
        <f t="shared" si="135"/>
        <v>1.34</v>
      </c>
      <c r="AC1103" s="8">
        <f t="shared" si="136"/>
        <v>0</v>
      </c>
    </row>
    <row r="1104" spans="7:29" x14ac:dyDescent="0.3">
      <c r="G1104" s="8" t="s">
        <v>5</v>
      </c>
      <c r="J1104" s="16">
        <f t="shared" si="134"/>
        <v>0</v>
      </c>
      <c r="L1104" s="8">
        <f t="shared" si="133"/>
        <v>0</v>
      </c>
      <c r="N1104" s="8">
        <f t="shared" si="132"/>
        <v>0</v>
      </c>
      <c r="V1104" s="8" t="s">
        <v>4</v>
      </c>
      <c r="W1104" s="8">
        <v>1</v>
      </c>
      <c r="X1104" s="8">
        <v>3.68</v>
      </c>
      <c r="Y1104" s="16">
        <f t="shared" si="131"/>
        <v>1.84</v>
      </c>
      <c r="AA1104" s="8">
        <f t="shared" si="135"/>
        <v>0</v>
      </c>
      <c r="AC1104" s="8">
        <f t="shared" si="136"/>
        <v>0</v>
      </c>
    </row>
    <row r="1105" spans="7:29" x14ac:dyDescent="0.3">
      <c r="G1105" s="8" t="s">
        <v>5</v>
      </c>
      <c r="J1105" s="16">
        <f t="shared" si="134"/>
        <v>0</v>
      </c>
      <c r="L1105" s="8">
        <f t="shared" si="133"/>
        <v>0</v>
      </c>
      <c r="N1105" s="8">
        <f t="shared" si="132"/>
        <v>0</v>
      </c>
      <c r="V1105" s="8" t="s">
        <v>4</v>
      </c>
      <c r="W1105" s="8">
        <v>1</v>
      </c>
      <c r="X1105" s="8">
        <v>4.18</v>
      </c>
      <c r="Y1105" s="16">
        <f t="shared" si="131"/>
        <v>2.09</v>
      </c>
      <c r="AA1105" s="8">
        <f t="shared" si="135"/>
        <v>0</v>
      </c>
      <c r="AC1105" s="8">
        <f t="shared" si="136"/>
        <v>0</v>
      </c>
    </row>
    <row r="1106" spans="7:29" x14ac:dyDescent="0.3">
      <c r="G1106" s="8" t="s">
        <v>5</v>
      </c>
      <c r="J1106" s="16">
        <f t="shared" si="134"/>
        <v>0</v>
      </c>
      <c r="L1106" s="8">
        <f t="shared" si="133"/>
        <v>0</v>
      </c>
      <c r="N1106" s="8">
        <f t="shared" si="132"/>
        <v>0</v>
      </c>
      <c r="U1106" s="1">
        <v>-2</v>
      </c>
      <c r="V1106" s="8" t="s">
        <v>4</v>
      </c>
      <c r="W1106" s="8">
        <v>2</v>
      </c>
      <c r="Y1106" s="16">
        <f t="shared" si="131"/>
        <v>0</v>
      </c>
      <c r="Z1106" s="8">
        <v>3.8</v>
      </c>
      <c r="AA1106" s="8">
        <f t="shared" si="135"/>
        <v>1.9</v>
      </c>
      <c r="AC1106" s="8">
        <f t="shared" si="136"/>
        <v>0</v>
      </c>
    </row>
    <row r="1107" spans="7:29" x14ac:dyDescent="0.3">
      <c r="G1107" s="8" t="s">
        <v>5</v>
      </c>
      <c r="J1107" s="16">
        <f t="shared" si="134"/>
        <v>0</v>
      </c>
      <c r="L1107" s="8">
        <f t="shared" si="133"/>
        <v>0</v>
      </c>
      <c r="N1107" s="8">
        <f t="shared" si="132"/>
        <v>0</v>
      </c>
      <c r="V1107" s="8" t="s">
        <v>4</v>
      </c>
      <c r="W1107" s="8">
        <v>2</v>
      </c>
      <c r="Y1107" s="16">
        <f t="shared" si="131"/>
        <v>0</v>
      </c>
      <c r="Z1107" s="8">
        <v>7.38</v>
      </c>
      <c r="AA1107" s="8">
        <f t="shared" si="135"/>
        <v>3.69</v>
      </c>
      <c r="AC1107" s="8">
        <f t="shared" si="136"/>
        <v>0</v>
      </c>
    </row>
    <row r="1108" spans="7:29" x14ac:dyDescent="0.3">
      <c r="G1108" s="8" t="s">
        <v>5</v>
      </c>
      <c r="J1108" s="16">
        <f t="shared" si="134"/>
        <v>0</v>
      </c>
      <c r="L1108" s="8">
        <f t="shared" si="133"/>
        <v>0</v>
      </c>
      <c r="N1108" s="8">
        <f t="shared" si="132"/>
        <v>0</v>
      </c>
      <c r="V1108" s="8" t="s">
        <v>4</v>
      </c>
      <c r="W1108" s="8">
        <v>1</v>
      </c>
      <c r="X1108" s="8">
        <v>2.92</v>
      </c>
      <c r="Y1108" s="16">
        <f t="shared" si="131"/>
        <v>1.46</v>
      </c>
      <c r="AA1108" s="8">
        <f t="shared" si="135"/>
        <v>0</v>
      </c>
      <c r="AC1108" s="8">
        <f t="shared" si="136"/>
        <v>0</v>
      </c>
    </row>
    <row r="1109" spans="7:29" x14ac:dyDescent="0.3">
      <c r="G1109" s="8" t="s">
        <v>5</v>
      </c>
      <c r="J1109" s="16">
        <f t="shared" si="134"/>
        <v>0</v>
      </c>
      <c r="L1109" s="8">
        <f t="shared" si="133"/>
        <v>0</v>
      </c>
      <c r="N1109" s="8">
        <f t="shared" si="132"/>
        <v>0</v>
      </c>
      <c r="V1109" s="8" t="s">
        <v>4</v>
      </c>
      <c r="W1109" s="8">
        <v>1</v>
      </c>
      <c r="X1109" s="8">
        <v>3.86</v>
      </c>
      <c r="Y1109" s="16">
        <f t="shared" si="131"/>
        <v>1.93</v>
      </c>
      <c r="AA1109" s="8">
        <f t="shared" si="135"/>
        <v>0</v>
      </c>
      <c r="AC1109" s="8">
        <f t="shared" si="136"/>
        <v>0</v>
      </c>
    </row>
    <row r="1110" spans="7:29" x14ac:dyDescent="0.3">
      <c r="G1110" s="8" t="s">
        <v>5</v>
      </c>
      <c r="J1110" s="16">
        <f t="shared" si="134"/>
        <v>0</v>
      </c>
      <c r="L1110" s="8">
        <f t="shared" si="133"/>
        <v>0</v>
      </c>
      <c r="N1110" s="8">
        <f t="shared" si="132"/>
        <v>0</v>
      </c>
      <c r="U1110" s="1">
        <v>1.48</v>
      </c>
      <c r="V1110" s="8" t="s">
        <v>4</v>
      </c>
      <c r="W1110" s="8">
        <v>1</v>
      </c>
      <c r="X1110" s="8">
        <v>3.48</v>
      </c>
      <c r="Y1110" s="16">
        <f t="shared" si="131"/>
        <v>1.74</v>
      </c>
      <c r="AA1110" s="8">
        <f t="shared" si="135"/>
        <v>0</v>
      </c>
      <c r="AC1110" s="8">
        <f t="shared" si="136"/>
        <v>0</v>
      </c>
    </row>
    <row r="1111" spans="7:29" x14ac:dyDescent="0.3">
      <c r="G1111" s="8" t="s">
        <v>5</v>
      </c>
      <c r="J1111" s="16">
        <f t="shared" si="134"/>
        <v>0</v>
      </c>
      <c r="L1111" s="8">
        <f t="shared" si="133"/>
        <v>0</v>
      </c>
      <c r="N1111" s="8">
        <f t="shared" si="132"/>
        <v>0</v>
      </c>
      <c r="U1111" s="1">
        <v>0.57999999999999996</v>
      </c>
      <c r="V1111" s="8" t="s">
        <v>4</v>
      </c>
      <c r="W1111" s="8">
        <v>1</v>
      </c>
      <c r="X1111" s="8">
        <v>2.58</v>
      </c>
      <c r="Y1111" s="16">
        <f t="shared" si="131"/>
        <v>1.29</v>
      </c>
      <c r="AA1111" s="8">
        <f t="shared" si="135"/>
        <v>0</v>
      </c>
      <c r="AC1111" s="8">
        <f t="shared" si="136"/>
        <v>0</v>
      </c>
    </row>
    <row r="1112" spans="7:29" x14ac:dyDescent="0.3">
      <c r="G1112" s="8" t="s">
        <v>5</v>
      </c>
      <c r="J1112" s="16">
        <f t="shared" si="134"/>
        <v>0</v>
      </c>
      <c r="L1112" s="8">
        <f t="shared" si="133"/>
        <v>0</v>
      </c>
      <c r="N1112" s="8">
        <f t="shared" si="132"/>
        <v>0</v>
      </c>
      <c r="U1112" s="1">
        <v>-2</v>
      </c>
      <c r="V1112" s="8" t="s">
        <v>4</v>
      </c>
      <c r="W1112" s="8">
        <v>2</v>
      </c>
      <c r="Y1112" s="16">
        <f t="shared" si="131"/>
        <v>0</v>
      </c>
      <c r="Z1112" s="8">
        <v>6.96</v>
      </c>
      <c r="AA1112" s="8">
        <f t="shared" si="135"/>
        <v>3.48</v>
      </c>
      <c r="AC1112" s="8">
        <f t="shared" si="136"/>
        <v>0</v>
      </c>
    </row>
    <row r="1113" spans="7:29" x14ac:dyDescent="0.3">
      <c r="G1113" s="8" t="s">
        <v>5</v>
      </c>
      <c r="J1113" s="16">
        <f t="shared" si="134"/>
        <v>0</v>
      </c>
      <c r="L1113" s="8">
        <f t="shared" si="133"/>
        <v>0</v>
      </c>
      <c r="N1113" s="8">
        <f t="shared" si="132"/>
        <v>0</v>
      </c>
      <c r="V1113" s="8" t="s">
        <v>4</v>
      </c>
      <c r="W1113" s="8">
        <v>2</v>
      </c>
      <c r="Y1113" s="16">
        <f t="shared" si="131"/>
        <v>0</v>
      </c>
      <c r="Z1113" s="8">
        <v>4.16</v>
      </c>
      <c r="AA1113" s="8">
        <f t="shared" si="135"/>
        <v>2.08</v>
      </c>
      <c r="AC1113" s="8">
        <f t="shared" si="136"/>
        <v>0</v>
      </c>
    </row>
    <row r="1114" spans="7:29" x14ac:dyDescent="0.3">
      <c r="G1114" s="8" t="s">
        <v>5</v>
      </c>
      <c r="J1114" s="16">
        <f t="shared" si="134"/>
        <v>0</v>
      </c>
      <c r="L1114" s="8">
        <f t="shared" si="133"/>
        <v>0</v>
      </c>
      <c r="N1114" s="8">
        <f t="shared" si="132"/>
        <v>0</v>
      </c>
      <c r="V1114" s="8" t="s">
        <v>4</v>
      </c>
      <c r="W1114" s="8">
        <v>3</v>
      </c>
      <c r="Y1114" s="16">
        <f t="shared" si="131"/>
        <v>0</v>
      </c>
      <c r="AA1114" s="8">
        <f t="shared" si="135"/>
        <v>0</v>
      </c>
      <c r="AB1114" s="8">
        <v>14.62</v>
      </c>
      <c r="AC1114" s="8">
        <f t="shared" si="136"/>
        <v>7.31</v>
      </c>
    </row>
    <row r="1115" spans="7:29" x14ac:dyDescent="0.3">
      <c r="G1115" s="8" t="s">
        <v>5</v>
      </c>
      <c r="J1115" s="16">
        <f t="shared" si="134"/>
        <v>0</v>
      </c>
      <c r="L1115" s="8">
        <f t="shared" si="133"/>
        <v>0</v>
      </c>
      <c r="N1115" s="8">
        <f t="shared" si="132"/>
        <v>0</v>
      </c>
      <c r="V1115" s="8" t="s">
        <v>4</v>
      </c>
      <c r="W1115" s="8">
        <v>2</v>
      </c>
      <c r="Y1115" s="16">
        <f t="shared" si="131"/>
        <v>0</v>
      </c>
      <c r="Z1115" s="8">
        <v>5.28</v>
      </c>
      <c r="AA1115" s="8">
        <f t="shared" si="135"/>
        <v>2.64</v>
      </c>
      <c r="AC1115" s="8">
        <f t="shared" si="136"/>
        <v>0</v>
      </c>
    </row>
    <row r="1116" spans="7:29" x14ac:dyDescent="0.3">
      <c r="G1116" s="8" t="s">
        <v>5</v>
      </c>
      <c r="J1116" s="16">
        <f t="shared" si="134"/>
        <v>0</v>
      </c>
      <c r="L1116" s="8">
        <f t="shared" si="133"/>
        <v>0</v>
      </c>
      <c r="N1116" s="8">
        <f t="shared" si="132"/>
        <v>0</v>
      </c>
      <c r="V1116" s="8" t="s">
        <v>4</v>
      </c>
      <c r="W1116" s="8">
        <v>3</v>
      </c>
      <c r="Y1116" s="16">
        <f t="shared" si="131"/>
        <v>0</v>
      </c>
      <c r="AA1116" s="8">
        <f t="shared" si="135"/>
        <v>0</v>
      </c>
      <c r="AB1116" s="8">
        <v>7.6</v>
      </c>
      <c r="AC1116" s="8">
        <f t="shared" si="136"/>
        <v>3.8</v>
      </c>
    </row>
    <row r="1117" spans="7:29" x14ac:dyDescent="0.3">
      <c r="G1117" s="8" t="s">
        <v>5</v>
      </c>
      <c r="J1117" s="16">
        <f t="shared" si="134"/>
        <v>0</v>
      </c>
      <c r="L1117" s="8">
        <f t="shared" si="133"/>
        <v>0</v>
      </c>
      <c r="N1117" s="8">
        <f t="shared" si="132"/>
        <v>0</v>
      </c>
      <c r="V1117" s="8" t="s">
        <v>4</v>
      </c>
      <c r="W1117" s="8">
        <v>1</v>
      </c>
      <c r="X1117" s="8">
        <v>3.18</v>
      </c>
      <c r="Y1117" s="16">
        <f t="shared" si="131"/>
        <v>1.59</v>
      </c>
      <c r="AA1117" s="8">
        <f t="shared" si="135"/>
        <v>0</v>
      </c>
      <c r="AC1117" s="8">
        <f t="shared" si="136"/>
        <v>0</v>
      </c>
    </row>
    <row r="1118" spans="7:29" x14ac:dyDescent="0.3">
      <c r="G1118" s="8" t="s">
        <v>5</v>
      </c>
      <c r="J1118" s="16">
        <f t="shared" si="134"/>
        <v>0</v>
      </c>
      <c r="L1118" s="8">
        <f t="shared" si="133"/>
        <v>0</v>
      </c>
      <c r="N1118" s="8">
        <f t="shared" si="132"/>
        <v>0</v>
      </c>
      <c r="V1118" s="8" t="s">
        <v>4</v>
      </c>
      <c r="W1118" s="8">
        <v>2</v>
      </c>
      <c r="Y1118" s="16">
        <f t="shared" si="131"/>
        <v>0</v>
      </c>
      <c r="Z1118" s="8">
        <v>2.2000000000000002</v>
      </c>
      <c r="AA1118" s="8">
        <f t="shared" si="135"/>
        <v>1.1000000000000001</v>
      </c>
      <c r="AC1118" s="8">
        <f t="shared" si="136"/>
        <v>0</v>
      </c>
    </row>
    <row r="1119" spans="7:29" x14ac:dyDescent="0.3">
      <c r="G1119" s="8" t="s">
        <v>5</v>
      </c>
      <c r="J1119" s="16">
        <f t="shared" si="134"/>
        <v>0</v>
      </c>
      <c r="L1119" s="8">
        <f t="shared" si="133"/>
        <v>0</v>
      </c>
      <c r="N1119" s="8">
        <f t="shared" si="132"/>
        <v>0</v>
      </c>
      <c r="V1119" s="8" t="s">
        <v>4</v>
      </c>
      <c r="W1119" s="8">
        <v>1</v>
      </c>
      <c r="X1119" s="8">
        <v>7.74</v>
      </c>
      <c r="Y1119" s="16">
        <f t="shared" si="131"/>
        <v>3.87</v>
      </c>
      <c r="AA1119" s="8">
        <f t="shared" si="135"/>
        <v>0</v>
      </c>
      <c r="AC1119" s="8">
        <f t="shared" si="136"/>
        <v>0</v>
      </c>
    </row>
    <row r="1120" spans="7:29" x14ac:dyDescent="0.3">
      <c r="G1120" s="8" t="s">
        <v>5</v>
      </c>
      <c r="J1120" s="16">
        <f t="shared" si="134"/>
        <v>0</v>
      </c>
      <c r="L1120" s="8">
        <f t="shared" si="133"/>
        <v>0</v>
      </c>
      <c r="N1120" s="8">
        <f t="shared" si="132"/>
        <v>0</v>
      </c>
      <c r="V1120" s="8" t="s">
        <v>4</v>
      </c>
      <c r="W1120" s="8">
        <v>3</v>
      </c>
      <c r="Y1120" s="16">
        <f t="shared" si="131"/>
        <v>0</v>
      </c>
      <c r="AA1120" s="8">
        <f t="shared" si="135"/>
        <v>0</v>
      </c>
      <c r="AB1120" s="8">
        <v>6.1</v>
      </c>
      <c r="AC1120" s="8">
        <f t="shared" si="136"/>
        <v>3.05</v>
      </c>
    </row>
    <row r="1121" spans="7:29" x14ac:dyDescent="0.3">
      <c r="G1121" s="8" t="s">
        <v>5</v>
      </c>
      <c r="J1121" s="16">
        <f t="shared" si="134"/>
        <v>0</v>
      </c>
      <c r="L1121" s="8">
        <f t="shared" si="133"/>
        <v>0</v>
      </c>
      <c r="N1121" s="8">
        <f t="shared" si="132"/>
        <v>0</v>
      </c>
      <c r="V1121" s="8" t="s">
        <v>4</v>
      </c>
      <c r="W1121" s="8">
        <v>2</v>
      </c>
      <c r="Y1121" s="16">
        <f t="shared" si="131"/>
        <v>0</v>
      </c>
      <c r="Z1121" s="8">
        <v>3</v>
      </c>
      <c r="AA1121" s="8">
        <f t="shared" si="135"/>
        <v>1.5</v>
      </c>
      <c r="AC1121" s="8">
        <f t="shared" si="136"/>
        <v>0</v>
      </c>
    </row>
    <row r="1122" spans="7:29" x14ac:dyDescent="0.3">
      <c r="G1122" s="8" t="s">
        <v>5</v>
      </c>
      <c r="J1122" s="16">
        <f t="shared" si="134"/>
        <v>0</v>
      </c>
      <c r="L1122" s="8">
        <f t="shared" si="133"/>
        <v>0</v>
      </c>
      <c r="N1122" s="8">
        <f t="shared" si="132"/>
        <v>0</v>
      </c>
      <c r="V1122" s="8" t="s">
        <v>4</v>
      </c>
      <c r="W1122" s="8">
        <v>1</v>
      </c>
      <c r="X1122" s="8">
        <v>3.2</v>
      </c>
      <c r="Y1122" s="16">
        <f t="shared" si="131"/>
        <v>1.6</v>
      </c>
      <c r="AA1122" s="8">
        <f t="shared" si="135"/>
        <v>0</v>
      </c>
      <c r="AC1122" s="8">
        <f t="shared" si="136"/>
        <v>0</v>
      </c>
    </row>
    <row r="1123" spans="7:29" x14ac:dyDescent="0.3">
      <c r="G1123" s="8" t="s">
        <v>5</v>
      </c>
      <c r="J1123" s="16">
        <f t="shared" si="134"/>
        <v>0</v>
      </c>
      <c r="L1123" s="8">
        <f t="shared" si="133"/>
        <v>0</v>
      </c>
      <c r="N1123" s="8">
        <f t="shared" si="132"/>
        <v>0</v>
      </c>
      <c r="V1123" s="8" t="s">
        <v>7</v>
      </c>
      <c r="W1123" s="8">
        <v>2</v>
      </c>
      <c r="Y1123" s="16">
        <f t="shared" si="131"/>
        <v>0</v>
      </c>
      <c r="Z1123" s="8">
        <v>2.44</v>
      </c>
      <c r="AA1123" s="8">
        <f t="shared" si="135"/>
        <v>1.22</v>
      </c>
      <c r="AC1123" s="8">
        <f t="shared" si="136"/>
        <v>0</v>
      </c>
    </row>
    <row r="1124" spans="7:29" x14ac:dyDescent="0.3">
      <c r="G1124" s="8" t="s">
        <v>5</v>
      </c>
      <c r="J1124" s="16">
        <f t="shared" si="134"/>
        <v>0</v>
      </c>
      <c r="L1124" s="8">
        <f t="shared" si="133"/>
        <v>0</v>
      </c>
      <c r="N1124" s="8">
        <f t="shared" si="132"/>
        <v>0</v>
      </c>
      <c r="V1124" s="8" t="s">
        <v>4</v>
      </c>
      <c r="W1124" s="8">
        <v>1</v>
      </c>
      <c r="X1124" s="8">
        <v>3.3</v>
      </c>
      <c r="Y1124" s="16">
        <f t="shared" si="131"/>
        <v>1.65</v>
      </c>
      <c r="AA1124" s="8">
        <f t="shared" si="135"/>
        <v>0</v>
      </c>
      <c r="AC1124" s="8">
        <f t="shared" si="136"/>
        <v>0</v>
      </c>
    </row>
    <row r="1125" spans="7:29" x14ac:dyDescent="0.3">
      <c r="G1125" s="8" t="s">
        <v>5</v>
      </c>
      <c r="J1125" s="16">
        <f t="shared" si="134"/>
        <v>0</v>
      </c>
      <c r="L1125" s="8">
        <f t="shared" si="133"/>
        <v>0</v>
      </c>
      <c r="N1125" s="8">
        <f t="shared" si="132"/>
        <v>0</v>
      </c>
      <c r="V1125" s="8" t="s">
        <v>4</v>
      </c>
      <c r="W1125" s="8">
        <v>1</v>
      </c>
      <c r="X1125" s="8">
        <v>2.58</v>
      </c>
      <c r="Y1125" s="16">
        <f t="shared" si="131"/>
        <v>1.29</v>
      </c>
      <c r="AA1125" s="8">
        <f t="shared" si="135"/>
        <v>0</v>
      </c>
      <c r="AC1125" s="8">
        <f t="shared" si="136"/>
        <v>0</v>
      </c>
    </row>
    <row r="1126" spans="7:29" x14ac:dyDescent="0.3">
      <c r="G1126" s="8" t="s">
        <v>5</v>
      </c>
      <c r="J1126" s="16">
        <f t="shared" si="134"/>
        <v>0</v>
      </c>
      <c r="L1126" s="8">
        <f t="shared" si="133"/>
        <v>0</v>
      </c>
      <c r="N1126" s="8">
        <f t="shared" si="132"/>
        <v>0</v>
      </c>
      <c r="U1126" s="1">
        <v>0.7</v>
      </c>
      <c r="V1126" s="8" t="s">
        <v>4</v>
      </c>
      <c r="W1126" s="8">
        <v>1</v>
      </c>
      <c r="X1126" s="8">
        <v>2.7</v>
      </c>
      <c r="Y1126" s="16">
        <f t="shared" si="131"/>
        <v>1.35</v>
      </c>
      <c r="AA1126" s="8">
        <f t="shared" si="135"/>
        <v>0</v>
      </c>
      <c r="AC1126" s="8">
        <f t="shared" si="136"/>
        <v>0</v>
      </c>
    </row>
    <row r="1127" spans="7:29" x14ac:dyDescent="0.3">
      <c r="G1127" s="8" t="s">
        <v>5</v>
      </c>
      <c r="J1127" s="16">
        <f t="shared" si="134"/>
        <v>0</v>
      </c>
      <c r="L1127" s="8">
        <f t="shared" si="133"/>
        <v>0</v>
      </c>
      <c r="N1127" s="8">
        <f t="shared" si="132"/>
        <v>0</v>
      </c>
      <c r="U1127" s="1">
        <v>2.2200000000000002</v>
      </c>
      <c r="V1127" s="8" t="s">
        <v>4</v>
      </c>
      <c r="W1127" s="8">
        <v>1</v>
      </c>
      <c r="X1127" s="8">
        <v>4.22</v>
      </c>
      <c r="Y1127" s="16">
        <f t="shared" si="131"/>
        <v>2.11</v>
      </c>
      <c r="AA1127" s="8">
        <f t="shared" si="135"/>
        <v>0</v>
      </c>
      <c r="AC1127" s="8">
        <f t="shared" si="136"/>
        <v>0</v>
      </c>
    </row>
    <row r="1128" spans="7:29" x14ac:dyDescent="0.3">
      <c r="G1128" s="8" t="s">
        <v>5</v>
      </c>
      <c r="J1128" s="16">
        <f t="shared" si="134"/>
        <v>0</v>
      </c>
      <c r="L1128" s="8">
        <f t="shared" si="133"/>
        <v>0</v>
      </c>
      <c r="N1128" s="8">
        <f t="shared" si="132"/>
        <v>0</v>
      </c>
      <c r="U1128" s="1">
        <v>1.18</v>
      </c>
      <c r="V1128" s="8" t="s">
        <v>4</v>
      </c>
      <c r="W1128" s="8">
        <v>1</v>
      </c>
      <c r="X1128" s="8">
        <v>3.18</v>
      </c>
      <c r="Y1128" s="16">
        <f t="shared" si="131"/>
        <v>1.59</v>
      </c>
      <c r="AA1128" s="8">
        <f t="shared" si="135"/>
        <v>0</v>
      </c>
      <c r="AC1128" s="8">
        <f t="shared" si="136"/>
        <v>0</v>
      </c>
    </row>
    <row r="1129" spans="7:29" x14ac:dyDescent="0.3">
      <c r="G1129" s="8" t="s">
        <v>5</v>
      </c>
      <c r="J1129" s="16">
        <f t="shared" si="134"/>
        <v>0</v>
      </c>
      <c r="L1129" s="8">
        <f t="shared" si="133"/>
        <v>0</v>
      </c>
      <c r="N1129" s="8">
        <f t="shared" si="132"/>
        <v>0</v>
      </c>
      <c r="V1129" s="8" t="s">
        <v>7</v>
      </c>
      <c r="W1129" s="8">
        <v>1</v>
      </c>
      <c r="X1129" s="8">
        <v>3.96</v>
      </c>
      <c r="Y1129" s="16">
        <f t="shared" si="131"/>
        <v>1.98</v>
      </c>
      <c r="AA1129" s="8">
        <f t="shared" si="135"/>
        <v>0</v>
      </c>
      <c r="AC1129" s="8">
        <f t="shared" si="136"/>
        <v>0</v>
      </c>
    </row>
    <row r="1130" spans="7:29" x14ac:dyDescent="0.3">
      <c r="G1130" s="8" t="s">
        <v>5</v>
      </c>
      <c r="J1130" s="16">
        <f t="shared" si="134"/>
        <v>0</v>
      </c>
      <c r="L1130" s="8">
        <f t="shared" si="133"/>
        <v>0</v>
      </c>
      <c r="N1130" s="8">
        <f t="shared" si="132"/>
        <v>0</v>
      </c>
      <c r="V1130" s="8" t="s">
        <v>4</v>
      </c>
      <c r="W1130" s="8">
        <v>1</v>
      </c>
      <c r="X1130" s="8">
        <v>2.76</v>
      </c>
      <c r="Y1130" s="16">
        <f t="shared" si="131"/>
        <v>1.38</v>
      </c>
      <c r="AA1130" s="8">
        <f t="shared" si="135"/>
        <v>0</v>
      </c>
      <c r="AC1130" s="8">
        <f t="shared" si="136"/>
        <v>0</v>
      </c>
    </row>
    <row r="1131" spans="7:29" x14ac:dyDescent="0.3">
      <c r="G1131" s="8" t="s">
        <v>5</v>
      </c>
      <c r="J1131" s="16">
        <f t="shared" si="134"/>
        <v>0</v>
      </c>
      <c r="L1131" s="8">
        <f t="shared" si="133"/>
        <v>0</v>
      </c>
      <c r="N1131" s="8">
        <f t="shared" si="132"/>
        <v>0</v>
      </c>
      <c r="V1131" s="8" t="s">
        <v>4</v>
      </c>
      <c r="W1131" s="8">
        <v>1</v>
      </c>
      <c r="X1131" s="8">
        <v>4.0999999999999996</v>
      </c>
      <c r="Y1131" s="16">
        <f t="shared" si="131"/>
        <v>2.0499999999999998</v>
      </c>
      <c r="AA1131" s="8">
        <f t="shared" si="135"/>
        <v>0</v>
      </c>
      <c r="AC1131" s="8">
        <f t="shared" si="136"/>
        <v>0</v>
      </c>
    </row>
    <row r="1132" spans="7:29" x14ac:dyDescent="0.3">
      <c r="G1132" s="8" t="s">
        <v>5</v>
      </c>
      <c r="J1132" s="16">
        <f t="shared" si="134"/>
        <v>0</v>
      </c>
      <c r="L1132" s="8">
        <f t="shared" si="133"/>
        <v>0</v>
      </c>
      <c r="N1132" s="8">
        <f t="shared" si="132"/>
        <v>0</v>
      </c>
      <c r="V1132" s="8" t="s">
        <v>4</v>
      </c>
      <c r="W1132" s="8">
        <v>2</v>
      </c>
      <c r="Y1132" s="16">
        <f t="shared" ref="Y1132:Y1195" si="137">X1132/2</f>
        <v>0</v>
      </c>
      <c r="Z1132" s="8">
        <v>4.0599999999999996</v>
      </c>
      <c r="AA1132" s="8">
        <f t="shared" si="135"/>
        <v>2.0299999999999998</v>
      </c>
      <c r="AC1132" s="8">
        <f t="shared" si="136"/>
        <v>0</v>
      </c>
    </row>
    <row r="1133" spans="7:29" x14ac:dyDescent="0.3">
      <c r="G1133" s="8" t="s">
        <v>5</v>
      </c>
      <c r="J1133" s="16">
        <f t="shared" si="134"/>
        <v>0</v>
      </c>
      <c r="L1133" s="8">
        <f t="shared" si="133"/>
        <v>0</v>
      </c>
      <c r="N1133" s="8">
        <f t="shared" si="132"/>
        <v>0</v>
      </c>
      <c r="V1133" s="8" t="s">
        <v>4</v>
      </c>
      <c r="W1133" s="8">
        <v>2</v>
      </c>
      <c r="Y1133" s="16">
        <f t="shared" si="137"/>
        <v>0</v>
      </c>
      <c r="Z1133" s="8">
        <v>4.46</v>
      </c>
      <c r="AA1133" s="8">
        <f t="shared" si="135"/>
        <v>2.23</v>
      </c>
      <c r="AC1133" s="8">
        <f t="shared" si="136"/>
        <v>0</v>
      </c>
    </row>
    <row r="1134" spans="7:29" x14ac:dyDescent="0.3">
      <c r="G1134" s="8" t="s">
        <v>5</v>
      </c>
      <c r="J1134" s="16">
        <f t="shared" si="134"/>
        <v>0</v>
      </c>
      <c r="L1134" s="8">
        <f t="shared" si="133"/>
        <v>0</v>
      </c>
      <c r="N1134" s="8">
        <f t="shared" si="132"/>
        <v>0</v>
      </c>
      <c r="V1134" s="8" t="s">
        <v>4</v>
      </c>
      <c r="W1134" s="8">
        <v>1</v>
      </c>
      <c r="X1134" s="8">
        <v>3.76</v>
      </c>
      <c r="Y1134" s="16">
        <f t="shared" si="137"/>
        <v>1.88</v>
      </c>
      <c r="AA1134" s="8">
        <f t="shared" si="135"/>
        <v>0</v>
      </c>
      <c r="AC1134" s="8">
        <f t="shared" si="136"/>
        <v>0</v>
      </c>
    </row>
    <row r="1135" spans="7:29" x14ac:dyDescent="0.3">
      <c r="G1135" s="8" t="s">
        <v>5</v>
      </c>
      <c r="J1135" s="16">
        <f t="shared" si="134"/>
        <v>0</v>
      </c>
      <c r="L1135" s="8">
        <f t="shared" si="133"/>
        <v>0</v>
      </c>
      <c r="N1135" s="8">
        <f t="shared" si="132"/>
        <v>0</v>
      </c>
      <c r="V1135" s="8" t="s">
        <v>4</v>
      </c>
      <c r="W1135" s="8">
        <v>2</v>
      </c>
      <c r="Y1135" s="16">
        <f t="shared" si="137"/>
        <v>0</v>
      </c>
      <c r="Z1135" s="8">
        <v>3.44</v>
      </c>
      <c r="AA1135" s="8">
        <f t="shared" si="135"/>
        <v>1.72</v>
      </c>
      <c r="AC1135" s="8">
        <f t="shared" si="136"/>
        <v>0</v>
      </c>
    </row>
    <row r="1136" spans="7:29" x14ac:dyDescent="0.3">
      <c r="G1136" s="8" t="s">
        <v>5</v>
      </c>
      <c r="J1136" s="16">
        <f t="shared" si="134"/>
        <v>0</v>
      </c>
      <c r="L1136" s="8">
        <f t="shared" si="133"/>
        <v>0</v>
      </c>
      <c r="N1136" s="8">
        <f t="shared" si="132"/>
        <v>0</v>
      </c>
      <c r="V1136" s="8" t="s">
        <v>4</v>
      </c>
      <c r="W1136" s="8">
        <v>1</v>
      </c>
      <c r="X1136" s="8">
        <v>4.9800000000000004</v>
      </c>
      <c r="Y1136" s="16">
        <f t="shared" si="137"/>
        <v>2.4900000000000002</v>
      </c>
      <c r="AA1136" s="8">
        <f t="shared" si="135"/>
        <v>0</v>
      </c>
      <c r="AC1136" s="8">
        <f t="shared" si="136"/>
        <v>0</v>
      </c>
    </row>
    <row r="1137" spans="7:29" x14ac:dyDescent="0.3">
      <c r="G1137" s="8" t="s">
        <v>5</v>
      </c>
      <c r="J1137" s="16">
        <f t="shared" si="134"/>
        <v>0</v>
      </c>
      <c r="L1137" s="8">
        <f t="shared" si="133"/>
        <v>0</v>
      </c>
      <c r="N1137" s="8">
        <f t="shared" si="132"/>
        <v>0</v>
      </c>
      <c r="V1137" s="8" t="s">
        <v>4</v>
      </c>
      <c r="W1137" s="8">
        <v>2</v>
      </c>
      <c r="Y1137" s="16">
        <f t="shared" si="137"/>
        <v>0</v>
      </c>
      <c r="Z1137" s="8">
        <v>6.06</v>
      </c>
      <c r="AA1137" s="8">
        <f t="shared" si="135"/>
        <v>3.03</v>
      </c>
      <c r="AC1137" s="8">
        <f t="shared" si="136"/>
        <v>0</v>
      </c>
    </row>
    <row r="1138" spans="7:29" x14ac:dyDescent="0.3">
      <c r="G1138" s="8" t="s">
        <v>5</v>
      </c>
      <c r="J1138" s="16">
        <f t="shared" si="134"/>
        <v>0</v>
      </c>
      <c r="L1138" s="8">
        <f t="shared" si="133"/>
        <v>0</v>
      </c>
      <c r="N1138" s="8">
        <f t="shared" si="132"/>
        <v>0</v>
      </c>
      <c r="V1138" s="8" t="s">
        <v>4</v>
      </c>
      <c r="W1138" s="8">
        <v>1</v>
      </c>
      <c r="X1138" s="8">
        <v>4.72</v>
      </c>
      <c r="Y1138" s="16">
        <f t="shared" si="137"/>
        <v>2.36</v>
      </c>
      <c r="AA1138" s="8">
        <f t="shared" si="135"/>
        <v>0</v>
      </c>
      <c r="AC1138" s="8">
        <f t="shared" si="136"/>
        <v>0</v>
      </c>
    </row>
    <row r="1139" spans="7:29" x14ac:dyDescent="0.3">
      <c r="G1139" s="8" t="s">
        <v>5</v>
      </c>
      <c r="J1139" s="16">
        <f t="shared" si="134"/>
        <v>0</v>
      </c>
      <c r="L1139" s="8">
        <f t="shared" si="133"/>
        <v>0</v>
      </c>
      <c r="N1139" s="8">
        <f t="shared" si="132"/>
        <v>0</v>
      </c>
      <c r="V1139" s="8" t="s">
        <v>4</v>
      </c>
      <c r="W1139" s="8">
        <v>1</v>
      </c>
      <c r="X1139" s="8">
        <v>4</v>
      </c>
      <c r="Y1139" s="16">
        <f t="shared" si="137"/>
        <v>2</v>
      </c>
      <c r="AA1139" s="8">
        <f t="shared" si="135"/>
        <v>0</v>
      </c>
      <c r="AC1139" s="8">
        <f t="shared" si="136"/>
        <v>0</v>
      </c>
    </row>
    <row r="1140" spans="7:29" x14ac:dyDescent="0.3">
      <c r="G1140" s="8" t="s">
        <v>5</v>
      </c>
      <c r="J1140" s="16">
        <f t="shared" si="134"/>
        <v>0</v>
      </c>
      <c r="L1140" s="8">
        <f t="shared" si="133"/>
        <v>0</v>
      </c>
      <c r="N1140" s="8">
        <f t="shared" si="132"/>
        <v>0</v>
      </c>
      <c r="U1140" s="1">
        <v>-2</v>
      </c>
      <c r="V1140" s="8" t="s">
        <v>4</v>
      </c>
      <c r="W1140" s="8">
        <v>3</v>
      </c>
      <c r="Y1140" s="16">
        <f t="shared" si="137"/>
        <v>0</v>
      </c>
      <c r="AA1140" s="8">
        <f t="shared" si="135"/>
        <v>0</v>
      </c>
      <c r="AB1140" s="8">
        <v>25.36</v>
      </c>
      <c r="AC1140" s="8">
        <f t="shared" si="136"/>
        <v>12.68</v>
      </c>
    </row>
    <row r="1141" spans="7:29" x14ac:dyDescent="0.3">
      <c r="G1141" s="8" t="s">
        <v>5</v>
      </c>
      <c r="J1141" s="16">
        <f t="shared" si="134"/>
        <v>0</v>
      </c>
      <c r="L1141" s="8">
        <f t="shared" si="133"/>
        <v>0</v>
      </c>
      <c r="N1141" s="8">
        <f t="shared" si="132"/>
        <v>0</v>
      </c>
      <c r="V1141" s="8" t="s">
        <v>4</v>
      </c>
      <c r="W1141" s="8">
        <v>2</v>
      </c>
      <c r="Y1141" s="16">
        <f t="shared" si="137"/>
        <v>0</v>
      </c>
      <c r="Z1141" s="8">
        <v>4.74</v>
      </c>
      <c r="AA1141" s="8">
        <f t="shared" si="135"/>
        <v>2.37</v>
      </c>
      <c r="AC1141" s="8">
        <f t="shared" si="136"/>
        <v>0</v>
      </c>
    </row>
    <row r="1142" spans="7:29" x14ac:dyDescent="0.3">
      <c r="G1142" s="8" t="s">
        <v>5</v>
      </c>
      <c r="J1142" s="16">
        <f t="shared" si="134"/>
        <v>0</v>
      </c>
      <c r="L1142" s="8">
        <f t="shared" si="133"/>
        <v>0</v>
      </c>
      <c r="N1142" s="8">
        <f t="shared" si="132"/>
        <v>0</v>
      </c>
      <c r="V1142" s="8" t="s">
        <v>4</v>
      </c>
      <c r="W1142" s="8">
        <v>1</v>
      </c>
      <c r="X1142" s="8">
        <v>4.32</v>
      </c>
      <c r="Y1142" s="16">
        <f t="shared" si="137"/>
        <v>2.16</v>
      </c>
      <c r="AA1142" s="8">
        <f t="shared" si="135"/>
        <v>0</v>
      </c>
      <c r="AC1142" s="8">
        <f t="shared" si="136"/>
        <v>0</v>
      </c>
    </row>
    <row r="1143" spans="7:29" x14ac:dyDescent="0.3">
      <c r="G1143" s="8" t="s">
        <v>5</v>
      </c>
      <c r="J1143" s="16">
        <f t="shared" si="134"/>
        <v>0</v>
      </c>
      <c r="L1143" s="8">
        <f t="shared" si="133"/>
        <v>0</v>
      </c>
      <c r="N1143" s="8">
        <f t="shared" ref="N1143:N1206" si="138">M1143/2</f>
        <v>0</v>
      </c>
      <c r="V1143" s="8" t="s">
        <v>4</v>
      </c>
      <c r="W1143" s="8">
        <v>2</v>
      </c>
      <c r="Y1143" s="16">
        <f t="shared" si="137"/>
        <v>0</v>
      </c>
      <c r="Z1143" s="8">
        <v>3.64</v>
      </c>
      <c r="AA1143" s="8">
        <f t="shared" si="135"/>
        <v>1.82</v>
      </c>
      <c r="AC1143" s="8">
        <f t="shared" si="136"/>
        <v>0</v>
      </c>
    </row>
    <row r="1144" spans="7:29" x14ac:dyDescent="0.3">
      <c r="G1144" s="8" t="s">
        <v>5</v>
      </c>
      <c r="J1144" s="16">
        <f t="shared" si="134"/>
        <v>0</v>
      </c>
      <c r="L1144" s="8">
        <f t="shared" si="133"/>
        <v>0</v>
      </c>
      <c r="N1144" s="8">
        <f t="shared" si="138"/>
        <v>0</v>
      </c>
      <c r="V1144" s="8" t="s">
        <v>4</v>
      </c>
      <c r="W1144" s="8">
        <v>1</v>
      </c>
      <c r="X1144" s="8">
        <v>2.58</v>
      </c>
      <c r="Y1144" s="16">
        <f t="shared" si="137"/>
        <v>1.29</v>
      </c>
      <c r="AA1144" s="8">
        <f t="shared" si="135"/>
        <v>0</v>
      </c>
      <c r="AC1144" s="8">
        <f t="shared" si="136"/>
        <v>0</v>
      </c>
    </row>
    <row r="1145" spans="7:29" x14ac:dyDescent="0.3">
      <c r="G1145" s="8" t="s">
        <v>5</v>
      </c>
      <c r="J1145" s="16">
        <f t="shared" si="134"/>
        <v>0</v>
      </c>
      <c r="L1145" s="8">
        <f t="shared" si="133"/>
        <v>0</v>
      </c>
      <c r="N1145" s="8">
        <f t="shared" si="138"/>
        <v>0</v>
      </c>
      <c r="V1145" s="8" t="s">
        <v>4</v>
      </c>
      <c r="W1145" s="8">
        <v>2</v>
      </c>
      <c r="Y1145" s="16">
        <f t="shared" si="137"/>
        <v>0</v>
      </c>
      <c r="Z1145" s="8">
        <v>3.24</v>
      </c>
      <c r="AA1145" s="8">
        <f t="shared" si="135"/>
        <v>1.62</v>
      </c>
      <c r="AC1145" s="8">
        <f t="shared" si="136"/>
        <v>0</v>
      </c>
    </row>
    <row r="1146" spans="7:29" x14ac:dyDescent="0.3">
      <c r="G1146" s="8" t="s">
        <v>5</v>
      </c>
      <c r="J1146" s="16">
        <f t="shared" si="134"/>
        <v>0</v>
      </c>
      <c r="L1146" s="8">
        <f t="shared" si="133"/>
        <v>0</v>
      </c>
      <c r="N1146" s="8">
        <f t="shared" si="138"/>
        <v>0</v>
      </c>
      <c r="V1146" s="8" t="s">
        <v>4</v>
      </c>
      <c r="W1146" s="8">
        <v>1</v>
      </c>
      <c r="X1146" s="8">
        <v>3.44</v>
      </c>
      <c r="Y1146" s="16">
        <f t="shared" si="137"/>
        <v>1.72</v>
      </c>
      <c r="AA1146" s="8">
        <f t="shared" si="135"/>
        <v>0</v>
      </c>
      <c r="AC1146" s="8">
        <f t="shared" si="136"/>
        <v>0</v>
      </c>
    </row>
    <row r="1147" spans="7:29" x14ac:dyDescent="0.3">
      <c r="G1147" s="8" t="s">
        <v>5</v>
      </c>
      <c r="J1147" s="16">
        <f t="shared" si="134"/>
        <v>0</v>
      </c>
      <c r="L1147" s="8">
        <f t="shared" si="133"/>
        <v>0</v>
      </c>
      <c r="N1147" s="8">
        <f t="shared" si="138"/>
        <v>0</v>
      </c>
      <c r="V1147" s="8" t="s">
        <v>4</v>
      </c>
      <c r="W1147" s="8">
        <v>3</v>
      </c>
      <c r="Y1147" s="16">
        <f t="shared" si="137"/>
        <v>0</v>
      </c>
      <c r="AA1147" s="8">
        <f t="shared" si="135"/>
        <v>0</v>
      </c>
      <c r="AB1147" s="8">
        <v>12.3</v>
      </c>
      <c r="AC1147" s="8">
        <f t="shared" si="136"/>
        <v>6.15</v>
      </c>
    </row>
    <row r="1148" spans="7:29" x14ac:dyDescent="0.3">
      <c r="G1148" s="8" t="s">
        <v>5</v>
      </c>
      <c r="J1148" s="16">
        <f t="shared" si="134"/>
        <v>0</v>
      </c>
      <c r="L1148" s="8">
        <f t="shared" ref="L1148:L1211" si="139">K1148/2</f>
        <v>0</v>
      </c>
      <c r="N1148" s="8">
        <f t="shared" si="138"/>
        <v>0</v>
      </c>
      <c r="V1148" s="8" t="s">
        <v>4</v>
      </c>
      <c r="W1148" s="8">
        <v>2</v>
      </c>
      <c r="Y1148" s="16">
        <f t="shared" si="137"/>
        <v>0</v>
      </c>
      <c r="Z1148" s="8">
        <v>4.9400000000000004</v>
      </c>
      <c r="AA1148" s="8">
        <f t="shared" si="135"/>
        <v>2.4700000000000002</v>
      </c>
      <c r="AC1148" s="8">
        <f t="shared" si="136"/>
        <v>0</v>
      </c>
    </row>
    <row r="1149" spans="7:29" x14ac:dyDescent="0.3">
      <c r="G1149" s="8" t="s">
        <v>5</v>
      </c>
      <c r="J1149" s="16">
        <f t="shared" si="134"/>
        <v>0</v>
      </c>
      <c r="L1149" s="8">
        <f t="shared" si="139"/>
        <v>0</v>
      </c>
      <c r="N1149" s="8">
        <f t="shared" si="138"/>
        <v>0</v>
      </c>
      <c r="V1149" s="8" t="s">
        <v>7</v>
      </c>
      <c r="W1149" s="8">
        <v>1</v>
      </c>
      <c r="X1149" s="8">
        <v>2.86</v>
      </c>
      <c r="Y1149" s="16">
        <f t="shared" si="137"/>
        <v>1.43</v>
      </c>
      <c r="AA1149" s="8">
        <f t="shared" si="135"/>
        <v>0</v>
      </c>
      <c r="AC1149" s="8">
        <f t="shared" si="136"/>
        <v>0</v>
      </c>
    </row>
    <row r="1150" spans="7:29" x14ac:dyDescent="0.3">
      <c r="G1150" s="8" t="s">
        <v>5</v>
      </c>
      <c r="J1150" s="16">
        <f t="shared" ref="J1150:J1213" si="140">I1150/2</f>
        <v>0</v>
      </c>
      <c r="L1150" s="8">
        <f t="shared" si="139"/>
        <v>0</v>
      </c>
      <c r="N1150" s="8">
        <f t="shared" si="138"/>
        <v>0</v>
      </c>
      <c r="V1150" s="8" t="s">
        <v>4</v>
      </c>
      <c r="W1150" s="8">
        <v>1</v>
      </c>
      <c r="X1150" s="8">
        <v>3.46</v>
      </c>
      <c r="Y1150" s="16">
        <f t="shared" si="137"/>
        <v>1.73</v>
      </c>
      <c r="AA1150" s="8">
        <f t="shared" si="135"/>
        <v>0</v>
      </c>
      <c r="AC1150" s="8">
        <f t="shared" si="136"/>
        <v>0</v>
      </c>
    </row>
    <row r="1151" spans="7:29" x14ac:dyDescent="0.3">
      <c r="G1151" s="8" t="s">
        <v>5</v>
      </c>
      <c r="J1151" s="16">
        <f t="shared" si="140"/>
        <v>0</v>
      </c>
      <c r="L1151" s="8">
        <f t="shared" si="139"/>
        <v>0</v>
      </c>
      <c r="N1151" s="8">
        <f t="shared" si="138"/>
        <v>0</v>
      </c>
      <c r="U1151" s="1">
        <v>0.82</v>
      </c>
      <c r="V1151" s="8" t="s">
        <v>7</v>
      </c>
      <c r="W1151" s="8">
        <v>1</v>
      </c>
      <c r="X1151" s="8">
        <v>2.82</v>
      </c>
      <c r="Y1151" s="16">
        <f t="shared" si="137"/>
        <v>1.41</v>
      </c>
      <c r="AA1151" s="8">
        <f t="shared" si="135"/>
        <v>0</v>
      </c>
      <c r="AC1151" s="8">
        <f t="shared" si="136"/>
        <v>0</v>
      </c>
    </row>
    <row r="1152" spans="7:29" x14ac:dyDescent="0.3">
      <c r="G1152" s="8" t="s">
        <v>5</v>
      </c>
      <c r="J1152" s="16">
        <f t="shared" si="140"/>
        <v>0</v>
      </c>
      <c r="L1152" s="8">
        <f t="shared" si="139"/>
        <v>0</v>
      </c>
      <c r="N1152" s="8">
        <f t="shared" si="138"/>
        <v>0</v>
      </c>
      <c r="U1152" s="1">
        <v>-2</v>
      </c>
      <c r="V1152" s="8" t="s">
        <v>4</v>
      </c>
      <c r="W1152" s="8">
        <v>2</v>
      </c>
      <c r="Y1152" s="16">
        <f t="shared" si="137"/>
        <v>0</v>
      </c>
      <c r="Z1152" s="8">
        <v>2.76</v>
      </c>
      <c r="AA1152" s="8">
        <f t="shared" si="135"/>
        <v>1.38</v>
      </c>
      <c r="AC1152" s="8">
        <f t="shared" si="136"/>
        <v>0</v>
      </c>
    </row>
    <row r="1153" spans="7:29" x14ac:dyDescent="0.3">
      <c r="G1153" s="8" t="s">
        <v>5</v>
      </c>
      <c r="J1153" s="16">
        <f t="shared" si="140"/>
        <v>0</v>
      </c>
      <c r="L1153" s="8">
        <f t="shared" si="139"/>
        <v>0</v>
      </c>
      <c r="N1153" s="8">
        <f t="shared" si="138"/>
        <v>0</v>
      </c>
      <c r="V1153" s="8" t="s">
        <v>4</v>
      </c>
      <c r="W1153" s="8">
        <v>1</v>
      </c>
      <c r="X1153" s="8">
        <v>3.72</v>
      </c>
      <c r="Y1153" s="16">
        <f t="shared" si="137"/>
        <v>1.86</v>
      </c>
      <c r="AA1153" s="8">
        <f t="shared" ref="AA1153:AA1216" si="141">Z1153/2</f>
        <v>0</v>
      </c>
      <c r="AC1153" s="8">
        <f t="shared" ref="AC1153:AC1216" si="142">AB1153/2</f>
        <v>0</v>
      </c>
    </row>
    <row r="1154" spans="7:29" x14ac:dyDescent="0.3">
      <c r="G1154" s="8" t="s">
        <v>5</v>
      </c>
      <c r="J1154" s="16">
        <f t="shared" si="140"/>
        <v>0</v>
      </c>
      <c r="L1154" s="8">
        <f t="shared" si="139"/>
        <v>0</v>
      </c>
      <c r="N1154" s="8">
        <f t="shared" si="138"/>
        <v>0</v>
      </c>
      <c r="V1154" s="8" t="s">
        <v>4</v>
      </c>
      <c r="W1154" s="8">
        <v>2</v>
      </c>
      <c r="Y1154" s="16">
        <f t="shared" si="137"/>
        <v>0</v>
      </c>
      <c r="Z1154" s="8">
        <v>5.16</v>
      </c>
      <c r="AA1154" s="8">
        <f t="shared" si="141"/>
        <v>2.58</v>
      </c>
      <c r="AC1154" s="8">
        <f t="shared" si="142"/>
        <v>0</v>
      </c>
    </row>
    <row r="1155" spans="7:29" x14ac:dyDescent="0.3">
      <c r="G1155" s="8" t="s">
        <v>5</v>
      </c>
      <c r="J1155" s="16">
        <f t="shared" si="140"/>
        <v>0</v>
      </c>
      <c r="L1155" s="8">
        <f t="shared" si="139"/>
        <v>0</v>
      </c>
      <c r="N1155" s="8">
        <f t="shared" si="138"/>
        <v>0</v>
      </c>
      <c r="V1155" s="8" t="s">
        <v>4</v>
      </c>
      <c r="W1155" s="8">
        <v>2</v>
      </c>
      <c r="Y1155" s="16">
        <f t="shared" si="137"/>
        <v>0</v>
      </c>
      <c r="Z1155" s="8">
        <v>2.74</v>
      </c>
      <c r="AA1155" s="8">
        <f t="shared" si="141"/>
        <v>1.37</v>
      </c>
      <c r="AC1155" s="8">
        <f t="shared" si="142"/>
        <v>0</v>
      </c>
    </row>
    <row r="1156" spans="7:29" x14ac:dyDescent="0.3">
      <c r="G1156" s="8" t="s">
        <v>5</v>
      </c>
      <c r="J1156" s="16">
        <f t="shared" si="140"/>
        <v>0</v>
      </c>
      <c r="L1156" s="8">
        <f t="shared" si="139"/>
        <v>0</v>
      </c>
      <c r="N1156" s="8">
        <f t="shared" si="138"/>
        <v>0</v>
      </c>
      <c r="V1156" s="8" t="s">
        <v>4</v>
      </c>
      <c r="W1156" s="8">
        <v>3</v>
      </c>
      <c r="Y1156" s="16">
        <f t="shared" si="137"/>
        <v>0</v>
      </c>
      <c r="AA1156" s="8">
        <f t="shared" si="141"/>
        <v>0</v>
      </c>
      <c r="AB1156" s="8">
        <v>11.86</v>
      </c>
      <c r="AC1156" s="8">
        <f t="shared" si="142"/>
        <v>5.93</v>
      </c>
    </row>
    <row r="1157" spans="7:29" x14ac:dyDescent="0.3">
      <c r="G1157" s="8" t="s">
        <v>5</v>
      </c>
      <c r="J1157" s="16">
        <f t="shared" si="140"/>
        <v>0</v>
      </c>
      <c r="L1157" s="8">
        <f t="shared" si="139"/>
        <v>0</v>
      </c>
      <c r="N1157" s="8">
        <f t="shared" si="138"/>
        <v>0</v>
      </c>
      <c r="V1157" s="8" t="s">
        <v>4</v>
      </c>
      <c r="W1157" s="8">
        <v>2</v>
      </c>
      <c r="Y1157" s="16">
        <f t="shared" si="137"/>
        <v>0</v>
      </c>
      <c r="Z1157" s="8">
        <v>3.26</v>
      </c>
      <c r="AA1157" s="8">
        <f t="shared" si="141"/>
        <v>1.63</v>
      </c>
      <c r="AC1157" s="8">
        <f t="shared" si="142"/>
        <v>0</v>
      </c>
    </row>
    <row r="1158" spans="7:29" x14ac:dyDescent="0.3">
      <c r="G1158" s="8" t="s">
        <v>5</v>
      </c>
      <c r="J1158" s="16">
        <f t="shared" si="140"/>
        <v>0</v>
      </c>
      <c r="L1158" s="8">
        <f t="shared" si="139"/>
        <v>0</v>
      </c>
      <c r="N1158" s="8">
        <f t="shared" si="138"/>
        <v>0</v>
      </c>
      <c r="V1158" s="8" t="s">
        <v>4</v>
      </c>
      <c r="W1158" s="8">
        <v>1</v>
      </c>
      <c r="X1158" s="8">
        <v>3.92</v>
      </c>
      <c r="Y1158" s="16">
        <f t="shared" si="137"/>
        <v>1.96</v>
      </c>
      <c r="AA1158" s="8">
        <f t="shared" si="141"/>
        <v>0</v>
      </c>
      <c r="AC1158" s="8">
        <f t="shared" si="142"/>
        <v>0</v>
      </c>
    </row>
    <row r="1159" spans="7:29" x14ac:dyDescent="0.3">
      <c r="G1159" s="8" t="s">
        <v>5</v>
      </c>
      <c r="J1159" s="16">
        <f t="shared" si="140"/>
        <v>0</v>
      </c>
      <c r="L1159" s="8">
        <f t="shared" si="139"/>
        <v>0</v>
      </c>
      <c r="N1159" s="8">
        <f t="shared" si="138"/>
        <v>0</v>
      </c>
      <c r="V1159" s="8" t="s">
        <v>7</v>
      </c>
      <c r="W1159" s="8">
        <v>1</v>
      </c>
      <c r="X1159" s="8">
        <v>4.9000000000000004</v>
      </c>
      <c r="Y1159" s="16">
        <f t="shared" si="137"/>
        <v>2.4500000000000002</v>
      </c>
      <c r="AA1159" s="8">
        <f t="shared" si="141"/>
        <v>0</v>
      </c>
      <c r="AC1159" s="8">
        <f t="shared" si="142"/>
        <v>0</v>
      </c>
    </row>
    <row r="1160" spans="7:29" x14ac:dyDescent="0.3">
      <c r="G1160" s="8" t="s">
        <v>5</v>
      </c>
      <c r="J1160" s="16">
        <f t="shared" si="140"/>
        <v>0</v>
      </c>
      <c r="L1160" s="8">
        <f t="shared" si="139"/>
        <v>0</v>
      </c>
      <c r="N1160" s="8">
        <f t="shared" si="138"/>
        <v>0</v>
      </c>
      <c r="U1160" s="1">
        <v>-2</v>
      </c>
      <c r="V1160" s="8" t="s">
        <v>4</v>
      </c>
      <c r="W1160" s="8">
        <v>2</v>
      </c>
      <c r="Y1160" s="16">
        <f t="shared" si="137"/>
        <v>0</v>
      </c>
      <c r="Z1160" s="8">
        <v>4.3600000000000003</v>
      </c>
      <c r="AA1160" s="8">
        <f t="shared" si="141"/>
        <v>2.1800000000000002</v>
      </c>
      <c r="AC1160" s="8">
        <f t="shared" si="142"/>
        <v>0</v>
      </c>
    </row>
    <row r="1161" spans="7:29" x14ac:dyDescent="0.3">
      <c r="G1161" s="8" t="s">
        <v>5</v>
      </c>
      <c r="J1161" s="16">
        <f t="shared" si="140"/>
        <v>0</v>
      </c>
      <c r="L1161" s="8">
        <f t="shared" si="139"/>
        <v>0</v>
      </c>
      <c r="N1161" s="8">
        <f t="shared" si="138"/>
        <v>0</v>
      </c>
      <c r="V1161" s="8" t="s">
        <v>4</v>
      </c>
      <c r="W1161" s="8">
        <v>2</v>
      </c>
      <c r="Y1161" s="16">
        <f t="shared" si="137"/>
        <v>0</v>
      </c>
      <c r="Z1161" s="8">
        <v>5.08</v>
      </c>
      <c r="AA1161" s="8">
        <f t="shared" si="141"/>
        <v>2.54</v>
      </c>
      <c r="AC1161" s="8">
        <f t="shared" si="142"/>
        <v>0</v>
      </c>
    </row>
    <row r="1162" spans="7:29" x14ac:dyDescent="0.3">
      <c r="G1162" s="8" t="s">
        <v>5</v>
      </c>
      <c r="J1162" s="16">
        <f t="shared" si="140"/>
        <v>0</v>
      </c>
      <c r="L1162" s="8">
        <f t="shared" si="139"/>
        <v>0</v>
      </c>
      <c r="N1162" s="8">
        <f t="shared" si="138"/>
        <v>0</v>
      </c>
      <c r="V1162" s="8" t="s">
        <v>4</v>
      </c>
      <c r="W1162" s="8">
        <v>2</v>
      </c>
      <c r="Y1162" s="16">
        <f t="shared" si="137"/>
        <v>0</v>
      </c>
      <c r="Z1162" s="8">
        <v>4.0599999999999996</v>
      </c>
      <c r="AA1162" s="8">
        <f t="shared" si="141"/>
        <v>2.0299999999999998</v>
      </c>
      <c r="AC1162" s="8">
        <f t="shared" si="142"/>
        <v>0</v>
      </c>
    </row>
    <row r="1163" spans="7:29" x14ac:dyDescent="0.3">
      <c r="G1163" s="8" t="s">
        <v>5</v>
      </c>
      <c r="J1163" s="16">
        <f t="shared" si="140"/>
        <v>0</v>
      </c>
      <c r="L1163" s="8">
        <f t="shared" si="139"/>
        <v>0</v>
      </c>
      <c r="N1163" s="8">
        <f t="shared" si="138"/>
        <v>0</v>
      </c>
      <c r="V1163" s="8" t="s">
        <v>4</v>
      </c>
      <c r="W1163" s="8">
        <v>1</v>
      </c>
      <c r="X1163" s="8">
        <v>3.8</v>
      </c>
      <c r="Y1163" s="16">
        <f t="shared" si="137"/>
        <v>1.9</v>
      </c>
      <c r="AA1163" s="8">
        <f t="shared" si="141"/>
        <v>0</v>
      </c>
      <c r="AC1163" s="8">
        <f t="shared" si="142"/>
        <v>0</v>
      </c>
    </row>
    <row r="1164" spans="7:29" x14ac:dyDescent="0.3">
      <c r="G1164" s="8" t="s">
        <v>5</v>
      </c>
      <c r="J1164" s="16">
        <f t="shared" si="140"/>
        <v>0</v>
      </c>
      <c r="L1164" s="8">
        <f t="shared" si="139"/>
        <v>0</v>
      </c>
      <c r="N1164" s="8">
        <f t="shared" si="138"/>
        <v>0</v>
      </c>
      <c r="V1164" s="8" t="s">
        <v>4</v>
      </c>
      <c r="W1164" s="8">
        <v>1</v>
      </c>
      <c r="X1164" s="8">
        <v>4.3</v>
      </c>
      <c r="Y1164" s="16">
        <f t="shared" si="137"/>
        <v>2.15</v>
      </c>
      <c r="AA1164" s="8">
        <f t="shared" si="141"/>
        <v>0</v>
      </c>
      <c r="AC1164" s="8">
        <f t="shared" si="142"/>
        <v>0</v>
      </c>
    </row>
    <row r="1165" spans="7:29" x14ac:dyDescent="0.3">
      <c r="G1165" s="8" t="s">
        <v>5</v>
      </c>
      <c r="J1165" s="16">
        <f t="shared" si="140"/>
        <v>0</v>
      </c>
      <c r="L1165" s="8">
        <f t="shared" si="139"/>
        <v>0</v>
      </c>
      <c r="N1165" s="8">
        <f t="shared" si="138"/>
        <v>0</v>
      </c>
      <c r="U1165" s="1">
        <v>2.42</v>
      </c>
      <c r="V1165" s="8" t="s">
        <v>7</v>
      </c>
      <c r="W1165" s="8">
        <v>1</v>
      </c>
      <c r="X1165" s="8">
        <v>4.42</v>
      </c>
      <c r="Y1165" s="16">
        <f t="shared" si="137"/>
        <v>2.21</v>
      </c>
      <c r="AA1165" s="8">
        <f t="shared" si="141"/>
        <v>0</v>
      </c>
      <c r="AC1165" s="8">
        <f t="shared" si="142"/>
        <v>0</v>
      </c>
    </row>
    <row r="1166" spans="7:29" x14ac:dyDescent="0.3">
      <c r="G1166" s="8" t="s">
        <v>5</v>
      </c>
      <c r="J1166" s="16">
        <f t="shared" si="140"/>
        <v>0</v>
      </c>
      <c r="L1166" s="8">
        <f t="shared" si="139"/>
        <v>0</v>
      </c>
      <c r="N1166" s="8">
        <f t="shared" si="138"/>
        <v>0</v>
      </c>
      <c r="U1166" s="1">
        <v>-2</v>
      </c>
      <c r="V1166" s="8" t="s">
        <v>4</v>
      </c>
      <c r="W1166" s="8">
        <v>2</v>
      </c>
      <c r="Y1166" s="16">
        <f t="shared" si="137"/>
        <v>0</v>
      </c>
      <c r="Z1166" s="8">
        <v>4.16</v>
      </c>
      <c r="AA1166" s="8">
        <f t="shared" si="141"/>
        <v>2.08</v>
      </c>
      <c r="AC1166" s="8">
        <f t="shared" si="142"/>
        <v>0</v>
      </c>
    </row>
    <row r="1167" spans="7:29" x14ac:dyDescent="0.3">
      <c r="G1167" s="8" t="s">
        <v>5</v>
      </c>
      <c r="J1167" s="16">
        <f t="shared" si="140"/>
        <v>0</v>
      </c>
      <c r="L1167" s="8">
        <f t="shared" si="139"/>
        <v>0</v>
      </c>
      <c r="N1167" s="8">
        <f t="shared" si="138"/>
        <v>0</v>
      </c>
      <c r="V1167" s="8" t="s">
        <v>4</v>
      </c>
      <c r="W1167" s="8">
        <v>1</v>
      </c>
      <c r="X1167" s="8">
        <v>9.6999999999999993</v>
      </c>
      <c r="Y1167" s="16">
        <f t="shared" si="137"/>
        <v>4.8499999999999996</v>
      </c>
      <c r="AA1167" s="8">
        <f t="shared" si="141"/>
        <v>0</v>
      </c>
      <c r="AC1167" s="8">
        <f t="shared" si="142"/>
        <v>0</v>
      </c>
    </row>
    <row r="1168" spans="7:29" x14ac:dyDescent="0.3">
      <c r="G1168" s="8" t="s">
        <v>5</v>
      </c>
      <c r="J1168" s="16">
        <f t="shared" si="140"/>
        <v>0</v>
      </c>
      <c r="L1168" s="8">
        <f t="shared" si="139"/>
        <v>0</v>
      </c>
      <c r="N1168" s="8">
        <f t="shared" si="138"/>
        <v>0</v>
      </c>
      <c r="V1168" s="8" t="s">
        <v>4</v>
      </c>
      <c r="W1168" s="8">
        <v>2</v>
      </c>
      <c r="Y1168" s="16">
        <f t="shared" si="137"/>
        <v>0</v>
      </c>
      <c r="Z1168" s="8">
        <v>3.16</v>
      </c>
      <c r="AA1168" s="8">
        <f t="shared" si="141"/>
        <v>1.58</v>
      </c>
      <c r="AC1168" s="8">
        <f t="shared" si="142"/>
        <v>0</v>
      </c>
    </row>
    <row r="1169" spans="7:29" x14ac:dyDescent="0.3">
      <c r="G1169" s="8" t="s">
        <v>5</v>
      </c>
      <c r="J1169" s="16">
        <f t="shared" si="140"/>
        <v>0</v>
      </c>
      <c r="L1169" s="8">
        <f t="shared" si="139"/>
        <v>0</v>
      </c>
      <c r="N1169" s="8">
        <f t="shared" si="138"/>
        <v>0</v>
      </c>
      <c r="V1169" s="8" t="s">
        <v>4</v>
      </c>
      <c r="W1169" s="8">
        <v>3</v>
      </c>
      <c r="Y1169" s="16">
        <f t="shared" si="137"/>
        <v>0</v>
      </c>
      <c r="AA1169" s="8">
        <f t="shared" si="141"/>
        <v>0</v>
      </c>
      <c r="AB1169" s="8">
        <v>3.5</v>
      </c>
      <c r="AC1169" s="8">
        <f t="shared" si="142"/>
        <v>1.75</v>
      </c>
    </row>
    <row r="1170" spans="7:29" x14ac:dyDescent="0.3">
      <c r="G1170" s="8" t="s">
        <v>5</v>
      </c>
      <c r="J1170" s="16">
        <f t="shared" si="140"/>
        <v>0</v>
      </c>
      <c r="L1170" s="8">
        <f t="shared" si="139"/>
        <v>0</v>
      </c>
      <c r="N1170" s="8">
        <f t="shared" si="138"/>
        <v>0</v>
      </c>
      <c r="V1170" s="8" t="s">
        <v>4</v>
      </c>
      <c r="W1170" s="8">
        <v>2</v>
      </c>
      <c r="Y1170" s="16">
        <f t="shared" si="137"/>
        <v>0</v>
      </c>
      <c r="Z1170" s="8">
        <v>4.6399999999999997</v>
      </c>
      <c r="AA1170" s="8">
        <f t="shared" si="141"/>
        <v>2.3199999999999998</v>
      </c>
      <c r="AC1170" s="8">
        <f t="shared" si="142"/>
        <v>0</v>
      </c>
    </row>
    <row r="1171" spans="7:29" x14ac:dyDescent="0.3">
      <c r="G1171" s="8" t="s">
        <v>5</v>
      </c>
      <c r="J1171" s="16">
        <f t="shared" si="140"/>
        <v>0</v>
      </c>
      <c r="L1171" s="8">
        <f t="shared" si="139"/>
        <v>0</v>
      </c>
      <c r="N1171" s="8">
        <f t="shared" si="138"/>
        <v>0</v>
      </c>
      <c r="V1171" s="8" t="s">
        <v>4</v>
      </c>
      <c r="W1171" s="8">
        <v>3</v>
      </c>
      <c r="Y1171" s="16">
        <f t="shared" si="137"/>
        <v>0</v>
      </c>
      <c r="AA1171" s="8">
        <f t="shared" si="141"/>
        <v>0</v>
      </c>
      <c r="AB1171" s="8">
        <v>3.88</v>
      </c>
      <c r="AC1171" s="8">
        <f t="shared" si="142"/>
        <v>1.94</v>
      </c>
    </row>
    <row r="1172" spans="7:29" x14ac:dyDescent="0.3">
      <c r="G1172" s="8" t="s">
        <v>5</v>
      </c>
      <c r="J1172" s="16">
        <f t="shared" si="140"/>
        <v>0</v>
      </c>
      <c r="L1172" s="8">
        <f t="shared" si="139"/>
        <v>0</v>
      </c>
      <c r="N1172" s="8">
        <f t="shared" si="138"/>
        <v>0</v>
      </c>
      <c r="V1172" s="8" t="s">
        <v>4</v>
      </c>
      <c r="W1172" s="8">
        <v>1</v>
      </c>
      <c r="X1172" s="8">
        <v>3.94</v>
      </c>
      <c r="Y1172" s="16">
        <f t="shared" si="137"/>
        <v>1.97</v>
      </c>
      <c r="AA1172" s="8">
        <f t="shared" si="141"/>
        <v>0</v>
      </c>
      <c r="AC1172" s="8">
        <f t="shared" si="142"/>
        <v>0</v>
      </c>
    </row>
    <row r="1173" spans="7:29" x14ac:dyDescent="0.3">
      <c r="G1173" s="8" t="s">
        <v>5</v>
      </c>
      <c r="J1173" s="16">
        <f t="shared" si="140"/>
        <v>0</v>
      </c>
      <c r="L1173" s="8">
        <f t="shared" si="139"/>
        <v>0</v>
      </c>
      <c r="N1173" s="8">
        <f t="shared" si="138"/>
        <v>0</v>
      </c>
      <c r="V1173" s="8" t="s">
        <v>4</v>
      </c>
      <c r="W1173" s="8">
        <v>3</v>
      </c>
      <c r="Y1173" s="16">
        <f t="shared" si="137"/>
        <v>0</v>
      </c>
      <c r="AA1173" s="8">
        <f t="shared" si="141"/>
        <v>0</v>
      </c>
      <c r="AB1173" s="8">
        <v>21.5</v>
      </c>
      <c r="AC1173" s="8">
        <f t="shared" si="142"/>
        <v>10.75</v>
      </c>
    </row>
    <row r="1174" spans="7:29" x14ac:dyDescent="0.3">
      <c r="G1174" s="8" t="s">
        <v>5</v>
      </c>
      <c r="J1174" s="16">
        <f t="shared" si="140"/>
        <v>0</v>
      </c>
      <c r="L1174" s="8">
        <f t="shared" si="139"/>
        <v>0</v>
      </c>
      <c r="N1174" s="8">
        <f t="shared" si="138"/>
        <v>0</v>
      </c>
      <c r="V1174" s="8" t="s">
        <v>4</v>
      </c>
      <c r="W1174" s="8">
        <v>2</v>
      </c>
      <c r="Y1174" s="16">
        <f t="shared" si="137"/>
        <v>0</v>
      </c>
      <c r="Z1174" s="8">
        <v>4</v>
      </c>
      <c r="AA1174" s="8">
        <f t="shared" si="141"/>
        <v>2</v>
      </c>
      <c r="AC1174" s="8">
        <f t="shared" si="142"/>
        <v>0</v>
      </c>
    </row>
    <row r="1175" spans="7:29" x14ac:dyDescent="0.3">
      <c r="G1175" s="8" t="s">
        <v>5</v>
      </c>
      <c r="J1175" s="16">
        <f t="shared" si="140"/>
        <v>0</v>
      </c>
      <c r="L1175" s="8">
        <f t="shared" si="139"/>
        <v>0</v>
      </c>
      <c r="N1175" s="8">
        <f t="shared" si="138"/>
        <v>0</v>
      </c>
      <c r="V1175" s="8" t="s">
        <v>4</v>
      </c>
      <c r="W1175" s="8">
        <v>1</v>
      </c>
      <c r="X1175" s="8">
        <v>2.92</v>
      </c>
      <c r="Y1175" s="16">
        <f t="shared" si="137"/>
        <v>1.46</v>
      </c>
      <c r="AA1175" s="8">
        <f t="shared" si="141"/>
        <v>0</v>
      </c>
      <c r="AC1175" s="8">
        <f t="shared" si="142"/>
        <v>0</v>
      </c>
    </row>
    <row r="1176" spans="7:29" x14ac:dyDescent="0.3">
      <c r="G1176" s="8" t="s">
        <v>5</v>
      </c>
      <c r="J1176" s="16">
        <f t="shared" si="140"/>
        <v>0</v>
      </c>
      <c r="L1176" s="8">
        <f t="shared" si="139"/>
        <v>0</v>
      </c>
      <c r="N1176" s="8">
        <f t="shared" si="138"/>
        <v>0</v>
      </c>
      <c r="V1176" s="8" t="s">
        <v>4</v>
      </c>
      <c r="W1176" s="8">
        <v>3</v>
      </c>
      <c r="Y1176" s="16">
        <f t="shared" si="137"/>
        <v>0</v>
      </c>
      <c r="AA1176" s="8">
        <f t="shared" si="141"/>
        <v>0</v>
      </c>
      <c r="AB1176" s="8">
        <v>7.14</v>
      </c>
      <c r="AC1176" s="8">
        <f t="shared" si="142"/>
        <v>3.57</v>
      </c>
    </row>
    <row r="1177" spans="7:29" x14ac:dyDescent="0.3">
      <c r="G1177" s="8" t="s">
        <v>5</v>
      </c>
      <c r="J1177" s="16">
        <f t="shared" si="140"/>
        <v>0</v>
      </c>
      <c r="L1177" s="8">
        <f t="shared" si="139"/>
        <v>0</v>
      </c>
      <c r="N1177" s="8">
        <f t="shared" si="138"/>
        <v>0</v>
      </c>
      <c r="V1177" s="8" t="s">
        <v>4</v>
      </c>
      <c r="W1177" s="8">
        <v>2</v>
      </c>
      <c r="Y1177" s="16">
        <f t="shared" si="137"/>
        <v>0</v>
      </c>
      <c r="Z1177" s="8">
        <v>9.7200000000000006</v>
      </c>
      <c r="AA1177" s="8">
        <f t="shared" si="141"/>
        <v>4.8600000000000003</v>
      </c>
      <c r="AC1177" s="8">
        <f t="shared" si="142"/>
        <v>0</v>
      </c>
    </row>
    <row r="1178" spans="7:29" x14ac:dyDescent="0.3">
      <c r="G1178" s="8" t="s">
        <v>5</v>
      </c>
      <c r="J1178" s="16">
        <f t="shared" si="140"/>
        <v>0</v>
      </c>
      <c r="L1178" s="8">
        <f t="shared" si="139"/>
        <v>0</v>
      </c>
      <c r="N1178" s="8">
        <f t="shared" si="138"/>
        <v>0</v>
      </c>
      <c r="V1178" s="8" t="s">
        <v>4</v>
      </c>
      <c r="W1178" s="8">
        <v>3</v>
      </c>
      <c r="Y1178" s="16">
        <f t="shared" si="137"/>
        <v>0</v>
      </c>
      <c r="AA1178" s="8">
        <f t="shared" si="141"/>
        <v>0</v>
      </c>
      <c r="AB1178" s="8">
        <v>9.9600000000000009</v>
      </c>
      <c r="AC1178" s="8">
        <f t="shared" si="142"/>
        <v>4.9800000000000004</v>
      </c>
    </row>
    <row r="1179" spans="7:29" x14ac:dyDescent="0.3">
      <c r="G1179" s="8" t="s">
        <v>5</v>
      </c>
      <c r="J1179" s="16">
        <f t="shared" si="140"/>
        <v>0</v>
      </c>
      <c r="L1179" s="8">
        <f t="shared" si="139"/>
        <v>0</v>
      </c>
      <c r="N1179" s="8">
        <f t="shared" si="138"/>
        <v>0</v>
      </c>
      <c r="V1179" s="8" t="s">
        <v>4</v>
      </c>
      <c r="W1179" s="8">
        <v>2</v>
      </c>
      <c r="Y1179" s="16">
        <f t="shared" si="137"/>
        <v>0</v>
      </c>
      <c r="Z1179" s="8">
        <v>3.08</v>
      </c>
      <c r="AA1179" s="8">
        <f t="shared" si="141"/>
        <v>1.54</v>
      </c>
      <c r="AC1179" s="8">
        <f t="shared" si="142"/>
        <v>0</v>
      </c>
    </row>
    <row r="1180" spans="7:29" x14ac:dyDescent="0.3">
      <c r="G1180" s="8" t="s">
        <v>5</v>
      </c>
      <c r="J1180" s="16">
        <f t="shared" si="140"/>
        <v>0</v>
      </c>
      <c r="L1180" s="8">
        <f t="shared" si="139"/>
        <v>0</v>
      </c>
      <c r="N1180" s="8">
        <f t="shared" si="138"/>
        <v>0</v>
      </c>
      <c r="V1180" s="8" t="s">
        <v>4</v>
      </c>
      <c r="W1180" s="8">
        <v>2</v>
      </c>
      <c r="Y1180" s="16">
        <f t="shared" si="137"/>
        <v>0</v>
      </c>
      <c r="Z1180" s="8">
        <v>2.74</v>
      </c>
      <c r="AA1180" s="8">
        <f t="shared" si="141"/>
        <v>1.37</v>
      </c>
      <c r="AC1180" s="8">
        <f t="shared" si="142"/>
        <v>0</v>
      </c>
    </row>
    <row r="1181" spans="7:29" x14ac:dyDescent="0.3">
      <c r="G1181" s="8" t="s">
        <v>5</v>
      </c>
      <c r="J1181" s="16">
        <f t="shared" si="140"/>
        <v>0</v>
      </c>
      <c r="L1181" s="8">
        <f t="shared" si="139"/>
        <v>0</v>
      </c>
      <c r="N1181" s="8">
        <f t="shared" si="138"/>
        <v>0</v>
      </c>
      <c r="V1181" s="8" t="s">
        <v>4</v>
      </c>
      <c r="W1181" s="8">
        <v>1</v>
      </c>
      <c r="X1181" s="8">
        <v>2.34</v>
      </c>
      <c r="Y1181" s="16">
        <f t="shared" si="137"/>
        <v>1.17</v>
      </c>
      <c r="AA1181" s="8">
        <f t="shared" si="141"/>
        <v>0</v>
      </c>
      <c r="AC1181" s="8">
        <f t="shared" si="142"/>
        <v>0</v>
      </c>
    </row>
    <row r="1182" spans="7:29" x14ac:dyDescent="0.3">
      <c r="G1182" s="8" t="s">
        <v>5</v>
      </c>
      <c r="J1182" s="16">
        <f t="shared" si="140"/>
        <v>0</v>
      </c>
      <c r="L1182" s="8">
        <f t="shared" si="139"/>
        <v>0</v>
      </c>
      <c r="N1182" s="8">
        <f t="shared" si="138"/>
        <v>0</v>
      </c>
      <c r="V1182" s="8" t="s">
        <v>4</v>
      </c>
      <c r="W1182" s="8">
        <v>2</v>
      </c>
      <c r="Y1182" s="16">
        <f t="shared" si="137"/>
        <v>0</v>
      </c>
      <c r="Z1182" s="8">
        <v>3.96</v>
      </c>
      <c r="AA1182" s="8">
        <f t="shared" si="141"/>
        <v>1.98</v>
      </c>
      <c r="AC1182" s="8">
        <f t="shared" si="142"/>
        <v>0</v>
      </c>
    </row>
    <row r="1183" spans="7:29" x14ac:dyDescent="0.3">
      <c r="G1183" s="8" t="s">
        <v>5</v>
      </c>
      <c r="J1183" s="16">
        <f t="shared" si="140"/>
        <v>0</v>
      </c>
      <c r="L1183" s="8">
        <f t="shared" si="139"/>
        <v>0</v>
      </c>
      <c r="N1183" s="8">
        <f t="shared" si="138"/>
        <v>0</v>
      </c>
      <c r="V1183" s="8" t="s">
        <v>4</v>
      </c>
      <c r="W1183" s="8">
        <v>3</v>
      </c>
      <c r="Y1183" s="16">
        <f t="shared" si="137"/>
        <v>0</v>
      </c>
      <c r="AA1183" s="8">
        <f t="shared" si="141"/>
        <v>0</v>
      </c>
      <c r="AB1183" s="8">
        <v>23.68</v>
      </c>
      <c r="AC1183" s="8">
        <f t="shared" si="142"/>
        <v>11.84</v>
      </c>
    </row>
    <row r="1184" spans="7:29" x14ac:dyDescent="0.3">
      <c r="G1184" s="8" t="s">
        <v>5</v>
      </c>
      <c r="J1184" s="16">
        <f t="shared" si="140"/>
        <v>0</v>
      </c>
      <c r="L1184" s="8">
        <f t="shared" si="139"/>
        <v>0</v>
      </c>
      <c r="N1184" s="8">
        <f t="shared" si="138"/>
        <v>0</v>
      </c>
      <c r="V1184" s="8" t="s">
        <v>4</v>
      </c>
      <c r="W1184" s="8">
        <v>1</v>
      </c>
      <c r="X1184" s="8">
        <v>2.6</v>
      </c>
      <c r="Y1184" s="16">
        <f t="shared" si="137"/>
        <v>1.3</v>
      </c>
      <c r="AA1184" s="8">
        <f t="shared" si="141"/>
        <v>0</v>
      </c>
      <c r="AC1184" s="8">
        <f t="shared" si="142"/>
        <v>0</v>
      </c>
    </row>
    <row r="1185" spans="7:29" x14ac:dyDescent="0.3">
      <c r="G1185" s="8" t="s">
        <v>5</v>
      </c>
      <c r="J1185" s="16">
        <f t="shared" si="140"/>
        <v>0</v>
      </c>
      <c r="L1185" s="8">
        <f t="shared" si="139"/>
        <v>0</v>
      </c>
      <c r="N1185" s="8">
        <f t="shared" si="138"/>
        <v>0</v>
      </c>
      <c r="V1185" s="8" t="s">
        <v>7</v>
      </c>
      <c r="W1185" s="8">
        <v>1</v>
      </c>
      <c r="X1185" s="8">
        <v>2.96</v>
      </c>
      <c r="Y1185" s="16">
        <f t="shared" si="137"/>
        <v>1.48</v>
      </c>
      <c r="AA1185" s="8">
        <f t="shared" si="141"/>
        <v>0</v>
      </c>
      <c r="AC1185" s="8">
        <f t="shared" si="142"/>
        <v>0</v>
      </c>
    </row>
    <row r="1186" spans="7:29" x14ac:dyDescent="0.3">
      <c r="G1186" s="8" t="s">
        <v>5</v>
      </c>
      <c r="J1186" s="16">
        <f t="shared" si="140"/>
        <v>0</v>
      </c>
      <c r="L1186" s="8">
        <f t="shared" si="139"/>
        <v>0</v>
      </c>
      <c r="N1186" s="8">
        <f t="shared" si="138"/>
        <v>0</v>
      </c>
      <c r="U1186" s="1">
        <v>0.7</v>
      </c>
      <c r="V1186" s="8" t="s">
        <v>7</v>
      </c>
      <c r="W1186" s="8">
        <v>1</v>
      </c>
      <c r="X1186" s="8">
        <v>2.7</v>
      </c>
      <c r="Y1186" s="16">
        <f t="shared" si="137"/>
        <v>1.35</v>
      </c>
      <c r="AA1186" s="8">
        <f t="shared" si="141"/>
        <v>0</v>
      </c>
      <c r="AC1186" s="8">
        <f t="shared" si="142"/>
        <v>0</v>
      </c>
    </row>
    <row r="1187" spans="7:29" x14ac:dyDescent="0.3">
      <c r="G1187" s="8" t="s">
        <v>5</v>
      </c>
      <c r="J1187" s="16">
        <f t="shared" si="140"/>
        <v>0</v>
      </c>
      <c r="L1187" s="8">
        <f t="shared" si="139"/>
        <v>0</v>
      </c>
      <c r="N1187" s="8">
        <f t="shared" si="138"/>
        <v>0</v>
      </c>
      <c r="U1187" s="1">
        <v>3.02</v>
      </c>
      <c r="V1187" s="8" t="s">
        <v>4</v>
      </c>
      <c r="W1187" s="8">
        <v>1</v>
      </c>
      <c r="X1187" s="8">
        <v>5.0199999999999996</v>
      </c>
      <c r="Y1187" s="16">
        <f t="shared" si="137"/>
        <v>2.5099999999999998</v>
      </c>
      <c r="AA1187" s="8">
        <f t="shared" si="141"/>
        <v>0</v>
      </c>
      <c r="AC1187" s="8">
        <f t="shared" si="142"/>
        <v>0</v>
      </c>
    </row>
    <row r="1188" spans="7:29" x14ac:dyDescent="0.3">
      <c r="G1188" s="8" t="s">
        <v>5</v>
      </c>
      <c r="J1188" s="16">
        <f t="shared" si="140"/>
        <v>0</v>
      </c>
      <c r="L1188" s="8">
        <f t="shared" si="139"/>
        <v>0</v>
      </c>
      <c r="N1188" s="8">
        <f t="shared" si="138"/>
        <v>0</v>
      </c>
      <c r="U1188" s="1">
        <v>-2</v>
      </c>
      <c r="V1188" s="8" t="s">
        <v>7</v>
      </c>
      <c r="W1188" s="8">
        <v>2</v>
      </c>
      <c r="Y1188" s="16">
        <f t="shared" si="137"/>
        <v>0</v>
      </c>
      <c r="Z1188" s="8">
        <v>4.8</v>
      </c>
      <c r="AA1188" s="8">
        <f t="shared" si="141"/>
        <v>2.4</v>
      </c>
      <c r="AC1188" s="8">
        <f t="shared" si="142"/>
        <v>0</v>
      </c>
    </row>
    <row r="1189" spans="7:29" x14ac:dyDescent="0.3">
      <c r="G1189" s="8" t="s">
        <v>5</v>
      </c>
      <c r="J1189" s="16">
        <f t="shared" si="140"/>
        <v>0</v>
      </c>
      <c r="L1189" s="8">
        <f t="shared" si="139"/>
        <v>0</v>
      </c>
      <c r="N1189" s="8">
        <f t="shared" si="138"/>
        <v>0</v>
      </c>
      <c r="V1189" s="8" t="s">
        <v>4</v>
      </c>
      <c r="W1189" s="8">
        <v>2</v>
      </c>
      <c r="Y1189" s="16">
        <f t="shared" si="137"/>
        <v>0</v>
      </c>
      <c r="Z1189" s="8">
        <v>4.08</v>
      </c>
      <c r="AA1189" s="8">
        <f t="shared" si="141"/>
        <v>2.04</v>
      </c>
      <c r="AC1189" s="8">
        <f t="shared" si="142"/>
        <v>0</v>
      </c>
    </row>
    <row r="1190" spans="7:29" x14ac:dyDescent="0.3">
      <c r="G1190" s="8" t="s">
        <v>5</v>
      </c>
      <c r="J1190" s="16">
        <f t="shared" si="140"/>
        <v>0</v>
      </c>
      <c r="L1190" s="8">
        <f t="shared" si="139"/>
        <v>0</v>
      </c>
      <c r="N1190" s="8">
        <f t="shared" si="138"/>
        <v>0</v>
      </c>
      <c r="V1190" s="8" t="s">
        <v>4</v>
      </c>
      <c r="W1190" s="8">
        <v>3</v>
      </c>
      <c r="Y1190" s="16">
        <f t="shared" si="137"/>
        <v>0</v>
      </c>
      <c r="AA1190" s="8">
        <f t="shared" si="141"/>
        <v>0</v>
      </c>
      <c r="AB1190" s="8">
        <v>31.3</v>
      </c>
      <c r="AC1190" s="8">
        <f t="shared" si="142"/>
        <v>15.65</v>
      </c>
    </row>
    <row r="1191" spans="7:29" x14ac:dyDescent="0.3">
      <c r="G1191" s="8" t="s">
        <v>5</v>
      </c>
      <c r="J1191" s="16">
        <f t="shared" si="140"/>
        <v>0</v>
      </c>
      <c r="L1191" s="8">
        <f t="shared" si="139"/>
        <v>0</v>
      </c>
      <c r="N1191" s="8">
        <f t="shared" si="138"/>
        <v>0</v>
      </c>
      <c r="V1191" s="8" t="s">
        <v>4</v>
      </c>
      <c r="W1191" s="8">
        <v>1</v>
      </c>
      <c r="X1191" s="8">
        <v>3.06</v>
      </c>
      <c r="Y1191" s="16">
        <f t="shared" si="137"/>
        <v>1.53</v>
      </c>
      <c r="AA1191" s="8">
        <f t="shared" si="141"/>
        <v>0</v>
      </c>
      <c r="AC1191" s="8">
        <f t="shared" si="142"/>
        <v>0</v>
      </c>
    </row>
    <row r="1192" spans="7:29" x14ac:dyDescent="0.3">
      <c r="G1192" s="8" t="s">
        <v>5</v>
      </c>
      <c r="J1192" s="16">
        <f t="shared" si="140"/>
        <v>0</v>
      </c>
      <c r="L1192" s="8">
        <f t="shared" si="139"/>
        <v>0</v>
      </c>
      <c r="N1192" s="8">
        <f t="shared" si="138"/>
        <v>0</v>
      </c>
      <c r="V1192" s="8" t="s">
        <v>7</v>
      </c>
      <c r="W1192" s="8">
        <v>1</v>
      </c>
      <c r="X1192" s="8">
        <v>3.62</v>
      </c>
      <c r="Y1192" s="16">
        <f t="shared" si="137"/>
        <v>1.81</v>
      </c>
      <c r="AA1192" s="8">
        <f t="shared" si="141"/>
        <v>0</v>
      </c>
      <c r="AC1192" s="8">
        <f t="shared" si="142"/>
        <v>0</v>
      </c>
    </row>
    <row r="1193" spans="7:29" x14ac:dyDescent="0.3">
      <c r="G1193" s="8" t="s">
        <v>5</v>
      </c>
      <c r="J1193" s="16">
        <f t="shared" si="140"/>
        <v>0</v>
      </c>
      <c r="L1193" s="8">
        <f t="shared" si="139"/>
        <v>0</v>
      </c>
      <c r="N1193" s="8">
        <f t="shared" si="138"/>
        <v>0</v>
      </c>
      <c r="U1193" s="1">
        <v>-2</v>
      </c>
      <c r="V1193" s="8" t="s">
        <v>4</v>
      </c>
      <c r="W1193" s="8">
        <v>2</v>
      </c>
      <c r="Y1193" s="16">
        <f t="shared" si="137"/>
        <v>0</v>
      </c>
      <c r="Z1193" s="8">
        <v>4.16</v>
      </c>
      <c r="AA1193" s="8">
        <f t="shared" si="141"/>
        <v>2.08</v>
      </c>
      <c r="AC1193" s="8">
        <f t="shared" si="142"/>
        <v>0</v>
      </c>
    </row>
    <row r="1194" spans="7:29" x14ac:dyDescent="0.3">
      <c r="G1194" s="8" t="s">
        <v>5</v>
      </c>
      <c r="J1194" s="16">
        <f t="shared" si="140"/>
        <v>0</v>
      </c>
      <c r="L1194" s="8">
        <f t="shared" si="139"/>
        <v>0</v>
      </c>
      <c r="N1194" s="8">
        <f t="shared" si="138"/>
        <v>0</v>
      </c>
      <c r="V1194" s="8" t="s">
        <v>4</v>
      </c>
      <c r="W1194" s="8">
        <v>2</v>
      </c>
      <c r="Y1194" s="16">
        <f t="shared" si="137"/>
        <v>0</v>
      </c>
      <c r="Z1194" s="8">
        <v>4.6399999999999997</v>
      </c>
      <c r="AA1194" s="8">
        <f t="shared" si="141"/>
        <v>2.3199999999999998</v>
      </c>
      <c r="AC1194" s="8">
        <f t="shared" si="142"/>
        <v>0</v>
      </c>
    </row>
    <row r="1195" spans="7:29" x14ac:dyDescent="0.3">
      <c r="G1195" s="8" t="s">
        <v>5</v>
      </c>
      <c r="J1195" s="16">
        <f t="shared" si="140"/>
        <v>0</v>
      </c>
      <c r="L1195" s="8">
        <f t="shared" si="139"/>
        <v>0</v>
      </c>
      <c r="N1195" s="8">
        <f t="shared" si="138"/>
        <v>0</v>
      </c>
      <c r="V1195" s="8" t="s">
        <v>4</v>
      </c>
      <c r="W1195" s="8">
        <v>2</v>
      </c>
      <c r="Y1195" s="16">
        <f t="shared" si="137"/>
        <v>0</v>
      </c>
      <c r="Z1195" s="8">
        <v>4.72</v>
      </c>
      <c r="AA1195" s="8">
        <f t="shared" si="141"/>
        <v>2.36</v>
      </c>
      <c r="AC1195" s="8">
        <f t="shared" si="142"/>
        <v>0</v>
      </c>
    </row>
    <row r="1196" spans="7:29" x14ac:dyDescent="0.3">
      <c r="G1196" s="8" t="s">
        <v>5</v>
      </c>
      <c r="J1196" s="16">
        <f t="shared" si="140"/>
        <v>0</v>
      </c>
      <c r="L1196" s="8">
        <f t="shared" si="139"/>
        <v>0</v>
      </c>
      <c r="N1196" s="8">
        <f t="shared" si="138"/>
        <v>0</v>
      </c>
      <c r="V1196" s="8" t="s">
        <v>7</v>
      </c>
      <c r="W1196" s="8">
        <v>1</v>
      </c>
      <c r="X1196" s="8">
        <v>2.82</v>
      </c>
      <c r="Y1196" s="16">
        <f t="shared" ref="Y1196:Y1259" si="143">X1196/2</f>
        <v>1.41</v>
      </c>
      <c r="AA1196" s="8">
        <f t="shared" si="141"/>
        <v>0</v>
      </c>
      <c r="AC1196" s="8">
        <f t="shared" si="142"/>
        <v>0</v>
      </c>
    </row>
    <row r="1197" spans="7:29" x14ac:dyDescent="0.3">
      <c r="G1197" s="8" t="s">
        <v>5</v>
      </c>
      <c r="J1197" s="16">
        <f t="shared" si="140"/>
        <v>0</v>
      </c>
      <c r="L1197" s="8">
        <f t="shared" si="139"/>
        <v>0</v>
      </c>
      <c r="N1197" s="8">
        <f t="shared" si="138"/>
        <v>0</v>
      </c>
      <c r="V1197" s="8" t="s">
        <v>4</v>
      </c>
      <c r="W1197" s="8">
        <v>3</v>
      </c>
      <c r="Y1197" s="16">
        <f t="shared" si="143"/>
        <v>0</v>
      </c>
      <c r="AA1197" s="8">
        <f t="shared" si="141"/>
        <v>0</v>
      </c>
      <c r="AB1197" s="8">
        <v>7.52</v>
      </c>
      <c r="AC1197" s="8">
        <f t="shared" si="142"/>
        <v>3.76</v>
      </c>
    </row>
    <row r="1198" spans="7:29" x14ac:dyDescent="0.3">
      <c r="G1198" s="8" t="s">
        <v>5</v>
      </c>
      <c r="J1198" s="16">
        <f t="shared" si="140"/>
        <v>0</v>
      </c>
      <c r="L1198" s="8">
        <f t="shared" si="139"/>
        <v>0</v>
      </c>
      <c r="N1198" s="8">
        <f t="shared" si="138"/>
        <v>0</v>
      </c>
      <c r="V1198" s="8" t="s">
        <v>4</v>
      </c>
      <c r="W1198" s="8">
        <v>3</v>
      </c>
      <c r="Y1198" s="16">
        <f t="shared" si="143"/>
        <v>0</v>
      </c>
      <c r="AA1198" s="8">
        <f t="shared" si="141"/>
        <v>0</v>
      </c>
      <c r="AB1198" s="8">
        <v>21.92</v>
      </c>
      <c r="AC1198" s="8">
        <f t="shared" si="142"/>
        <v>10.96</v>
      </c>
    </row>
    <row r="1199" spans="7:29" x14ac:dyDescent="0.3">
      <c r="G1199" s="8" t="s">
        <v>5</v>
      </c>
      <c r="J1199" s="16">
        <f t="shared" si="140"/>
        <v>0</v>
      </c>
      <c r="L1199" s="8">
        <f t="shared" si="139"/>
        <v>0</v>
      </c>
      <c r="N1199" s="8">
        <f t="shared" si="138"/>
        <v>0</v>
      </c>
      <c r="V1199" s="8" t="s">
        <v>4</v>
      </c>
      <c r="W1199" s="8">
        <v>2</v>
      </c>
      <c r="Y1199" s="16">
        <f t="shared" si="143"/>
        <v>0</v>
      </c>
      <c r="Z1199" s="8">
        <v>3.74</v>
      </c>
      <c r="AA1199" s="8">
        <f t="shared" si="141"/>
        <v>1.87</v>
      </c>
      <c r="AC1199" s="8">
        <f t="shared" si="142"/>
        <v>0</v>
      </c>
    </row>
    <row r="1200" spans="7:29" x14ac:dyDescent="0.3">
      <c r="G1200" s="8" t="s">
        <v>5</v>
      </c>
      <c r="J1200" s="16">
        <f t="shared" si="140"/>
        <v>0</v>
      </c>
      <c r="L1200" s="8">
        <f t="shared" si="139"/>
        <v>0</v>
      </c>
      <c r="N1200" s="8">
        <f t="shared" si="138"/>
        <v>0</v>
      </c>
      <c r="V1200" s="8" t="s">
        <v>4</v>
      </c>
      <c r="W1200" s="8">
        <v>2</v>
      </c>
      <c r="Y1200" s="16">
        <f t="shared" si="143"/>
        <v>0</v>
      </c>
      <c r="Z1200" s="8">
        <v>4.38</v>
      </c>
      <c r="AA1200" s="8">
        <f t="shared" si="141"/>
        <v>2.19</v>
      </c>
      <c r="AC1200" s="8">
        <f t="shared" si="142"/>
        <v>0</v>
      </c>
    </row>
    <row r="1201" spans="7:29" x14ac:dyDescent="0.3">
      <c r="G1201" s="8" t="s">
        <v>5</v>
      </c>
      <c r="J1201" s="16">
        <f t="shared" si="140"/>
        <v>0</v>
      </c>
      <c r="L1201" s="8">
        <f t="shared" si="139"/>
        <v>0</v>
      </c>
      <c r="N1201" s="8">
        <f t="shared" si="138"/>
        <v>0</v>
      </c>
      <c r="V1201" s="8" t="s">
        <v>4</v>
      </c>
      <c r="W1201" s="8">
        <v>1</v>
      </c>
      <c r="X1201" s="8">
        <v>6.66</v>
      </c>
      <c r="Y1201" s="16">
        <f t="shared" si="143"/>
        <v>3.33</v>
      </c>
      <c r="AA1201" s="8">
        <f t="shared" si="141"/>
        <v>0</v>
      </c>
      <c r="AC1201" s="8">
        <f t="shared" si="142"/>
        <v>0</v>
      </c>
    </row>
    <row r="1202" spans="7:29" x14ac:dyDescent="0.3">
      <c r="G1202" s="8" t="s">
        <v>5</v>
      </c>
      <c r="J1202" s="16">
        <f t="shared" si="140"/>
        <v>0</v>
      </c>
      <c r="L1202" s="8">
        <f t="shared" si="139"/>
        <v>0</v>
      </c>
      <c r="N1202" s="8">
        <f t="shared" si="138"/>
        <v>0</v>
      </c>
      <c r="V1202" s="8" t="s">
        <v>4</v>
      </c>
      <c r="W1202" s="8">
        <v>1</v>
      </c>
      <c r="X1202" s="8">
        <v>6.14</v>
      </c>
      <c r="Y1202" s="16">
        <f t="shared" si="143"/>
        <v>3.07</v>
      </c>
      <c r="AA1202" s="8">
        <f t="shared" si="141"/>
        <v>0</v>
      </c>
      <c r="AC1202" s="8">
        <f t="shared" si="142"/>
        <v>0</v>
      </c>
    </row>
    <row r="1203" spans="7:29" x14ac:dyDescent="0.3">
      <c r="G1203" s="8" t="s">
        <v>5</v>
      </c>
      <c r="J1203" s="16">
        <f t="shared" si="140"/>
        <v>0</v>
      </c>
      <c r="L1203" s="8">
        <f t="shared" si="139"/>
        <v>0</v>
      </c>
      <c r="N1203" s="8">
        <f t="shared" si="138"/>
        <v>0</v>
      </c>
      <c r="U1203" s="1">
        <v>-2</v>
      </c>
      <c r="V1203" s="8" t="s">
        <v>4</v>
      </c>
      <c r="W1203" s="8">
        <v>3</v>
      </c>
      <c r="Y1203" s="16">
        <f t="shared" si="143"/>
        <v>0</v>
      </c>
      <c r="AA1203" s="8">
        <f t="shared" si="141"/>
        <v>0</v>
      </c>
      <c r="AB1203" s="8">
        <v>9.06</v>
      </c>
      <c r="AC1203" s="8">
        <f t="shared" si="142"/>
        <v>4.53</v>
      </c>
    </row>
    <row r="1204" spans="7:29" x14ac:dyDescent="0.3">
      <c r="G1204" s="8" t="s">
        <v>5</v>
      </c>
      <c r="J1204" s="16">
        <f t="shared" si="140"/>
        <v>0</v>
      </c>
      <c r="L1204" s="8">
        <f t="shared" si="139"/>
        <v>0</v>
      </c>
      <c r="N1204" s="8">
        <f t="shared" si="138"/>
        <v>0</v>
      </c>
      <c r="V1204" s="8" t="s">
        <v>4</v>
      </c>
      <c r="W1204" s="8">
        <v>2</v>
      </c>
      <c r="Y1204" s="16">
        <f t="shared" si="143"/>
        <v>0</v>
      </c>
      <c r="Z1204" s="8">
        <v>6.4</v>
      </c>
      <c r="AA1204" s="8">
        <f t="shared" si="141"/>
        <v>3.2</v>
      </c>
      <c r="AC1204" s="8">
        <f t="shared" si="142"/>
        <v>0</v>
      </c>
    </row>
    <row r="1205" spans="7:29" x14ac:dyDescent="0.3">
      <c r="G1205" s="8" t="s">
        <v>5</v>
      </c>
      <c r="J1205" s="16">
        <f t="shared" si="140"/>
        <v>0</v>
      </c>
      <c r="L1205" s="8">
        <f t="shared" si="139"/>
        <v>0</v>
      </c>
      <c r="N1205" s="8">
        <f t="shared" si="138"/>
        <v>0</v>
      </c>
      <c r="V1205" s="8" t="s">
        <v>4</v>
      </c>
      <c r="W1205" s="8">
        <v>1</v>
      </c>
      <c r="X1205" s="8">
        <v>4.5999999999999996</v>
      </c>
      <c r="Y1205" s="16">
        <f t="shared" si="143"/>
        <v>2.2999999999999998</v>
      </c>
      <c r="AA1205" s="8">
        <f t="shared" si="141"/>
        <v>0</v>
      </c>
      <c r="AC1205" s="8">
        <f t="shared" si="142"/>
        <v>0</v>
      </c>
    </row>
    <row r="1206" spans="7:29" x14ac:dyDescent="0.3">
      <c r="G1206" s="8" t="s">
        <v>5</v>
      </c>
      <c r="J1206" s="16">
        <f t="shared" si="140"/>
        <v>0</v>
      </c>
      <c r="L1206" s="8">
        <f t="shared" si="139"/>
        <v>0</v>
      </c>
      <c r="N1206" s="8">
        <f t="shared" si="138"/>
        <v>0</v>
      </c>
      <c r="V1206" s="8" t="s">
        <v>7</v>
      </c>
      <c r="W1206" s="8">
        <v>1</v>
      </c>
      <c r="X1206" s="8">
        <v>4.9400000000000004</v>
      </c>
      <c r="Y1206" s="16">
        <f t="shared" si="143"/>
        <v>2.4700000000000002</v>
      </c>
      <c r="AA1206" s="8">
        <f t="shared" si="141"/>
        <v>0</v>
      </c>
      <c r="AC1206" s="8">
        <f t="shared" si="142"/>
        <v>0</v>
      </c>
    </row>
    <row r="1207" spans="7:29" x14ac:dyDescent="0.3">
      <c r="G1207" s="8" t="s">
        <v>5</v>
      </c>
      <c r="J1207" s="16">
        <f t="shared" si="140"/>
        <v>0</v>
      </c>
      <c r="L1207" s="8">
        <f t="shared" si="139"/>
        <v>0</v>
      </c>
      <c r="N1207" s="8">
        <f t="shared" ref="N1207:N1270" si="144">M1207/2</f>
        <v>0</v>
      </c>
      <c r="U1207" s="1">
        <v>2.66</v>
      </c>
      <c r="V1207" s="8" t="s">
        <v>4</v>
      </c>
      <c r="W1207" s="8">
        <v>1</v>
      </c>
      <c r="X1207" s="8">
        <v>4.66</v>
      </c>
      <c r="Y1207" s="16">
        <f t="shared" si="143"/>
        <v>2.33</v>
      </c>
      <c r="AA1207" s="8">
        <f t="shared" si="141"/>
        <v>0</v>
      </c>
      <c r="AC1207" s="8">
        <f t="shared" si="142"/>
        <v>0</v>
      </c>
    </row>
    <row r="1208" spans="7:29" x14ac:dyDescent="0.3">
      <c r="G1208" s="8" t="s">
        <v>5</v>
      </c>
      <c r="J1208" s="16">
        <f t="shared" si="140"/>
        <v>0</v>
      </c>
      <c r="L1208" s="8">
        <f t="shared" si="139"/>
        <v>0</v>
      </c>
      <c r="N1208" s="8">
        <f t="shared" si="144"/>
        <v>0</v>
      </c>
      <c r="U1208" s="1">
        <v>1.18</v>
      </c>
      <c r="V1208" s="8" t="s">
        <v>4</v>
      </c>
      <c r="W1208" s="8">
        <v>1</v>
      </c>
      <c r="X1208" s="8">
        <v>3.18</v>
      </c>
      <c r="Y1208" s="16">
        <f t="shared" si="143"/>
        <v>1.59</v>
      </c>
      <c r="AA1208" s="8">
        <f t="shared" si="141"/>
        <v>0</v>
      </c>
      <c r="AC1208" s="8">
        <f t="shared" si="142"/>
        <v>0</v>
      </c>
    </row>
    <row r="1209" spans="7:29" x14ac:dyDescent="0.3">
      <c r="G1209" s="8" t="s">
        <v>5</v>
      </c>
      <c r="J1209" s="16">
        <f t="shared" si="140"/>
        <v>0</v>
      </c>
      <c r="L1209" s="8">
        <f t="shared" si="139"/>
        <v>0</v>
      </c>
      <c r="N1209" s="8">
        <f t="shared" si="144"/>
        <v>0</v>
      </c>
      <c r="U1209" s="1">
        <v>1.22</v>
      </c>
      <c r="V1209" s="8" t="s">
        <v>7</v>
      </c>
      <c r="W1209" s="8">
        <v>1</v>
      </c>
      <c r="X1209" s="8">
        <v>3.22</v>
      </c>
      <c r="Y1209" s="16">
        <f t="shared" si="143"/>
        <v>1.61</v>
      </c>
      <c r="AA1209" s="8">
        <f t="shared" si="141"/>
        <v>0</v>
      </c>
      <c r="AC1209" s="8">
        <f t="shared" si="142"/>
        <v>0</v>
      </c>
    </row>
    <row r="1210" spans="7:29" x14ac:dyDescent="0.3">
      <c r="G1210" s="8" t="s">
        <v>5</v>
      </c>
      <c r="J1210" s="16">
        <f t="shared" si="140"/>
        <v>0</v>
      </c>
      <c r="L1210" s="8">
        <f t="shared" si="139"/>
        <v>0</v>
      </c>
      <c r="N1210" s="8">
        <f t="shared" si="144"/>
        <v>0</v>
      </c>
      <c r="V1210" s="8" t="s">
        <v>4</v>
      </c>
      <c r="W1210" s="8">
        <v>1</v>
      </c>
      <c r="X1210" s="8">
        <v>3.62</v>
      </c>
      <c r="Y1210" s="16">
        <f t="shared" si="143"/>
        <v>1.81</v>
      </c>
      <c r="AA1210" s="8">
        <f t="shared" si="141"/>
        <v>0</v>
      </c>
      <c r="AC1210" s="8">
        <f t="shared" si="142"/>
        <v>0</v>
      </c>
    </row>
    <row r="1211" spans="7:29" x14ac:dyDescent="0.3">
      <c r="G1211" s="8" t="s">
        <v>5</v>
      </c>
      <c r="J1211" s="16">
        <f t="shared" si="140"/>
        <v>0</v>
      </c>
      <c r="L1211" s="8">
        <f t="shared" si="139"/>
        <v>0</v>
      </c>
      <c r="N1211" s="8">
        <f t="shared" si="144"/>
        <v>0</v>
      </c>
      <c r="V1211" s="8" t="s">
        <v>4</v>
      </c>
      <c r="W1211" s="8">
        <v>1</v>
      </c>
      <c r="X1211" s="8">
        <v>3.48</v>
      </c>
      <c r="Y1211" s="16">
        <f t="shared" si="143"/>
        <v>1.74</v>
      </c>
      <c r="AA1211" s="8">
        <f t="shared" si="141"/>
        <v>0</v>
      </c>
      <c r="AC1211" s="8">
        <f t="shared" si="142"/>
        <v>0</v>
      </c>
    </row>
    <row r="1212" spans="7:29" x14ac:dyDescent="0.3">
      <c r="G1212" s="8" t="s">
        <v>5</v>
      </c>
      <c r="J1212" s="16">
        <f t="shared" si="140"/>
        <v>0</v>
      </c>
      <c r="L1212" s="8">
        <f t="shared" ref="L1212:L1275" si="145">K1212/2</f>
        <v>0</v>
      </c>
      <c r="N1212" s="8">
        <f t="shared" si="144"/>
        <v>0</v>
      </c>
      <c r="V1212" s="8" t="s">
        <v>4</v>
      </c>
      <c r="W1212" s="8">
        <v>1</v>
      </c>
      <c r="X1212" s="8">
        <v>3.98</v>
      </c>
      <c r="Y1212" s="16">
        <f t="shared" si="143"/>
        <v>1.99</v>
      </c>
      <c r="AA1212" s="8">
        <f t="shared" si="141"/>
        <v>0</v>
      </c>
      <c r="AC1212" s="8">
        <f t="shared" si="142"/>
        <v>0</v>
      </c>
    </row>
    <row r="1213" spans="7:29" x14ac:dyDescent="0.3">
      <c r="G1213" s="8" t="s">
        <v>5</v>
      </c>
      <c r="J1213" s="16">
        <f t="shared" si="140"/>
        <v>0</v>
      </c>
      <c r="L1213" s="8">
        <f t="shared" si="145"/>
        <v>0</v>
      </c>
      <c r="N1213" s="8">
        <f t="shared" si="144"/>
        <v>0</v>
      </c>
      <c r="V1213" s="8" t="s">
        <v>4</v>
      </c>
      <c r="W1213" s="8">
        <v>1</v>
      </c>
      <c r="X1213" s="8">
        <v>3.24</v>
      </c>
      <c r="Y1213" s="16">
        <f t="shared" si="143"/>
        <v>1.62</v>
      </c>
      <c r="AA1213" s="8">
        <f t="shared" si="141"/>
        <v>0</v>
      </c>
      <c r="AC1213" s="8">
        <f t="shared" si="142"/>
        <v>0</v>
      </c>
    </row>
    <row r="1214" spans="7:29" x14ac:dyDescent="0.3">
      <c r="G1214" s="8" t="s">
        <v>5</v>
      </c>
      <c r="J1214" s="16">
        <f t="shared" ref="J1214:J1277" si="146">I1214/2</f>
        <v>0</v>
      </c>
      <c r="L1214" s="8">
        <f t="shared" si="145"/>
        <v>0</v>
      </c>
      <c r="N1214" s="8">
        <f t="shared" si="144"/>
        <v>0</v>
      </c>
      <c r="V1214" s="8" t="s">
        <v>7</v>
      </c>
      <c r="W1214" s="8">
        <v>2</v>
      </c>
      <c r="Y1214" s="16"/>
      <c r="Z1214" s="8">
        <v>3.2</v>
      </c>
      <c r="AA1214" s="8">
        <f t="shared" si="141"/>
        <v>1.6</v>
      </c>
      <c r="AC1214" s="8">
        <f t="shared" si="142"/>
        <v>0</v>
      </c>
    </row>
    <row r="1215" spans="7:29" x14ac:dyDescent="0.3">
      <c r="G1215" s="8" t="s">
        <v>5</v>
      </c>
      <c r="J1215" s="16">
        <f t="shared" si="146"/>
        <v>0</v>
      </c>
      <c r="L1215" s="8">
        <f t="shared" si="145"/>
        <v>0</v>
      </c>
      <c r="N1215" s="8">
        <f t="shared" si="144"/>
        <v>0</v>
      </c>
      <c r="V1215" s="8" t="s">
        <v>4</v>
      </c>
      <c r="W1215" s="8">
        <v>1</v>
      </c>
      <c r="X1215" s="8">
        <v>3.52</v>
      </c>
      <c r="Y1215" s="16">
        <f t="shared" si="143"/>
        <v>1.76</v>
      </c>
      <c r="AA1215" s="8">
        <f t="shared" si="141"/>
        <v>0</v>
      </c>
      <c r="AC1215" s="8">
        <f t="shared" si="142"/>
        <v>0</v>
      </c>
    </row>
    <row r="1216" spans="7:29" x14ac:dyDescent="0.3">
      <c r="G1216" s="8" t="s">
        <v>5</v>
      </c>
      <c r="J1216" s="16">
        <f t="shared" si="146"/>
        <v>0</v>
      </c>
      <c r="L1216" s="8">
        <f t="shared" si="145"/>
        <v>0</v>
      </c>
      <c r="N1216" s="8">
        <f t="shared" si="144"/>
        <v>0</v>
      </c>
      <c r="V1216" s="8" t="s">
        <v>4</v>
      </c>
      <c r="W1216" s="8">
        <v>1</v>
      </c>
      <c r="X1216" s="8">
        <v>3.2</v>
      </c>
      <c r="Y1216" s="16">
        <f t="shared" si="143"/>
        <v>1.6</v>
      </c>
      <c r="AA1216" s="8">
        <f t="shared" si="141"/>
        <v>0</v>
      </c>
      <c r="AC1216" s="8">
        <f t="shared" si="142"/>
        <v>0</v>
      </c>
    </row>
    <row r="1217" spans="7:29" x14ac:dyDescent="0.3">
      <c r="G1217" s="8" t="s">
        <v>5</v>
      </c>
      <c r="J1217" s="16">
        <f t="shared" si="146"/>
        <v>0</v>
      </c>
      <c r="L1217" s="8">
        <f t="shared" si="145"/>
        <v>0</v>
      </c>
      <c r="N1217" s="8">
        <f t="shared" si="144"/>
        <v>0</v>
      </c>
      <c r="U1217" s="1">
        <v>0.5</v>
      </c>
      <c r="V1217" s="8" t="s">
        <v>7</v>
      </c>
      <c r="W1217" s="8">
        <v>1</v>
      </c>
      <c r="X1217" s="8">
        <v>2.5</v>
      </c>
      <c r="Y1217" s="16">
        <f t="shared" si="143"/>
        <v>1.25</v>
      </c>
      <c r="AA1217" s="8">
        <f t="shared" ref="AA1217:AA1280" si="147">Z1217/2</f>
        <v>0</v>
      </c>
      <c r="AC1217" s="8">
        <f t="shared" ref="AC1217:AC1280" si="148">AB1217/2</f>
        <v>0</v>
      </c>
    </row>
    <row r="1218" spans="7:29" x14ac:dyDescent="0.3">
      <c r="G1218" s="8" t="s">
        <v>5</v>
      </c>
      <c r="J1218" s="16">
        <f t="shared" si="146"/>
        <v>0</v>
      </c>
      <c r="L1218" s="8">
        <f t="shared" si="145"/>
        <v>0</v>
      </c>
      <c r="N1218" s="8">
        <f t="shared" si="144"/>
        <v>0</v>
      </c>
      <c r="U1218" s="1">
        <v>1.02</v>
      </c>
      <c r="V1218" s="8" t="s">
        <v>4</v>
      </c>
      <c r="W1218" s="8">
        <v>1</v>
      </c>
      <c r="X1218" s="8">
        <v>3.02</v>
      </c>
      <c r="Y1218" s="16">
        <f t="shared" si="143"/>
        <v>1.51</v>
      </c>
      <c r="AA1218" s="8">
        <f t="shared" si="147"/>
        <v>0</v>
      </c>
      <c r="AC1218" s="8">
        <f t="shared" si="148"/>
        <v>0</v>
      </c>
    </row>
    <row r="1219" spans="7:29" x14ac:dyDescent="0.3">
      <c r="G1219" s="8" t="s">
        <v>5</v>
      </c>
      <c r="J1219" s="16">
        <f t="shared" si="146"/>
        <v>0</v>
      </c>
      <c r="L1219" s="8">
        <f t="shared" si="145"/>
        <v>0</v>
      </c>
      <c r="N1219" s="8">
        <f t="shared" si="144"/>
        <v>0</v>
      </c>
      <c r="U1219" s="1">
        <v>1.72</v>
      </c>
      <c r="V1219" s="8" t="s">
        <v>7</v>
      </c>
      <c r="W1219" s="8">
        <v>1</v>
      </c>
      <c r="X1219" s="8">
        <v>3.72</v>
      </c>
      <c r="Y1219" s="16">
        <f t="shared" si="143"/>
        <v>1.86</v>
      </c>
      <c r="AA1219" s="8">
        <f t="shared" si="147"/>
        <v>0</v>
      </c>
      <c r="AC1219" s="8">
        <f t="shared" si="148"/>
        <v>0</v>
      </c>
    </row>
    <row r="1220" spans="7:29" x14ac:dyDescent="0.3">
      <c r="G1220" s="8" t="s">
        <v>5</v>
      </c>
      <c r="J1220" s="16">
        <f t="shared" si="146"/>
        <v>0</v>
      </c>
      <c r="L1220" s="8">
        <f t="shared" si="145"/>
        <v>0</v>
      </c>
      <c r="N1220" s="8">
        <f t="shared" si="144"/>
        <v>0</v>
      </c>
      <c r="V1220" s="8" t="s">
        <v>4</v>
      </c>
      <c r="W1220" s="8">
        <v>2</v>
      </c>
      <c r="Y1220" s="16">
        <f t="shared" si="143"/>
        <v>0</v>
      </c>
      <c r="Z1220" s="8">
        <v>2.58</v>
      </c>
      <c r="AA1220" s="8">
        <f t="shared" si="147"/>
        <v>1.29</v>
      </c>
      <c r="AC1220" s="8">
        <f t="shared" si="148"/>
        <v>0</v>
      </c>
    </row>
    <row r="1221" spans="7:29" x14ac:dyDescent="0.3">
      <c r="G1221" s="8" t="s">
        <v>5</v>
      </c>
      <c r="J1221" s="16">
        <f t="shared" si="146"/>
        <v>0</v>
      </c>
      <c r="L1221" s="8">
        <f t="shared" si="145"/>
        <v>0</v>
      </c>
      <c r="N1221" s="8">
        <f t="shared" si="144"/>
        <v>0</v>
      </c>
      <c r="V1221" s="8" t="s">
        <v>4</v>
      </c>
      <c r="W1221" s="8">
        <v>2</v>
      </c>
      <c r="Y1221" s="16">
        <f t="shared" si="143"/>
        <v>0</v>
      </c>
      <c r="Z1221" s="8">
        <v>3.54</v>
      </c>
      <c r="AA1221" s="8">
        <f t="shared" si="147"/>
        <v>1.77</v>
      </c>
      <c r="AC1221" s="8">
        <f t="shared" si="148"/>
        <v>0</v>
      </c>
    </row>
    <row r="1222" spans="7:29" x14ac:dyDescent="0.3">
      <c r="G1222" s="8" t="s">
        <v>5</v>
      </c>
      <c r="J1222" s="16">
        <f t="shared" si="146"/>
        <v>0</v>
      </c>
      <c r="L1222" s="8">
        <f t="shared" si="145"/>
        <v>0</v>
      </c>
      <c r="N1222" s="8">
        <f t="shared" si="144"/>
        <v>0</v>
      </c>
      <c r="V1222" s="8" t="s">
        <v>7</v>
      </c>
      <c r="W1222" s="8">
        <v>2</v>
      </c>
      <c r="Y1222" s="16">
        <f t="shared" si="143"/>
        <v>0</v>
      </c>
      <c r="Z1222" s="8">
        <v>4.42</v>
      </c>
      <c r="AA1222" s="8">
        <f t="shared" si="147"/>
        <v>2.21</v>
      </c>
      <c r="AC1222" s="8">
        <f t="shared" si="148"/>
        <v>0</v>
      </c>
    </row>
    <row r="1223" spans="7:29" x14ac:dyDescent="0.3">
      <c r="G1223" s="8" t="s">
        <v>5</v>
      </c>
      <c r="J1223" s="16">
        <f t="shared" si="146"/>
        <v>0</v>
      </c>
      <c r="L1223" s="8">
        <f t="shared" si="145"/>
        <v>0</v>
      </c>
      <c r="N1223" s="8">
        <f t="shared" si="144"/>
        <v>0</v>
      </c>
      <c r="V1223" s="8" t="s">
        <v>4</v>
      </c>
      <c r="W1223" s="8">
        <v>1</v>
      </c>
      <c r="X1223" s="8">
        <v>2.68</v>
      </c>
      <c r="Y1223" s="16">
        <f t="shared" si="143"/>
        <v>1.34</v>
      </c>
      <c r="AA1223" s="8">
        <f t="shared" si="147"/>
        <v>0</v>
      </c>
      <c r="AC1223" s="8">
        <f t="shared" si="148"/>
        <v>0</v>
      </c>
    </row>
    <row r="1224" spans="7:29" x14ac:dyDescent="0.3">
      <c r="G1224" s="8" t="s">
        <v>5</v>
      </c>
      <c r="J1224" s="16">
        <f t="shared" si="146"/>
        <v>0</v>
      </c>
      <c r="L1224" s="8">
        <f t="shared" si="145"/>
        <v>0</v>
      </c>
      <c r="N1224" s="8">
        <f t="shared" si="144"/>
        <v>0</v>
      </c>
      <c r="V1224" s="8" t="s">
        <v>7</v>
      </c>
      <c r="W1224" s="8">
        <v>1</v>
      </c>
      <c r="X1224" s="8">
        <v>3.02</v>
      </c>
      <c r="Y1224" s="16">
        <f t="shared" si="143"/>
        <v>1.51</v>
      </c>
      <c r="AA1224" s="8">
        <f t="shared" si="147"/>
        <v>0</v>
      </c>
      <c r="AC1224" s="8">
        <f t="shared" si="148"/>
        <v>0</v>
      </c>
    </row>
    <row r="1225" spans="7:29" x14ac:dyDescent="0.3">
      <c r="G1225" s="8" t="s">
        <v>5</v>
      </c>
      <c r="J1225" s="16">
        <f t="shared" si="146"/>
        <v>0</v>
      </c>
      <c r="L1225" s="8">
        <f t="shared" si="145"/>
        <v>0</v>
      </c>
      <c r="N1225" s="8">
        <f t="shared" si="144"/>
        <v>0</v>
      </c>
      <c r="U1225" s="1">
        <v>-2</v>
      </c>
      <c r="V1225" s="8" t="s">
        <v>4</v>
      </c>
      <c r="W1225" s="8">
        <v>2</v>
      </c>
      <c r="Y1225" s="16">
        <f t="shared" si="143"/>
        <v>0</v>
      </c>
      <c r="Z1225" s="8">
        <v>4.12</v>
      </c>
      <c r="AA1225" s="8">
        <f t="shared" si="147"/>
        <v>2.06</v>
      </c>
      <c r="AC1225" s="8">
        <f t="shared" si="148"/>
        <v>0</v>
      </c>
    </row>
    <row r="1226" spans="7:29" x14ac:dyDescent="0.3">
      <c r="G1226" s="8" t="s">
        <v>5</v>
      </c>
      <c r="J1226" s="16">
        <f t="shared" si="146"/>
        <v>0</v>
      </c>
      <c r="L1226" s="8">
        <f t="shared" si="145"/>
        <v>0</v>
      </c>
      <c r="N1226" s="8">
        <f t="shared" si="144"/>
        <v>0</v>
      </c>
      <c r="V1226" s="8" t="s">
        <v>4</v>
      </c>
      <c r="W1226" s="8">
        <v>2</v>
      </c>
      <c r="Y1226" s="16">
        <f t="shared" si="143"/>
        <v>0</v>
      </c>
      <c r="Z1226" s="8">
        <v>3.18</v>
      </c>
      <c r="AA1226" s="8">
        <f t="shared" si="147"/>
        <v>1.59</v>
      </c>
      <c r="AC1226" s="8">
        <f t="shared" si="148"/>
        <v>0</v>
      </c>
    </row>
    <row r="1227" spans="7:29" x14ac:dyDescent="0.3">
      <c r="G1227" s="8" t="s">
        <v>5</v>
      </c>
      <c r="J1227" s="16">
        <f t="shared" si="146"/>
        <v>0</v>
      </c>
      <c r="L1227" s="8">
        <f t="shared" si="145"/>
        <v>0</v>
      </c>
      <c r="N1227" s="8">
        <f t="shared" si="144"/>
        <v>0</v>
      </c>
      <c r="V1227" s="8" t="s">
        <v>4</v>
      </c>
      <c r="W1227" s="8">
        <v>3</v>
      </c>
      <c r="Y1227" s="16">
        <f t="shared" si="143"/>
        <v>0</v>
      </c>
      <c r="AA1227" s="8">
        <f t="shared" si="147"/>
        <v>0</v>
      </c>
      <c r="AB1227" s="8">
        <v>12.04</v>
      </c>
      <c r="AC1227" s="8">
        <f t="shared" si="148"/>
        <v>6.02</v>
      </c>
    </row>
    <row r="1228" spans="7:29" x14ac:dyDescent="0.3">
      <c r="G1228" s="8" t="s">
        <v>5</v>
      </c>
      <c r="J1228" s="16">
        <f t="shared" si="146"/>
        <v>0</v>
      </c>
      <c r="L1228" s="8">
        <f t="shared" si="145"/>
        <v>0</v>
      </c>
      <c r="N1228" s="8">
        <f t="shared" si="144"/>
        <v>0</v>
      </c>
      <c r="V1228" s="8" t="s">
        <v>4</v>
      </c>
      <c r="W1228" s="8">
        <v>3</v>
      </c>
      <c r="Y1228" s="16">
        <f t="shared" si="143"/>
        <v>0</v>
      </c>
      <c r="AA1228" s="8">
        <f t="shared" si="147"/>
        <v>0</v>
      </c>
      <c r="AB1228" s="8">
        <v>13.98</v>
      </c>
      <c r="AC1228" s="8">
        <f t="shared" si="148"/>
        <v>6.99</v>
      </c>
    </row>
    <row r="1229" spans="7:29" x14ac:dyDescent="0.3">
      <c r="G1229" s="8" t="s">
        <v>5</v>
      </c>
      <c r="J1229" s="16">
        <f t="shared" si="146"/>
        <v>0</v>
      </c>
      <c r="L1229" s="8">
        <f t="shared" si="145"/>
        <v>0</v>
      </c>
      <c r="N1229" s="8">
        <f t="shared" si="144"/>
        <v>0</v>
      </c>
      <c r="V1229" s="8" t="s">
        <v>4</v>
      </c>
      <c r="W1229" s="8">
        <v>1</v>
      </c>
      <c r="X1229" s="8">
        <v>2.52</v>
      </c>
      <c r="Y1229" s="16">
        <f t="shared" si="143"/>
        <v>1.26</v>
      </c>
      <c r="AA1229" s="8">
        <f t="shared" si="147"/>
        <v>0</v>
      </c>
      <c r="AC1229" s="8">
        <f t="shared" si="148"/>
        <v>0</v>
      </c>
    </row>
    <row r="1230" spans="7:29" x14ac:dyDescent="0.3">
      <c r="G1230" s="8" t="s">
        <v>5</v>
      </c>
      <c r="J1230" s="16">
        <f t="shared" si="146"/>
        <v>0</v>
      </c>
      <c r="L1230" s="8">
        <f t="shared" si="145"/>
        <v>0</v>
      </c>
      <c r="N1230" s="8">
        <f t="shared" si="144"/>
        <v>0</v>
      </c>
      <c r="V1230" s="8" t="s">
        <v>4</v>
      </c>
      <c r="W1230" s="8">
        <v>1</v>
      </c>
      <c r="X1230" s="8">
        <v>4.2</v>
      </c>
      <c r="Y1230" s="16">
        <f t="shared" si="143"/>
        <v>2.1</v>
      </c>
      <c r="AA1230" s="8">
        <f t="shared" si="147"/>
        <v>0</v>
      </c>
      <c r="AC1230" s="8">
        <f t="shared" si="148"/>
        <v>0</v>
      </c>
    </row>
    <row r="1231" spans="7:29" x14ac:dyDescent="0.3">
      <c r="G1231" s="8" t="s">
        <v>5</v>
      </c>
      <c r="J1231" s="16">
        <f t="shared" si="146"/>
        <v>0</v>
      </c>
      <c r="L1231" s="8">
        <f t="shared" si="145"/>
        <v>0</v>
      </c>
      <c r="N1231" s="8">
        <f t="shared" si="144"/>
        <v>0</v>
      </c>
      <c r="U1231" s="1">
        <v>-2</v>
      </c>
      <c r="V1231" s="8" t="s">
        <v>4</v>
      </c>
      <c r="W1231" s="8">
        <v>3</v>
      </c>
      <c r="Y1231" s="16">
        <f t="shared" si="143"/>
        <v>0</v>
      </c>
      <c r="AA1231" s="8">
        <f t="shared" si="147"/>
        <v>0</v>
      </c>
      <c r="AC1231" s="8">
        <v>11.26</v>
      </c>
    </row>
    <row r="1232" spans="7:29" x14ac:dyDescent="0.3">
      <c r="G1232" s="8" t="s">
        <v>5</v>
      </c>
      <c r="J1232" s="16">
        <f t="shared" si="146"/>
        <v>0</v>
      </c>
      <c r="L1232" s="8">
        <f t="shared" si="145"/>
        <v>0</v>
      </c>
      <c r="N1232" s="8">
        <f t="shared" si="144"/>
        <v>0</v>
      </c>
      <c r="V1232" s="8" t="s">
        <v>7</v>
      </c>
      <c r="W1232" s="8">
        <v>2</v>
      </c>
      <c r="Y1232" s="16">
        <f t="shared" si="143"/>
        <v>0</v>
      </c>
      <c r="Z1232" s="8">
        <v>3.92</v>
      </c>
      <c r="AA1232" s="8">
        <f t="shared" si="147"/>
        <v>1.96</v>
      </c>
      <c r="AC1232" s="8">
        <f t="shared" si="148"/>
        <v>0</v>
      </c>
    </row>
    <row r="1233" spans="7:29" x14ac:dyDescent="0.3">
      <c r="G1233" s="8" t="s">
        <v>5</v>
      </c>
      <c r="J1233" s="16">
        <f t="shared" si="146"/>
        <v>0</v>
      </c>
      <c r="L1233" s="8">
        <f t="shared" si="145"/>
        <v>0</v>
      </c>
      <c r="N1233" s="8">
        <f t="shared" si="144"/>
        <v>0</v>
      </c>
      <c r="V1233" s="8" t="s">
        <v>4</v>
      </c>
      <c r="W1233" s="8">
        <v>1</v>
      </c>
      <c r="X1233" s="8">
        <v>7.04</v>
      </c>
      <c r="Y1233" s="16">
        <f t="shared" si="143"/>
        <v>3.52</v>
      </c>
      <c r="AA1233" s="8">
        <f t="shared" si="147"/>
        <v>0</v>
      </c>
      <c r="AC1233" s="8">
        <f t="shared" si="148"/>
        <v>0</v>
      </c>
    </row>
    <row r="1234" spans="7:29" x14ac:dyDescent="0.3">
      <c r="G1234" s="8" t="s">
        <v>5</v>
      </c>
      <c r="J1234" s="16">
        <f t="shared" si="146"/>
        <v>0</v>
      </c>
      <c r="L1234" s="8">
        <f t="shared" si="145"/>
        <v>0</v>
      </c>
      <c r="N1234" s="8">
        <f t="shared" si="144"/>
        <v>0</v>
      </c>
      <c r="V1234" s="8" t="s">
        <v>7</v>
      </c>
      <c r="W1234" s="8">
        <v>1</v>
      </c>
      <c r="X1234" s="8">
        <v>3.7</v>
      </c>
      <c r="Y1234" s="16">
        <f t="shared" si="143"/>
        <v>1.85</v>
      </c>
      <c r="AA1234" s="8">
        <f t="shared" si="147"/>
        <v>0</v>
      </c>
      <c r="AC1234" s="8">
        <f t="shared" si="148"/>
        <v>0</v>
      </c>
    </row>
    <row r="1235" spans="7:29" x14ac:dyDescent="0.3">
      <c r="G1235" s="8" t="s">
        <v>5</v>
      </c>
      <c r="J1235" s="16">
        <f t="shared" si="146"/>
        <v>0</v>
      </c>
      <c r="L1235" s="8">
        <f t="shared" si="145"/>
        <v>0</v>
      </c>
      <c r="N1235" s="8">
        <f t="shared" si="144"/>
        <v>0</v>
      </c>
      <c r="U1235" s="1">
        <v>-2</v>
      </c>
      <c r="V1235" s="8" t="s">
        <v>4</v>
      </c>
      <c r="W1235" s="8">
        <v>2</v>
      </c>
      <c r="Y1235" s="16">
        <f t="shared" si="143"/>
        <v>0</v>
      </c>
      <c r="Z1235" s="8">
        <v>6.24</v>
      </c>
      <c r="AA1235" s="8">
        <f t="shared" si="147"/>
        <v>3.12</v>
      </c>
      <c r="AC1235" s="8">
        <f t="shared" si="148"/>
        <v>0</v>
      </c>
    </row>
    <row r="1236" spans="7:29" x14ac:dyDescent="0.3">
      <c r="G1236" s="8" t="s">
        <v>5</v>
      </c>
      <c r="J1236" s="16">
        <f t="shared" si="146"/>
        <v>0</v>
      </c>
      <c r="L1236" s="8">
        <f t="shared" si="145"/>
        <v>0</v>
      </c>
      <c r="N1236" s="8">
        <f t="shared" si="144"/>
        <v>0</v>
      </c>
      <c r="V1236" s="8" t="s">
        <v>4</v>
      </c>
      <c r="W1236" s="8">
        <v>1</v>
      </c>
      <c r="X1236" s="8">
        <v>4.3</v>
      </c>
      <c r="Y1236" s="16">
        <f t="shared" si="143"/>
        <v>2.15</v>
      </c>
      <c r="AA1236" s="8">
        <f t="shared" si="147"/>
        <v>0</v>
      </c>
      <c r="AC1236" s="8">
        <f t="shared" si="148"/>
        <v>0</v>
      </c>
    </row>
    <row r="1237" spans="7:29" x14ac:dyDescent="0.3">
      <c r="G1237" s="8" t="s">
        <v>5</v>
      </c>
      <c r="J1237" s="16">
        <f t="shared" si="146"/>
        <v>0</v>
      </c>
      <c r="L1237" s="8">
        <f t="shared" si="145"/>
        <v>0</v>
      </c>
      <c r="N1237" s="8">
        <f t="shared" si="144"/>
        <v>0</v>
      </c>
      <c r="V1237" s="8" t="s">
        <v>4</v>
      </c>
      <c r="W1237" s="8">
        <v>2</v>
      </c>
      <c r="Y1237" s="16">
        <f t="shared" si="143"/>
        <v>0</v>
      </c>
      <c r="Z1237" s="8">
        <v>20.28</v>
      </c>
      <c r="AA1237" s="8">
        <f t="shared" si="147"/>
        <v>10.14</v>
      </c>
      <c r="AC1237" s="8">
        <f t="shared" si="148"/>
        <v>0</v>
      </c>
    </row>
    <row r="1238" spans="7:29" x14ac:dyDescent="0.3">
      <c r="G1238" s="8" t="s">
        <v>5</v>
      </c>
      <c r="J1238" s="16">
        <f t="shared" si="146"/>
        <v>0</v>
      </c>
      <c r="L1238" s="8">
        <f t="shared" si="145"/>
        <v>0</v>
      </c>
      <c r="N1238" s="8">
        <f t="shared" si="144"/>
        <v>0</v>
      </c>
      <c r="V1238" s="8" t="s">
        <v>4</v>
      </c>
      <c r="W1238" s="8">
        <v>2</v>
      </c>
      <c r="Y1238" s="16">
        <f t="shared" si="143"/>
        <v>0</v>
      </c>
      <c r="Z1238" s="8">
        <v>4.62</v>
      </c>
      <c r="AA1238" s="8">
        <f t="shared" si="147"/>
        <v>2.31</v>
      </c>
      <c r="AC1238" s="8">
        <f t="shared" si="148"/>
        <v>0</v>
      </c>
    </row>
    <row r="1239" spans="7:29" x14ac:dyDescent="0.3">
      <c r="G1239" s="8" t="s">
        <v>5</v>
      </c>
      <c r="J1239" s="16">
        <f t="shared" si="146"/>
        <v>0</v>
      </c>
      <c r="L1239" s="8">
        <f t="shared" si="145"/>
        <v>0</v>
      </c>
      <c r="N1239" s="8">
        <f t="shared" si="144"/>
        <v>0</v>
      </c>
      <c r="V1239" s="8" t="s">
        <v>4</v>
      </c>
      <c r="W1239" s="8">
        <v>2</v>
      </c>
      <c r="Y1239" s="16">
        <f t="shared" si="143"/>
        <v>0</v>
      </c>
      <c r="Z1239" s="8">
        <v>4.3</v>
      </c>
      <c r="AA1239" s="8">
        <f t="shared" si="147"/>
        <v>2.15</v>
      </c>
      <c r="AC1239" s="8">
        <f t="shared" si="148"/>
        <v>0</v>
      </c>
    </row>
    <row r="1240" spans="7:29" x14ac:dyDescent="0.3">
      <c r="G1240" s="8" t="s">
        <v>5</v>
      </c>
      <c r="J1240" s="16">
        <f t="shared" si="146"/>
        <v>0</v>
      </c>
      <c r="L1240" s="8">
        <f t="shared" si="145"/>
        <v>0</v>
      </c>
      <c r="N1240" s="8">
        <f t="shared" si="144"/>
        <v>0</v>
      </c>
      <c r="V1240" s="8" t="s">
        <v>4</v>
      </c>
      <c r="W1240" s="8">
        <v>1</v>
      </c>
      <c r="X1240" s="8">
        <v>4.3600000000000003</v>
      </c>
      <c r="Y1240" s="16">
        <f t="shared" si="143"/>
        <v>2.1800000000000002</v>
      </c>
      <c r="AA1240" s="8">
        <f t="shared" si="147"/>
        <v>0</v>
      </c>
      <c r="AC1240" s="8">
        <f t="shared" si="148"/>
        <v>0</v>
      </c>
    </row>
    <row r="1241" spans="7:29" x14ac:dyDescent="0.3">
      <c r="G1241" s="8" t="s">
        <v>5</v>
      </c>
      <c r="J1241" s="16">
        <f t="shared" si="146"/>
        <v>0</v>
      </c>
      <c r="L1241" s="8">
        <f t="shared" si="145"/>
        <v>0</v>
      </c>
      <c r="N1241" s="8">
        <f t="shared" si="144"/>
        <v>0</v>
      </c>
      <c r="V1241" s="8" t="s">
        <v>7</v>
      </c>
      <c r="W1241" s="8">
        <v>2</v>
      </c>
      <c r="Y1241" s="16">
        <f t="shared" si="143"/>
        <v>0</v>
      </c>
      <c r="Z1241" s="8">
        <v>5.86</v>
      </c>
      <c r="AA1241" s="8">
        <f t="shared" si="147"/>
        <v>2.93</v>
      </c>
      <c r="AC1241" s="8">
        <f t="shared" si="148"/>
        <v>0</v>
      </c>
    </row>
    <row r="1242" spans="7:29" x14ac:dyDescent="0.3">
      <c r="G1242" s="8" t="s">
        <v>5</v>
      </c>
      <c r="J1242" s="16">
        <f t="shared" si="146"/>
        <v>0</v>
      </c>
      <c r="L1242" s="8">
        <f t="shared" si="145"/>
        <v>0</v>
      </c>
      <c r="N1242" s="8">
        <f t="shared" si="144"/>
        <v>0</v>
      </c>
      <c r="V1242" s="8" t="s">
        <v>4</v>
      </c>
      <c r="W1242" s="8">
        <v>1</v>
      </c>
      <c r="X1242" s="8">
        <v>4.8600000000000003</v>
      </c>
      <c r="Y1242" s="16">
        <f t="shared" si="143"/>
        <v>2.4300000000000002</v>
      </c>
      <c r="AA1242" s="8">
        <f t="shared" si="147"/>
        <v>0</v>
      </c>
      <c r="AC1242" s="8">
        <f t="shared" si="148"/>
        <v>0</v>
      </c>
    </row>
    <row r="1243" spans="7:29" x14ac:dyDescent="0.3">
      <c r="G1243" s="8" t="s">
        <v>5</v>
      </c>
      <c r="J1243" s="16">
        <f t="shared" si="146"/>
        <v>0</v>
      </c>
      <c r="L1243" s="8">
        <f t="shared" si="145"/>
        <v>0</v>
      </c>
      <c r="N1243" s="8">
        <f t="shared" si="144"/>
        <v>0</v>
      </c>
      <c r="V1243" s="8" t="s">
        <v>4</v>
      </c>
      <c r="W1243" s="8">
        <v>1</v>
      </c>
      <c r="X1243" s="8">
        <v>3.44</v>
      </c>
      <c r="Y1243" s="16">
        <f t="shared" si="143"/>
        <v>1.72</v>
      </c>
      <c r="AA1243" s="8">
        <f t="shared" si="147"/>
        <v>0</v>
      </c>
      <c r="AC1243" s="8">
        <f t="shared" si="148"/>
        <v>0</v>
      </c>
    </row>
    <row r="1244" spans="7:29" x14ac:dyDescent="0.3">
      <c r="G1244" s="8" t="s">
        <v>5</v>
      </c>
      <c r="J1244" s="16">
        <f t="shared" si="146"/>
        <v>0</v>
      </c>
      <c r="L1244" s="8">
        <f t="shared" si="145"/>
        <v>0</v>
      </c>
      <c r="N1244" s="8">
        <f t="shared" si="144"/>
        <v>0</v>
      </c>
      <c r="U1244" s="1">
        <v>-2</v>
      </c>
      <c r="V1244" s="8" t="s">
        <v>4</v>
      </c>
      <c r="W1244" s="8">
        <v>2</v>
      </c>
      <c r="Y1244" s="16">
        <f t="shared" si="143"/>
        <v>0</v>
      </c>
      <c r="Z1244" s="8">
        <v>6.88</v>
      </c>
      <c r="AA1244" s="8">
        <f t="shared" si="147"/>
        <v>3.44</v>
      </c>
      <c r="AC1244" s="8">
        <f t="shared" si="148"/>
        <v>0</v>
      </c>
    </row>
    <row r="1245" spans="7:29" x14ac:dyDescent="0.3">
      <c r="G1245" s="8" t="s">
        <v>5</v>
      </c>
      <c r="J1245" s="16">
        <f t="shared" si="146"/>
        <v>0</v>
      </c>
      <c r="L1245" s="8">
        <f t="shared" si="145"/>
        <v>0</v>
      </c>
      <c r="N1245" s="8">
        <f t="shared" si="144"/>
        <v>0</v>
      </c>
      <c r="V1245" s="8" t="s">
        <v>7</v>
      </c>
      <c r="W1245" s="8">
        <v>2</v>
      </c>
      <c r="Y1245" s="16">
        <f t="shared" si="143"/>
        <v>0</v>
      </c>
      <c r="Z1245" s="8">
        <v>7.48</v>
      </c>
      <c r="AA1245" s="8">
        <f t="shared" si="147"/>
        <v>3.74</v>
      </c>
      <c r="AC1245" s="8">
        <f t="shared" si="148"/>
        <v>0</v>
      </c>
    </row>
    <row r="1246" spans="7:29" x14ac:dyDescent="0.3">
      <c r="G1246" s="8" t="s">
        <v>5</v>
      </c>
      <c r="J1246" s="16">
        <f t="shared" si="146"/>
        <v>0</v>
      </c>
      <c r="L1246" s="8">
        <f t="shared" si="145"/>
        <v>0</v>
      </c>
      <c r="N1246" s="8">
        <f t="shared" si="144"/>
        <v>0</v>
      </c>
      <c r="V1246" s="8" t="s">
        <v>4</v>
      </c>
      <c r="W1246" s="8">
        <v>1</v>
      </c>
      <c r="X1246" s="8">
        <v>3.62</v>
      </c>
      <c r="Y1246" s="16">
        <f t="shared" si="143"/>
        <v>1.81</v>
      </c>
      <c r="AA1246" s="8">
        <f t="shared" si="147"/>
        <v>0</v>
      </c>
      <c r="AC1246" s="8">
        <f t="shared" si="148"/>
        <v>0</v>
      </c>
    </row>
    <row r="1247" spans="7:29" x14ac:dyDescent="0.3">
      <c r="G1247" s="8" t="s">
        <v>5</v>
      </c>
      <c r="J1247" s="16">
        <f t="shared" si="146"/>
        <v>0</v>
      </c>
      <c r="L1247" s="8">
        <f t="shared" si="145"/>
        <v>0</v>
      </c>
      <c r="N1247" s="8">
        <f t="shared" si="144"/>
        <v>0</v>
      </c>
      <c r="V1247" s="8" t="s">
        <v>4</v>
      </c>
      <c r="W1247" s="8">
        <v>2</v>
      </c>
      <c r="Y1247" s="16">
        <f t="shared" si="143"/>
        <v>0</v>
      </c>
      <c r="Z1247" s="8">
        <v>8.32</v>
      </c>
      <c r="AA1247" s="8">
        <f t="shared" si="147"/>
        <v>4.16</v>
      </c>
      <c r="AC1247" s="8">
        <f t="shared" si="148"/>
        <v>0</v>
      </c>
    </row>
    <row r="1248" spans="7:29" x14ac:dyDescent="0.3">
      <c r="G1248" s="8" t="s">
        <v>5</v>
      </c>
      <c r="J1248" s="16">
        <f t="shared" si="146"/>
        <v>0</v>
      </c>
      <c r="L1248" s="8">
        <f t="shared" si="145"/>
        <v>0</v>
      </c>
      <c r="N1248" s="8">
        <f t="shared" si="144"/>
        <v>0</v>
      </c>
      <c r="V1248" s="8" t="s">
        <v>4</v>
      </c>
      <c r="W1248" s="8">
        <v>1</v>
      </c>
      <c r="X1248" s="8">
        <v>4.3</v>
      </c>
      <c r="Y1248" s="16">
        <f t="shared" si="143"/>
        <v>2.15</v>
      </c>
      <c r="AA1248" s="8">
        <f t="shared" si="147"/>
        <v>0</v>
      </c>
      <c r="AC1248" s="8">
        <f t="shared" si="148"/>
        <v>0</v>
      </c>
    </row>
    <row r="1249" spans="7:29" x14ac:dyDescent="0.3">
      <c r="G1249" s="8" t="s">
        <v>5</v>
      </c>
      <c r="J1249" s="16">
        <f t="shared" si="146"/>
        <v>0</v>
      </c>
      <c r="L1249" s="8">
        <f t="shared" si="145"/>
        <v>0</v>
      </c>
      <c r="N1249" s="8">
        <f t="shared" si="144"/>
        <v>0</v>
      </c>
      <c r="V1249" s="8" t="s">
        <v>4</v>
      </c>
      <c r="W1249" s="8">
        <v>2</v>
      </c>
      <c r="Y1249" s="16">
        <f t="shared" si="143"/>
        <v>0</v>
      </c>
      <c r="Z1249" s="8">
        <v>4.96</v>
      </c>
      <c r="AA1249" s="8">
        <f t="shared" si="147"/>
        <v>2.48</v>
      </c>
      <c r="AC1249" s="8">
        <f t="shared" si="148"/>
        <v>0</v>
      </c>
    </row>
    <row r="1250" spans="7:29" x14ac:dyDescent="0.3">
      <c r="G1250" s="8" t="s">
        <v>5</v>
      </c>
      <c r="J1250" s="16">
        <f t="shared" si="146"/>
        <v>0</v>
      </c>
      <c r="L1250" s="8">
        <f t="shared" si="145"/>
        <v>0</v>
      </c>
      <c r="N1250" s="8">
        <f t="shared" si="144"/>
        <v>0</v>
      </c>
      <c r="V1250" s="8" t="s">
        <v>4</v>
      </c>
      <c r="W1250" s="8">
        <v>1</v>
      </c>
      <c r="X1250" s="8">
        <v>3.78</v>
      </c>
      <c r="Y1250" s="16">
        <f t="shared" si="143"/>
        <v>1.89</v>
      </c>
      <c r="AA1250" s="8">
        <f t="shared" si="147"/>
        <v>0</v>
      </c>
      <c r="AC1250" s="8">
        <f t="shared" si="148"/>
        <v>0</v>
      </c>
    </row>
    <row r="1251" spans="7:29" x14ac:dyDescent="0.3">
      <c r="G1251" s="8" t="s">
        <v>5</v>
      </c>
      <c r="J1251" s="16">
        <f t="shared" si="146"/>
        <v>0</v>
      </c>
      <c r="L1251" s="8">
        <f t="shared" si="145"/>
        <v>0</v>
      </c>
      <c r="N1251" s="8">
        <f t="shared" si="144"/>
        <v>0</v>
      </c>
      <c r="V1251" s="8" t="s">
        <v>4</v>
      </c>
      <c r="W1251" s="8">
        <v>2</v>
      </c>
      <c r="Y1251" s="16">
        <f t="shared" si="143"/>
        <v>0</v>
      </c>
      <c r="Z1251" s="8">
        <v>3.86</v>
      </c>
      <c r="AA1251" s="8">
        <f t="shared" si="147"/>
        <v>1.93</v>
      </c>
      <c r="AC1251" s="8">
        <f t="shared" si="148"/>
        <v>0</v>
      </c>
    </row>
    <row r="1252" spans="7:29" x14ac:dyDescent="0.3">
      <c r="G1252" s="8" t="s">
        <v>5</v>
      </c>
      <c r="J1252" s="16">
        <f t="shared" si="146"/>
        <v>0</v>
      </c>
      <c r="L1252" s="8">
        <f t="shared" si="145"/>
        <v>0</v>
      </c>
      <c r="N1252" s="8">
        <f t="shared" si="144"/>
        <v>0</v>
      </c>
      <c r="V1252" s="8" t="s">
        <v>4</v>
      </c>
      <c r="W1252" s="8">
        <v>1</v>
      </c>
      <c r="X1252" s="8">
        <v>4.5</v>
      </c>
      <c r="Y1252" s="16">
        <f t="shared" si="143"/>
        <v>2.25</v>
      </c>
      <c r="AA1252" s="8">
        <f t="shared" si="147"/>
        <v>0</v>
      </c>
      <c r="AC1252" s="8">
        <f t="shared" si="148"/>
        <v>0</v>
      </c>
    </row>
    <row r="1253" spans="7:29" x14ac:dyDescent="0.3">
      <c r="G1253" s="8" t="s">
        <v>5</v>
      </c>
      <c r="J1253" s="16">
        <f t="shared" si="146"/>
        <v>0</v>
      </c>
      <c r="L1253" s="8">
        <f t="shared" si="145"/>
        <v>0</v>
      </c>
      <c r="N1253" s="8">
        <f t="shared" si="144"/>
        <v>0</v>
      </c>
      <c r="V1253" s="8" t="s">
        <v>7</v>
      </c>
      <c r="W1253" s="8">
        <v>2</v>
      </c>
      <c r="Y1253" s="16">
        <f t="shared" si="143"/>
        <v>0</v>
      </c>
      <c r="Z1253" s="8">
        <v>5.52</v>
      </c>
      <c r="AA1253" s="8">
        <f t="shared" si="147"/>
        <v>2.76</v>
      </c>
      <c r="AC1253" s="8">
        <f t="shared" si="148"/>
        <v>0</v>
      </c>
    </row>
    <row r="1254" spans="7:29" x14ac:dyDescent="0.3">
      <c r="G1254" s="8" t="s">
        <v>5</v>
      </c>
      <c r="J1254" s="16">
        <f t="shared" si="146"/>
        <v>0</v>
      </c>
      <c r="L1254" s="8">
        <f t="shared" si="145"/>
        <v>0</v>
      </c>
      <c r="N1254" s="8">
        <f t="shared" si="144"/>
        <v>0</v>
      </c>
      <c r="V1254" s="8" t="s">
        <v>4</v>
      </c>
      <c r="W1254" s="8">
        <v>1</v>
      </c>
      <c r="X1254" s="8">
        <v>2.68</v>
      </c>
      <c r="Y1254" s="16">
        <f t="shared" si="143"/>
        <v>1.34</v>
      </c>
      <c r="AA1254" s="8">
        <f t="shared" si="147"/>
        <v>0</v>
      </c>
      <c r="AC1254" s="8">
        <f t="shared" si="148"/>
        <v>0</v>
      </c>
    </row>
    <row r="1255" spans="7:29" x14ac:dyDescent="0.3">
      <c r="G1255" s="8" t="s">
        <v>5</v>
      </c>
      <c r="J1255" s="16">
        <f t="shared" si="146"/>
        <v>0</v>
      </c>
      <c r="L1255" s="8">
        <f t="shared" si="145"/>
        <v>0</v>
      </c>
      <c r="N1255" s="8">
        <f t="shared" si="144"/>
        <v>0</v>
      </c>
      <c r="V1255" s="8" t="s">
        <v>4</v>
      </c>
      <c r="W1255" s="8">
        <v>2</v>
      </c>
      <c r="Y1255" s="16">
        <f t="shared" si="143"/>
        <v>0</v>
      </c>
      <c r="Z1255" s="8">
        <v>8.3000000000000007</v>
      </c>
      <c r="AA1255" s="8">
        <f t="shared" si="147"/>
        <v>4.1500000000000004</v>
      </c>
      <c r="AC1255" s="8">
        <f t="shared" si="148"/>
        <v>0</v>
      </c>
    </row>
    <row r="1256" spans="7:29" x14ac:dyDescent="0.3">
      <c r="G1256" s="8" t="s">
        <v>5</v>
      </c>
      <c r="J1256" s="16">
        <f t="shared" si="146"/>
        <v>0</v>
      </c>
      <c r="L1256" s="8">
        <f t="shared" si="145"/>
        <v>0</v>
      </c>
      <c r="N1256" s="8">
        <f t="shared" si="144"/>
        <v>0</v>
      </c>
      <c r="V1256" s="8" t="s">
        <v>4</v>
      </c>
      <c r="W1256" s="8">
        <v>2</v>
      </c>
      <c r="Y1256" s="16">
        <f t="shared" si="143"/>
        <v>0</v>
      </c>
      <c r="Z1256" s="8">
        <v>8.6</v>
      </c>
      <c r="AA1256" s="8">
        <f t="shared" si="147"/>
        <v>4.3</v>
      </c>
      <c r="AC1256" s="8">
        <f t="shared" si="148"/>
        <v>0</v>
      </c>
    </row>
    <row r="1257" spans="7:29" x14ac:dyDescent="0.3">
      <c r="G1257" s="8" t="s">
        <v>5</v>
      </c>
      <c r="J1257" s="16">
        <f t="shared" si="146"/>
        <v>0</v>
      </c>
      <c r="L1257" s="8">
        <f t="shared" si="145"/>
        <v>0</v>
      </c>
      <c r="N1257" s="8">
        <f t="shared" si="144"/>
        <v>0</v>
      </c>
      <c r="V1257" s="8" t="s">
        <v>4</v>
      </c>
      <c r="W1257" s="8">
        <v>1</v>
      </c>
      <c r="X1257" s="8">
        <v>2.2799999999999998</v>
      </c>
      <c r="Y1257" s="16">
        <f t="shared" si="143"/>
        <v>1.1399999999999999</v>
      </c>
      <c r="AA1257" s="8">
        <f t="shared" si="147"/>
        <v>0</v>
      </c>
      <c r="AC1257" s="8">
        <f t="shared" si="148"/>
        <v>0</v>
      </c>
    </row>
    <row r="1258" spans="7:29" x14ac:dyDescent="0.3">
      <c r="G1258" s="8" t="s">
        <v>5</v>
      </c>
      <c r="J1258" s="16">
        <f t="shared" si="146"/>
        <v>0</v>
      </c>
      <c r="L1258" s="8">
        <f t="shared" si="145"/>
        <v>0</v>
      </c>
      <c r="N1258" s="8">
        <f t="shared" si="144"/>
        <v>0</v>
      </c>
      <c r="V1258" s="8" t="s">
        <v>4</v>
      </c>
      <c r="W1258" s="8">
        <v>2</v>
      </c>
      <c r="Y1258" s="16">
        <f t="shared" si="143"/>
        <v>0</v>
      </c>
      <c r="Z1258" s="8">
        <v>3.3</v>
      </c>
      <c r="AA1258" s="8">
        <f t="shared" si="147"/>
        <v>1.65</v>
      </c>
      <c r="AC1258" s="8">
        <f t="shared" si="148"/>
        <v>0</v>
      </c>
    </row>
    <row r="1259" spans="7:29" x14ac:dyDescent="0.3">
      <c r="G1259" s="8" t="s">
        <v>5</v>
      </c>
      <c r="J1259" s="16">
        <f t="shared" si="146"/>
        <v>0</v>
      </c>
      <c r="L1259" s="8">
        <f t="shared" si="145"/>
        <v>0</v>
      </c>
      <c r="N1259" s="8">
        <f t="shared" si="144"/>
        <v>0</v>
      </c>
      <c r="V1259" s="8" t="s">
        <v>4</v>
      </c>
      <c r="W1259" s="8">
        <v>3</v>
      </c>
      <c r="Y1259" s="16">
        <f t="shared" si="143"/>
        <v>0</v>
      </c>
      <c r="AA1259" s="8">
        <f t="shared" si="147"/>
        <v>0</v>
      </c>
      <c r="AB1259" s="8">
        <v>9.4600000000000009</v>
      </c>
      <c r="AC1259" s="8">
        <f t="shared" si="148"/>
        <v>4.7300000000000004</v>
      </c>
    </row>
    <row r="1260" spans="7:29" x14ac:dyDescent="0.3">
      <c r="G1260" s="8" t="s">
        <v>5</v>
      </c>
      <c r="J1260" s="16">
        <f t="shared" si="146"/>
        <v>0</v>
      </c>
      <c r="L1260" s="8">
        <f t="shared" si="145"/>
        <v>0</v>
      </c>
      <c r="N1260" s="8">
        <f t="shared" si="144"/>
        <v>0</v>
      </c>
      <c r="V1260" s="8" t="s">
        <v>4</v>
      </c>
      <c r="W1260" s="8">
        <v>3</v>
      </c>
      <c r="Y1260" s="16">
        <f t="shared" ref="Y1260:Y1323" si="149">X1260/2</f>
        <v>0</v>
      </c>
      <c r="AA1260" s="8">
        <f t="shared" si="147"/>
        <v>0</v>
      </c>
      <c r="AB1260" s="8">
        <v>7.52</v>
      </c>
      <c r="AC1260" s="8">
        <f t="shared" si="148"/>
        <v>3.76</v>
      </c>
    </row>
    <row r="1261" spans="7:29" x14ac:dyDescent="0.3">
      <c r="G1261" s="8" t="s">
        <v>5</v>
      </c>
      <c r="J1261" s="16">
        <f t="shared" si="146"/>
        <v>0</v>
      </c>
      <c r="L1261" s="8">
        <f t="shared" si="145"/>
        <v>0</v>
      </c>
      <c r="N1261" s="8">
        <f t="shared" si="144"/>
        <v>0</v>
      </c>
      <c r="V1261" s="8" t="s">
        <v>7</v>
      </c>
      <c r="W1261" s="8">
        <v>3</v>
      </c>
      <c r="Y1261" s="16">
        <f t="shared" si="149"/>
        <v>0</v>
      </c>
      <c r="AA1261" s="8">
        <f t="shared" si="147"/>
        <v>0</v>
      </c>
      <c r="AB1261" s="8">
        <v>14.98</v>
      </c>
      <c r="AC1261" s="8">
        <f t="shared" si="148"/>
        <v>7.49</v>
      </c>
    </row>
    <row r="1262" spans="7:29" x14ac:dyDescent="0.3">
      <c r="G1262" s="8" t="s">
        <v>5</v>
      </c>
      <c r="J1262" s="16">
        <f t="shared" si="146"/>
        <v>0</v>
      </c>
      <c r="L1262" s="8">
        <f t="shared" si="145"/>
        <v>0</v>
      </c>
      <c r="N1262" s="8">
        <f t="shared" si="144"/>
        <v>0</v>
      </c>
      <c r="V1262" s="8" t="s">
        <v>4</v>
      </c>
      <c r="W1262" s="8">
        <v>2</v>
      </c>
      <c r="Y1262" s="16">
        <f t="shared" si="149"/>
        <v>0</v>
      </c>
      <c r="Z1262" s="8">
        <v>4.92</v>
      </c>
      <c r="AA1262" s="8">
        <f t="shared" si="147"/>
        <v>2.46</v>
      </c>
      <c r="AC1262" s="8">
        <f t="shared" si="148"/>
        <v>0</v>
      </c>
    </row>
    <row r="1263" spans="7:29" x14ac:dyDescent="0.3">
      <c r="G1263" s="8" t="s">
        <v>5</v>
      </c>
      <c r="J1263" s="16">
        <f t="shared" si="146"/>
        <v>0</v>
      </c>
      <c r="L1263" s="8">
        <f t="shared" si="145"/>
        <v>0</v>
      </c>
      <c r="N1263" s="8">
        <f t="shared" si="144"/>
        <v>0</v>
      </c>
      <c r="V1263" s="8" t="s">
        <v>4</v>
      </c>
      <c r="W1263" s="8">
        <v>2</v>
      </c>
      <c r="Y1263" s="16">
        <f t="shared" si="149"/>
        <v>0</v>
      </c>
      <c r="Z1263" s="8">
        <v>4.0199999999999996</v>
      </c>
      <c r="AA1263" s="8">
        <f t="shared" si="147"/>
        <v>2.0099999999999998</v>
      </c>
      <c r="AC1263" s="8">
        <f t="shared" si="148"/>
        <v>0</v>
      </c>
    </row>
    <row r="1264" spans="7:29" x14ac:dyDescent="0.3">
      <c r="G1264" s="8" t="s">
        <v>5</v>
      </c>
      <c r="J1264" s="16">
        <f t="shared" si="146"/>
        <v>0</v>
      </c>
      <c r="L1264" s="8">
        <f t="shared" si="145"/>
        <v>0</v>
      </c>
      <c r="N1264" s="8">
        <f t="shared" si="144"/>
        <v>0</v>
      </c>
      <c r="V1264" s="8" t="s">
        <v>4</v>
      </c>
      <c r="W1264" s="8">
        <v>2</v>
      </c>
      <c r="Y1264" s="16">
        <f t="shared" si="149"/>
        <v>0</v>
      </c>
      <c r="Z1264" s="8">
        <v>5.88</v>
      </c>
      <c r="AA1264" s="8">
        <f t="shared" si="147"/>
        <v>2.94</v>
      </c>
      <c r="AC1264" s="8">
        <f t="shared" si="148"/>
        <v>0</v>
      </c>
    </row>
    <row r="1265" spans="7:29" x14ac:dyDescent="0.3">
      <c r="G1265" s="8" t="s">
        <v>5</v>
      </c>
      <c r="J1265" s="16">
        <f t="shared" si="146"/>
        <v>0</v>
      </c>
      <c r="L1265" s="8">
        <f t="shared" si="145"/>
        <v>0</v>
      </c>
      <c r="N1265" s="8">
        <f t="shared" si="144"/>
        <v>0</v>
      </c>
      <c r="V1265" s="8" t="s">
        <v>4</v>
      </c>
      <c r="W1265" s="8">
        <v>1</v>
      </c>
      <c r="X1265" s="8">
        <v>3.68</v>
      </c>
      <c r="Y1265" s="16">
        <f t="shared" si="149"/>
        <v>1.84</v>
      </c>
      <c r="AA1265" s="8">
        <f t="shared" si="147"/>
        <v>0</v>
      </c>
      <c r="AC1265" s="8">
        <f t="shared" si="148"/>
        <v>0</v>
      </c>
    </row>
    <row r="1266" spans="7:29" x14ac:dyDescent="0.3">
      <c r="G1266" s="8" t="s">
        <v>5</v>
      </c>
      <c r="J1266" s="16">
        <f t="shared" si="146"/>
        <v>0</v>
      </c>
      <c r="L1266" s="8">
        <f t="shared" si="145"/>
        <v>0</v>
      </c>
      <c r="N1266" s="8">
        <f t="shared" si="144"/>
        <v>0</v>
      </c>
      <c r="V1266" s="8" t="s">
        <v>4</v>
      </c>
      <c r="W1266" s="8">
        <v>1</v>
      </c>
      <c r="X1266" s="8">
        <v>5.28</v>
      </c>
      <c r="Y1266" s="16">
        <f t="shared" si="149"/>
        <v>2.64</v>
      </c>
      <c r="AA1266" s="8">
        <f t="shared" si="147"/>
        <v>0</v>
      </c>
      <c r="AC1266" s="8">
        <f t="shared" si="148"/>
        <v>0</v>
      </c>
    </row>
    <row r="1267" spans="7:29" x14ac:dyDescent="0.3">
      <c r="G1267" s="8" t="s">
        <v>5</v>
      </c>
      <c r="J1267" s="16">
        <f t="shared" si="146"/>
        <v>0</v>
      </c>
      <c r="L1267" s="8">
        <f t="shared" si="145"/>
        <v>0</v>
      </c>
      <c r="N1267" s="8">
        <f t="shared" si="144"/>
        <v>0</v>
      </c>
      <c r="U1267" s="1">
        <v>-2</v>
      </c>
      <c r="V1267" s="8" t="s">
        <v>4</v>
      </c>
      <c r="W1267" s="8">
        <v>2</v>
      </c>
      <c r="Y1267" s="16">
        <f t="shared" si="149"/>
        <v>0</v>
      </c>
      <c r="Z1267" s="8">
        <v>5.48</v>
      </c>
      <c r="AA1267" s="8">
        <f t="shared" si="147"/>
        <v>2.74</v>
      </c>
      <c r="AC1267" s="8">
        <f t="shared" si="148"/>
        <v>0</v>
      </c>
    </row>
    <row r="1268" spans="7:29" x14ac:dyDescent="0.3">
      <c r="G1268" s="8" t="s">
        <v>5</v>
      </c>
      <c r="J1268" s="16">
        <f t="shared" si="146"/>
        <v>0</v>
      </c>
      <c r="L1268" s="8">
        <f t="shared" si="145"/>
        <v>0</v>
      </c>
      <c r="N1268" s="8">
        <f t="shared" si="144"/>
        <v>0</v>
      </c>
      <c r="V1268" s="8" t="s">
        <v>4</v>
      </c>
      <c r="W1268" s="8">
        <v>2</v>
      </c>
      <c r="Y1268" s="16">
        <f t="shared" si="149"/>
        <v>0</v>
      </c>
      <c r="Z1268" s="8">
        <v>5.86</v>
      </c>
      <c r="AA1268" s="8">
        <f t="shared" si="147"/>
        <v>2.93</v>
      </c>
      <c r="AC1268" s="8">
        <f t="shared" si="148"/>
        <v>0</v>
      </c>
    </row>
    <row r="1269" spans="7:29" x14ac:dyDescent="0.3">
      <c r="G1269" s="8" t="s">
        <v>5</v>
      </c>
      <c r="J1269" s="16">
        <f t="shared" si="146"/>
        <v>0</v>
      </c>
      <c r="L1269" s="8">
        <f t="shared" si="145"/>
        <v>0</v>
      </c>
      <c r="N1269" s="8">
        <f t="shared" si="144"/>
        <v>0</v>
      </c>
      <c r="V1269" s="8" t="s">
        <v>7</v>
      </c>
      <c r="W1269" s="8">
        <v>2</v>
      </c>
      <c r="Y1269" s="16">
        <f t="shared" si="149"/>
        <v>0</v>
      </c>
      <c r="Z1269" s="8">
        <v>3.44</v>
      </c>
      <c r="AA1269" s="8">
        <f t="shared" si="147"/>
        <v>1.72</v>
      </c>
      <c r="AC1269" s="8">
        <f t="shared" si="148"/>
        <v>0</v>
      </c>
    </row>
    <row r="1270" spans="7:29" x14ac:dyDescent="0.3">
      <c r="G1270" s="8" t="s">
        <v>5</v>
      </c>
      <c r="J1270" s="16">
        <f t="shared" si="146"/>
        <v>0</v>
      </c>
      <c r="L1270" s="8">
        <f t="shared" si="145"/>
        <v>0</v>
      </c>
      <c r="N1270" s="8">
        <f t="shared" si="144"/>
        <v>0</v>
      </c>
      <c r="V1270" s="8" t="s">
        <v>4</v>
      </c>
      <c r="W1270" s="8">
        <v>2</v>
      </c>
      <c r="Y1270" s="16">
        <f t="shared" si="149"/>
        <v>0</v>
      </c>
      <c r="Z1270" s="8">
        <v>3.76</v>
      </c>
      <c r="AA1270" s="8">
        <f t="shared" si="147"/>
        <v>1.88</v>
      </c>
      <c r="AC1270" s="8">
        <f t="shared" si="148"/>
        <v>0</v>
      </c>
    </row>
    <row r="1271" spans="7:29" x14ac:dyDescent="0.3">
      <c r="G1271" s="8" t="s">
        <v>5</v>
      </c>
      <c r="J1271" s="16">
        <f t="shared" si="146"/>
        <v>0</v>
      </c>
      <c r="L1271" s="8">
        <f t="shared" si="145"/>
        <v>0</v>
      </c>
      <c r="N1271" s="8">
        <f t="shared" ref="N1271:N1334" si="150">M1271/2</f>
        <v>0</v>
      </c>
      <c r="V1271" s="8" t="s">
        <v>4</v>
      </c>
      <c r="W1271" s="8">
        <v>1</v>
      </c>
      <c r="X1271" s="8">
        <v>2.44</v>
      </c>
      <c r="Y1271" s="16">
        <f t="shared" si="149"/>
        <v>1.22</v>
      </c>
      <c r="AA1271" s="8">
        <f t="shared" si="147"/>
        <v>0</v>
      </c>
      <c r="AC1271" s="8">
        <f t="shared" si="148"/>
        <v>0</v>
      </c>
    </row>
    <row r="1272" spans="7:29" x14ac:dyDescent="0.3">
      <c r="G1272" s="8" t="s">
        <v>5</v>
      </c>
      <c r="J1272" s="16">
        <f t="shared" si="146"/>
        <v>0</v>
      </c>
      <c r="L1272" s="8">
        <f t="shared" si="145"/>
        <v>0</v>
      </c>
      <c r="N1272" s="8">
        <f t="shared" si="150"/>
        <v>0</v>
      </c>
      <c r="V1272" s="8" t="s">
        <v>4</v>
      </c>
      <c r="W1272" s="8">
        <v>2</v>
      </c>
      <c r="Y1272" s="16">
        <f t="shared" si="149"/>
        <v>0</v>
      </c>
      <c r="Z1272" s="8">
        <v>2.96</v>
      </c>
      <c r="AA1272" s="8">
        <f t="shared" si="147"/>
        <v>1.48</v>
      </c>
      <c r="AC1272" s="8">
        <f t="shared" si="148"/>
        <v>0</v>
      </c>
    </row>
    <row r="1273" spans="7:29" x14ac:dyDescent="0.3">
      <c r="G1273" s="8" t="s">
        <v>5</v>
      </c>
      <c r="J1273" s="16">
        <f t="shared" si="146"/>
        <v>0</v>
      </c>
      <c r="L1273" s="8">
        <f t="shared" si="145"/>
        <v>0</v>
      </c>
      <c r="N1273" s="8">
        <f t="shared" si="150"/>
        <v>0</v>
      </c>
      <c r="V1273" s="8" t="s">
        <v>4</v>
      </c>
      <c r="W1273" s="8">
        <v>3</v>
      </c>
      <c r="Y1273" s="16">
        <f t="shared" si="149"/>
        <v>0</v>
      </c>
      <c r="AA1273" s="8">
        <f t="shared" si="147"/>
        <v>0</v>
      </c>
      <c r="AB1273" s="8">
        <v>10.32</v>
      </c>
      <c r="AC1273" s="8">
        <f t="shared" si="148"/>
        <v>5.16</v>
      </c>
    </row>
    <row r="1274" spans="7:29" x14ac:dyDescent="0.3">
      <c r="G1274" s="8" t="s">
        <v>5</v>
      </c>
      <c r="J1274" s="16">
        <f t="shared" si="146"/>
        <v>0</v>
      </c>
      <c r="L1274" s="8">
        <f t="shared" si="145"/>
        <v>0</v>
      </c>
      <c r="N1274" s="8">
        <f t="shared" si="150"/>
        <v>0</v>
      </c>
      <c r="V1274" s="8" t="s">
        <v>4</v>
      </c>
      <c r="W1274" s="8">
        <v>2</v>
      </c>
      <c r="Y1274" s="16">
        <f t="shared" si="149"/>
        <v>0</v>
      </c>
      <c r="Z1274" s="8">
        <v>5.34</v>
      </c>
      <c r="AA1274" s="8">
        <f t="shared" si="147"/>
        <v>2.67</v>
      </c>
      <c r="AC1274" s="8">
        <f t="shared" si="148"/>
        <v>0</v>
      </c>
    </row>
    <row r="1275" spans="7:29" x14ac:dyDescent="0.3">
      <c r="G1275" s="8" t="s">
        <v>5</v>
      </c>
      <c r="J1275" s="16">
        <f t="shared" si="146"/>
        <v>0</v>
      </c>
      <c r="L1275" s="8">
        <f t="shared" si="145"/>
        <v>0</v>
      </c>
      <c r="N1275" s="8">
        <f t="shared" si="150"/>
        <v>0</v>
      </c>
      <c r="V1275" s="8" t="s">
        <v>4</v>
      </c>
      <c r="W1275" s="8">
        <v>1</v>
      </c>
      <c r="X1275" s="8">
        <v>3.72</v>
      </c>
      <c r="Y1275" s="16">
        <f t="shared" si="149"/>
        <v>1.86</v>
      </c>
      <c r="AA1275" s="8">
        <f t="shared" si="147"/>
        <v>0</v>
      </c>
      <c r="AC1275" s="8">
        <f t="shared" si="148"/>
        <v>0</v>
      </c>
    </row>
    <row r="1276" spans="7:29" x14ac:dyDescent="0.3">
      <c r="G1276" s="8" t="s">
        <v>5</v>
      </c>
      <c r="J1276" s="16">
        <f t="shared" si="146"/>
        <v>0</v>
      </c>
      <c r="L1276" s="8">
        <f t="shared" ref="L1276:L1339" si="151">K1276/2</f>
        <v>0</v>
      </c>
      <c r="N1276" s="8">
        <f t="shared" si="150"/>
        <v>0</v>
      </c>
      <c r="V1276" s="8" t="s">
        <v>4</v>
      </c>
      <c r="W1276" s="8">
        <v>2</v>
      </c>
      <c r="Y1276" s="16">
        <f t="shared" si="149"/>
        <v>0</v>
      </c>
      <c r="Z1276" s="8">
        <v>3.36</v>
      </c>
      <c r="AA1276" s="8">
        <f t="shared" si="147"/>
        <v>1.68</v>
      </c>
      <c r="AC1276" s="8">
        <f t="shared" si="148"/>
        <v>0</v>
      </c>
    </row>
    <row r="1277" spans="7:29" x14ac:dyDescent="0.3">
      <c r="G1277" s="8" t="s">
        <v>5</v>
      </c>
      <c r="J1277" s="16">
        <f t="shared" si="146"/>
        <v>0</v>
      </c>
      <c r="L1277" s="8">
        <f t="shared" si="151"/>
        <v>0</v>
      </c>
      <c r="N1277" s="8">
        <f t="shared" si="150"/>
        <v>0</v>
      </c>
      <c r="V1277" s="8" t="s">
        <v>4</v>
      </c>
      <c r="W1277" s="8">
        <v>1</v>
      </c>
      <c r="X1277" s="8">
        <v>6.24</v>
      </c>
      <c r="Y1277" s="16">
        <f t="shared" si="149"/>
        <v>3.12</v>
      </c>
      <c r="AA1277" s="8">
        <f t="shared" si="147"/>
        <v>0</v>
      </c>
      <c r="AC1277" s="8">
        <f t="shared" si="148"/>
        <v>0</v>
      </c>
    </row>
    <row r="1278" spans="7:29" x14ac:dyDescent="0.3">
      <c r="G1278" s="8" t="s">
        <v>5</v>
      </c>
      <c r="J1278" s="16">
        <f t="shared" ref="J1278:J1341" si="152">I1278/2</f>
        <v>0</v>
      </c>
      <c r="L1278" s="8">
        <f t="shared" si="151"/>
        <v>0</v>
      </c>
      <c r="N1278" s="8">
        <f t="shared" si="150"/>
        <v>0</v>
      </c>
      <c r="V1278" s="8" t="s">
        <v>4</v>
      </c>
      <c r="W1278" s="8">
        <v>1</v>
      </c>
      <c r="X1278" s="8">
        <v>8.94</v>
      </c>
      <c r="Y1278" s="16">
        <f t="shared" si="149"/>
        <v>4.47</v>
      </c>
      <c r="AA1278" s="8">
        <f t="shared" si="147"/>
        <v>0</v>
      </c>
      <c r="AC1278" s="8">
        <f t="shared" si="148"/>
        <v>0</v>
      </c>
    </row>
    <row r="1279" spans="7:29" x14ac:dyDescent="0.3">
      <c r="G1279" s="8" t="s">
        <v>5</v>
      </c>
      <c r="J1279" s="16">
        <f t="shared" si="152"/>
        <v>0</v>
      </c>
      <c r="L1279" s="8">
        <f t="shared" si="151"/>
        <v>0</v>
      </c>
      <c r="N1279" s="8">
        <f t="shared" si="150"/>
        <v>0</v>
      </c>
      <c r="U1279" s="1">
        <v>-2</v>
      </c>
      <c r="V1279" s="8" t="s">
        <v>4</v>
      </c>
      <c r="W1279" s="8">
        <v>2</v>
      </c>
      <c r="Y1279" s="16">
        <f t="shared" si="149"/>
        <v>0</v>
      </c>
      <c r="Z1279" s="8">
        <v>2.5</v>
      </c>
      <c r="AA1279" s="8">
        <f t="shared" si="147"/>
        <v>1.25</v>
      </c>
      <c r="AC1279" s="8">
        <f t="shared" si="148"/>
        <v>0</v>
      </c>
    </row>
    <row r="1280" spans="7:29" x14ac:dyDescent="0.3">
      <c r="G1280" s="8" t="s">
        <v>5</v>
      </c>
      <c r="J1280" s="16">
        <f t="shared" si="152"/>
        <v>0</v>
      </c>
      <c r="L1280" s="8">
        <f t="shared" si="151"/>
        <v>0</v>
      </c>
      <c r="N1280" s="8">
        <f t="shared" si="150"/>
        <v>0</v>
      </c>
      <c r="V1280" s="8" t="s">
        <v>4</v>
      </c>
      <c r="W1280" s="8">
        <v>3</v>
      </c>
      <c r="Y1280" s="16">
        <f t="shared" si="149"/>
        <v>0</v>
      </c>
      <c r="AA1280" s="8">
        <f t="shared" si="147"/>
        <v>0</v>
      </c>
      <c r="AB1280" s="8">
        <v>8.74</v>
      </c>
      <c r="AC1280" s="8">
        <f t="shared" si="148"/>
        <v>4.37</v>
      </c>
    </row>
    <row r="1281" spans="7:29" x14ac:dyDescent="0.3">
      <c r="G1281" s="8" t="s">
        <v>5</v>
      </c>
      <c r="J1281" s="16">
        <f t="shared" si="152"/>
        <v>0</v>
      </c>
      <c r="L1281" s="8">
        <f t="shared" si="151"/>
        <v>0</v>
      </c>
      <c r="N1281" s="8">
        <f t="shared" si="150"/>
        <v>0</v>
      </c>
      <c r="V1281" s="8" t="s">
        <v>4</v>
      </c>
      <c r="W1281" s="8">
        <v>2</v>
      </c>
      <c r="Y1281" s="16">
        <f t="shared" si="149"/>
        <v>0</v>
      </c>
      <c r="Z1281" s="8">
        <v>4.46</v>
      </c>
      <c r="AA1281" s="8">
        <f t="shared" ref="AA1281:AA1344" si="153">Z1281/2</f>
        <v>2.23</v>
      </c>
      <c r="AC1281" s="8">
        <f t="shared" ref="AC1281:AC1344" si="154">AB1281/2</f>
        <v>0</v>
      </c>
    </row>
    <row r="1282" spans="7:29" x14ac:dyDescent="0.3">
      <c r="G1282" s="8" t="s">
        <v>5</v>
      </c>
      <c r="J1282" s="16">
        <f t="shared" si="152"/>
        <v>0</v>
      </c>
      <c r="L1282" s="8">
        <f t="shared" si="151"/>
        <v>0</v>
      </c>
      <c r="N1282" s="8">
        <f t="shared" si="150"/>
        <v>0</v>
      </c>
      <c r="V1282" s="8" t="s">
        <v>4</v>
      </c>
      <c r="W1282" s="8">
        <v>3</v>
      </c>
      <c r="Y1282" s="16">
        <f t="shared" si="149"/>
        <v>0</v>
      </c>
      <c r="AA1282" s="8">
        <f t="shared" si="153"/>
        <v>0</v>
      </c>
      <c r="AB1282" s="8">
        <v>13.82</v>
      </c>
      <c r="AC1282" s="8">
        <f t="shared" si="154"/>
        <v>6.91</v>
      </c>
    </row>
    <row r="1283" spans="7:29" x14ac:dyDescent="0.3">
      <c r="G1283" s="8" t="s">
        <v>5</v>
      </c>
      <c r="J1283" s="16">
        <f t="shared" si="152"/>
        <v>0</v>
      </c>
      <c r="L1283" s="8">
        <f t="shared" si="151"/>
        <v>0</v>
      </c>
      <c r="N1283" s="8">
        <f t="shared" si="150"/>
        <v>0</v>
      </c>
      <c r="V1283" s="8" t="s">
        <v>7</v>
      </c>
      <c r="W1283" s="8">
        <v>2</v>
      </c>
      <c r="Y1283" s="16">
        <f t="shared" si="149"/>
        <v>0</v>
      </c>
      <c r="Z1283" s="8">
        <v>4.38</v>
      </c>
      <c r="AA1283" s="8">
        <f t="shared" si="153"/>
        <v>2.19</v>
      </c>
      <c r="AC1283" s="8">
        <f t="shared" si="154"/>
        <v>0</v>
      </c>
    </row>
    <row r="1284" spans="7:29" x14ac:dyDescent="0.3">
      <c r="G1284" s="8" t="s">
        <v>5</v>
      </c>
      <c r="J1284" s="16">
        <f t="shared" si="152"/>
        <v>0</v>
      </c>
      <c r="L1284" s="8">
        <f t="shared" si="151"/>
        <v>0</v>
      </c>
      <c r="N1284" s="8">
        <f t="shared" si="150"/>
        <v>0</v>
      </c>
      <c r="V1284" s="8" t="s">
        <v>4</v>
      </c>
      <c r="W1284" s="8">
        <v>2</v>
      </c>
      <c r="Y1284" s="16">
        <f t="shared" si="149"/>
        <v>0</v>
      </c>
      <c r="Z1284" s="8">
        <v>6.64</v>
      </c>
      <c r="AA1284" s="8">
        <f t="shared" si="153"/>
        <v>3.32</v>
      </c>
      <c r="AC1284" s="8">
        <f t="shared" si="154"/>
        <v>0</v>
      </c>
    </row>
    <row r="1285" spans="7:29" x14ac:dyDescent="0.3">
      <c r="G1285" s="8" t="s">
        <v>5</v>
      </c>
      <c r="J1285" s="16">
        <f t="shared" si="152"/>
        <v>0</v>
      </c>
      <c r="L1285" s="8">
        <f t="shared" si="151"/>
        <v>0</v>
      </c>
      <c r="N1285" s="8">
        <f t="shared" si="150"/>
        <v>0</v>
      </c>
      <c r="V1285" s="8" t="s">
        <v>4</v>
      </c>
      <c r="W1285" s="8">
        <v>1</v>
      </c>
      <c r="X1285" s="8">
        <v>5.94</v>
      </c>
      <c r="Y1285" s="16">
        <f t="shared" si="149"/>
        <v>2.97</v>
      </c>
      <c r="AA1285" s="8">
        <f t="shared" si="153"/>
        <v>0</v>
      </c>
      <c r="AC1285" s="8">
        <f t="shared" si="154"/>
        <v>0</v>
      </c>
    </row>
    <row r="1286" spans="7:29" x14ac:dyDescent="0.3">
      <c r="G1286" s="8" t="s">
        <v>5</v>
      </c>
      <c r="J1286" s="16">
        <f t="shared" si="152"/>
        <v>0</v>
      </c>
      <c r="L1286" s="8">
        <f t="shared" si="151"/>
        <v>0</v>
      </c>
      <c r="N1286" s="8">
        <f t="shared" si="150"/>
        <v>0</v>
      </c>
      <c r="V1286" s="8" t="s">
        <v>4</v>
      </c>
      <c r="W1286" s="8">
        <v>1</v>
      </c>
      <c r="X1286" s="8">
        <v>5.46</v>
      </c>
      <c r="Y1286" s="16">
        <f t="shared" si="149"/>
        <v>2.73</v>
      </c>
      <c r="AA1286" s="8">
        <f t="shared" si="153"/>
        <v>0</v>
      </c>
      <c r="AC1286" s="8">
        <f t="shared" si="154"/>
        <v>0</v>
      </c>
    </row>
    <row r="1287" spans="7:29" x14ac:dyDescent="0.3">
      <c r="G1287" s="8" t="s">
        <v>5</v>
      </c>
      <c r="J1287" s="16">
        <f t="shared" si="152"/>
        <v>0</v>
      </c>
      <c r="L1287" s="8">
        <f t="shared" si="151"/>
        <v>0</v>
      </c>
      <c r="N1287" s="8">
        <f t="shared" si="150"/>
        <v>0</v>
      </c>
      <c r="U1287" s="1">
        <v>-2</v>
      </c>
      <c r="V1287" s="8" t="s">
        <v>4</v>
      </c>
      <c r="W1287" s="8">
        <v>2</v>
      </c>
      <c r="Y1287" s="16">
        <f t="shared" si="149"/>
        <v>0</v>
      </c>
      <c r="Z1287" s="8">
        <v>3.56</v>
      </c>
      <c r="AA1287" s="8">
        <f t="shared" si="153"/>
        <v>1.78</v>
      </c>
      <c r="AC1287" s="8">
        <f t="shared" si="154"/>
        <v>0</v>
      </c>
    </row>
    <row r="1288" spans="7:29" x14ac:dyDescent="0.3">
      <c r="G1288" s="8" t="s">
        <v>5</v>
      </c>
      <c r="J1288" s="16">
        <f t="shared" si="152"/>
        <v>0</v>
      </c>
      <c r="L1288" s="8">
        <f t="shared" si="151"/>
        <v>0</v>
      </c>
      <c r="N1288" s="8">
        <f t="shared" si="150"/>
        <v>0</v>
      </c>
      <c r="V1288" s="8" t="s">
        <v>4</v>
      </c>
      <c r="W1288" s="8">
        <v>1</v>
      </c>
      <c r="X1288" s="8">
        <v>3.36</v>
      </c>
      <c r="Y1288" s="16">
        <f t="shared" si="149"/>
        <v>1.68</v>
      </c>
      <c r="AA1288" s="8">
        <f t="shared" si="153"/>
        <v>0</v>
      </c>
      <c r="AC1288" s="8">
        <f t="shared" si="154"/>
        <v>0</v>
      </c>
    </row>
    <row r="1289" spans="7:29" x14ac:dyDescent="0.3">
      <c r="G1289" s="8" t="s">
        <v>5</v>
      </c>
      <c r="J1289" s="16">
        <f t="shared" si="152"/>
        <v>0</v>
      </c>
      <c r="L1289" s="8">
        <f t="shared" si="151"/>
        <v>0</v>
      </c>
      <c r="N1289" s="8">
        <f t="shared" si="150"/>
        <v>0</v>
      </c>
      <c r="V1289" s="8" t="s">
        <v>7</v>
      </c>
      <c r="W1289" s="8">
        <v>1</v>
      </c>
      <c r="X1289" s="8">
        <v>2.5</v>
      </c>
      <c r="Y1289" s="16">
        <f t="shared" si="149"/>
        <v>1.25</v>
      </c>
      <c r="AA1289" s="8">
        <f t="shared" si="153"/>
        <v>0</v>
      </c>
      <c r="AC1289" s="8">
        <f t="shared" si="154"/>
        <v>0</v>
      </c>
    </row>
    <row r="1290" spans="7:29" x14ac:dyDescent="0.3">
      <c r="G1290" s="8" t="s">
        <v>5</v>
      </c>
      <c r="J1290" s="16">
        <f t="shared" si="152"/>
        <v>0</v>
      </c>
      <c r="L1290" s="8">
        <f t="shared" si="151"/>
        <v>0</v>
      </c>
      <c r="N1290" s="8">
        <f t="shared" si="150"/>
        <v>0</v>
      </c>
      <c r="U1290" s="1">
        <v>-2</v>
      </c>
      <c r="V1290" s="8" t="s">
        <v>4</v>
      </c>
      <c r="W1290" s="8">
        <v>2</v>
      </c>
      <c r="Y1290" s="16">
        <f t="shared" si="149"/>
        <v>0</v>
      </c>
      <c r="Z1290" s="8">
        <v>5.46</v>
      </c>
      <c r="AA1290" s="8">
        <f t="shared" si="153"/>
        <v>2.73</v>
      </c>
      <c r="AC1290" s="8">
        <f t="shared" si="154"/>
        <v>0</v>
      </c>
    </row>
    <row r="1291" spans="7:29" x14ac:dyDescent="0.3">
      <c r="G1291" s="8" t="s">
        <v>5</v>
      </c>
      <c r="J1291" s="16">
        <f t="shared" si="152"/>
        <v>0</v>
      </c>
      <c r="L1291" s="8">
        <f t="shared" si="151"/>
        <v>0</v>
      </c>
      <c r="N1291" s="8">
        <f t="shared" si="150"/>
        <v>0</v>
      </c>
      <c r="V1291" s="8" t="s">
        <v>4</v>
      </c>
      <c r="W1291" s="8">
        <v>2</v>
      </c>
      <c r="Y1291" s="16">
        <f t="shared" si="149"/>
        <v>0</v>
      </c>
      <c r="Z1291" s="8">
        <v>5.16</v>
      </c>
      <c r="AA1291" s="8">
        <f t="shared" si="153"/>
        <v>2.58</v>
      </c>
      <c r="AC1291" s="8">
        <f t="shared" si="154"/>
        <v>0</v>
      </c>
    </row>
    <row r="1292" spans="7:29" x14ac:dyDescent="0.3">
      <c r="G1292" s="8" t="s">
        <v>5</v>
      </c>
      <c r="J1292" s="16">
        <f t="shared" si="152"/>
        <v>0</v>
      </c>
      <c r="L1292" s="8">
        <f t="shared" si="151"/>
        <v>0</v>
      </c>
      <c r="N1292" s="8">
        <f t="shared" si="150"/>
        <v>0</v>
      </c>
      <c r="V1292" s="8" t="s">
        <v>4</v>
      </c>
      <c r="W1292" s="8">
        <v>1</v>
      </c>
      <c r="X1292" s="8">
        <v>3.18</v>
      </c>
      <c r="Y1292" s="16">
        <f t="shared" si="149"/>
        <v>1.59</v>
      </c>
      <c r="AA1292" s="8">
        <f t="shared" si="153"/>
        <v>0</v>
      </c>
      <c r="AC1292" s="8">
        <f t="shared" si="154"/>
        <v>0</v>
      </c>
    </row>
    <row r="1293" spans="7:29" x14ac:dyDescent="0.3">
      <c r="G1293" s="8" t="s">
        <v>5</v>
      </c>
      <c r="J1293" s="16">
        <f t="shared" si="152"/>
        <v>0</v>
      </c>
      <c r="L1293" s="8">
        <f t="shared" si="151"/>
        <v>0</v>
      </c>
      <c r="N1293" s="8">
        <f t="shared" si="150"/>
        <v>0</v>
      </c>
      <c r="V1293" s="8" t="s">
        <v>4</v>
      </c>
      <c r="W1293" s="8">
        <v>1</v>
      </c>
      <c r="X1293" s="8">
        <v>2.96</v>
      </c>
      <c r="Y1293" s="16">
        <f t="shared" si="149"/>
        <v>1.48</v>
      </c>
      <c r="AA1293" s="8">
        <f t="shared" si="153"/>
        <v>0</v>
      </c>
      <c r="AC1293" s="8">
        <f t="shared" si="154"/>
        <v>0</v>
      </c>
    </row>
    <row r="1294" spans="7:29" x14ac:dyDescent="0.3">
      <c r="G1294" s="8" t="s">
        <v>5</v>
      </c>
      <c r="J1294" s="16">
        <f t="shared" si="152"/>
        <v>0</v>
      </c>
      <c r="L1294" s="8">
        <f t="shared" si="151"/>
        <v>0</v>
      </c>
      <c r="N1294" s="8">
        <f t="shared" si="150"/>
        <v>0</v>
      </c>
      <c r="U1294" s="1">
        <v>0.74</v>
      </c>
      <c r="V1294" s="8" t="s">
        <v>4</v>
      </c>
      <c r="W1294" s="8">
        <v>1</v>
      </c>
      <c r="X1294" s="8">
        <v>2.74</v>
      </c>
      <c r="Y1294" s="16">
        <f t="shared" si="149"/>
        <v>1.37</v>
      </c>
      <c r="AA1294" s="8">
        <f t="shared" si="153"/>
        <v>0</v>
      </c>
      <c r="AC1294" s="8">
        <f t="shared" si="154"/>
        <v>0</v>
      </c>
    </row>
    <row r="1295" spans="7:29" x14ac:dyDescent="0.3">
      <c r="G1295" s="8" t="s">
        <v>5</v>
      </c>
      <c r="J1295" s="16">
        <f t="shared" si="152"/>
        <v>0</v>
      </c>
      <c r="L1295" s="8">
        <f t="shared" si="151"/>
        <v>0</v>
      </c>
      <c r="N1295" s="8">
        <f t="shared" si="150"/>
        <v>0</v>
      </c>
      <c r="U1295" s="1">
        <v>2.5</v>
      </c>
      <c r="V1295" s="8" t="s">
        <v>4</v>
      </c>
      <c r="W1295" s="8">
        <v>1</v>
      </c>
      <c r="X1295" s="8">
        <v>4.5</v>
      </c>
      <c r="Y1295" s="16">
        <f t="shared" si="149"/>
        <v>2.25</v>
      </c>
      <c r="AA1295" s="8">
        <f t="shared" si="153"/>
        <v>0</v>
      </c>
      <c r="AC1295" s="8">
        <f t="shared" si="154"/>
        <v>0</v>
      </c>
    </row>
    <row r="1296" spans="7:29" x14ac:dyDescent="0.3">
      <c r="G1296" s="8" t="s">
        <v>5</v>
      </c>
      <c r="J1296" s="16">
        <f t="shared" si="152"/>
        <v>0</v>
      </c>
      <c r="L1296" s="8">
        <f t="shared" si="151"/>
        <v>0</v>
      </c>
      <c r="N1296" s="8">
        <f t="shared" si="150"/>
        <v>0</v>
      </c>
      <c r="U1296" s="1">
        <v>-2</v>
      </c>
      <c r="V1296" s="8" t="s">
        <v>4</v>
      </c>
      <c r="W1296" s="8">
        <v>2</v>
      </c>
      <c r="Y1296" s="16">
        <f t="shared" si="149"/>
        <v>0</v>
      </c>
      <c r="Z1296" s="8">
        <v>2.52</v>
      </c>
      <c r="AA1296" s="8">
        <f t="shared" si="153"/>
        <v>1.26</v>
      </c>
      <c r="AC1296" s="8">
        <f t="shared" si="154"/>
        <v>0</v>
      </c>
    </row>
    <row r="1297" spans="7:29" x14ac:dyDescent="0.3">
      <c r="G1297" s="8" t="s">
        <v>5</v>
      </c>
      <c r="J1297" s="16">
        <f t="shared" si="152"/>
        <v>0</v>
      </c>
      <c r="L1297" s="8">
        <f t="shared" si="151"/>
        <v>0</v>
      </c>
      <c r="N1297" s="8">
        <f t="shared" si="150"/>
        <v>0</v>
      </c>
      <c r="V1297" s="8" t="s">
        <v>4</v>
      </c>
      <c r="W1297" s="8">
        <v>1</v>
      </c>
      <c r="X1297" s="8">
        <v>18.059999999999999</v>
      </c>
      <c r="Y1297" s="16">
        <f t="shared" si="149"/>
        <v>9.0299999999999994</v>
      </c>
      <c r="AA1297" s="8">
        <f t="shared" si="153"/>
        <v>0</v>
      </c>
      <c r="AC1297" s="8">
        <f t="shared" si="154"/>
        <v>0</v>
      </c>
    </row>
    <row r="1298" spans="7:29" x14ac:dyDescent="0.3">
      <c r="G1298" s="8" t="s">
        <v>5</v>
      </c>
      <c r="J1298" s="16">
        <f t="shared" si="152"/>
        <v>0</v>
      </c>
      <c r="L1298" s="8">
        <f t="shared" si="151"/>
        <v>0</v>
      </c>
      <c r="N1298" s="8">
        <f t="shared" si="150"/>
        <v>0</v>
      </c>
      <c r="V1298" s="8" t="s">
        <v>4</v>
      </c>
      <c r="W1298" s="8">
        <v>2</v>
      </c>
      <c r="Y1298" s="16">
        <f t="shared" si="149"/>
        <v>0</v>
      </c>
      <c r="Z1298" s="8">
        <v>2.36</v>
      </c>
      <c r="AA1298" s="8">
        <f t="shared" si="153"/>
        <v>1.18</v>
      </c>
      <c r="AC1298" s="8">
        <f t="shared" si="154"/>
        <v>0</v>
      </c>
    </row>
    <row r="1299" spans="7:29" x14ac:dyDescent="0.3">
      <c r="G1299" s="8" t="s">
        <v>5</v>
      </c>
      <c r="J1299" s="16">
        <f t="shared" si="152"/>
        <v>0</v>
      </c>
      <c r="L1299" s="8">
        <f t="shared" si="151"/>
        <v>0</v>
      </c>
      <c r="N1299" s="8">
        <f t="shared" si="150"/>
        <v>0</v>
      </c>
      <c r="V1299" s="8" t="s">
        <v>4</v>
      </c>
      <c r="W1299" s="8">
        <v>1</v>
      </c>
      <c r="X1299" s="8">
        <v>4.0199999999999996</v>
      </c>
      <c r="Y1299" s="16">
        <f t="shared" si="149"/>
        <v>2.0099999999999998</v>
      </c>
      <c r="AA1299" s="8">
        <f t="shared" si="153"/>
        <v>0</v>
      </c>
      <c r="AC1299" s="8">
        <f t="shared" si="154"/>
        <v>0</v>
      </c>
    </row>
    <row r="1300" spans="7:29" x14ac:dyDescent="0.3">
      <c r="G1300" s="8" t="s">
        <v>5</v>
      </c>
      <c r="J1300" s="16">
        <f t="shared" si="152"/>
        <v>0</v>
      </c>
      <c r="L1300" s="8">
        <f t="shared" si="151"/>
        <v>0</v>
      </c>
      <c r="N1300" s="8">
        <f t="shared" si="150"/>
        <v>0</v>
      </c>
      <c r="V1300" s="8" t="s">
        <v>4</v>
      </c>
      <c r="W1300" s="8">
        <v>2</v>
      </c>
      <c r="Y1300" s="16">
        <f t="shared" si="149"/>
        <v>0</v>
      </c>
      <c r="Z1300" s="8">
        <v>4.2</v>
      </c>
      <c r="AA1300" s="8">
        <f t="shared" si="153"/>
        <v>2.1</v>
      </c>
      <c r="AC1300" s="8">
        <f t="shared" si="154"/>
        <v>0</v>
      </c>
    </row>
    <row r="1301" spans="7:29" x14ac:dyDescent="0.3">
      <c r="G1301" s="8" t="s">
        <v>5</v>
      </c>
      <c r="J1301" s="16">
        <f t="shared" si="152"/>
        <v>0</v>
      </c>
      <c r="L1301" s="8">
        <f t="shared" si="151"/>
        <v>0</v>
      </c>
      <c r="N1301" s="8">
        <f t="shared" si="150"/>
        <v>0</v>
      </c>
      <c r="V1301" s="8" t="s">
        <v>4</v>
      </c>
      <c r="W1301" s="8">
        <v>3</v>
      </c>
      <c r="Y1301" s="16">
        <f t="shared" si="149"/>
        <v>0</v>
      </c>
      <c r="AA1301" s="8">
        <f t="shared" si="153"/>
        <v>0</v>
      </c>
      <c r="AB1301" s="8">
        <v>21.62</v>
      </c>
      <c r="AC1301" s="8">
        <f t="shared" si="154"/>
        <v>10.81</v>
      </c>
    </row>
    <row r="1302" spans="7:29" x14ac:dyDescent="0.3">
      <c r="G1302" s="8" t="s">
        <v>5</v>
      </c>
      <c r="J1302" s="16">
        <f t="shared" si="152"/>
        <v>0</v>
      </c>
      <c r="L1302" s="8">
        <f t="shared" si="151"/>
        <v>0</v>
      </c>
      <c r="N1302" s="8">
        <f t="shared" si="150"/>
        <v>0</v>
      </c>
      <c r="V1302" s="8" t="s">
        <v>4</v>
      </c>
      <c r="W1302" s="8">
        <v>2</v>
      </c>
      <c r="Y1302" s="16">
        <f t="shared" si="149"/>
        <v>0</v>
      </c>
      <c r="Z1302" s="8">
        <v>3.44</v>
      </c>
      <c r="AA1302" s="8">
        <f t="shared" si="153"/>
        <v>1.72</v>
      </c>
      <c r="AC1302" s="8">
        <f t="shared" si="154"/>
        <v>0</v>
      </c>
    </row>
    <row r="1303" spans="7:29" x14ac:dyDescent="0.3">
      <c r="G1303" s="8" t="s">
        <v>5</v>
      </c>
      <c r="J1303" s="16">
        <f t="shared" si="152"/>
        <v>0</v>
      </c>
      <c r="L1303" s="8">
        <f t="shared" si="151"/>
        <v>0</v>
      </c>
      <c r="N1303" s="8">
        <f t="shared" si="150"/>
        <v>0</v>
      </c>
      <c r="V1303" s="8" t="s">
        <v>4</v>
      </c>
      <c r="W1303" s="8">
        <v>2</v>
      </c>
      <c r="Y1303" s="16">
        <f t="shared" si="149"/>
        <v>0</v>
      </c>
      <c r="Z1303" s="8">
        <v>4.16</v>
      </c>
      <c r="AA1303" s="8">
        <f t="shared" si="153"/>
        <v>2.08</v>
      </c>
      <c r="AC1303" s="8">
        <f t="shared" si="154"/>
        <v>0</v>
      </c>
    </row>
    <row r="1304" spans="7:29" x14ac:dyDescent="0.3">
      <c r="G1304" s="8" t="s">
        <v>5</v>
      </c>
      <c r="J1304" s="16">
        <f t="shared" si="152"/>
        <v>0</v>
      </c>
      <c r="L1304" s="8">
        <f t="shared" si="151"/>
        <v>0</v>
      </c>
      <c r="N1304" s="8">
        <f t="shared" si="150"/>
        <v>0</v>
      </c>
      <c r="V1304" s="8" t="s">
        <v>7</v>
      </c>
      <c r="W1304" s="8">
        <v>1</v>
      </c>
      <c r="X1304" s="8">
        <v>4.3</v>
      </c>
      <c r="Y1304" s="16">
        <f t="shared" si="149"/>
        <v>2.15</v>
      </c>
      <c r="AA1304" s="8">
        <f t="shared" si="153"/>
        <v>0</v>
      </c>
      <c r="AC1304" s="8">
        <f t="shared" si="154"/>
        <v>0</v>
      </c>
    </row>
    <row r="1305" spans="7:29" x14ac:dyDescent="0.3">
      <c r="G1305" s="8" t="s">
        <v>5</v>
      </c>
      <c r="J1305" s="16">
        <f t="shared" si="152"/>
        <v>0</v>
      </c>
      <c r="L1305" s="8">
        <f t="shared" si="151"/>
        <v>0</v>
      </c>
      <c r="N1305" s="8">
        <f t="shared" si="150"/>
        <v>0</v>
      </c>
      <c r="V1305" s="8" t="s">
        <v>4</v>
      </c>
      <c r="W1305" s="8">
        <v>2</v>
      </c>
      <c r="Y1305" s="16">
        <f t="shared" si="149"/>
        <v>0</v>
      </c>
      <c r="Z1305" s="8">
        <v>10.119999999999999</v>
      </c>
      <c r="AA1305" s="8">
        <f t="shared" si="153"/>
        <v>5.0599999999999996</v>
      </c>
      <c r="AC1305" s="8">
        <f t="shared" si="154"/>
        <v>0</v>
      </c>
    </row>
    <row r="1306" spans="7:29" x14ac:dyDescent="0.3">
      <c r="G1306" s="8" t="s">
        <v>5</v>
      </c>
      <c r="J1306" s="16">
        <f t="shared" si="152"/>
        <v>0</v>
      </c>
      <c r="L1306" s="8">
        <f t="shared" si="151"/>
        <v>0</v>
      </c>
      <c r="N1306" s="8">
        <f t="shared" si="150"/>
        <v>0</v>
      </c>
      <c r="V1306" s="8" t="s">
        <v>4</v>
      </c>
      <c r="W1306" s="8">
        <v>2</v>
      </c>
      <c r="Y1306" s="16">
        <f t="shared" si="149"/>
        <v>0</v>
      </c>
      <c r="Z1306" s="8">
        <v>3.28</v>
      </c>
      <c r="AA1306" s="8">
        <f t="shared" si="153"/>
        <v>1.64</v>
      </c>
      <c r="AC1306" s="8">
        <f t="shared" si="154"/>
        <v>0</v>
      </c>
    </row>
    <row r="1307" spans="7:29" x14ac:dyDescent="0.3">
      <c r="G1307" s="8" t="s">
        <v>5</v>
      </c>
      <c r="J1307" s="16">
        <f t="shared" si="152"/>
        <v>0</v>
      </c>
      <c r="L1307" s="8">
        <f t="shared" si="151"/>
        <v>0</v>
      </c>
      <c r="N1307" s="8">
        <f t="shared" si="150"/>
        <v>0</v>
      </c>
      <c r="V1307" s="8" t="s">
        <v>4</v>
      </c>
      <c r="W1307" s="8">
        <v>1</v>
      </c>
      <c r="X1307" s="8">
        <v>2.58</v>
      </c>
      <c r="Y1307" s="16">
        <f t="shared" si="149"/>
        <v>1.29</v>
      </c>
      <c r="AA1307" s="8">
        <f t="shared" si="153"/>
        <v>0</v>
      </c>
      <c r="AC1307" s="8">
        <f t="shared" si="154"/>
        <v>0</v>
      </c>
    </row>
    <row r="1308" spans="7:29" x14ac:dyDescent="0.3">
      <c r="G1308" s="8" t="s">
        <v>5</v>
      </c>
      <c r="J1308" s="16">
        <f t="shared" si="152"/>
        <v>0</v>
      </c>
      <c r="L1308" s="8">
        <f t="shared" si="151"/>
        <v>0</v>
      </c>
      <c r="N1308" s="8">
        <f t="shared" si="150"/>
        <v>0</v>
      </c>
      <c r="V1308" s="8" t="s">
        <v>7</v>
      </c>
      <c r="W1308" s="8">
        <v>1</v>
      </c>
      <c r="X1308" s="8">
        <v>2.2400000000000002</v>
      </c>
      <c r="Y1308" s="16">
        <f t="shared" si="149"/>
        <v>1.1200000000000001</v>
      </c>
      <c r="AA1308" s="8">
        <f t="shared" si="153"/>
        <v>0</v>
      </c>
      <c r="AC1308" s="8">
        <f t="shared" si="154"/>
        <v>0</v>
      </c>
    </row>
    <row r="1309" spans="7:29" x14ac:dyDescent="0.3">
      <c r="G1309" s="8" t="s">
        <v>5</v>
      </c>
      <c r="J1309" s="16">
        <f t="shared" si="152"/>
        <v>0</v>
      </c>
      <c r="L1309" s="8">
        <f t="shared" si="151"/>
        <v>0</v>
      </c>
      <c r="N1309" s="8">
        <f t="shared" si="150"/>
        <v>0</v>
      </c>
      <c r="U1309" s="1">
        <v>3.24</v>
      </c>
      <c r="V1309" s="8" t="s">
        <v>4</v>
      </c>
      <c r="W1309" s="8">
        <v>1</v>
      </c>
      <c r="X1309" s="8">
        <v>5.24</v>
      </c>
      <c r="Y1309" s="16">
        <f t="shared" si="149"/>
        <v>2.62</v>
      </c>
      <c r="AA1309" s="8">
        <f t="shared" si="153"/>
        <v>0</v>
      </c>
      <c r="AC1309" s="8">
        <f t="shared" si="154"/>
        <v>0</v>
      </c>
    </row>
    <row r="1310" spans="7:29" x14ac:dyDescent="0.3">
      <c r="G1310" s="8" t="s">
        <v>5</v>
      </c>
      <c r="J1310" s="16">
        <f t="shared" si="152"/>
        <v>0</v>
      </c>
      <c r="L1310" s="8">
        <f t="shared" si="151"/>
        <v>0</v>
      </c>
      <c r="N1310" s="8">
        <f t="shared" si="150"/>
        <v>0</v>
      </c>
      <c r="U1310" s="1">
        <v>-2</v>
      </c>
      <c r="V1310" s="8" t="s">
        <v>4</v>
      </c>
      <c r="W1310" s="8">
        <v>2</v>
      </c>
      <c r="Y1310" s="16">
        <f t="shared" si="149"/>
        <v>0</v>
      </c>
      <c r="Z1310" s="8">
        <v>3.26</v>
      </c>
      <c r="AA1310" s="8">
        <f t="shared" si="153"/>
        <v>1.63</v>
      </c>
      <c r="AC1310" s="8">
        <f t="shared" si="154"/>
        <v>0</v>
      </c>
    </row>
    <row r="1311" spans="7:29" x14ac:dyDescent="0.3">
      <c r="G1311" s="8" t="s">
        <v>5</v>
      </c>
      <c r="J1311" s="16">
        <f t="shared" si="152"/>
        <v>0</v>
      </c>
      <c r="L1311" s="8">
        <f t="shared" si="151"/>
        <v>0</v>
      </c>
      <c r="N1311" s="8">
        <f t="shared" si="150"/>
        <v>0</v>
      </c>
      <c r="V1311" s="8" t="s">
        <v>4</v>
      </c>
      <c r="W1311" s="8">
        <v>2</v>
      </c>
      <c r="Y1311" s="16">
        <f t="shared" si="149"/>
        <v>0</v>
      </c>
      <c r="Z1311" s="8">
        <v>4.18</v>
      </c>
      <c r="AA1311" s="8">
        <f t="shared" si="153"/>
        <v>2.09</v>
      </c>
      <c r="AC1311" s="8">
        <f t="shared" si="154"/>
        <v>0</v>
      </c>
    </row>
    <row r="1312" spans="7:29" x14ac:dyDescent="0.3">
      <c r="G1312" s="8" t="s">
        <v>5</v>
      </c>
      <c r="J1312" s="16">
        <f t="shared" si="152"/>
        <v>0</v>
      </c>
      <c r="L1312" s="8">
        <f t="shared" si="151"/>
        <v>0</v>
      </c>
      <c r="N1312" s="8">
        <f t="shared" si="150"/>
        <v>0</v>
      </c>
      <c r="V1312" s="8" t="s">
        <v>7</v>
      </c>
      <c r="W1312" s="8">
        <v>1</v>
      </c>
      <c r="X1312" s="8">
        <v>7.82</v>
      </c>
      <c r="Y1312" s="16">
        <f t="shared" si="149"/>
        <v>3.91</v>
      </c>
      <c r="AA1312" s="8">
        <f t="shared" si="153"/>
        <v>0</v>
      </c>
      <c r="AC1312" s="8">
        <f t="shared" si="154"/>
        <v>0</v>
      </c>
    </row>
    <row r="1313" spans="7:29" x14ac:dyDescent="0.3">
      <c r="G1313" s="8" t="s">
        <v>5</v>
      </c>
      <c r="J1313" s="16">
        <f t="shared" si="152"/>
        <v>0</v>
      </c>
      <c r="L1313" s="8">
        <f t="shared" si="151"/>
        <v>0</v>
      </c>
      <c r="N1313" s="8">
        <f t="shared" si="150"/>
        <v>0</v>
      </c>
      <c r="V1313" s="8" t="s">
        <v>4</v>
      </c>
      <c r="W1313" s="8">
        <v>2</v>
      </c>
      <c r="Y1313" s="16">
        <f t="shared" si="149"/>
        <v>0</v>
      </c>
      <c r="Z1313" s="8">
        <v>4.7</v>
      </c>
      <c r="AA1313" s="8">
        <f t="shared" si="153"/>
        <v>2.35</v>
      </c>
      <c r="AC1313" s="8">
        <f t="shared" si="154"/>
        <v>0</v>
      </c>
    </row>
    <row r="1314" spans="7:29" x14ac:dyDescent="0.3">
      <c r="G1314" s="8" t="s">
        <v>5</v>
      </c>
      <c r="J1314" s="16">
        <f t="shared" si="152"/>
        <v>0</v>
      </c>
      <c r="L1314" s="8">
        <f t="shared" si="151"/>
        <v>0</v>
      </c>
      <c r="N1314" s="8">
        <f t="shared" si="150"/>
        <v>0</v>
      </c>
      <c r="V1314" s="8" t="s">
        <v>4</v>
      </c>
      <c r="W1314" s="8">
        <v>1</v>
      </c>
      <c r="X1314" s="8">
        <v>9.1</v>
      </c>
      <c r="Y1314" s="16">
        <f t="shared" si="149"/>
        <v>4.55</v>
      </c>
      <c r="AA1314" s="8">
        <f t="shared" si="153"/>
        <v>0</v>
      </c>
      <c r="AC1314" s="8">
        <f t="shared" si="154"/>
        <v>0</v>
      </c>
    </row>
    <row r="1315" spans="7:29" x14ac:dyDescent="0.3">
      <c r="G1315" s="8" t="s">
        <v>5</v>
      </c>
      <c r="J1315" s="16">
        <f t="shared" si="152"/>
        <v>0</v>
      </c>
      <c r="L1315" s="8">
        <f t="shared" si="151"/>
        <v>0</v>
      </c>
      <c r="N1315" s="8">
        <f t="shared" si="150"/>
        <v>0</v>
      </c>
      <c r="V1315" s="8" t="s">
        <v>7</v>
      </c>
      <c r="W1315" s="8">
        <v>2</v>
      </c>
      <c r="Y1315" s="16">
        <f t="shared" si="149"/>
        <v>0</v>
      </c>
      <c r="Z1315" s="8">
        <v>4.0599999999999996</v>
      </c>
      <c r="AA1315" s="8">
        <f t="shared" si="153"/>
        <v>2.0299999999999998</v>
      </c>
      <c r="AC1315" s="8">
        <f t="shared" si="154"/>
        <v>0</v>
      </c>
    </row>
    <row r="1316" spans="7:29" x14ac:dyDescent="0.3">
      <c r="G1316" s="8" t="s">
        <v>5</v>
      </c>
      <c r="J1316" s="16">
        <f t="shared" si="152"/>
        <v>0</v>
      </c>
      <c r="L1316" s="8">
        <f t="shared" si="151"/>
        <v>0</v>
      </c>
      <c r="N1316" s="8">
        <f t="shared" si="150"/>
        <v>0</v>
      </c>
      <c r="V1316" s="8" t="s">
        <v>4</v>
      </c>
      <c r="W1316" s="8">
        <v>1</v>
      </c>
      <c r="X1316" s="8">
        <v>3.1</v>
      </c>
      <c r="Y1316" s="16">
        <f t="shared" si="149"/>
        <v>1.55</v>
      </c>
      <c r="AA1316" s="8">
        <f t="shared" si="153"/>
        <v>0</v>
      </c>
      <c r="AC1316" s="8">
        <f t="shared" si="154"/>
        <v>0</v>
      </c>
    </row>
    <row r="1317" spans="7:29" x14ac:dyDescent="0.3">
      <c r="G1317" s="8" t="s">
        <v>5</v>
      </c>
      <c r="J1317" s="16">
        <f t="shared" si="152"/>
        <v>0</v>
      </c>
      <c r="L1317" s="8">
        <f t="shared" si="151"/>
        <v>0</v>
      </c>
      <c r="N1317" s="8">
        <f t="shared" si="150"/>
        <v>0</v>
      </c>
      <c r="V1317" s="8" t="s">
        <v>4</v>
      </c>
      <c r="W1317" s="8">
        <v>3</v>
      </c>
      <c r="Y1317" s="16">
        <f t="shared" si="149"/>
        <v>0</v>
      </c>
      <c r="AA1317" s="8">
        <f t="shared" si="153"/>
        <v>0</v>
      </c>
      <c r="AB1317" s="8">
        <v>5.98</v>
      </c>
      <c r="AC1317" s="8">
        <f t="shared" si="154"/>
        <v>2.99</v>
      </c>
    </row>
    <row r="1318" spans="7:29" x14ac:dyDescent="0.3">
      <c r="G1318" s="8" t="s">
        <v>5</v>
      </c>
      <c r="J1318" s="16">
        <f t="shared" si="152"/>
        <v>0</v>
      </c>
      <c r="L1318" s="8">
        <f t="shared" si="151"/>
        <v>0</v>
      </c>
      <c r="N1318" s="8">
        <f t="shared" si="150"/>
        <v>0</v>
      </c>
      <c r="V1318" s="8" t="s">
        <v>4</v>
      </c>
      <c r="W1318" s="8">
        <v>3</v>
      </c>
      <c r="Y1318" s="16">
        <f t="shared" si="149"/>
        <v>0</v>
      </c>
      <c r="AA1318" s="8">
        <f t="shared" si="153"/>
        <v>0</v>
      </c>
      <c r="AB1318" s="8">
        <v>5.98</v>
      </c>
      <c r="AC1318" s="8">
        <f t="shared" si="154"/>
        <v>2.99</v>
      </c>
    </row>
    <row r="1319" spans="7:29" x14ac:dyDescent="0.3">
      <c r="G1319" s="8" t="s">
        <v>5</v>
      </c>
      <c r="J1319" s="16">
        <f t="shared" si="152"/>
        <v>0</v>
      </c>
      <c r="L1319" s="8">
        <f t="shared" si="151"/>
        <v>0</v>
      </c>
      <c r="N1319" s="8">
        <f t="shared" si="150"/>
        <v>0</v>
      </c>
      <c r="V1319" s="8" t="s">
        <v>4</v>
      </c>
      <c r="W1319" s="8">
        <v>2</v>
      </c>
      <c r="Y1319" s="16">
        <f t="shared" si="149"/>
        <v>0</v>
      </c>
      <c r="Z1319" s="8">
        <v>6.54</v>
      </c>
      <c r="AA1319" s="8">
        <f t="shared" si="153"/>
        <v>3.27</v>
      </c>
      <c r="AC1319" s="8">
        <f t="shared" si="154"/>
        <v>0</v>
      </c>
    </row>
    <row r="1320" spans="7:29" x14ac:dyDescent="0.3">
      <c r="G1320" s="8" t="s">
        <v>5</v>
      </c>
      <c r="J1320" s="16">
        <f t="shared" si="152"/>
        <v>0</v>
      </c>
      <c r="L1320" s="8">
        <f t="shared" si="151"/>
        <v>0</v>
      </c>
      <c r="N1320" s="8">
        <f t="shared" si="150"/>
        <v>0</v>
      </c>
      <c r="V1320" s="8" t="s">
        <v>4</v>
      </c>
      <c r="W1320" s="8">
        <v>1</v>
      </c>
      <c r="X1320" s="8">
        <v>3.5</v>
      </c>
      <c r="Y1320" s="16">
        <f t="shared" si="149"/>
        <v>1.75</v>
      </c>
      <c r="AA1320" s="8">
        <f t="shared" si="153"/>
        <v>0</v>
      </c>
      <c r="AC1320" s="8">
        <f t="shared" si="154"/>
        <v>0</v>
      </c>
    </row>
    <row r="1321" spans="7:29" x14ac:dyDescent="0.3">
      <c r="G1321" s="8" t="s">
        <v>5</v>
      </c>
      <c r="J1321" s="16">
        <f t="shared" si="152"/>
        <v>0</v>
      </c>
      <c r="L1321" s="8">
        <f t="shared" si="151"/>
        <v>0</v>
      </c>
      <c r="N1321" s="8">
        <f t="shared" si="150"/>
        <v>0</v>
      </c>
      <c r="V1321" s="8" t="s">
        <v>4</v>
      </c>
      <c r="W1321" s="8">
        <v>1</v>
      </c>
      <c r="X1321" s="8">
        <v>2.46</v>
      </c>
      <c r="Y1321" s="16">
        <f t="shared" si="149"/>
        <v>1.23</v>
      </c>
      <c r="AA1321" s="8">
        <f t="shared" si="153"/>
        <v>0</v>
      </c>
      <c r="AC1321" s="8">
        <f t="shared" si="154"/>
        <v>0</v>
      </c>
    </row>
    <row r="1322" spans="7:29" x14ac:dyDescent="0.3">
      <c r="G1322" s="8" t="s">
        <v>5</v>
      </c>
      <c r="J1322" s="16">
        <f t="shared" si="152"/>
        <v>0</v>
      </c>
      <c r="L1322" s="8">
        <f t="shared" si="151"/>
        <v>0</v>
      </c>
      <c r="N1322" s="8">
        <f t="shared" si="150"/>
        <v>0</v>
      </c>
      <c r="U1322" s="1">
        <v>3.4</v>
      </c>
      <c r="V1322" s="8" t="s">
        <v>4</v>
      </c>
      <c r="W1322" s="8">
        <v>1</v>
      </c>
      <c r="X1322" s="8">
        <v>5.4</v>
      </c>
      <c r="Y1322" s="16">
        <f t="shared" si="149"/>
        <v>2.7</v>
      </c>
      <c r="AA1322" s="8">
        <f t="shared" si="153"/>
        <v>0</v>
      </c>
      <c r="AC1322" s="8">
        <f t="shared" si="154"/>
        <v>0</v>
      </c>
    </row>
    <row r="1323" spans="7:29" x14ac:dyDescent="0.3">
      <c r="G1323" s="8" t="s">
        <v>5</v>
      </c>
      <c r="J1323" s="16">
        <f t="shared" si="152"/>
        <v>0</v>
      </c>
      <c r="L1323" s="8">
        <f t="shared" si="151"/>
        <v>0</v>
      </c>
      <c r="N1323" s="8">
        <f t="shared" si="150"/>
        <v>0</v>
      </c>
      <c r="U1323" s="1">
        <v>0.64</v>
      </c>
      <c r="V1323" s="8" t="s">
        <v>7</v>
      </c>
      <c r="W1323" s="8">
        <v>1</v>
      </c>
      <c r="X1323" s="8">
        <v>2.64</v>
      </c>
      <c r="Y1323" s="16">
        <f t="shared" si="149"/>
        <v>1.32</v>
      </c>
      <c r="AA1323" s="8">
        <f t="shared" si="153"/>
        <v>0</v>
      </c>
      <c r="AC1323" s="8">
        <f t="shared" si="154"/>
        <v>0</v>
      </c>
    </row>
    <row r="1324" spans="7:29" x14ac:dyDescent="0.3">
      <c r="G1324" s="8" t="s">
        <v>5</v>
      </c>
      <c r="J1324" s="16">
        <f t="shared" si="152"/>
        <v>0</v>
      </c>
      <c r="L1324" s="8">
        <f t="shared" si="151"/>
        <v>0</v>
      </c>
      <c r="N1324" s="8">
        <f t="shared" si="150"/>
        <v>0</v>
      </c>
      <c r="U1324" s="1">
        <v>-2</v>
      </c>
      <c r="V1324" s="8" t="s">
        <v>4</v>
      </c>
      <c r="W1324" s="8">
        <v>2</v>
      </c>
      <c r="Y1324" s="16">
        <f t="shared" ref="Y1324:Y1387" si="155">X1324/2</f>
        <v>0</v>
      </c>
      <c r="Z1324" s="8">
        <v>3.84</v>
      </c>
      <c r="AA1324" s="8">
        <f t="shared" si="153"/>
        <v>1.92</v>
      </c>
      <c r="AC1324" s="8">
        <f t="shared" si="154"/>
        <v>0</v>
      </c>
    </row>
    <row r="1325" spans="7:29" x14ac:dyDescent="0.3">
      <c r="G1325" s="8" t="s">
        <v>5</v>
      </c>
      <c r="J1325" s="16">
        <f t="shared" si="152"/>
        <v>0</v>
      </c>
      <c r="L1325" s="8">
        <f t="shared" si="151"/>
        <v>0</v>
      </c>
      <c r="N1325" s="8">
        <f t="shared" si="150"/>
        <v>0</v>
      </c>
      <c r="V1325" s="8" t="s">
        <v>4</v>
      </c>
      <c r="W1325" s="8">
        <v>2</v>
      </c>
      <c r="Y1325" s="16">
        <f t="shared" si="155"/>
        <v>0</v>
      </c>
      <c r="Z1325" s="8">
        <v>5.12</v>
      </c>
      <c r="AA1325" s="8">
        <f t="shared" si="153"/>
        <v>2.56</v>
      </c>
      <c r="AC1325" s="8">
        <f t="shared" si="154"/>
        <v>0</v>
      </c>
    </row>
    <row r="1326" spans="7:29" x14ac:dyDescent="0.3">
      <c r="G1326" s="8" t="s">
        <v>5</v>
      </c>
      <c r="J1326" s="16">
        <f t="shared" si="152"/>
        <v>0</v>
      </c>
      <c r="L1326" s="8">
        <f t="shared" si="151"/>
        <v>0</v>
      </c>
      <c r="N1326" s="8">
        <f t="shared" si="150"/>
        <v>0</v>
      </c>
      <c r="V1326" s="8" t="s">
        <v>4</v>
      </c>
      <c r="W1326" s="8">
        <v>1</v>
      </c>
      <c r="X1326" s="8">
        <v>4.0199999999999996</v>
      </c>
      <c r="Y1326" s="16">
        <f t="shared" si="155"/>
        <v>2.0099999999999998</v>
      </c>
      <c r="AA1326" s="8">
        <f t="shared" si="153"/>
        <v>0</v>
      </c>
      <c r="AC1326" s="8">
        <f t="shared" si="154"/>
        <v>0</v>
      </c>
    </row>
    <row r="1327" spans="7:29" x14ac:dyDescent="0.3">
      <c r="G1327" s="8" t="s">
        <v>5</v>
      </c>
      <c r="J1327" s="16">
        <f t="shared" si="152"/>
        <v>0</v>
      </c>
      <c r="L1327" s="8">
        <f t="shared" si="151"/>
        <v>0</v>
      </c>
      <c r="N1327" s="8">
        <f t="shared" si="150"/>
        <v>0</v>
      </c>
      <c r="V1327" s="8" t="s">
        <v>4</v>
      </c>
      <c r="W1327" s="8">
        <v>1</v>
      </c>
      <c r="X1327" s="8">
        <v>7.68</v>
      </c>
      <c r="Y1327" s="16">
        <f t="shared" si="155"/>
        <v>3.84</v>
      </c>
      <c r="AA1327" s="8">
        <f t="shared" si="153"/>
        <v>0</v>
      </c>
      <c r="AC1327" s="8">
        <f t="shared" si="154"/>
        <v>0</v>
      </c>
    </row>
    <row r="1328" spans="7:29" x14ac:dyDescent="0.3">
      <c r="G1328" s="8" t="s">
        <v>5</v>
      </c>
      <c r="J1328" s="16">
        <f t="shared" si="152"/>
        <v>0</v>
      </c>
      <c r="L1328" s="8">
        <f t="shared" si="151"/>
        <v>0</v>
      </c>
      <c r="N1328" s="8">
        <f t="shared" si="150"/>
        <v>0</v>
      </c>
      <c r="U1328" s="1">
        <v>-2</v>
      </c>
      <c r="V1328" s="8" t="s">
        <v>4</v>
      </c>
      <c r="W1328" s="8">
        <v>3</v>
      </c>
      <c r="Y1328" s="16">
        <f t="shared" si="155"/>
        <v>0</v>
      </c>
      <c r="AA1328" s="8">
        <f t="shared" si="153"/>
        <v>0</v>
      </c>
      <c r="AB1328" s="8">
        <v>7.68</v>
      </c>
      <c r="AC1328" s="8">
        <f t="shared" si="154"/>
        <v>3.84</v>
      </c>
    </row>
    <row r="1329" spans="7:29" x14ac:dyDescent="0.3">
      <c r="G1329" s="8" t="s">
        <v>5</v>
      </c>
      <c r="J1329" s="16">
        <f t="shared" si="152"/>
        <v>0</v>
      </c>
      <c r="L1329" s="8">
        <f t="shared" si="151"/>
        <v>0</v>
      </c>
      <c r="N1329" s="8">
        <f t="shared" si="150"/>
        <v>0</v>
      </c>
      <c r="V1329" s="8" t="s">
        <v>7</v>
      </c>
      <c r="W1329" s="8">
        <v>3</v>
      </c>
      <c r="Y1329" s="16">
        <f t="shared" si="155"/>
        <v>0</v>
      </c>
      <c r="AA1329" s="8">
        <f t="shared" si="153"/>
        <v>0</v>
      </c>
      <c r="AB1329" s="8">
        <v>9.1</v>
      </c>
      <c r="AC1329" s="8">
        <f t="shared" si="154"/>
        <v>4.55</v>
      </c>
    </row>
    <row r="1330" spans="7:29" x14ac:dyDescent="0.3">
      <c r="G1330" s="8" t="s">
        <v>5</v>
      </c>
      <c r="J1330" s="16">
        <f t="shared" si="152"/>
        <v>0</v>
      </c>
      <c r="L1330" s="8">
        <f t="shared" si="151"/>
        <v>0</v>
      </c>
      <c r="N1330" s="8">
        <f t="shared" si="150"/>
        <v>0</v>
      </c>
      <c r="V1330" s="8" t="s">
        <v>4</v>
      </c>
      <c r="W1330" s="8">
        <v>1</v>
      </c>
      <c r="X1330" s="8">
        <v>2.78</v>
      </c>
      <c r="Y1330" s="16">
        <f t="shared" si="155"/>
        <v>1.39</v>
      </c>
      <c r="AA1330" s="8">
        <f t="shared" si="153"/>
        <v>0</v>
      </c>
      <c r="AC1330" s="8">
        <f t="shared" si="154"/>
        <v>0</v>
      </c>
    </row>
    <row r="1331" spans="7:29" x14ac:dyDescent="0.3">
      <c r="G1331" s="8" t="s">
        <v>5</v>
      </c>
      <c r="J1331" s="16">
        <f t="shared" si="152"/>
        <v>0</v>
      </c>
      <c r="L1331" s="8">
        <f t="shared" si="151"/>
        <v>0</v>
      </c>
      <c r="N1331" s="8">
        <f t="shared" si="150"/>
        <v>0</v>
      </c>
      <c r="V1331" s="8" t="s">
        <v>7</v>
      </c>
      <c r="W1331" s="8">
        <v>2</v>
      </c>
      <c r="Y1331" s="16">
        <f t="shared" si="155"/>
        <v>0</v>
      </c>
      <c r="Z1331" s="8">
        <v>3.3</v>
      </c>
      <c r="AA1331" s="8">
        <f t="shared" si="153"/>
        <v>1.65</v>
      </c>
      <c r="AC1331" s="8">
        <f t="shared" si="154"/>
        <v>0</v>
      </c>
    </row>
    <row r="1332" spans="7:29" x14ac:dyDescent="0.3">
      <c r="G1332" s="8" t="s">
        <v>5</v>
      </c>
      <c r="J1332" s="16">
        <f t="shared" si="152"/>
        <v>0</v>
      </c>
      <c r="L1332" s="8">
        <f t="shared" si="151"/>
        <v>0</v>
      </c>
      <c r="N1332" s="8">
        <f t="shared" si="150"/>
        <v>0</v>
      </c>
      <c r="V1332" s="8" t="s">
        <v>4</v>
      </c>
      <c r="W1332" s="8">
        <v>2</v>
      </c>
      <c r="Y1332" s="16">
        <f t="shared" si="155"/>
        <v>0</v>
      </c>
      <c r="Z1332" s="8">
        <v>3.3</v>
      </c>
      <c r="AA1332" s="8">
        <f t="shared" si="153"/>
        <v>1.65</v>
      </c>
      <c r="AC1332" s="8">
        <f t="shared" si="154"/>
        <v>0</v>
      </c>
    </row>
    <row r="1333" spans="7:29" x14ac:dyDescent="0.3">
      <c r="G1333" s="8" t="s">
        <v>5</v>
      </c>
      <c r="J1333" s="16">
        <f t="shared" si="152"/>
        <v>0</v>
      </c>
      <c r="L1333" s="8">
        <f t="shared" si="151"/>
        <v>0</v>
      </c>
      <c r="N1333" s="8">
        <f t="shared" si="150"/>
        <v>0</v>
      </c>
      <c r="V1333" s="8" t="s">
        <v>4</v>
      </c>
      <c r="W1333" s="8">
        <v>2</v>
      </c>
      <c r="Y1333" s="16">
        <f t="shared" si="155"/>
        <v>0</v>
      </c>
      <c r="Z1333" s="8">
        <v>3.84</v>
      </c>
      <c r="AA1333" s="8">
        <f t="shared" si="153"/>
        <v>1.92</v>
      </c>
      <c r="AC1333" s="8">
        <f t="shared" si="154"/>
        <v>0</v>
      </c>
    </row>
    <row r="1334" spans="7:29" x14ac:dyDescent="0.3">
      <c r="G1334" s="8" t="s">
        <v>5</v>
      </c>
      <c r="J1334" s="16">
        <f t="shared" si="152"/>
        <v>0</v>
      </c>
      <c r="L1334" s="8">
        <f t="shared" si="151"/>
        <v>0</v>
      </c>
      <c r="N1334" s="8">
        <f t="shared" si="150"/>
        <v>0</v>
      </c>
      <c r="V1334" s="8" t="s">
        <v>4</v>
      </c>
      <c r="W1334" s="8">
        <v>3</v>
      </c>
      <c r="Y1334" s="16">
        <f t="shared" si="155"/>
        <v>0</v>
      </c>
      <c r="AA1334" s="8">
        <f t="shared" si="153"/>
        <v>0</v>
      </c>
      <c r="AB1334" s="8">
        <v>19.66</v>
      </c>
      <c r="AC1334" s="8">
        <f t="shared" si="154"/>
        <v>9.83</v>
      </c>
    </row>
    <row r="1335" spans="7:29" x14ac:dyDescent="0.3">
      <c r="G1335" s="8" t="s">
        <v>5</v>
      </c>
      <c r="J1335" s="16">
        <f t="shared" si="152"/>
        <v>0</v>
      </c>
      <c r="L1335" s="8">
        <f t="shared" si="151"/>
        <v>0</v>
      </c>
      <c r="N1335" s="8">
        <f t="shared" ref="N1335:N1398" si="156">M1335/2</f>
        <v>0</v>
      </c>
      <c r="V1335" s="8" t="s">
        <v>7</v>
      </c>
      <c r="W1335" s="8">
        <v>2</v>
      </c>
      <c r="Y1335" s="16">
        <f t="shared" si="155"/>
        <v>0</v>
      </c>
      <c r="Z1335" s="8">
        <v>5.88</v>
      </c>
      <c r="AA1335" s="8">
        <f t="shared" si="153"/>
        <v>2.94</v>
      </c>
      <c r="AC1335" s="8">
        <f t="shared" si="154"/>
        <v>0</v>
      </c>
    </row>
    <row r="1336" spans="7:29" x14ac:dyDescent="0.3">
      <c r="G1336" s="8" t="s">
        <v>5</v>
      </c>
      <c r="J1336" s="16">
        <f t="shared" si="152"/>
        <v>0</v>
      </c>
      <c r="L1336" s="8">
        <f t="shared" si="151"/>
        <v>0</v>
      </c>
      <c r="N1336" s="8">
        <f t="shared" si="156"/>
        <v>0</v>
      </c>
      <c r="V1336" s="8" t="s">
        <v>4</v>
      </c>
      <c r="W1336" s="8">
        <v>2</v>
      </c>
      <c r="Y1336" s="16">
        <f t="shared" si="155"/>
        <v>0</v>
      </c>
      <c r="Z1336" s="8">
        <v>6.2</v>
      </c>
      <c r="AA1336" s="8">
        <f t="shared" si="153"/>
        <v>3.1</v>
      </c>
      <c r="AC1336" s="8">
        <f t="shared" si="154"/>
        <v>0</v>
      </c>
    </row>
    <row r="1337" spans="7:29" x14ac:dyDescent="0.3">
      <c r="G1337" s="8" t="s">
        <v>5</v>
      </c>
      <c r="J1337" s="16">
        <f t="shared" si="152"/>
        <v>0</v>
      </c>
      <c r="L1337" s="8">
        <f t="shared" si="151"/>
        <v>0</v>
      </c>
      <c r="N1337" s="8">
        <f t="shared" si="156"/>
        <v>0</v>
      </c>
      <c r="V1337" s="8" t="s">
        <v>4</v>
      </c>
      <c r="W1337" s="8">
        <v>3</v>
      </c>
      <c r="Y1337" s="16">
        <f t="shared" si="155"/>
        <v>0</v>
      </c>
      <c r="AA1337" s="8">
        <f t="shared" si="153"/>
        <v>0</v>
      </c>
      <c r="AB1337" s="8">
        <v>47.58</v>
      </c>
      <c r="AC1337" s="8">
        <f t="shared" si="154"/>
        <v>23.79</v>
      </c>
    </row>
    <row r="1338" spans="7:29" x14ac:dyDescent="0.3">
      <c r="G1338" s="8" t="s">
        <v>5</v>
      </c>
      <c r="J1338" s="16">
        <f t="shared" si="152"/>
        <v>0</v>
      </c>
      <c r="L1338" s="8">
        <f t="shared" si="151"/>
        <v>0</v>
      </c>
      <c r="N1338" s="8">
        <f t="shared" si="156"/>
        <v>0</v>
      </c>
      <c r="V1338" s="8" t="s">
        <v>4</v>
      </c>
      <c r="W1338" s="8">
        <v>2</v>
      </c>
      <c r="Y1338" s="16">
        <f t="shared" si="155"/>
        <v>0</v>
      </c>
      <c r="Z1338" s="8">
        <v>10.28</v>
      </c>
      <c r="AA1338" s="8">
        <f t="shared" si="153"/>
        <v>5.14</v>
      </c>
      <c r="AC1338" s="8">
        <f t="shared" si="154"/>
        <v>0</v>
      </c>
    </row>
    <row r="1339" spans="7:29" x14ac:dyDescent="0.3">
      <c r="G1339" s="8" t="s">
        <v>5</v>
      </c>
      <c r="J1339" s="16">
        <f t="shared" si="152"/>
        <v>0</v>
      </c>
      <c r="L1339" s="8">
        <f t="shared" si="151"/>
        <v>0</v>
      </c>
      <c r="N1339" s="8">
        <f t="shared" si="156"/>
        <v>0</v>
      </c>
      <c r="V1339" s="8" t="s">
        <v>4</v>
      </c>
      <c r="W1339" s="8">
        <v>2</v>
      </c>
      <c r="Y1339" s="16">
        <f t="shared" si="155"/>
        <v>0</v>
      </c>
      <c r="Z1339" s="8">
        <v>3.64</v>
      </c>
      <c r="AA1339" s="8">
        <f t="shared" si="153"/>
        <v>1.82</v>
      </c>
      <c r="AC1339" s="8">
        <f t="shared" si="154"/>
        <v>0</v>
      </c>
    </row>
    <row r="1340" spans="7:29" x14ac:dyDescent="0.3">
      <c r="G1340" s="8" t="s">
        <v>5</v>
      </c>
      <c r="J1340" s="16">
        <f t="shared" si="152"/>
        <v>0</v>
      </c>
      <c r="L1340" s="8">
        <f t="shared" ref="L1340:L1403" si="157">K1340/2</f>
        <v>0</v>
      </c>
      <c r="N1340" s="8">
        <f t="shared" si="156"/>
        <v>0</v>
      </c>
      <c r="V1340" s="8" t="s">
        <v>4</v>
      </c>
      <c r="W1340" s="8">
        <v>1</v>
      </c>
      <c r="X1340" s="8">
        <v>4.0999999999999996</v>
      </c>
      <c r="Y1340" s="16">
        <f t="shared" si="155"/>
        <v>2.0499999999999998</v>
      </c>
      <c r="AA1340" s="8">
        <f t="shared" si="153"/>
        <v>0</v>
      </c>
      <c r="AC1340" s="8">
        <f t="shared" si="154"/>
        <v>0</v>
      </c>
    </row>
    <row r="1341" spans="7:29" x14ac:dyDescent="0.3">
      <c r="G1341" s="8" t="s">
        <v>5</v>
      </c>
      <c r="J1341" s="16">
        <f t="shared" si="152"/>
        <v>0</v>
      </c>
      <c r="L1341" s="8">
        <f t="shared" si="157"/>
        <v>0</v>
      </c>
      <c r="N1341" s="8">
        <f t="shared" si="156"/>
        <v>0</v>
      </c>
      <c r="V1341" s="8" t="s">
        <v>4</v>
      </c>
      <c r="W1341" s="8">
        <v>1</v>
      </c>
      <c r="X1341" s="8">
        <v>4.46</v>
      </c>
      <c r="Y1341" s="16">
        <f t="shared" si="155"/>
        <v>2.23</v>
      </c>
      <c r="AA1341" s="8">
        <f t="shared" si="153"/>
        <v>0</v>
      </c>
      <c r="AC1341" s="8">
        <f t="shared" si="154"/>
        <v>0</v>
      </c>
    </row>
    <row r="1342" spans="7:29" x14ac:dyDescent="0.3">
      <c r="G1342" s="8" t="s">
        <v>5</v>
      </c>
      <c r="J1342" s="16">
        <f t="shared" ref="J1342:J1405" si="158">I1342/2</f>
        <v>0</v>
      </c>
      <c r="L1342" s="8">
        <f t="shared" si="157"/>
        <v>0</v>
      </c>
      <c r="N1342" s="8">
        <f t="shared" si="156"/>
        <v>0</v>
      </c>
      <c r="U1342" s="1">
        <v>-2</v>
      </c>
      <c r="V1342" s="8" t="s">
        <v>4</v>
      </c>
      <c r="W1342" s="8">
        <v>2</v>
      </c>
      <c r="Y1342" s="16">
        <f t="shared" si="155"/>
        <v>0</v>
      </c>
      <c r="Z1342" s="8">
        <v>7.04</v>
      </c>
      <c r="AA1342" s="8">
        <f t="shared" si="153"/>
        <v>3.52</v>
      </c>
      <c r="AC1342" s="8">
        <f t="shared" si="154"/>
        <v>0</v>
      </c>
    </row>
    <row r="1343" spans="7:29" x14ac:dyDescent="0.3">
      <c r="G1343" s="8" t="s">
        <v>5</v>
      </c>
      <c r="J1343" s="16">
        <f t="shared" si="158"/>
        <v>0</v>
      </c>
      <c r="L1343" s="8">
        <f t="shared" si="157"/>
        <v>0</v>
      </c>
      <c r="N1343" s="8">
        <f t="shared" si="156"/>
        <v>0</v>
      </c>
      <c r="V1343" s="8" t="s">
        <v>7</v>
      </c>
      <c r="W1343" s="8">
        <v>2</v>
      </c>
      <c r="Y1343" s="16">
        <f t="shared" si="155"/>
        <v>0</v>
      </c>
      <c r="Z1343" s="8">
        <v>5.64</v>
      </c>
      <c r="AA1343" s="8">
        <f t="shared" si="153"/>
        <v>2.82</v>
      </c>
      <c r="AC1343" s="8">
        <f t="shared" si="154"/>
        <v>0</v>
      </c>
    </row>
    <row r="1344" spans="7:29" x14ac:dyDescent="0.3">
      <c r="G1344" s="8" t="s">
        <v>5</v>
      </c>
      <c r="J1344" s="16">
        <f t="shared" si="158"/>
        <v>0</v>
      </c>
      <c r="L1344" s="8">
        <f t="shared" si="157"/>
        <v>0</v>
      </c>
      <c r="N1344" s="8">
        <f t="shared" si="156"/>
        <v>0</v>
      </c>
      <c r="V1344" s="8" t="s">
        <v>4</v>
      </c>
      <c r="W1344" s="8">
        <v>3</v>
      </c>
      <c r="Y1344" s="16">
        <f t="shared" si="155"/>
        <v>0</v>
      </c>
      <c r="AA1344" s="8">
        <f t="shared" si="153"/>
        <v>0</v>
      </c>
      <c r="AB1344" s="8">
        <v>9.4</v>
      </c>
      <c r="AC1344" s="8">
        <f t="shared" si="154"/>
        <v>4.7</v>
      </c>
    </row>
    <row r="1345" spans="7:29" x14ac:dyDescent="0.3">
      <c r="G1345" s="8" t="s">
        <v>5</v>
      </c>
      <c r="J1345" s="16">
        <f t="shared" si="158"/>
        <v>0</v>
      </c>
      <c r="L1345" s="8">
        <f t="shared" si="157"/>
        <v>0</v>
      </c>
      <c r="N1345" s="8">
        <f t="shared" si="156"/>
        <v>0</v>
      </c>
      <c r="V1345" s="8" t="s">
        <v>4</v>
      </c>
      <c r="W1345" s="8">
        <v>1</v>
      </c>
      <c r="X1345" s="8">
        <v>3.64</v>
      </c>
      <c r="Y1345" s="16">
        <f t="shared" si="155"/>
        <v>1.82</v>
      </c>
      <c r="AA1345" s="8">
        <f t="shared" ref="AA1345:AA1408" si="159">Z1345/2</f>
        <v>0</v>
      </c>
      <c r="AC1345" s="8">
        <f t="shared" ref="AC1345:AC1408" si="160">AB1345/2</f>
        <v>0</v>
      </c>
    </row>
    <row r="1346" spans="7:29" x14ac:dyDescent="0.3">
      <c r="G1346" s="8" t="s">
        <v>5</v>
      </c>
      <c r="J1346" s="16">
        <f t="shared" si="158"/>
        <v>0</v>
      </c>
      <c r="L1346" s="8">
        <f t="shared" si="157"/>
        <v>0</v>
      </c>
      <c r="N1346" s="8">
        <f t="shared" si="156"/>
        <v>0</v>
      </c>
      <c r="V1346" s="8" t="s">
        <v>4</v>
      </c>
      <c r="W1346" s="8">
        <v>2</v>
      </c>
      <c r="Y1346" s="16">
        <f t="shared" si="155"/>
        <v>0</v>
      </c>
      <c r="Z1346" s="8">
        <v>7.76</v>
      </c>
      <c r="AA1346" s="8">
        <f t="shared" si="159"/>
        <v>3.88</v>
      </c>
      <c r="AC1346" s="8">
        <f t="shared" si="160"/>
        <v>0</v>
      </c>
    </row>
    <row r="1347" spans="7:29" x14ac:dyDescent="0.3">
      <c r="G1347" s="8" t="s">
        <v>5</v>
      </c>
      <c r="J1347" s="16">
        <f t="shared" si="158"/>
        <v>0</v>
      </c>
      <c r="L1347" s="8">
        <f t="shared" si="157"/>
        <v>0</v>
      </c>
      <c r="N1347" s="8">
        <f t="shared" si="156"/>
        <v>0</v>
      </c>
      <c r="V1347" s="8" t="s">
        <v>7</v>
      </c>
      <c r="W1347" s="8">
        <v>2</v>
      </c>
      <c r="Y1347" s="16">
        <f t="shared" si="155"/>
        <v>0</v>
      </c>
      <c r="Z1347" s="8">
        <v>9.56</v>
      </c>
      <c r="AA1347" s="8">
        <f t="shared" si="159"/>
        <v>4.78</v>
      </c>
      <c r="AC1347" s="8">
        <f t="shared" si="160"/>
        <v>0</v>
      </c>
    </row>
    <row r="1348" spans="7:29" x14ac:dyDescent="0.3">
      <c r="G1348" s="8" t="s">
        <v>5</v>
      </c>
      <c r="J1348" s="16">
        <f t="shared" si="158"/>
        <v>0</v>
      </c>
      <c r="L1348" s="8">
        <f t="shared" si="157"/>
        <v>0</v>
      </c>
      <c r="N1348" s="8">
        <f t="shared" si="156"/>
        <v>0</v>
      </c>
      <c r="V1348" s="8" t="s">
        <v>4</v>
      </c>
      <c r="W1348" s="8">
        <v>2</v>
      </c>
      <c r="Y1348" s="16">
        <f t="shared" si="155"/>
        <v>0</v>
      </c>
      <c r="Z1348" s="8">
        <v>4.7</v>
      </c>
      <c r="AA1348" s="8">
        <f t="shared" si="159"/>
        <v>2.35</v>
      </c>
      <c r="AC1348" s="8">
        <f t="shared" si="160"/>
        <v>0</v>
      </c>
    </row>
    <row r="1349" spans="7:29" x14ac:dyDescent="0.3">
      <c r="G1349" s="8" t="s">
        <v>5</v>
      </c>
      <c r="J1349" s="16">
        <f t="shared" si="158"/>
        <v>0</v>
      </c>
      <c r="L1349" s="8">
        <f t="shared" si="157"/>
        <v>0</v>
      </c>
      <c r="N1349" s="8">
        <f t="shared" si="156"/>
        <v>0</v>
      </c>
      <c r="V1349" s="8" t="s">
        <v>7</v>
      </c>
      <c r="W1349" s="8">
        <v>2</v>
      </c>
      <c r="Y1349" s="16">
        <f t="shared" si="155"/>
        <v>0</v>
      </c>
      <c r="Z1349" s="8">
        <v>3.18</v>
      </c>
      <c r="AA1349" s="8">
        <f t="shared" si="159"/>
        <v>1.59</v>
      </c>
      <c r="AC1349" s="8">
        <f t="shared" si="160"/>
        <v>0</v>
      </c>
    </row>
    <row r="1350" spans="7:29" x14ac:dyDescent="0.3">
      <c r="G1350" s="8" t="s">
        <v>5</v>
      </c>
      <c r="J1350" s="16">
        <f t="shared" si="158"/>
        <v>0</v>
      </c>
      <c r="L1350" s="8">
        <f t="shared" si="157"/>
        <v>0</v>
      </c>
      <c r="N1350" s="8">
        <f t="shared" si="156"/>
        <v>0</v>
      </c>
      <c r="V1350" s="8" t="s">
        <v>4</v>
      </c>
      <c r="W1350" s="8">
        <v>2</v>
      </c>
      <c r="Y1350" s="16">
        <f t="shared" si="155"/>
        <v>0</v>
      </c>
      <c r="Z1350" s="8">
        <v>4.26</v>
      </c>
      <c r="AA1350" s="8">
        <f t="shared" si="159"/>
        <v>2.13</v>
      </c>
      <c r="AC1350" s="8">
        <f t="shared" si="160"/>
        <v>0</v>
      </c>
    </row>
    <row r="1351" spans="7:29" x14ac:dyDescent="0.3">
      <c r="G1351" s="8" t="s">
        <v>5</v>
      </c>
      <c r="J1351" s="16">
        <f t="shared" si="158"/>
        <v>0</v>
      </c>
      <c r="L1351" s="8">
        <f t="shared" si="157"/>
        <v>0</v>
      </c>
      <c r="N1351" s="8">
        <f t="shared" si="156"/>
        <v>0</v>
      </c>
      <c r="V1351" s="8" t="s">
        <v>4</v>
      </c>
      <c r="W1351" s="8">
        <v>3</v>
      </c>
      <c r="Y1351" s="16">
        <f t="shared" si="155"/>
        <v>0</v>
      </c>
      <c r="AA1351" s="8">
        <f t="shared" si="159"/>
        <v>0</v>
      </c>
      <c r="AB1351" s="8">
        <v>11.38</v>
      </c>
      <c r="AC1351" s="8">
        <f t="shared" si="160"/>
        <v>5.69</v>
      </c>
    </row>
    <row r="1352" spans="7:29" x14ac:dyDescent="0.3">
      <c r="G1352" s="8" t="s">
        <v>5</v>
      </c>
      <c r="J1352" s="16">
        <f t="shared" si="158"/>
        <v>0</v>
      </c>
      <c r="L1352" s="8">
        <f t="shared" si="157"/>
        <v>0</v>
      </c>
      <c r="N1352" s="8">
        <f t="shared" si="156"/>
        <v>0</v>
      </c>
      <c r="V1352" s="8" t="s">
        <v>4</v>
      </c>
      <c r="W1352" s="8">
        <v>1</v>
      </c>
      <c r="X1352" s="8">
        <v>4.7</v>
      </c>
      <c r="Y1352" s="16">
        <f t="shared" si="155"/>
        <v>2.35</v>
      </c>
      <c r="AA1352" s="8">
        <f t="shared" si="159"/>
        <v>0</v>
      </c>
      <c r="AC1352" s="8">
        <f t="shared" si="160"/>
        <v>0</v>
      </c>
    </row>
    <row r="1353" spans="7:29" x14ac:dyDescent="0.3">
      <c r="G1353" s="8" t="s">
        <v>5</v>
      </c>
      <c r="J1353" s="16">
        <f t="shared" si="158"/>
        <v>0</v>
      </c>
      <c r="L1353" s="8">
        <f t="shared" si="157"/>
        <v>0</v>
      </c>
      <c r="N1353" s="8">
        <f t="shared" si="156"/>
        <v>0</v>
      </c>
      <c r="V1353" s="8" t="s">
        <v>4</v>
      </c>
      <c r="W1353" s="8">
        <v>1</v>
      </c>
      <c r="X1353" s="8">
        <v>3.42</v>
      </c>
      <c r="Y1353" s="16">
        <f t="shared" si="155"/>
        <v>1.71</v>
      </c>
      <c r="AA1353" s="8">
        <f t="shared" si="159"/>
        <v>0</v>
      </c>
      <c r="AC1353" s="8">
        <f t="shared" si="160"/>
        <v>0</v>
      </c>
    </row>
    <row r="1354" spans="7:29" x14ac:dyDescent="0.3">
      <c r="G1354" s="8" t="s">
        <v>5</v>
      </c>
      <c r="J1354" s="16">
        <f t="shared" si="158"/>
        <v>0</v>
      </c>
      <c r="L1354" s="8">
        <f t="shared" si="157"/>
        <v>0</v>
      </c>
      <c r="N1354" s="8">
        <f t="shared" si="156"/>
        <v>0</v>
      </c>
      <c r="U1354" s="1">
        <v>-2</v>
      </c>
      <c r="V1354" s="8" t="s">
        <v>4</v>
      </c>
      <c r="W1354" s="8">
        <v>2</v>
      </c>
      <c r="Y1354" s="16">
        <f t="shared" si="155"/>
        <v>0</v>
      </c>
      <c r="Z1354" s="8">
        <v>3.08</v>
      </c>
      <c r="AA1354" s="8">
        <f t="shared" si="159"/>
        <v>1.54</v>
      </c>
      <c r="AC1354" s="8">
        <f t="shared" si="160"/>
        <v>0</v>
      </c>
    </row>
    <row r="1355" spans="7:29" x14ac:dyDescent="0.3">
      <c r="G1355" s="8" t="s">
        <v>5</v>
      </c>
      <c r="J1355" s="16">
        <f t="shared" si="158"/>
        <v>0</v>
      </c>
      <c r="L1355" s="8">
        <f t="shared" si="157"/>
        <v>0</v>
      </c>
      <c r="N1355" s="8">
        <f t="shared" si="156"/>
        <v>0</v>
      </c>
      <c r="V1355" s="8" t="s">
        <v>4</v>
      </c>
      <c r="W1355" s="8">
        <v>1</v>
      </c>
      <c r="X1355" s="8">
        <v>4.96</v>
      </c>
      <c r="Y1355" s="16">
        <f t="shared" si="155"/>
        <v>2.48</v>
      </c>
      <c r="AA1355" s="8">
        <f t="shared" si="159"/>
        <v>0</v>
      </c>
      <c r="AC1355" s="8">
        <f t="shared" si="160"/>
        <v>0</v>
      </c>
    </row>
    <row r="1356" spans="7:29" x14ac:dyDescent="0.3">
      <c r="G1356" s="8" t="s">
        <v>5</v>
      </c>
      <c r="J1356" s="16">
        <f t="shared" si="158"/>
        <v>0</v>
      </c>
      <c r="L1356" s="8">
        <f t="shared" si="157"/>
        <v>0</v>
      </c>
      <c r="N1356" s="8">
        <f t="shared" si="156"/>
        <v>0</v>
      </c>
      <c r="V1356" s="8" t="s">
        <v>4</v>
      </c>
      <c r="W1356" s="8">
        <v>1</v>
      </c>
      <c r="X1356" s="8">
        <v>3.82</v>
      </c>
      <c r="Y1356" s="16">
        <f t="shared" si="155"/>
        <v>1.91</v>
      </c>
      <c r="AA1356" s="8">
        <f t="shared" si="159"/>
        <v>0</v>
      </c>
      <c r="AC1356" s="8">
        <f t="shared" si="160"/>
        <v>0</v>
      </c>
    </row>
    <row r="1357" spans="7:29" x14ac:dyDescent="0.3">
      <c r="G1357" s="8" t="s">
        <v>5</v>
      </c>
      <c r="J1357" s="16">
        <f t="shared" si="158"/>
        <v>0</v>
      </c>
      <c r="L1357" s="8">
        <f t="shared" si="157"/>
        <v>0</v>
      </c>
      <c r="N1357" s="8">
        <f t="shared" si="156"/>
        <v>0</v>
      </c>
      <c r="U1357" s="1">
        <v>4.46</v>
      </c>
      <c r="V1357" s="8" t="s">
        <v>4</v>
      </c>
      <c r="W1357" s="8">
        <v>1</v>
      </c>
      <c r="X1357" s="8">
        <v>6.46</v>
      </c>
      <c r="Y1357" s="16">
        <f t="shared" si="155"/>
        <v>3.23</v>
      </c>
      <c r="AA1357" s="8">
        <f t="shared" si="159"/>
        <v>0</v>
      </c>
      <c r="AC1357" s="8">
        <f t="shared" si="160"/>
        <v>0</v>
      </c>
    </row>
    <row r="1358" spans="7:29" x14ac:dyDescent="0.3">
      <c r="G1358" s="8" t="s">
        <v>5</v>
      </c>
      <c r="J1358" s="16">
        <f t="shared" si="158"/>
        <v>0</v>
      </c>
      <c r="L1358" s="8">
        <f t="shared" si="157"/>
        <v>0</v>
      </c>
      <c r="N1358" s="8">
        <f t="shared" si="156"/>
        <v>0</v>
      </c>
      <c r="V1358" s="8" t="s">
        <v>4</v>
      </c>
      <c r="W1358" s="8">
        <v>2</v>
      </c>
      <c r="Y1358" s="16">
        <f t="shared" si="155"/>
        <v>0</v>
      </c>
      <c r="Z1358" s="8">
        <v>4.2</v>
      </c>
      <c r="AA1358" s="8">
        <f t="shared" si="159"/>
        <v>2.1</v>
      </c>
      <c r="AC1358" s="8">
        <f t="shared" si="160"/>
        <v>0</v>
      </c>
    </row>
    <row r="1359" spans="7:29" x14ac:dyDescent="0.3">
      <c r="G1359" s="8" t="s">
        <v>5</v>
      </c>
      <c r="J1359" s="16">
        <f t="shared" si="158"/>
        <v>0</v>
      </c>
      <c r="L1359" s="8">
        <f t="shared" si="157"/>
        <v>0</v>
      </c>
      <c r="N1359" s="8">
        <f t="shared" si="156"/>
        <v>0</v>
      </c>
      <c r="V1359" s="8" t="s">
        <v>4</v>
      </c>
      <c r="W1359" s="8">
        <v>1</v>
      </c>
      <c r="X1359" s="8">
        <v>2.2000000000000002</v>
      </c>
      <c r="Y1359" s="16">
        <f t="shared" si="155"/>
        <v>1.1000000000000001</v>
      </c>
      <c r="AA1359" s="8">
        <f t="shared" si="159"/>
        <v>0</v>
      </c>
      <c r="AC1359" s="8">
        <f t="shared" si="160"/>
        <v>0</v>
      </c>
    </row>
    <row r="1360" spans="7:29" x14ac:dyDescent="0.3">
      <c r="G1360" s="8" t="s">
        <v>5</v>
      </c>
      <c r="J1360" s="16">
        <f t="shared" si="158"/>
        <v>0</v>
      </c>
      <c r="L1360" s="8">
        <f t="shared" si="157"/>
        <v>0</v>
      </c>
      <c r="N1360" s="8">
        <f t="shared" si="156"/>
        <v>0</v>
      </c>
      <c r="V1360" s="8" t="s">
        <v>7</v>
      </c>
      <c r="W1360" s="8">
        <v>2</v>
      </c>
      <c r="Y1360" s="16">
        <f t="shared" si="155"/>
        <v>0</v>
      </c>
      <c r="Z1360" s="8">
        <v>4.7</v>
      </c>
      <c r="AA1360" s="8">
        <f t="shared" si="159"/>
        <v>2.35</v>
      </c>
      <c r="AC1360" s="8">
        <f t="shared" si="160"/>
        <v>0</v>
      </c>
    </row>
    <row r="1361" spans="7:29" x14ac:dyDescent="0.3">
      <c r="G1361" s="8" t="s">
        <v>5</v>
      </c>
      <c r="J1361" s="16">
        <f t="shared" si="158"/>
        <v>0</v>
      </c>
      <c r="L1361" s="8">
        <f t="shared" si="157"/>
        <v>0</v>
      </c>
      <c r="N1361" s="8">
        <f t="shared" si="156"/>
        <v>0</v>
      </c>
      <c r="V1361" s="8" t="s">
        <v>4</v>
      </c>
      <c r="W1361" s="8">
        <v>1</v>
      </c>
      <c r="X1361" s="8">
        <v>2.64</v>
      </c>
      <c r="Y1361" s="16">
        <f t="shared" si="155"/>
        <v>1.32</v>
      </c>
      <c r="AA1361" s="8">
        <f t="shared" si="159"/>
        <v>0</v>
      </c>
      <c r="AC1361" s="8">
        <f t="shared" si="160"/>
        <v>0</v>
      </c>
    </row>
    <row r="1362" spans="7:29" x14ac:dyDescent="0.3">
      <c r="G1362" s="8" t="s">
        <v>5</v>
      </c>
      <c r="J1362" s="16">
        <f t="shared" si="158"/>
        <v>0</v>
      </c>
      <c r="L1362" s="8">
        <f t="shared" si="157"/>
        <v>0</v>
      </c>
      <c r="N1362" s="8">
        <f t="shared" si="156"/>
        <v>0</v>
      </c>
      <c r="V1362" s="8" t="s">
        <v>4</v>
      </c>
      <c r="W1362" s="8">
        <v>3</v>
      </c>
      <c r="Y1362" s="16">
        <f t="shared" si="155"/>
        <v>0</v>
      </c>
      <c r="AA1362" s="8">
        <f t="shared" si="159"/>
        <v>0</v>
      </c>
      <c r="AB1362" s="8">
        <v>9.64</v>
      </c>
      <c r="AC1362" s="8">
        <f t="shared" si="160"/>
        <v>4.82</v>
      </c>
    </row>
    <row r="1363" spans="7:29" x14ac:dyDescent="0.3">
      <c r="G1363" s="8" t="s">
        <v>5</v>
      </c>
      <c r="J1363" s="16">
        <f t="shared" si="158"/>
        <v>0</v>
      </c>
      <c r="L1363" s="8">
        <f t="shared" si="157"/>
        <v>0</v>
      </c>
      <c r="N1363" s="8">
        <f t="shared" si="156"/>
        <v>0</v>
      </c>
      <c r="V1363" s="8" t="s">
        <v>4</v>
      </c>
      <c r="W1363" s="8">
        <v>1</v>
      </c>
      <c r="X1363" s="8">
        <v>6.48</v>
      </c>
      <c r="Y1363" s="16">
        <f t="shared" si="155"/>
        <v>3.24</v>
      </c>
      <c r="AA1363" s="8">
        <f t="shared" si="159"/>
        <v>0</v>
      </c>
      <c r="AC1363" s="8">
        <f t="shared" si="160"/>
        <v>0</v>
      </c>
    </row>
    <row r="1364" spans="7:29" x14ac:dyDescent="0.3">
      <c r="G1364" s="8" t="s">
        <v>5</v>
      </c>
      <c r="J1364" s="16">
        <f t="shared" si="158"/>
        <v>0</v>
      </c>
      <c r="L1364" s="8">
        <f t="shared" si="157"/>
        <v>0</v>
      </c>
      <c r="N1364" s="8">
        <f t="shared" si="156"/>
        <v>0</v>
      </c>
      <c r="V1364" s="8" t="s">
        <v>4</v>
      </c>
      <c r="W1364" s="8">
        <v>1</v>
      </c>
      <c r="X1364" s="8">
        <v>2.2000000000000002</v>
      </c>
      <c r="Y1364" s="16">
        <f t="shared" si="155"/>
        <v>1.1000000000000001</v>
      </c>
      <c r="AA1364" s="8">
        <f t="shared" si="159"/>
        <v>0</v>
      </c>
      <c r="AC1364" s="8">
        <f t="shared" si="160"/>
        <v>0</v>
      </c>
    </row>
    <row r="1365" spans="7:29" x14ac:dyDescent="0.3">
      <c r="G1365" s="8" t="s">
        <v>5</v>
      </c>
      <c r="J1365" s="16">
        <f t="shared" si="158"/>
        <v>0</v>
      </c>
      <c r="L1365" s="8">
        <f t="shared" si="157"/>
        <v>0</v>
      </c>
      <c r="N1365" s="8">
        <f t="shared" si="156"/>
        <v>0</v>
      </c>
      <c r="U1365" s="1">
        <v>-2</v>
      </c>
      <c r="V1365" s="8" t="s">
        <v>4</v>
      </c>
      <c r="W1365" s="8">
        <v>2</v>
      </c>
      <c r="Y1365" s="16">
        <f t="shared" si="155"/>
        <v>0</v>
      </c>
      <c r="Z1365" s="8">
        <v>2.2000000000000002</v>
      </c>
      <c r="AA1365" s="8">
        <f t="shared" si="159"/>
        <v>1.1000000000000001</v>
      </c>
      <c r="AC1365" s="8">
        <f t="shared" si="160"/>
        <v>0</v>
      </c>
    </row>
    <row r="1366" spans="7:29" x14ac:dyDescent="0.3">
      <c r="G1366" s="8" t="s">
        <v>5</v>
      </c>
      <c r="J1366" s="16">
        <f t="shared" si="158"/>
        <v>0</v>
      </c>
      <c r="L1366" s="8">
        <f t="shared" si="157"/>
        <v>0</v>
      </c>
      <c r="N1366" s="8">
        <f t="shared" si="156"/>
        <v>0</v>
      </c>
      <c r="V1366" s="8" t="s">
        <v>4</v>
      </c>
      <c r="W1366" s="8">
        <v>1</v>
      </c>
      <c r="X1366" s="8">
        <v>3.12</v>
      </c>
      <c r="Y1366" s="16">
        <f t="shared" si="155"/>
        <v>1.56</v>
      </c>
      <c r="AA1366" s="8">
        <f t="shared" si="159"/>
        <v>0</v>
      </c>
      <c r="AC1366" s="8">
        <f t="shared" si="160"/>
        <v>0</v>
      </c>
    </row>
    <row r="1367" spans="7:29" x14ac:dyDescent="0.3">
      <c r="G1367" s="8" t="s">
        <v>5</v>
      </c>
      <c r="J1367" s="16">
        <f t="shared" si="158"/>
        <v>0</v>
      </c>
      <c r="L1367" s="8">
        <f t="shared" si="157"/>
        <v>0</v>
      </c>
      <c r="N1367" s="8">
        <f t="shared" si="156"/>
        <v>0</v>
      </c>
      <c r="V1367" s="8" t="s">
        <v>4</v>
      </c>
      <c r="W1367" s="8">
        <v>2</v>
      </c>
      <c r="Y1367" s="16">
        <f t="shared" si="155"/>
        <v>0</v>
      </c>
      <c r="Z1367" s="8">
        <v>2.34</v>
      </c>
      <c r="AA1367" s="8">
        <f t="shared" si="159"/>
        <v>1.17</v>
      </c>
      <c r="AC1367" s="8">
        <f t="shared" si="160"/>
        <v>0</v>
      </c>
    </row>
    <row r="1368" spans="7:29" x14ac:dyDescent="0.3">
      <c r="G1368" s="8" t="s">
        <v>5</v>
      </c>
      <c r="J1368" s="16">
        <f t="shared" si="158"/>
        <v>0</v>
      </c>
      <c r="L1368" s="8">
        <f t="shared" si="157"/>
        <v>0</v>
      </c>
      <c r="N1368" s="8">
        <f t="shared" si="156"/>
        <v>0</v>
      </c>
      <c r="V1368" s="8" t="s">
        <v>4</v>
      </c>
      <c r="W1368" s="8">
        <v>2</v>
      </c>
      <c r="Y1368" s="16">
        <f t="shared" si="155"/>
        <v>0</v>
      </c>
      <c r="Z1368" s="8">
        <v>3.64</v>
      </c>
      <c r="AA1368" s="8">
        <f t="shared" si="159"/>
        <v>1.82</v>
      </c>
      <c r="AC1368" s="8">
        <f t="shared" si="160"/>
        <v>0</v>
      </c>
    </row>
    <row r="1369" spans="7:29" x14ac:dyDescent="0.3">
      <c r="G1369" s="8" t="s">
        <v>5</v>
      </c>
      <c r="J1369" s="16">
        <f t="shared" si="158"/>
        <v>0</v>
      </c>
      <c r="L1369" s="8">
        <f t="shared" si="157"/>
        <v>0</v>
      </c>
      <c r="N1369" s="8">
        <f t="shared" si="156"/>
        <v>0</v>
      </c>
      <c r="V1369" s="8" t="s">
        <v>4</v>
      </c>
      <c r="W1369" s="8">
        <v>2</v>
      </c>
      <c r="Y1369" s="16">
        <f t="shared" si="155"/>
        <v>0</v>
      </c>
      <c r="Z1369" s="8">
        <v>2.58</v>
      </c>
      <c r="AA1369" s="8">
        <f t="shared" si="159"/>
        <v>1.29</v>
      </c>
      <c r="AC1369" s="8">
        <f t="shared" si="160"/>
        <v>0</v>
      </c>
    </row>
    <row r="1370" spans="7:29" x14ac:dyDescent="0.3">
      <c r="G1370" s="8" t="s">
        <v>5</v>
      </c>
      <c r="J1370" s="16">
        <f t="shared" si="158"/>
        <v>0</v>
      </c>
      <c r="L1370" s="8">
        <f t="shared" si="157"/>
        <v>0</v>
      </c>
      <c r="N1370" s="8">
        <f t="shared" si="156"/>
        <v>0</v>
      </c>
      <c r="V1370" s="8" t="s">
        <v>4</v>
      </c>
      <c r="W1370" s="8">
        <v>1</v>
      </c>
      <c r="X1370" s="8">
        <v>2.68</v>
      </c>
      <c r="Y1370" s="16">
        <f t="shared" si="155"/>
        <v>1.34</v>
      </c>
      <c r="AA1370" s="8">
        <f t="shared" si="159"/>
        <v>0</v>
      </c>
      <c r="AC1370" s="8">
        <f t="shared" si="160"/>
        <v>0</v>
      </c>
    </row>
    <row r="1371" spans="7:29" x14ac:dyDescent="0.3">
      <c r="G1371" s="8" t="s">
        <v>5</v>
      </c>
      <c r="J1371" s="16">
        <f t="shared" si="158"/>
        <v>0</v>
      </c>
      <c r="L1371" s="8">
        <f t="shared" si="157"/>
        <v>0</v>
      </c>
      <c r="N1371" s="8">
        <f t="shared" si="156"/>
        <v>0</v>
      </c>
      <c r="V1371" s="8" t="s">
        <v>4</v>
      </c>
      <c r="W1371" s="8">
        <v>2</v>
      </c>
      <c r="Y1371" s="16">
        <f t="shared" si="155"/>
        <v>0</v>
      </c>
      <c r="Z1371" s="8">
        <v>4.5999999999999996</v>
      </c>
      <c r="AA1371" s="8">
        <f t="shared" si="159"/>
        <v>2.2999999999999998</v>
      </c>
      <c r="AC1371" s="8">
        <f t="shared" si="160"/>
        <v>0</v>
      </c>
    </row>
    <row r="1372" spans="7:29" x14ac:dyDescent="0.3">
      <c r="G1372" s="8" t="s">
        <v>5</v>
      </c>
      <c r="J1372" s="16">
        <f t="shared" si="158"/>
        <v>0</v>
      </c>
      <c r="L1372" s="8">
        <f t="shared" si="157"/>
        <v>0</v>
      </c>
      <c r="N1372" s="8">
        <f t="shared" si="156"/>
        <v>0</v>
      </c>
      <c r="V1372" s="8" t="s">
        <v>4</v>
      </c>
      <c r="W1372" s="8">
        <v>1</v>
      </c>
      <c r="X1372" s="8">
        <v>4.74</v>
      </c>
      <c r="Y1372" s="16">
        <f t="shared" si="155"/>
        <v>2.37</v>
      </c>
      <c r="AA1372" s="8">
        <f t="shared" si="159"/>
        <v>0</v>
      </c>
      <c r="AC1372" s="8">
        <f t="shared" si="160"/>
        <v>0</v>
      </c>
    </row>
    <row r="1373" spans="7:29" x14ac:dyDescent="0.3">
      <c r="G1373" s="8" t="s">
        <v>5</v>
      </c>
      <c r="J1373" s="16">
        <f t="shared" si="158"/>
        <v>0</v>
      </c>
      <c r="L1373" s="8">
        <f t="shared" si="157"/>
        <v>0</v>
      </c>
      <c r="N1373" s="8">
        <f t="shared" si="156"/>
        <v>0</v>
      </c>
      <c r="V1373" s="8" t="s">
        <v>7</v>
      </c>
      <c r="W1373" s="8">
        <v>1</v>
      </c>
      <c r="X1373" s="8">
        <v>5.0599999999999996</v>
      </c>
      <c r="Y1373" s="16">
        <f t="shared" si="155"/>
        <v>2.5299999999999998</v>
      </c>
      <c r="AA1373" s="8">
        <f t="shared" si="159"/>
        <v>0</v>
      </c>
      <c r="AC1373" s="8">
        <f t="shared" si="160"/>
        <v>0</v>
      </c>
    </row>
    <row r="1374" spans="7:29" x14ac:dyDescent="0.3">
      <c r="G1374" s="8" t="s">
        <v>5</v>
      </c>
      <c r="J1374" s="16">
        <f t="shared" si="158"/>
        <v>0</v>
      </c>
      <c r="L1374" s="8">
        <f t="shared" si="157"/>
        <v>0</v>
      </c>
      <c r="N1374" s="8">
        <f t="shared" si="156"/>
        <v>0</v>
      </c>
      <c r="U1374" s="1">
        <v>-2</v>
      </c>
      <c r="V1374" s="8" t="s">
        <v>4</v>
      </c>
      <c r="W1374" s="8">
        <v>2</v>
      </c>
      <c r="Y1374" s="16">
        <f t="shared" si="155"/>
        <v>0</v>
      </c>
      <c r="Z1374" s="8">
        <v>2.2999999999999998</v>
      </c>
      <c r="AA1374" s="8">
        <f t="shared" si="159"/>
        <v>1.1499999999999999</v>
      </c>
      <c r="AC1374" s="8">
        <f t="shared" si="160"/>
        <v>0</v>
      </c>
    </row>
    <row r="1375" spans="7:29" x14ac:dyDescent="0.3">
      <c r="G1375" s="8" t="s">
        <v>5</v>
      </c>
      <c r="J1375" s="16">
        <f t="shared" si="158"/>
        <v>0</v>
      </c>
      <c r="L1375" s="8">
        <f t="shared" si="157"/>
        <v>0</v>
      </c>
      <c r="N1375" s="8">
        <f t="shared" si="156"/>
        <v>0</v>
      </c>
      <c r="V1375" s="8" t="s">
        <v>4</v>
      </c>
      <c r="W1375" s="8">
        <v>2</v>
      </c>
      <c r="Y1375" s="16">
        <f t="shared" si="155"/>
        <v>0</v>
      </c>
      <c r="Z1375" s="8">
        <v>2.6</v>
      </c>
      <c r="AA1375" s="8">
        <f t="shared" si="159"/>
        <v>1.3</v>
      </c>
      <c r="AC1375" s="8">
        <f t="shared" si="160"/>
        <v>0</v>
      </c>
    </row>
    <row r="1376" spans="7:29" x14ac:dyDescent="0.3">
      <c r="G1376" s="8" t="s">
        <v>5</v>
      </c>
      <c r="J1376" s="16">
        <f t="shared" si="158"/>
        <v>0</v>
      </c>
      <c r="L1376" s="8">
        <f t="shared" si="157"/>
        <v>0</v>
      </c>
      <c r="N1376" s="8">
        <f t="shared" si="156"/>
        <v>0</v>
      </c>
      <c r="V1376" s="8" t="s">
        <v>4</v>
      </c>
      <c r="W1376" s="8">
        <v>3</v>
      </c>
      <c r="Y1376" s="16">
        <f t="shared" si="155"/>
        <v>0</v>
      </c>
      <c r="AA1376" s="8">
        <f t="shared" si="159"/>
        <v>0</v>
      </c>
      <c r="AB1376" s="8">
        <v>5.68</v>
      </c>
      <c r="AC1376" s="8">
        <f t="shared" si="160"/>
        <v>2.84</v>
      </c>
    </row>
    <row r="1377" spans="7:29" x14ac:dyDescent="0.3">
      <c r="G1377" s="8" t="s">
        <v>5</v>
      </c>
      <c r="J1377" s="16">
        <f t="shared" si="158"/>
        <v>0</v>
      </c>
      <c r="L1377" s="8">
        <f t="shared" si="157"/>
        <v>0</v>
      </c>
      <c r="N1377" s="8">
        <f t="shared" si="156"/>
        <v>0</v>
      </c>
      <c r="V1377" s="8" t="s">
        <v>4</v>
      </c>
      <c r="W1377" s="8">
        <v>1</v>
      </c>
      <c r="X1377" s="8">
        <v>2.98</v>
      </c>
      <c r="Y1377" s="16">
        <f t="shared" si="155"/>
        <v>1.49</v>
      </c>
      <c r="AA1377" s="8">
        <f t="shared" si="159"/>
        <v>0</v>
      </c>
      <c r="AC1377" s="8">
        <f t="shared" si="160"/>
        <v>0</v>
      </c>
    </row>
    <row r="1378" spans="7:29" x14ac:dyDescent="0.3">
      <c r="G1378" s="8" t="s">
        <v>5</v>
      </c>
      <c r="J1378" s="16">
        <f t="shared" si="158"/>
        <v>0</v>
      </c>
      <c r="L1378" s="8">
        <f t="shared" si="157"/>
        <v>0</v>
      </c>
      <c r="N1378" s="8">
        <f t="shared" si="156"/>
        <v>0</v>
      </c>
      <c r="V1378" s="8" t="s">
        <v>7</v>
      </c>
      <c r="W1378" s="8">
        <v>1</v>
      </c>
      <c r="X1378" s="8">
        <v>3.26</v>
      </c>
      <c r="Y1378" s="16">
        <f t="shared" si="155"/>
        <v>1.63</v>
      </c>
      <c r="AA1378" s="8">
        <f t="shared" si="159"/>
        <v>0</v>
      </c>
      <c r="AC1378" s="8">
        <f t="shared" si="160"/>
        <v>0</v>
      </c>
    </row>
    <row r="1379" spans="7:29" x14ac:dyDescent="0.3">
      <c r="G1379" s="8" t="s">
        <v>5</v>
      </c>
      <c r="J1379" s="16">
        <f t="shared" si="158"/>
        <v>0</v>
      </c>
      <c r="L1379" s="8">
        <f t="shared" si="157"/>
        <v>0</v>
      </c>
      <c r="N1379" s="8">
        <f t="shared" si="156"/>
        <v>0</v>
      </c>
      <c r="U1379" s="1">
        <v>3.26</v>
      </c>
      <c r="V1379" s="8" t="s">
        <v>4</v>
      </c>
      <c r="W1379" s="8">
        <v>1</v>
      </c>
      <c r="X1379" s="8">
        <v>5.26</v>
      </c>
      <c r="Y1379" s="16">
        <f t="shared" si="155"/>
        <v>2.63</v>
      </c>
      <c r="AA1379" s="8">
        <f t="shared" si="159"/>
        <v>0</v>
      </c>
      <c r="AC1379" s="8">
        <f t="shared" si="160"/>
        <v>0</v>
      </c>
    </row>
    <row r="1380" spans="7:29" x14ac:dyDescent="0.3">
      <c r="G1380" s="8" t="s">
        <v>5</v>
      </c>
      <c r="J1380" s="16">
        <f t="shared" si="158"/>
        <v>0</v>
      </c>
      <c r="L1380" s="8">
        <f t="shared" si="157"/>
        <v>0</v>
      </c>
      <c r="N1380" s="8">
        <f t="shared" si="156"/>
        <v>0</v>
      </c>
      <c r="U1380" s="1">
        <v>-2</v>
      </c>
      <c r="V1380" s="8" t="s">
        <v>7</v>
      </c>
      <c r="W1380" s="8">
        <v>2</v>
      </c>
      <c r="Y1380" s="16">
        <f t="shared" si="155"/>
        <v>0</v>
      </c>
      <c r="Z1380" s="8">
        <v>2.92</v>
      </c>
      <c r="AA1380" s="8">
        <f t="shared" si="159"/>
        <v>1.46</v>
      </c>
      <c r="AC1380" s="8">
        <f t="shared" si="160"/>
        <v>0</v>
      </c>
    </row>
    <row r="1381" spans="7:29" x14ac:dyDescent="0.3">
      <c r="G1381" s="8" t="s">
        <v>5</v>
      </c>
      <c r="J1381" s="16">
        <f t="shared" si="158"/>
        <v>0</v>
      </c>
      <c r="L1381" s="8">
        <f t="shared" si="157"/>
        <v>0</v>
      </c>
      <c r="N1381" s="8">
        <f t="shared" si="156"/>
        <v>0</v>
      </c>
      <c r="V1381" s="8" t="s">
        <v>4</v>
      </c>
      <c r="W1381" s="8">
        <v>1</v>
      </c>
      <c r="X1381" s="8">
        <v>11.7</v>
      </c>
      <c r="Y1381" s="16">
        <f t="shared" si="155"/>
        <v>5.85</v>
      </c>
      <c r="AA1381" s="8">
        <f t="shared" si="159"/>
        <v>0</v>
      </c>
      <c r="AC1381" s="8">
        <f t="shared" si="160"/>
        <v>0</v>
      </c>
    </row>
    <row r="1382" spans="7:29" x14ac:dyDescent="0.3">
      <c r="G1382" s="8" t="s">
        <v>5</v>
      </c>
      <c r="J1382" s="16">
        <f t="shared" si="158"/>
        <v>0</v>
      </c>
      <c r="L1382" s="8">
        <f t="shared" si="157"/>
        <v>0</v>
      </c>
      <c r="N1382" s="8">
        <f t="shared" si="156"/>
        <v>0</v>
      </c>
      <c r="V1382" s="8" t="s">
        <v>7</v>
      </c>
      <c r="W1382" s="8">
        <v>2</v>
      </c>
      <c r="Y1382" s="16">
        <f t="shared" si="155"/>
        <v>0</v>
      </c>
      <c r="Z1382" s="8">
        <v>5.32</v>
      </c>
      <c r="AA1382" s="8">
        <f t="shared" si="159"/>
        <v>2.66</v>
      </c>
      <c r="AC1382" s="8">
        <f t="shared" si="160"/>
        <v>0</v>
      </c>
    </row>
    <row r="1383" spans="7:29" x14ac:dyDescent="0.3">
      <c r="G1383" s="8" t="s">
        <v>5</v>
      </c>
      <c r="J1383" s="16">
        <f t="shared" si="158"/>
        <v>0</v>
      </c>
      <c r="L1383" s="8">
        <f t="shared" si="157"/>
        <v>0</v>
      </c>
      <c r="N1383" s="8">
        <f t="shared" si="156"/>
        <v>0</v>
      </c>
      <c r="V1383" s="8" t="s">
        <v>4</v>
      </c>
      <c r="W1383" s="8">
        <v>1</v>
      </c>
      <c r="X1383" s="8">
        <v>4.7</v>
      </c>
      <c r="Y1383" s="16">
        <f t="shared" si="155"/>
        <v>2.35</v>
      </c>
      <c r="AA1383" s="8">
        <f t="shared" si="159"/>
        <v>0</v>
      </c>
      <c r="AC1383" s="8">
        <f t="shared" si="160"/>
        <v>0</v>
      </c>
    </row>
    <row r="1384" spans="7:29" x14ac:dyDescent="0.3">
      <c r="G1384" s="8" t="s">
        <v>5</v>
      </c>
      <c r="J1384" s="16">
        <f t="shared" si="158"/>
        <v>0</v>
      </c>
      <c r="L1384" s="8">
        <f t="shared" si="157"/>
        <v>0</v>
      </c>
      <c r="N1384" s="8">
        <f t="shared" si="156"/>
        <v>0</v>
      </c>
      <c r="V1384" s="8" t="s">
        <v>4</v>
      </c>
      <c r="W1384" s="8">
        <v>2</v>
      </c>
      <c r="Y1384" s="16">
        <f t="shared" si="155"/>
        <v>0</v>
      </c>
      <c r="Z1384" s="8">
        <v>4.12</v>
      </c>
      <c r="AA1384" s="8">
        <f t="shared" si="159"/>
        <v>2.06</v>
      </c>
      <c r="AC1384" s="8">
        <f t="shared" si="160"/>
        <v>0</v>
      </c>
    </row>
    <row r="1385" spans="7:29" x14ac:dyDescent="0.3">
      <c r="G1385" s="8" t="s">
        <v>5</v>
      </c>
      <c r="J1385" s="16">
        <f t="shared" si="158"/>
        <v>0</v>
      </c>
      <c r="L1385" s="8">
        <f t="shared" si="157"/>
        <v>0</v>
      </c>
      <c r="N1385" s="8">
        <f t="shared" si="156"/>
        <v>0</v>
      </c>
      <c r="V1385" s="8" t="s">
        <v>4</v>
      </c>
      <c r="W1385" s="8">
        <v>2</v>
      </c>
      <c r="Y1385" s="16">
        <f t="shared" si="155"/>
        <v>0</v>
      </c>
      <c r="Z1385" s="8">
        <v>4.58</v>
      </c>
      <c r="AA1385" s="8">
        <f t="shared" si="159"/>
        <v>2.29</v>
      </c>
      <c r="AC1385" s="8">
        <f t="shared" si="160"/>
        <v>0</v>
      </c>
    </row>
    <row r="1386" spans="7:29" x14ac:dyDescent="0.3">
      <c r="G1386" s="8" t="s">
        <v>5</v>
      </c>
      <c r="J1386" s="16">
        <f t="shared" si="158"/>
        <v>0</v>
      </c>
      <c r="L1386" s="8">
        <f t="shared" si="157"/>
        <v>0</v>
      </c>
      <c r="N1386" s="8">
        <f t="shared" si="156"/>
        <v>0</v>
      </c>
      <c r="V1386" s="8" t="s">
        <v>7</v>
      </c>
      <c r="W1386" s="8">
        <v>2</v>
      </c>
      <c r="Y1386" s="16">
        <f t="shared" si="155"/>
        <v>0</v>
      </c>
      <c r="Z1386" s="8">
        <v>3.18</v>
      </c>
      <c r="AA1386" s="8">
        <f t="shared" si="159"/>
        <v>1.59</v>
      </c>
      <c r="AC1386" s="8">
        <f t="shared" si="160"/>
        <v>0</v>
      </c>
    </row>
    <row r="1387" spans="7:29" x14ac:dyDescent="0.3">
      <c r="G1387" s="8" t="s">
        <v>5</v>
      </c>
      <c r="J1387" s="16">
        <f t="shared" si="158"/>
        <v>0</v>
      </c>
      <c r="L1387" s="8">
        <f t="shared" si="157"/>
        <v>0</v>
      </c>
      <c r="N1387" s="8">
        <f t="shared" si="156"/>
        <v>0</v>
      </c>
      <c r="V1387" s="8" t="s">
        <v>4</v>
      </c>
      <c r="W1387" s="8">
        <v>1</v>
      </c>
      <c r="X1387" s="8">
        <v>3.92</v>
      </c>
      <c r="Y1387" s="16">
        <f t="shared" si="155"/>
        <v>1.96</v>
      </c>
      <c r="AA1387" s="8">
        <f t="shared" si="159"/>
        <v>0</v>
      </c>
      <c r="AC1387" s="8">
        <f t="shared" si="160"/>
        <v>0</v>
      </c>
    </row>
    <row r="1388" spans="7:29" x14ac:dyDescent="0.3">
      <c r="G1388" s="8" t="s">
        <v>5</v>
      </c>
      <c r="J1388" s="16">
        <f t="shared" si="158"/>
        <v>0</v>
      </c>
      <c r="L1388" s="8">
        <f t="shared" si="157"/>
        <v>0</v>
      </c>
      <c r="N1388" s="8">
        <f t="shared" si="156"/>
        <v>0</v>
      </c>
      <c r="V1388" s="8" t="s">
        <v>4</v>
      </c>
      <c r="W1388" s="8">
        <v>1</v>
      </c>
      <c r="X1388" s="8">
        <v>3.2</v>
      </c>
      <c r="Y1388" s="16">
        <f t="shared" ref="Y1388:Y1451" si="161">X1388/2</f>
        <v>1.6</v>
      </c>
      <c r="AA1388" s="8">
        <f t="shared" si="159"/>
        <v>0</v>
      </c>
      <c r="AC1388" s="8">
        <f t="shared" si="160"/>
        <v>0</v>
      </c>
    </row>
    <row r="1389" spans="7:29" x14ac:dyDescent="0.3">
      <c r="G1389" s="8" t="s">
        <v>5</v>
      </c>
      <c r="J1389" s="16">
        <f t="shared" si="158"/>
        <v>0</v>
      </c>
      <c r="L1389" s="8">
        <f t="shared" si="157"/>
        <v>0</v>
      </c>
      <c r="N1389" s="8">
        <f t="shared" si="156"/>
        <v>0</v>
      </c>
      <c r="U1389" s="1">
        <v>-2</v>
      </c>
      <c r="V1389" s="8" t="s">
        <v>4</v>
      </c>
      <c r="W1389" s="8">
        <v>2</v>
      </c>
      <c r="Y1389" s="16">
        <f t="shared" si="161"/>
        <v>0</v>
      </c>
      <c r="Z1389" s="8">
        <v>3.8</v>
      </c>
      <c r="AA1389" s="8">
        <f t="shared" si="159"/>
        <v>1.9</v>
      </c>
      <c r="AC1389" s="8">
        <f t="shared" si="160"/>
        <v>0</v>
      </c>
    </row>
    <row r="1390" spans="7:29" x14ac:dyDescent="0.3">
      <c r="G1390" s="8" t="s">
        <v>5</v>
      </c>
      <c r="J1390" s="16">
        <f t="shared" si="158"/>
        <v>0</v>
      </c>
      <c r="L1390" s="8">
        <f t="shared" si="157"/>
        <v>0</v>
      </c>
      <c r="N1390" s="8">
        <f t="shared" si="156"/>
        <v>0</v>
      </c>
      <c r="V1390" s="8" t="s">
        <v>4</v>
      </c>
      <c r="W1390" s="8">
        <v>2</v>
      </c>
      <c r="Y1390" s="16">
        <f t="shared" si="161"/>
        <v>0</v>
      </c>
      <c r="Z1390" s="8">
        <v>3.3</v>
      </c>
      <c r="AA1390" s="8">
        <f t="shared" si="159"/>
        <v>1.65</v>
      </c>
      <c r="AC1390" s="8">
        <f t="shared" si="160"/>
        <v>0</v>
      </c>
    </row>
    <row r="1391" spans="7:29" x14ac:dyDescent="0.3">
      <c r="G1391" s="8" t="s">
        <v>5</v>
      </c>
      <c r="J1391" s="16">
        <f t="shared" si="158"/>
        <v>0</v>
      </c>
      <c r="L1391" s="8">
        <f t="shared" si="157"/>
        <v>0</v>
      </c>
      <c r="N1391" s="8">
        <f t="shared" si="156"/>
        <v>0</v>
      </c>
      <c r="V1391" s="8" t="s">
        <v>4</v>
      </c>
      <c r="W1391" s="8">
        <v>1</v>
      </c>
      <c r="X1391" s="8">
        <v>3.82</v>
      </c>
      <c r="Y1391" s="16">
        <f t="shared" si="161"/>
        <v>1.91</v>
      </c>
      <c r="AA1391" s="8">
        <f t="shared" si="159"/>
        <v>0</v>
      </c>
      <c r="AC1391" s="8">
        <f t="shared" si="160"/>
        <v>0</v>
      </c>
    </row>
    <row r="1392" spans="7:29" x14ac:dyDescent="0.3">
      <c r="G1392" s="8" t="s">
        <v>5</v>
      </c>
      <c r="J1392" s="16">
        <f t="shared" si="158"/>
        <v>0</v>
      </c>
      <c r="L1392" s="8">
        <f t="shared" si="157"/>
        <v>0</v>
      </c>
      <c r="N1392" s="8">
        <f t="shared" si="156"/>
        <v>0</v>
      </c>
      <c r="V1392" s="8" t="s">
        <v>7</v>
      </c>
      <c r="W1392" s="8">
        <v>1</v>
      </c>
      <c r="X1392" s="8">
        <v>5.12</v>
      </c>
      <c r="Y1392" s="16">
        <f t="shared" si="161"/>
        <v>2.56</v>
      </c>
      <c r="AA1392" s="8">
        <f t="shared" si="159"/>
        <v>0</v>
      </c>
      <c r="AC1392" s="8">
        <f t="shared" si="160"/>
        <v>0</v>
      </c>
    </row>
    <row r="1393" spans="7:29" x14ac:dyDescent="0.3">
      <c r="G1393" s="8" t="s">
        <v>5</v>
      </c>
      <c r="J1393" s="16">
        <f t="shared" si="158"/>
        <v>0</v>
      </c>
      <c r="L1393" s="8">
        <f t="shared" si="157"/>
        <v>0</v>
      </c>
      <c r="N1393" s="8">
        <f t="shared" si="156"/>
        <v>0</v>
      </c>
      <c r="U1393" s="1">
        <v>2.08</v>
      </c>
      <c r="V1393" s="8" t="s">
        <v>4</v>
      </c>
      <c r="W1393" s="8">
        <v>1</v>
      </c>
      <c r="X1393" s="8">
        <v>4.08</v>
      </c>
      <c r="Y1393" s="16">
        <f t="shared" si="161"/>
        <v>2.04</v>
      </c>
      <c r="AA1393" s="8">
        <f t="shared" si="159"/>
        <v>0</v>
      </c>
      <c r="AC1393" s="8">
        <f t="shared" si="160"/>
        <v>0</v>
      </c>
    </row>
    <row r="1394" spans="7:29" x14ac:dyDescent="0.3">
      <c r="G1394" s="8" t="s">
        <v>5</v>
      </c>
      <c r="J1394" s="16">
        <f t="shared" si="158"/>
        <v>0</v>
      </c>
      <c r="L1394" s="8">
        <f t="shared" si="157"/>
        <v>0</v>
      </c>
      <c r="N1394" s="8">
        <f t="shared" si="156"/>
        <v>0</v>
      </c>
      <c r="U1394" s="1">
        <v>0.96</v>
      </c>
      <c r="V1394" s="8" t="s">
        <v>4</v>
      </c>
      <c r="W1394" s="8">
        <v>1</v>
      </c>
      <c r="X1394" s="8">
        <v>2.96</v>
      </c>
      <c r="Y1394" s="16">
        <f t="shared" si="161"/>
        <v>1.48</v>
      </c>
      <c r="AA1394" s="8">
        <f t="shared" si="159"/>
        <v>0</v>
      </c>
      <c r="AC1394" s="8">
        <f t="shared" si="160"/>
        <v>0</v>
      </c>
    </row>
    <row r="1395" spans="7:29" x14ac:dyDescent="0.3">
      <c r="G1395" s="8" t="s">
        <v>5</v>
      </c>
      <c r="J1395" s="16">
        <f t="shared" si="158"/>
        <v>0</v>
      </c>
      <c r="L1395" s="8">
        <f t="shared" si="157"/>
        <v>0</v>
      </c>
      <c r="N1395" s="8">
        <f t="shared" si="156"/>
        <v>0</v>
      </c>
      <c r="U1395" s="1">
        <v>0.64</v>
      </c>
      <c r="V1395" s="8" t="s">
        <v>4</v>
      </c>
      <c r="W1395" s="8">
        <v>1</v>
      </c>
      <c r="X1395" s="8">
        <v>2.64</v>
      </c>
      <c r="Y1395" s="16">
        <f t="shared" si="161"/>
        <v>1.32</v>
      </c>
      <c r="AA1395" s="8">
        <f t="shared" si="159"/>
        <v>0</v>
      </c>
      <c r="AC1395" s="8">
        <f t="shared" si="160"/>
        <v>0</v>
      </c>
    </row>
    <row r="1396" spans="7:29" x14ac:dyDescent="0.3">
      <c r="G1396" s="8" t="s">
        <v>5</v>
      </c>
      <c r="J1396" s="16">
        <f t="shared" si="158"/>
        <v>0</v>
      </c>
      <c r="L1396" s="8">
        <f t="shared" si="157"/>
        <v>0</v>
      </c>
      <c r="N1396" s="8">
        <f t="shared" si="156"/>
        <v>0</v>
      </c>
      <c r="V1396" s="8" t="s">
        <v>7</v>
      </c>
      <c r="W1396" s="8">
        <v>2</v>
      </c>
      <c r="Y1396" s="16">
        <f t="shared" si="161"/>
        <v>0</v>
      </c>
      <c r="Z1396" s="8">
        <v>4.9800000000000004</v>
      </c>
      <c r="AA1396" s="8">
        <f t="shared" si="159"/>
        <v>2.4900000000000002</v>
      </c>
      <c r="AC1396" s="8">
        <f t="shared" si="160"/>
        <v>0</v>
      </c>
    </row>
    <row r="1397" spans="7:29" x14ac:dyDescent="0.3">
      <c r="G1397" s="8" t="s">
        <v>5</v>
      </c>
      <c r="J1397" s="16">
        <f t="shared" si="158"/>
        <v>0</v>
      </c>
      <c r="L1397" s="8">
        <f t="shared" si="157"/>
        <v>0</v>
      </c>
      <c r="N1397" s="8">
        <f t="shared" si="156"/>
        <v>0</v>
      </c>
      <c r="V1397" s="8" t="s">
        <v>4</v>
      </c>
      <c r="W1397" s="8">
        <v>1</v>
      </c>
      <c r="X1397" s="8">
        <v>2.38</v>
      </c>
      <c r="Y1397" s="16">
        <f t="shared" si="161"/>
        <v>1.19</v>
      </c>
      <c r="AA1397" s="8">
        <f t="shared" si="159"/>
        <v>0</v>
      </c>
      <c r="AC1397" s="8">
        <f t="shared" si="160"/>
        <v>0</v>
      </c>
    </row>
    <row r="1398" spans="7:29" x14ac:dyDescent="0.3">
      <c r="G1398" s="8" t="s">
        <v>5</v>
      </c>
      <c r="J1398" s="16">
        <f t="shared" si="158"/>
        <v>0</v>
      </c>
      <c r="L1398" s="8">
        <f t="shared" si="157"/>
        <v>0</v>
      </c>
      <c r="N1398" s="8">
        <f t="shared" si="156"/>
        <v>0</v>
      </c>
      <c r="V1398" s="8" t="s">
        <v>4</v>
      </c>
      <c r="W1398" s="8">
        <v>1</v>
      </c>
      <c r="X1398" s="8">
        <v>3.18</v>
      </c>
      <c r="Y1398" s="16">
        <f t="shared" si="161"/>
        <v>1.59</v>
      </c>
      <c r="AA1398" s="8">
        <f t="shared" si="159"/>
        <v>0</v>
      </c>
      <c r="AC1398" s="8">
        <f t="shared" si="160"/>
        <v>0</v>
      </c>
    </row>
    <row r="1399" spans="7:29" x14ac:dyDescent="0.3">
      <c r="G1399" s="8" t="s">
        <v>5</v>
      </c>
      <c r="J1399" s="16">
        <f t="shared" si="158"/>
        <v>0</v>
      </c>
      <c r="L1399" s="8">
        <f t="shared" si="157"/>
        <v>0</v>
      </c>
      <c r="N1399" s="8">
        <f t="shared" ref="N1399:N1462" si="162">M1399/2</f>
        <v>0</v>
      </c>
      <c r="U1399" s="1">
        <v>-2</v>
      </c>
      <c r="V1399" s="8" t="s">
        <v>4</v>
      </c>
      <c r="W1399" s="8">
        <v>2</v>
      </c>
      <c r="Y1399" s="16">
        <f t="shared" si="161"/>
        <v>0</v>
      </c>
      <c r="Z1399" s="8">
        <v>3.8</v>
      </c>
      <c r="AA1399" s="8">
        <f t="shared" si="159"/>
        <v>1.9</v>
      </c>
      <c r="AC1399" s="8">
        <f t="shared" si="160"/>
        <v>0</v>
      </c>
    </row>
    <row r="1400" spans="7:29" x14ac:dyDescent="0.3">
      <c r="G1400" s="8" t="s">
        <v>5</v>
      </c>
      <c r="J1400" s="16">
        <f t="shared" si="158"/>
        <v>0</v>
      </c>
      <c r="L1400" s="8">
        <f t="shared" si="157"/>
        <v>0</v>
      </c>
      <c r="N1400" s="8">
        <f t="shared" si="162"/>
        <v>0</v>
      </c>
      <c r="V1400" s="8" t="s">
        <v>4</v>
      </c>
      <c r="W1400" s="8">
        <v>2</v>
      </c>
      <c r="Y1400" s="16">
        <f t="shared" si="161"/>
        <v>0</v>
      </c>
      <c r="Z1400" s="8">
        <v>4.62</v>
      </c>
      <c r="AA1400" s="8">
        <f t="shared" si="159"/>
        <v>2.31</v>
      </c>
      <c r="AC1400" s="8">
        <f t="shared" si="160"/>
        <v>0</v>
      </c>
    </row>
    <row r="1401" spans="7:29" x14ac:dyDescent="0.3">
      <c r="G1401" s="8" t="s">
        <v>5</v>
      </c>
      <c r="J1401" s="16">
        <f t="shared" si="158"/>
        <v>0</v>
      </c>
      <c r="L1401" s="8">
        <f t="shared" si="157"/>
        <v>0</v>
      </c>
      <c r="N1401" s="8">
        <f t="shared" si="162"/>
        <v>0</v>
      </c>
      <c r="V1401" s="8" t="s">
        <v>4</v>
      </c>
      <c r="W1401" s="8">
        <v>1</v>
      </c>
      <c r="X1401" s="8">
        <v>2.96</v>
      </c>
      <c r="Y1401" s="16">
        <f t="shared" si="161"/>
        <v>1.48</v>
      </c>
      <c r="AA1401" s="8">
        <f t="shared" si="159"/>
        <v>0</v>
      </c>
      <c r="AC1401" s="8">
        <f t="shared" si="160"/>
        <v>0</v>
      </c>
    </row>
    <row r="1402" spans="7:29" x14ac:dyDescent="0.3">
      <c r="G1402" s="8" t="s">
        <v>5</v>
      </c>
      <c r="J1402" s="16">
        <f t="shared" si="158"/>
        <v>0</v>
      </c>
      <c r="L1402" s="8">
        <f t="shared" si="157"/>
        <v>0</v>
      </c>
      <c r="N1402" s="8">
        <f t="shared" si="162"/>
        <v>0</v>
      </c>
      <c r="O1402" s="3">
        <v>4</v>
      </c>
      <c r="P1402" s="1">
        <v>3</v>
      </c>
      <c r="Q1402" s="1">
        <v>2</v>
      </c>
      <c r="R1402" s="1">
        <v>1</v>
      </c>
      <c r="V1402" s="8" t="s">
        <v>7</v>
      </c>
      <c r="W1402" s="8">
        <v>2</v>
      </c>
      <c r="Y1402" s="16">
        <f t="shared" si="161"/>
        <v>0</v>
      </c>
      <c r="Z1402" s="8">
        <v>5.6</v>
      </c>
      <c r="AA1402" s="8">
        <f t="shared" si="159"/>
        <v>2.8</v>
      </c>
      <c r="AC1402" s="8">
        <f t="shared" si="160"/>
        <v>0</v>
      </c>
    </row>
    <row r="1403" spans="7:29" x14ac:dyDescent="0.3">
      <c r="G1403" s="8" t="s">
        <v>5</v>
      </c>
      <c r="J1403" s="16">
        <f t="shared" si="158"/>
        <v>0</v>
      </c>
      <c r="L1403" s="8">
        <f t="shared" si="157"/>
        <v>0</v>
      </c>
      <c r="N1403" s="8">
        <f t="shared" si="162"/>
        <v>0</v>
      </c>
      <c r="O1403" s="1">
        <v>11</v>
      </c>
      <c r="P1403" s="1">
        <v>32</v>
      </c>
      <c r="Q1403" s="1">
        <v>81</v>
      </c>
      <c r="R1403" s="1">
        <v>185</v>
      </c>
      <c r="S1403" s="1">
        <v>370</v>
      </c>
      <c r="V1403" s="8" t="s">
        <v>4</v>
      </c>
      <c r="W1403" s="8">
        <v>1</v>
      </c>
      <c r="X1403" s="8">
        <v>8.36</v>
      </c>
      <c r="Y1403" s="16">
        <f t="shared" si="161"/>
        <v>4.18</v>
      </c>
      <c r="AA1403" s="8">
        <f t="shared" si="159"/>
        <v>0</v>
      </c>
      <c r="AC1403" s="8">
        <f t="shared" si="160"/>
        <v>0</v>
      </c>
    </row>
    <row r="1404" spans="7:29" x14ac:dyDescent="0.3">
      <c r="G1404" s="8" t="s">
        <v>5</v>
      </c>
      <c r="J1404" s="16">
        <f t="shared" si="158"/>
        <v>0</v>
      </c>
      <c r="L1404" s="8">
        <f t="shared" ref="L1404:L1467" si="163">K1404/2</f>
        <v>0</v>
      </c>
      <c r="N1404" s="8">
        <f t="shared" si="162"/>
        <v>0</v>
      </c>
      <c r="O1404" s="3">
        <v>1403</v>
      </c>
      <c r="Q1404" s="1">
        <v>356</v>
      </c>
      <c r="S1404" s="1">
        <v>308</v>
      </c>
      <c r="V1404" s="8" t="s">
        <v>7</v>
      </c>
      <c r="W1404" s="8">
        <v>1</v>
      </c>
      <c r="X1404" s="8">
        <v>3.04</v>
      </c>
      <c r="Y1404" s="16">
        <f t="shared" si="161"/>
        <v>1.52</v>
      </c>
      <c r="AA1404" s="8">
        <f t="shared" si="159"/>
        <v>0</v>
      </c>
      <c r="AC1404" s="8">
        <f t="shared" si="160"/>
        <v>0</v>
      </c>
    </row>
    <row r="1405" spans="7:29" x14ac:dyDescent="0.3">
      <c r="G1405" s="8" t="s">
        <v>5</v>
      </c>
      <c r="J1405" s="16">
        <f t="shared" si="158"/>
        <v>0</v>
      </c>
      <c r="L1405" s="8">
        <f t="shared" si="163"/>
        <v>0</v>
      </c>
      <c r="N1405" s="8">
        <f t="shared" si="162"/>
        <v>0</v>
      </c>
      <c r="R1405" s="1">
        <v>154</v>
      </c>
      <c r="S1405" s="1">
        <v>662</v>
      </c>
      <c r="U1405" s="1">
        <v>-2</v>
      </c>
      <c r="V1405" s="8" t="s">
        <v>4</v>
      </c>
      <c r="W1405" s="8">
        <v>2</v>
      </c>
      <c r="Y1405" s="16">
        <f t="shared" si="161"/>
        <v>0</v>
      </c>
      <c r="Z1405" s="8">
        <v>6.24</v>
      </c>
      <c r="AA1405" s="8">
        <f t="shared" si="159"/>
        <v>3.12</v>
      </c>
      <c r="AC1405" s="8">
        <f t="shared" si="160"/>
        <v>0</v>
      </c>
    </row>
    <row r="1406" spans="7:29" x14ac:dyDescent="0.3">
      <c r="G1406" s="8" t="s">
        <v>5</v>
      </c>
      <c r="J1406" s="16">
        <f t="shared" ref="J1406:J1469" si="164">I1406/2</f>
        <v>0</v>
      </c>
      <c r="L1406" s="8">
        <f t="shared" si="163"/>
        <v>0</v>
      </c>
      <c r="N1406" s="8">
        <f t="shared" si="162"/>
        <v>0</v>
      </c>
      <c r="V1406" s="8" t="s">
        <v>4</v>
      </c>
      <c r="W1406" s="8">
        <v>1</v>
      </c>
      <c r="X1406" s="8">
        <v>5.54</v>
      </c>
      <c r="Y1406" s="16">
        <f t="shared" si="161"/>
        <v>2.77</v>
      </c>
      <c r="AA1406" s="8">
        <f t="shared" si="159"/>
        <v>0</v>
      </c>
      <c r="AC1406" s="8">
        <f t="shared" si="160"/>
        <v>0</v>
      </c>
    </row>
    <row r="1407" spans="7:29" x14ac:dyDescent="0.3">
      <c r="G1407" s="8" t="s">
        <v>5</v>
      </c>
      <c r="J1407" s="16">
        <f t="shared" si="164"/>
        <v>0</v>
      </c>
      <c r="L1407" s="8">
        <f t="shared" si="163"/>
        <v>0</v>
      </c>
      <c r="N1407" s="8">
        <f t="shared" si="162"/>
        <v>0</v>
      </c>
      <c r="V1407" s="8" t="s">
        <v>4</v>
      </c>
      <c r="W1407" s="8">
        <v>1</v>
      </c>
      <c r="X1407" s="8">
        <v>3.78</v>
      </c>
      <c r="Y1407" s="16">
        <f t="shared" si="161"/>
        <v>1.89</v>
      </c>
      <c r="AA1407" s="8">
        <f t="shared" si="159"/>
        <v>0</v>
      </c>
      <c r="AC1407" s="8">
        <f t="shared" si="160"/>
        <v>0</v>
      </c>
    </row>
    <row r="1408" spans="7:29" x14ac:dyDescent="0.3">
      <c r="G1408" s="8" t="s">
        <v>5</v>
      </c>
      <c r="J1408" s="16">
        <f t="shared" si="164"/>
        <v>0</v>
      </c>
      <c r="L1408" s="8">
        <f t="shared" si="163"/>
        <v>0</v>
      </c>
      <c r="N1408" s="8">
        <f t="shared" si="162"/>
        <v>0</v>
      </c>
      <c r="U1408" s="1">
        <v>1.1000000000000001</v>
      </c>
      <c r="V1408" s="8" t="s">
        <v>4</v>
      </c>
      <c r="W1408" s="8">
        <v>1</v>
      </c>
      <c r="X1408" s="8">
        <v>3.1</v>
      </c>
      <c r="Y1408" s="16">
        <f t="shared" si="161"/>
        <v>1.55</v>
      </c>
      <c r="AA1408" s="8">
        <f t="shared" si="159"/>
        <v>0</v>
      </c>
      <c r="AC1408" s="8">
        <f t="shared" si="160"/>
        <v>0</v>
      </c>
    </row>
    <row r="1409" spans="7:29" x14ac:dyDescent="0.3">
      <c r="G1409" s="8" t="s">
        <v>5</v>
      </c>
      <c r="J1409" s="16">
        <f t="shared" si="164"/>
        <v>0</v>
      </c>
      <c r="L1409" s="8">
        <f t="shared" si="163"/>
        <v>0</v>
      </c>
      <c r="N1409" s="8">
        <f t="shared" si="162"/>
        <v>0</v>
      </c>
      <c r="O1409" s="1">
        <v>8</v>
      </c>
      <c r="P1409" s="1">
        <v>7</v>
      </c>
      <c r="Q1409" s="1">
        <v>6</v>
      </c>
      <c r="R1409" s="1">
        <v>5</v>
      </c>
      <c r="U1409" s="1">
        <v>-2</v>
      </c>
      <c r="V1409" s="8" t="s">
        <v>4</v>
      </c>
      <c r="W1409" s="8">
        <v>2</v>
      </c>
      <c r="Y1409" s="16">
        <f t="shared" si="161"/>
        <v>0</v>
      </c>
      <c r="Z1409" s="8">
        <v>3.2</v>
      </c>
      <c r="AA1409" s="8">
        <f t="shared" ref="AA1409:AA1472" si="165">Z1409/2</f>
        <v>1.6</v>
      </c>
      <c r="AC1409" s="8">
        <f t="shared" ref="AC1409:AC1472" si="166">AB1409/2</f>
        <v>0</v>
      </c>
    </row>
    <row r="1410" spans="7:29" x14ac:dyDescent="0.3">
      <c r="G1410" s="8" t="s">
        <v>5</v>
      </c>
      <c r="J1410" s="16">
        <f t="shared" si="164"/>
        <v>0</v>
      </c>
      <c r="L1410" s="8">
        <f t="shared" si="163"/>
        <v>0</v>
      </c>
      <c r="N1410" s="8">
        <f t="shared" si="162"/>
        <v>0</v>
      </c>
      <c r="O1410" s="1">
        <v>2</v>
      </c>
      <c r="P1410" s="1">
        <v>3</v>
      </c>
      <c r="Q1410" s="1">
        <v>7</v>
      </c>
      <c r="R1410" s="1">
        <v>10</v>
      </c>
      <c r="V1410" s="8" t="s">
        <v>4</v>
      </c>
      <c r="W1410" s="8">
        <v>2</v>
      </c>
      <c r="Y1410" s="16">
        <f t="shared" si="161"/>
        <v>0</v>
      </c>
      <c r="Z1410" s="8">
        <v>3.78</v>
      </c>
      <c r="AA1410" s="8">
        <f t="shared" si="165"/>
        <v>1.89</v>
      </c>
      <c r="AC1410" s="8">
        <f t="shared" si="166"/>
        <v>0</v>
      </c>
    </row>
    <row r="1411" spans="7:29" x14ac:dyDescent="0.3">
      <c r="G1411" s="8" t="s">
        <v>5</v>
      </c>
      <c r="J1411" s="16">
        <f t="shared" si="164"/>
        <v>0</v>
      </c>
      <c r="L1411" s="8">
        <f t="shared" si="163"/>
        <v>0</v>
      </c>
      <c r="N1411" s="8">
        <f t="shared" si="162"/>
        <v>0</v>
      </c>
      <c r="V1411" s="8" t="s">
        <v>4</v>
      </c>
      <c r="W1411" s="8">
        <v>1</v>
      </c>
      <c r="X1411" s="8">
        <v>3.98</v>
      </c>
      <c r="Y1411" s="16">
        <f t="shared" si="161"/>
        <v>1.99</v>
      </c>
      <c r="AA1411" s="8">
        <f t="shared" si="165"/>
        <v>0</v>
      </c>
      <c r="AC1411" s="8">
        <f t="shared" si="166"/>
        <v>0</v>
      </c>
    </row>
    <row r="1412" spans="7:29" x14ac:dyDescent="0.3">
      <c r="G1412" s="8" t="s">
        <v>5</v>
      </c>
      <c r="J1412" s="16">
        <f t="shared" si="164"/>
        <v>0</v>
      </c>
      <c r="L1412" s="8">
        <f t="shared" si="163"/>
        <v>0</v>
      </c>
      <c r="N1412" s="8">
        <f t="shared" si="162"/>
        <v>0</v>
      </c>
      <c r="V1412" s="8" t="s">
        <v>4</v>
      </c>
      <c r="W1412" s="8">
        <v>2</v>
      </c>
      <c r="Y1412" s="16">
        <f t="shared" si="161"/>
        <v>0</v>
      </c>
      <c r="Z1412" s="8">
        <v>2.62</v>
      </c>
      <c r="AA1412" s="8">
        <f t="shared" si="165"/>
        <v>1.31</v>
      </c>
      <c r="AC1412" s="8">
        <f t="shared" si="166"/>
        <v>0</v>
      </c>
    </row>
    <row r="1413" spans="7:29" x14ac:dyDescent="0.3">
      <c r="G1413" s="8" t="s">
        <v>5</v>
      </c>
      <c r="J1413" s="16">
        <f t="shared" si="164"/>
        <v>0</v>
      </c>
      <c r="L1413" s="8">
        <f t="shared" si="163"/>
        <v>0</v>
      </c>
      <c r="N1413" s="8">
        <f t="shared" si="162"/>
        <v>0</v>
      </c>
      <c r="O1413" s="1">
        <v>9</v>
      </c>
      <c r="Q1413" s="2">
        <v>2</v>
      </c>
      <c r="R1413" s="2">
        <v>20</v>
      </c>
      <c r="S1413" s="2">
        <v>40</v>
      </c>
      <c r="T1413" s="2"/>
      <c r="V1413" s="8" t="s">
        <v>7</v>
      </c>
      <c r="W1413" s="8">
        <v>1</v>
      </c>
      <c r="X1413" s="8">
        <v>7.64</v>
      </c>
      <c r="Y1413" s="16">
        <f t="shared" si="161"/>
        <v>3.82</v>
      </c>
      <c r="AA1413" s="8">
        <f t="shared" si="165"/>
        <v>0</v>
      </c>
      <c r="AC1413" s="8">
        <f t="shared" si="166"/>
        <v>0</v>
      </c>
    </row>
    <row r="1414" spans="7:29" x14ac:dyDescent="0.3">
      <c r="G1414" s="8" t="s">
        <v>5</v>
      </c>
      <c r="J1414" s="16">
        <f t="shared" si="164"/>
        <v>0</v>
      </c>
      <c r="L1414" s="8">
        <f t="shared" si="163"/>
        <v>0</v>
      </c>
      <c r="N1414" s="8">
        <f t="shared" si="162"/>
        <v>0</v>
      </c>
      <c r="O1414" s="1">
        <v>2</v>
      </c>
      <c r="Q1414" s="1">
        <v>70</v>
      </c>
      <c r="R1414" s="1">
        <v>700</v>
      </c>
      <c r="S1414" s="1">
        <v>1400</v>
      </c>
      <c r="V1414" s="8" t="s">
        <v>4</v>
      </c>
      <c r="W1414" s="8">
        <v>2</v>
      </c>
      <c r="Y1414" s="16">
        <f t="shared" si="161"/>
        <v>0</v>
      </c>
      <c r="Z1414" s="8">
        <v>4.38</v>
      </c>
      <c r="AA1414" s="8">
        <f t="shared" si="165"/>
        <v>2.19</v>
      </c>
      <c r="AC1414" s="8">
        <f t="shared" si="166"/>
        <v>0</v>
      </c>
    </row>
    <row r="1415" spans="7:29" x14ac:dyDescent="0.3">
      <c r="G1415" s="8" t="s">
        <v>5</v>
      </c>
      <c r="J1415" s="16">
        <f t="shared" si="164"/>
        <v>0</v>
      </c>
      <c r="L1415" s="8">
        <f t="shared" si="163"/>
        <v>0</v>
      </c>
      <c r="N1415" s="8">
        <f t="shared" si="162"/>
        <v>0</v>
      </c>
      <c r="Q1415" s="1">
        <v>103.2</v>
      </c>
      <c r="R1415" s="1">
        <v>1032.2</v>
      </c>
      <c r="S1415" s="1">
        <v>2064.4</v>
      </c>
      <c r="V1415" s="8" t="s">
        <v>4</v>
      </c>
      <c r="W1415" s="8">
        <v>2</v>
      </c>
      <c r="Y1415" s="16">
        <f t="shared" si="161"/>
        <v>0</v>
      </c>
      <c r="Z1415" s="8">
        <v>3</v>
      </c>
      <c r="AA1415" s="8">
        <f t="shared" si="165"/>
        <v>1.5</v>
      </c>
      <c r="AC1415" s="8">
        <f t="shared" si="166"/>
        <v>0</v>
      </c>
    </row>
    <row r="1416" spans="7:29" x14ac:dyDescent="0.3">
      <c r="G1416" s="8" t="s">
        <v>5</v>
      </c>
      <c r="J1416" s="16">
        <f t="shared" si="164"/>
        <v>0</v>
      </c>
      <c r="L1416" s="8">
        <f t="shared" si="163"/>
        <v>0</v>
      </c>
      <c r="N1416" s="8">
        <f t="shared" si="162"/>
        <v>0</v>
      </c>
      <c r="V1416" s="8" t="s">
        <v>4</v>
      </c>
      <c r="W1416" s="8">
        <v>2</v>
      </c>
      <c r="Y1416" s="16">
        <f t="shared" si="161"/>
        <v>0</v>
      </c>
      <c r="Z1416" s="8">
        <v>2.38</v>
      </c>
      <c r="AA1416" s="8">
        <f t="shared" si="165"/>
        <v>1.19</v>
      </c>
      <c r="AC1416" s="8">
        <f t="shared" si="166"/>
        <v>0</v>
      </c>
    </row>
    <row r="1417" spans="7:29" x14ac:dyDescent="0.3">
      <c r="G1417" s="8" t="s">
        <v>5</v>
      </c>
      <c r="J1417" s="16">
        <f t="shared" si="164"/>
        <v>0</v>
      </c>
      <c r="L1417" s="8">
        <f t="shared" si="163"/>
        <v>0</v>
      </c>
      <c r="N1417" s="8">
        <f t="shared" si="162"/>
        <v>0</v>
      </c>
      <c r="V1417" s="8" t="s">
        <v>4</v>
      </c>
      <c r="W1417" s="8">
        <v>1</v>
      </c>
      <c r="X1417" s="8">
        <v>3.86</v>
      </c>
      <c r="Y1417" s="16">
        <f t="shared" si="161"/>
        <v>1.93</v>
      </c>
      <c r="AA1417" s="8">
        <f t="shared" si="165"/>
        <v>0</v>
      </c>
      <c r="AC1417" s="8">
        <f t="shared" si="166"/>
        <v>0</v>
      </c>
    </row>
    <row r="1418" spans="7:29" x14ac:dyDescent="0.3">
      <c r="G1418" s="8" t="s">
        <v>5</v>
      </c>
      <c r="J1418" s="16">
        <f t="shared" si="164"/>
        <v>0</v>
      </c>
      <c r="L1418" s="8">
        <f t="shared" si="163"/>
        <v>0</v>
      </c>
      <c r="N1418" s="8">
        <f t="shared" si="162"/>
        <v>0</v>
      </c>
      <c r="V1418" s="8" t="s">
        <v>4</v>
      </c>
      <c r="W1418" s="8">
        <v>2</v>
      </c>
      <c r="Y1418" s="16">
        <f t="shared" si="161"/>
        <v>0</v>
      </c>
      <c r="Z1418" s="8">
        <v>2.74</v>
      </c>
      <c r="AA1418" s="8">
        <f t="shared" si="165"/>
        <v>1.37</v>
      </c>
      <c r="AC1418" s="8">
        <f t="shared" si="166"/>
        <v>0</v>
      </c>
    </row>
    <row r="1419" spans="7:29" x14ac:dyDescent="0.3">
      <c r="G1419" s="8" t="s">
        <v>5</v>
      </c>
      <c r="J1419" s="16">
        <f t="shared" si="164"/>
        <v>0</v>
      </c>
      <c r="L1419" s="8">
        <f t="shared" si="163"/>
        <v>0</v>
      </c>
      <c r="N1419" s="8">
        <f t="shared" si="162"/>
        <v>0</v>
      </c>
      <c r="P1419" s="1" t="s">
        <v>44</v>
      </c>
      <c r="V1419" s="8" t="s">
        <v>4</v>
      </c>
      <c r="W1419" s="8">
        <v>1</v>
      </c>
      <c r="X1419" s="8">
        <v>4.04</v>
      </c>
      <c r="Y1419" s="16">
        <f t="shared" si="161"/>
        <v>2.02</v>
      </c>
      <c r="AA1419" s="8">
        <f t="shared" si="165"/>
        <v>0</v>
      </c>
      <c r="AC1419" s="8">
        <f t="shared" si="166"/>
        <v>0</v>
      </c>
    </row>
    <row r="1420" spans="7:29" x14ac:dyDescent="0.3">
      <c r="G1420" s="8" t="s">
        <v>5</v>
      </c>
      <c r="J1420" s="16">
        <f t="shared" si="164"/>
        <v>0</v>
      </c>
      <c r="L1420" s="8">
        <f t="shared" si="163"/>
        <v>0</v>
      </c>
      <c r="N1420" s="8">
        <f t="shared" si="162"/>
        <v>0</v>
      </c>
      <c r="V1420" s="8" t="s">
        <v>4</v>
      </c>
      <c r="W1420" s="8">
        <v>2</v>
      </c>
      <c r="Y1420" s="16">
        <f t="shared" si="161"/>
        <v>0</v>
      </c>
      <c r="Z1420" s="8">
        <v>3.68</v>
      </c>
      <c r="AA1420" s="8">
        <f t="shared" si="165"/>
        <v>1.84</v>
      </c>
      <c r="AC1420" s="8">
        <f t="shared" si="166"/>
        <v>0</v>
      </c>
    </row>
    <row r="1421" spans="7:29" x14ac:dyDescent="0.3">
      <c r="G1421" s="8" t="s">
        <v>5</v>
      </c>
      <c r="J1421" s="16">
        <f t="shared" si="164"/>
        <v>0</v>
      </c>
      <c r="L1421" s="8">
        <f t="shared" si="163"/>
        <v>0</v>
      </c>
      <c r="N1421" s="8">
        <f t="shared" si="162"/>
        <v>0</v>
      </c>
      <c r="V1421" s="8" t="s">
        <v>7</v>
      </c>
      <c r="W1421" s="8">
        <v>1</v>
      </c>
      <c r="X1421" s="8">
        <v>3</v>
      </c>
      <c r="Y1421" s="16">
        <f t="shared" si="161"/>
        <v>1.5</v>
      </c>
      <c r="AA1421" s="8">
        <f t="shared" si="165"/>
        <v>0</v>
      </c>
      <c r="AC1421" s="8">
        <f t="shared" si="166"/>
        <v>0</v>
      </c>
    </row>
    <row r="1422" spans="7:29" x14ac:dyDescent="0.3">
      <c r="G1422" s="8" t="s">
        <v>5</v>
      </c>
      <c r="J1422" s="16">
        <f t="shared" si="164"/>
        <v>0</v>
      </c>
      <c r="L1422" s="8">
        <f t="shared" si="163"/>
        <v>0</v>
      </c>
      <c r="N1422" s="8">
        <f t="shared" si="162"/>
        <v>0</v>
      </c>
      <c r="V1422" s="8" t="s">
        <v>4</v>
      </c>
      <c r="W1422" s="8">
        <v>2</v>
      </c>
      <c r="Y1422" s="16">
        <f t="shared" si="161"/>
        <v>0</v>
      </c>
      <c r="Z1422" s="8">
        <v>3.76</v>
      </c>
      <c r="AA1422" s="8">
        <f t="shared" si="165"/>
        <v>1.88</v>
      </c>
      <c r="AC1422" s="8">
        <f t="shared" si="166"/>
        <v>0</v>
      </c>
    </row>
    <row r="1423" spans="7:29" x14ac:dyDescent="0.3">
      <c r="G1423" s="8" t="s">
        <v>5</v>
      </c>
      <c r="J1423" s="16">
        <f t="shared" si="164"/>
        <v>0</v>
      </c>
      <c r="L1423" s="8">
        <f t="shared" si="163"/>
        <v>0</v>
      </c>
      <c r="N1423" s="8">
        <f t="shared" si="162"/>
        <v>0</v>
      </c>
      <c r="V1423" s="8" t="s">
        <v>4</v>
      </c>
      <c r="W1423" s="8">
        <v>2</v>
      </c>
      <c r="Y1423" s="16">
        <f t="shared" si="161"/>
        <v>0</v>
      </c>
      <c r="Z1423" s="8">
        <v>4.62</v>
      </c>
      <c r="AA1423" s="8">
        <f t="shared" si="165"/>
        <v>2.31</v>
      </c>
      <c r="AC1423" s="8">
        <f t="shared" si="166"/>
        <v>0</v>
      </c>
    </row>
    <row r="1424" spans="7:29" x14ac:dyDescent="0.3">
      <c r="G1424" s="8" t="s">
        <v>5</v>
      </c>
      <c r="J1424" s="16">
        <f t="shared" si="164"/>
        <v>0</v>
      </c>
      <c r="L1424" s="8">
        <f t="shared" si="163"/>
        <v>0</v>
      </c>
      <c r="N1424" s="8">
        <f t="shared" si="162"/>
        <v>0</v>
      </c>
      <c r="V1424" s="8" t="s">
        <v>4</v>
      </c>
      <c r="W1424" s="8">
        <v>3</v>
      </c>
      <c r="Y1424" s="16">
        <f t="shared" si="161"/>
        <v>0</v>
      </c>
      <c r="AA1424" s="8">
        <f t="shared" si="165"/>
        <v>0</v>
      </c>
      <c r="AB1424" s="8">
        <v>8.9600000000000009</v>
      </c>
      <c r="AC1424" s="8">
        <f t="shared" si="166"/>
        <v>4.4800000000000004</v>
      </c>
    </row>
    <row r="1425" spans="7:29" x14ac:dyDescent="0.3">
      <c r="G1425" s="8" t="s">
        <v>5</v>
      </c>
      <c r="J1425" s="16">
        <f t="shared" si="164"/>
        <v>0</v>
      </c>
      <c r="L1425" s="8">
        <f t="shared" si="163"/>
        <v>0</v>
      </c>
      <c r="N1425" s="8">
        <f t="shared" si="162"/>
        <v>0</v>
      </c>
      <c r="O1425" s="1">
        <v>1</v>
      </c>
      <c r="P1425" s="1">
        <v>4</v>
      </c>
      <c r="Q1425" s="1">
        <v>3</v>
      </c>
      <c r="R1425" s="1">
        <v>2</v>
      </c>
      <c r="S1425" s="1">
        <v>1</v>
      </c>
      <c r="V1425" s="8" t="s">
        <v>4</v>
      </c>
      <c r="W1425" s="8">
        <v>2</v>
      </c>
      <c r="Y1425" s="16">
        <f t="shared" si="161"/>
        <v>0</v>
      </c>
      <c r="Z1425" s="8">
        <v>4.0999999999999996</v>
      </c>
      <c r="AA1425" s="8">
        <f t="shared" si="165"/>
        <v>2.0499999999999998</v>
      </c>
      <c r="AC1425" s="8">
        <f t="shared" si="166"/>
        <v>0</v>
      </c>
    </row>
    <row r="1426" spans="7:29" x14ac:dyDescent="0.3">
      <c r="G1426" s="8" t="s">
        <v>5</v>
      </c>
      <c r="J1426" s="16">
        <f t="shared" si="164"/>
        <v>0</v>
      </c>
      <c r="L1426" s="8">
        <f t="shared" si="163"/>
        <v>0</v>
      </c>
      <c r="N1426" s="8">
        <f t="shared" si="162"/>
        <v>0</v>
      </c>
      <c r="O1426" s="1">
        <v>2</v>
      </c>
      <c r="P1426" s="1">
        <v>26</v>
      </c>
      <c r="Q1426" s="1">
        <v>39</v>
      </c>
      <c r="R1426" s="1">
        <v>75</v>
      </c>
      <c r="S1426" s="1">
        <v>169</v>
      </c>
      <c r="V1426" s="8" t="s">
        <v>4</v>
      </c>
      <c r="W1426" s="8">
        <v>1</v>
      </c>
      <c r="X1426" s="8">
        <v>3.6</v>
      </c>
      <c r="Y1426" s="16">
        <f t="shared" si="161"/>
        <v>1.8</v>
      </c>
      <c r="AA1426" s="8">
        <f t="shared" si="165"/>
        <v>0</v>
      </c>
      <c r="AC1426" s="8">
        <f t="shared" si="166"/>
        <v>0</v>
      </c>
    </row>
    <row r="1427" spans="7:29" x14ac:dyDescent="0.3">
      <c r="G1427" s="8" t="s">
        <v>5</v>
      </c>
      <c r="J1427" s="16">
        <f t="shared" si="164"/>
        <v>0</v>
      </c>
      <c r="L1427" s="8">
        <f t="shared" si="163"/>
        <v>0</v>
      </c>
      <c r="N1427" s="8">
        <f t="shared" si="162"/>
        <v>0</v>
      </c>
      <c r="O1427" s="1">
        <v>3</v>
      </c>
      <c r="R1427" s="1">
        <v>89</v>
      </c>
      <c r="V1427" s="8" t="s">
        <v>4</v>
      </c>
      <c r="W1427" s="8">
        <v>1</v>
      </c>
      <c r="X1427" s="8">
        <v>2.86</v>
      </c>
      <c r="Y1427" s="16">
        <f t="shared" si="161"/>
        <v>1.43</v>
      </c>
      <c r="AA1427" s="8">
        <f t="shared" si="165"/>
        <v>0</v>
      </c>
      <c r="AC1427" s="8">
        <f t="shared" si="166"/>
        <v>0</v>
      </c>
    </row>
    <row r="1428" spans="7:29" x14ac:dyDescent="0.3">
      <c r="G1428" s="8" t="s">
        <v>5</v>
      </c>
      <c r="J1428" s="16">
        <f t="shared" si="164"/>
        <v>0</v>
      </c>
      <c r="L1428" s="8">
        <f t="shared" si="163"/>
        <v>0</v>
      </c>
      <c r="N1428" s="8">
        <f t="shared" si="162"/>
        <v>0</v>
      </c>
      <c r="O1428" s="1">
        <v>4</v>
      </c>
      <c r="U1428" s="1">
        <v>-2</v>
      </c>
      <c r="V1428" s="8" t="s">
        <v>4</v>
      </c>
      <c r="W1428" s="8">
        <v>2</v>
      </c>
      <c r="Y1428" s="16">
        <f t="shared" si="161"/>
        <v>0</v>
      </c>
      <c r="Z1428" s="8">
        <v>5.98</v>
      </c>
      <c r="AA1428" s="8">
        <f t="shared" si="165"/>
        <v>2.99</v>
      </c>
      <c r="AC1428" s="8">
        <f t="shared" si="166"/>
        <v>0</v>
      </c>
    </row>
    <row r="1429" spans="7:29" x14ac:dyDescent="0.3">
      <c r="G1429" s="8" t="s">
        <v>5</v>
      </c>
      <c r="J1429" s="16">
        <f t="shared" si="164"/>
        <v>0</v>
      </c>
      <c r="L1429" s="8">
        <f t="shared" si="163"/>
        <v>0</v>
      </c>
      <c r="N1429" s="8">
        <f t="shared" si="162"/>
        <v>0</v>
      </c>
      <c r="O1429" s="1">
        <v>5</v>
      </c>
      <c r="V1429" s="8" t="s">
        <v>4</v>
      </c>
      <c r="W1429" s="8">
        <v>1</v>
      </c>
      <c r="X1429" s="8">
        <v>5.94</v>
      </c>
      <c r="Y1429" s="16">
        <f t="shared" si="161"/>
        <v>2.97</v>
      </c>
      <c r="AA1429" s="8">
        <f t="shared" si="165"/>
        <v>0</v>
      </c>
      <c r="AC1429" s="8">
        <f t="shared" si="166"/>
        <v>0</v>
      </c>
    </row>
    <row r="1430" spans="7:29" x14ac:dyDescent="0.3">
      <c r="G1430" s="8" t="s">
        <v>5</v>
      </c>
      <c r="J1430" s="16">
        <f t="shared" si="164"/>
        <v>0</v>
      </c>
      <c r="L1430" s="8">
        <f t="shared" si="163"/>
        <v>0</v>
      </c>
      <c r="N1430" s="8">
        <f t="shared" si="162"/>
        <v>0</v>
      </c>
      <c r="O1430" s="1">
        <v>6</v>
      </c>
      <c r="P1430" s="1">
        <v>8</v>
      </c>
      <c r="Q1430" s="1">
        <v>7</v>
      </c>
      <c r="R1430" s="1">
        <v>6</v>
      </c>
      <c r="S1430" s="1">
        <v>5</v>
      </c>
      <c r="V1430" s="8" t="s">
        <v>4</v>
      </c>
      <c r="W1430" s="8">
        <v>3</v>
      </c>
      <c r="Y1430" s="16">
        <f t="shared" si="161"/>
        <v>0</v>
      </c>
      <c r="AA1430" s="8">
        <f t="shared" si="165"/>
        <v>0</v>
      </c>
      <c r="AB1430" s="8">
        <v>27.78</v>
      </c>
      <c r="AC1430" s="8">
        <f t="shared" si="166"/>
        <v>13.89</v>
      </c>
    </row>
    <row r="1431" spans="7:29" x14ac:dyDescent="0.3">
      <c r="G1431" s="8" t="s">
        <v>5</v>
      </c>
      <c r="J1431" s="16">
        <f t="shared" si="164"/>
        <v>0</v>
      </c>
      <c r="L1431" s="8">
        <f t="shared" si="163"/>
        <v>0</v>
      </c>
      <c r="N1431" s="8">
        <f t="shared" si="162"/>
        <v>0</v>
      </c>
      <c r="O1431" s="1">
        <v>7</v>
      </c>
      <c r="P1431" s="1">
        <v>3</v>
      </c>
      <c r="Q1431" s="1">
        <v>4</v>
      </c>
      <c r="R1431" s="1">
        <v>10</v>
      </c>
      <c r="S1431" s="1">
        <v>17</v>
      </c>
      <c r="V1431" s="8" t="s">
        <v>7</v>
      </c>
      <c r="W1431" s="8">
        <v>1</v>
      </c>
      <c r="X1431" s="8">
        <v>2.96</v>
      </c>
      <c r="Y1431" s="16">
        <f t="shared" si="161"/>
        <v>1.48</v>
      </c>
      <c r="AA1431" s="8">
        <f t="shared" si="165"/>
        <v>0</v>
      </c>
      <c r="AC1431" s="8">
        <f t="shared" si="166"/>
        <v>0</v>
      </c>
    </row>
    <row r="1432" spans="7:29" x14ac:dyDescent="0.3">
      <c r="G1432" s="8" t="s">
        <v>5</v>
      </c>
      <c r="J1432" s="16">
        <f t="shared" si="164"/>
        <v>0</v>
      </c>
      <c r="L1432" s="8">
        <f t="shared" si="163"/>
        <v>0</v>
      </c>
      <c r="N1432" s="8">
        <f t="shared" si="162"/>
        <v>0</v>
      </c>
      <c r="O1432" s="1">
        <v>8</v>
      </c>
      <c r="V1432" s="8" t="s">
        <v>4</v>
      </c>
      <c r="W1432" s="8">
        <v>2</v>
      </c>
      <c r="Y1432" s="16">
        <f t="shared" si="161"/>
        <v>0</v>
      </c>
      <c r="Z1432" s="8">
        <v>27.36</v>
      </c>
      <c r="AA1432" s="8">
        <f t="shared" si="165"/>
        <v>13.68</v>
      </c>
      <c r="AC1432" s="8">
        <f t="shared" si="166"/>
        <v>0</v>
      </c>
    </row>
    <row r="1433" spans="7:29" x14ac:dyDescent="0.3">
      <c r="G1433" s="8" t="s">
        <v>5</v>
      </c>
      <c r="J1433" s="16">
        <f t="shared" si="164"/>
        <v>0</v>
      </c>
      <c r="L1433" s="8">
        <f t="shared" si="163"/>
        <v>0</v>
      </c>
      <c r="N1433" s="8">
        <f t="shared" si="162"/>
        <v>0</v>
      </c>
      <c r="O1433" s="1">
        <v>9</v>
      </c>
      <c r="V1433" s="8" t="s">
        <v>4</v>
      </c>
      <c r="W1433" s="8">
        <v>1</v>
      </c>
      <c r="X1433" s="8">
        <v>2.94</v>
      </c>
      <c r="Y1433" s="16">
        <f t="shared" si="161"/>
        <v>1.47</v>
      </c>
      <c r="AA1433" s="8">
        <f t="shared" si="165"/>
        <v>0</v>
      </c>
      <c r="AC1433" s="8">
        <f t="shared" si="166"/>
        <v>0</v>
      </c>
    </row>
    <row r="1434" spans="7:29" x14ac:dyDescent="0.3">
      <c r="G1434" s="8" t="s">
        <v>5</v>
      </c>
      <c r="J1434" s="16">
        <f t="shared" si="164"/>
        <v>0</v>
      </c>
      <c r="L1434" s="8">
        <f t="shared" si="163"/>
        <v>0</v>
      </c>
      <c r="N1434" s="8">
        <f t="shared" si="162"/>
        <v>0</v>
      </c>
      <c r="O1434" s="1">
        <v>10</v>
      </c>
      <c r="Q1434" s="1">
        <v>11</v>
      </c>
      <c r="R1434" s="1">
        <v>10</v>
      </c>
      <c r="S1434" s="1">
        <v>9</v>
      </c>
      <c r="V1434" s="8" t="s">
        <v>7</v>
      </c>
      <c r="W1434" s="8">
        <v>1</v>
      </c>
      <c r="X1434" s="8">
        <v>4.0199999999999996</v>
      </c>
      <c r="Y1434" s="16">
        <f t="shared" si="161"/>
        <v>2.0099999999999998</v>
      </c>
      <c r="AA1434" s="8">
        <f t="shared" si="165"/>
        <v>0</v>
      </c>
      <c r="AC1434" s="8">
        <f t="shared" si="166"/>
        <v>0</v>
      </c>
    </row>
    <row r="1435" spans="7:29" x14ac:dyDescent="0.3">
      <c r="G1435" s="8" t="s">
        <v>5</v>
      </c>
      <c r="J1435" s="16">
        <f t="shared" si="164"/>
        <v>0</v>
      </c>
      <c r="L1435" s="8">
        <f t="shared" si="163"/>
        <v>0</v>
      </c>
      <c r="N1435" s="8">
        <f t="shared" si="162"/>
        <v>0</v>
      </c>
      <c r="O1435" s="1">
        <v>11</v>
      </c>
      <c r="Q1435" s="1">
        <v>1</v>
      </c>
      <c r="S1435" s="1">
        <v>2</v>
      </c>
      <c r="U1435" s="1">
        <v>-2</v>
      </c>
      <c r="V1435" s="8" t="s">
        <v>4</v>
      </c>
      <c r="W1435" s="8">
        <v>2</v>
      </c>
      <c r="Y1435" s="16">
        <f t="shared" si="161"/>
        <v>0</v>
      </c>
      <c r="Z1435" s="8">
        <v>3.08</v>
      </c>
      <c r="AA1435" s="8">
        <f t="shared" si="165"/>
        <v>1.54</v>
      </c>
      <c r="AC1435" s="8">
        <f t="shared" si="166"/>
        <v>0</v>
      </c>
    </row>
    <row r="1436" spans="7:29" x14ac:dyDescent="0.3">
      <c r="G1436" s="8" t="s">
        <v>5</v>
      </c>
      <c r="J1436" s="16">
        <f t="shared" si="164"/>
        <v>0</v>
      </c>
      <c r="L1436" s="8">
        <f t="shared" si="163"/>
        <v>0</v>
      </c>
      <c r="N1436" s="8">
        <f t="shared" si="162"/>
        <v>0</v>
      </c>
      <c r="V1436" s="8" t="s">
        <v>4</v>
      </c>
      <c r="W1436" s="8">
        <v>1</v>
      </c>
      <c r="X1436" s="8">
        <v>2.58</v>
      </c>
      <c r="Y1436" s="16">
        <f t="shared" si="161"/>
        <v>1.29</v>
      </c>
      <c r="AA1436" s="8">
        <f t="shared" si="165"/>
        <v>0</v>
      </c>
      <c r="AC1436" s="8">
        <f t="shared" si="166"/>
        <v>0</v>
      </c>
    </row>
    <row r="1437" spans="7:29" x14ac:dyDescent="0.3">
      <c r="G1437" s="8" t="s">
        <v>5</v>
      </c>
      <c r="J1437" s="16">
        <f t="shared" si="164"/>
        <v>0</v>
      </c>
      <c r="L1437" s="8">
        <f t="shared" si="163"/>
        <v>0</v>
      </c>
      <c r="N1437" s="8">
        <f t="shared" si="162"/>
        <v>0</v>
      </c>
      <c r="V1437" s="8" t="s">
        <v>4</v>
      </c>
      <c r="W1437" s="8">
        <v>2</v>
      </c>
      <c r="Y1437" s="16">
        <f t="shared" si="161"/>
        <v>0</v>
      </c>
      <c r="Z1437" s="8">
        <v>2.94</v>
      </c>
      <c r="AA1437" s="8">
        <f t="shared" si="165"/>
        <v>1.47</v>
      </c>
      <c r="AC1437" s="8">
        <f t="shared" si="166"/>
        <v>0</v>
      </c>
    </row>
    <row r="1438" spans="7:29" x14ac:dyDescent="0.3">
      <c r="G1438" s="8" t="s">
        <v>5</v>
      </c>
      <c r="J1438" s="16">
        <f t="shared" si="164"/>
        <v>0</v>
      </c>
      <c r="L1438" s="8">
        <f t="shared" si="163"/>
        <v>0</v>
      </c>
      <c r="N1438" s="8">
        <f t="shared" si="162"/>
        <v>0</v>
      </c>
      <c r="V1438" s="8" t="s">
        <v>4</v>
      </c>
      <c r="W1438" s="8">
        <v>3</v>
      </c>
      <c r="Y1438" s="16">
        <f t="shared" si="161"/>
        <v>0</v>
      </c>
      <c r="AA1438" s="8">
        <f t="shared" si="165"/>
        <v>0</v>
      </c>
      <c r="AB1438" s="8">
        <v>21.36</v>
      </c>
      <c r="AC1438" s="8">
        <f t="shared" si="166"/>
        <v>10.68</v>
      </c>
    </row>
    <row r="1439" spans="7:29" x14ac:dyDescent="0.3">
      <c r="G1439" s="8" t="s">
        <v>5</v>
      </c>
      <c r="J1439" s="16">
        <f t="shared" si="164"/>
        <v>0</v>
      </c>
      <c r="L1439" s="8">
        <f t="shared" si="163"/>
        <v>0</v>
      </c>
      <c r="N1439" s="8">
        <f t="shared" si="162"/>
        <v>0</v>
      </c>
      <c r="P1439" s="1">
        <v>-78</v>
      </c>
      <c r="R1439" s="1">
        <v>729</v>
      </c>
      <c r="S1439" s="1">
        <v>169</v>
      </c>
      <c r="V1439" s="8" t="s">
        <v>4</v>
      </c>
      <c r="W1439" s="8">
        <v>2</v>
      </c>
      <c r="Y1439" s="16">
        <f t="shared" si="161"/>
        <v>0</v>
      </c>
      <c r="Z1439" s="8">
        <v>5.68</v>
      </c>
      <c r="AA1439" s="8">
        <f t="shared" si="165"/>
        <v>2.84</v>
      </c>
      <c r="AC1439" s="8">
        <f t="shared" si="166"/>
        <v>0</v>
      </c>
    </row>
    <row r="1440" spans="7:29" x14ac:dyDescent="0.3">
      <c r="G1440" s="8" t="s">
        <v>5</v>
      </c>
      <c r="J1440" s="16">
        <f t="shared" si="164"/>
        <v>0</v>
      </c>
      <c r="L1440" s="8">
        <f t="shared" si="163"/>
        <v>0</v>
      </c>
      <c r="N1440" s="8">
        <f t="shared" si="162"/>
        <v>0</v>
      </c>
      <c r="P1440" s="1">
        <v>-120</v>
      </c>
      <c r="S1440" s="1">
        <v>175</v>
      </c>
      <c r="V1440" s="8" t="s">
        <v>4</v>
      </c>
      <c r="W1440" s="8">
        <v>1</v>
      </c>
      <c r="X1440" s="8">
        <v>21.08</v>
      </c>
      <c r="Y1440" s="16">
        <f t="shared" si="161"/>
        <v>10.54</v>
      </c>
      <c r="AA1440" s="8">
        <f t="shared" si="165"/>
        <v>0</v>
      </c>
      <c r="AC1440" s="8">
        <f t="shared" si="166"/>
        <v>0</v>
      </c>
    </row>
    <row r="1441" spans="7:29" x14ac:dyDescent="0.3">
      <c r="G1441" s="8" t="s">
        <v>5</v>
      </c>
      <c r="J1441" s="16">
        <f t="shared" si="164"/>
        <v>0</v>
      </c>
      <c r="L1441" s="8">
        <f t="shared" si="163"/>
        <v>0</v>
      </c>
      <c r="N1441" s="8">
        <f t="shared" si="162"/>
        <v>0</v>
      </c>
      <c r="V1441" s="8" t="s">
        <v>4</v>
      </c>
      <c r="W1441" s="8">
        <v>1</v>
      </c>
      <c r="X1441" s="8">
        <v>10.72</v>
      </c>
      <c r="Y1441" s="16">
        <f t="shared" si="161"/>
        <v>5.36</v>
      </c>
      <c r="AA1441" s="8">
        <f t="shared" si="165"/>
        <v>0</v>
      </c>
      <c r="AC1441" s="8">
        <f t="shared" si="166"/>
        <v>0</v>
      </c>
    </row>
    <row r="1442" spans="7:29" x14ac:dyDescent="0.3">
      <c r="G1442" s="8" t="s">
        <v>5</v>
      </c>
      <c r="J1442" s="16">
        <f t="shared" si="164"/>
        <v>0</v>
      </c>
      <c r="L1442" s="8">
        <f t="shared" si="163"/>
        <v>0</v>
      </c>
      <c r="N1442" s="8">
        <f t="shared" si="162"/>
        <v>0</v>
      </c>
      <c r="U1442" s="1">
        <v>-2</v>
      </c>
      <c r="V1442" s="8" t="s">
        <v>4</v>
      </c>
      <c r="W1442" s="8">
        <v>3</v>
      </c>
      <c r="Y1442" s="16">
        <f t="shared" si="161"/>
        <v>0</v>
      </c>
      <c r="AA1442" s="8">
        <f t="shared" si="165"/>
        <v>0</v>
      </c>
      <c r="AB1442" s="8">
        <v>5.98</v>
      </c>
      <c r="AC1442" s="8">
        <f t="shared" si="166"/>
        <v>2.99</v>
      </c>
    </row>
    <row r="1443" spans="7:29" x14ac:dyDescent="0.3">
      <c r="G1443" s="8" t="s">
        <v>5</v>
      </c>
      <c r="J1443" s="16">
        <f t="shared" si="164"/>
        <v>0</v>
      </c>
      <c r="L1443" s="8">
        <f t="shared" si="163"/>
        <v>0</v>
      </c>
      <c r="N1443" s="8">
        <f t="shared" si="162"/>
        <v>0</v>
      </c>
      <c r="V1443" s="8" t="s">
        <v>4</v>
      </c>
      <c r="W1443" s="8">
        <v>2</v>
      </c>
      <c r="Y1443" s="16">
        <f t="shared" si="161"/>
        <v>0</v>
      </c>
      <c r="Z1443" s="8">
        <v>3.06</v>
      </c>
      <c r="AA1443" s="8">
        <f t="shared" si="165"/>
        <v>1.53</v>
      </c>
      <c r="AC1443" s="8">
        <f t="shared" si="166"/>
        <v>0</v>
      </c>
    </row>
    <row r="1444" spans="7:29" x14ac:dyDescent="0.3">
      <c r="G1444" s="8" t="s">
        <v>5</v>
      </c>
      <c r="J1444" s="16">
        <f t="shared" si="164"/>
        <v>0</v>
      </c>
      <c r="L1444" s="8">
        <f t="shared" si="163"/>
        <v>0</v>
      </c>
      <c r="N1444" s="8">
        <f t="shared" si="162"/>
        <v>0</v>
      </c>
      <c r="V1444" s="8" t="s">
        <v>4</v>
      </c>
      <c r="W1444" s="8">
        <v>2</v>
      </c>
      <c r="Y1444" s="16">
        <f t="shared" si="161"/>
        <v>0</v>
      </c>
      <c r="Z1444" s="8">
        <v>3.6</v>
      </c>
      <c r="AA1444" s="8">
        <f t="shared" si="165"/>
        <v>1.8</v>
      </c>
      <c r="AC1444" s="8">
        <f t="shared" si="166"/>
        <v>0</v>
      </c>
    </row>
    <row r="1445" spans="7:29" x14ac:dyDescent="0.3">
      <c r="G1445" s="8" t="s">
        <v>5</v>
      </c>
      <c r="J1445" s="16">
        <f t="shared" si="164"/>
        <v>0</v>
      </c>
      <c r="L1445" s="8">
        <f t="shared" si="163"/>
        <v>0</v>
      </c>
      <c r="N1445" s="8">
        <f t="shared" si="162"/>
        <v>0</v>
      </c>
      <c r="V1445" s="8" t="s">
        <v>4</v>
      </c>
      <c r="W1445" s="8">
        <v>1</v>
      </c>
      <c r="X1445" s="8">
        <v>5.98</v>
      </c>
      <c r="Y1445" s="16">
        <f t="shared" si="161"/>
        <v>2.99</v>
      </c>
      <c r="AA1445" s="8">
        <f t="shared" si="165"/>
        <v>0</v>
      </c>
      <c r="AC1445" s="8">
        <f t="shared" si="166"/>
        <v>0</v>
      </c>
    </row>
    <row r="1446" spans="7:29" x14ac:dyDescent="0.3">
      <c r="G1446" s="8" t="s">
        <v>5</v>
      </c>
      <c r="J1446" s="16">
        <f t="shared" si="164"/>
        <v>0</v>
      </c>
      <c r="L1446" s="8">
        <f t="shared" si="163"/>
        <v>0</v>
      </c>
      <c r="N1446" s="8">
        <f t="shared" si="162"/>
        <v>0</v>
      </c>
      <c r="V1446" s="8" t="s">
        <v>4</v>
      </c>
      <c r="W1446" s="8">
        <v>1</v>
      </c>
      <c r="X1446" s="8">
        <v>3.54</v>
      </c>
      <c r="Y1446" s="16">
        <f t="shared" si="161"/>
        <v>1.77</v>
      </c>
      <c r="AA1446" s="8">
        <f t="shared" si="165"/>
        <v>0</v>
      </c>
      <c r="AC1446" s="8">
        <f t="shared" si="166"/>
        <v>0</v>
      </c>
    </row>
    <row r="1447" spans="7:29" x14ac:dyDescent="0.3">
      <c r="G1447" s="8" t="s">
        <v>5</v>
      </c>
      <c r="J1447" s="16">
        <f t="shared" si="164"/>
        <v>0</v>
      </c>
      <c r="L1447" s="8">
        <f t="shared" si="163"/>
        <v>0</v>
      </c>
      <c r="N1447" s="8">
        <f t="shared" si="162"/>
        <v>0</v>
      </c>
      <c r="U1447" s="1">
        <v>-2</v>
      </c>
      <c r="V1447" s="8" t="s">
        <v>4</v>
      </c>
      <c r="W1447" s="8">
        <v>2</v>
      </c>
      <c r="Y1447" s="16">
        <f t="shared" si="161"/>
        <v>0</v>
      </c>
      <c r="Z1447" s="8">
        <v>2.96</v>
      </c>
      <c r="AA1447" s="8">
        <f t="shared" si="165"/>
        <v>1.48</v>
      </c>
      <c r="AC1447" s="8">
        <f t="shared" si="166"/>
        <v>0</v>
      </c>
    </row>
    <row r="1448" spans="7:29" x14ac:dyDescent="0.3">
      <c r="G1448" s="8" t="s">
        <v>5</v>
      </c>
      <c r="J1448" s="16">
        <f t="shared" si="164"/>
        <v>0</v>
      </c>
      <c r="L1448" s="8">
        <f t="shared" si="163"/>
        <v>0</v>
      </c>
      <c r="N1448" s="8">
        <f t="shared" si="162"/>
        <v>0</v>
      </c>
      <c r="V1448" s="8" t="s">
        <v>4</v>
      </c>
      <c r="W1448" s="8">
        <v>2</v>
      </c>
      <c r="Y1448" s="16">
        <f t="shared" si="161"/>
        <v>0</v>
      </c>
      <c r="Z1448" s="8">
        <v>5.6</v>
      </c>
      <c r="AA1448" s="8">
        <f t="shared" si="165"/>
        <v>2.8</v>
      </c>
      <c r="AC1448" s="8">
        <f t="shared" si="166"/>
        <v>0</v>
      </c>
    </row>
    <row r="1449" spans="7:29" x14ac:dyDescent="0.3">
      <c r="G1449" s="8" t="s">
        <v>5</v>
      </c>
      <c r="J1449" s="16">
        <f t="shared" si="164"/>
        <v>0</v>
      </c>
      <c r="L1449" s="8">
        <f t="shared" si="163"/>
        <v>0</v>
      </c>
      <c r="N1449" s="8">
        <f t="shared" si="162"/>
        <v>0</v>
      </c>
      <c r="V1449" s="8" t="s">
        <v>7</v>
      </c>
      <c r="W1449" s="8">
        <v>3</v>
      </c>
      <c r="Y1449" s="16">
        <f t="shared" si="161"/>
        <v>0</v>
      </c>
      <c r="AA1449" s="8">
        <f t="shared" si="165"/>
        <v>0</v>
      </c>
      <c r="AB1449" s="8">
        <v>8.6199999999999992</v>
      </c>
      <c r="AC1449" s="8">
        <f t="shared" si="166"/>
        <v>4.3099999999999996</v>
      </c>
    </row>
    <row r="1450" spans="7:29" x14ac:dyDescent="0.3">
      <c r="G1450" s="8" t="s">
        <v>5</v>
      </c>
      <c r="J1450" s="16">
        <f t="shared" si="164"/>
        <v>0</v>
      </c>
      <c r="L1450" s="8">
        <f t="shared" si="163"/>
        <v>0</v>
      </c>
      <c r="N1450" s="8">
        <f t="shared" si="162"/>
        <v>0</v>
      </c>
      <c r="V1450" s="8" t="s">
        <v>7</v>
      </c>
      <c r="W1450" s="8">
        <v>2</v>
      </c>
      <c r="Y1450" s="16">
        <f t="shared" si="161"/>
        <v>0</v>
      </c>
      <c r="Z1450" s="8">
        <v>2.82</v>
      </c>
      <c r="AA1450" s="8">
        <f t="shared" si="165"/>
        <v>1.41</v>
      </c>
      <c r="AC1450" s="8">
        <f t="shared" si="166"/>
        <v>0</v>
      </c>
    </row>
    <row r="1451" spans="7:29" x14ac:dyDescent="0.3">
      <c r="G1451" s="8" t="s">
        <v>5</v>
      </c>
      <c r="J1451" s="16">
        <f t="shared" si="164"/>
        <v>0</v>
      </c>
      <c r="L1451" s="8">
        <f t="shared" si="163"/>
        <v>0</v>
      </c>
      <c r="N1451" s="8">
        <f t="shared" si="162"/>
        <v>0</v>
      </c>
      <c r="V1451" s="8" t="s">
        <v>4</v>
      </c>
      <c r="W1451" s="8">
        <v>2</v>
      </c>
      <c r="Y1451" s="16">
        <f t="shared" si="161"/>
        <v>0</v>
      </c>
      <c r="Z1451" s="8">
        <v>3.92</v>
      </c>
      <c r="AA1451" s="8">
        <f t="shared" si="165"/>
        <v>1.96</v>
      </c>
      <c r="AC1451" s="8">
        <f t="shared" si="166"/>
        <v>0</v>
      </c>
    </row>
    <row r="1452" spans="7:29" x14ac:dyDescent="0.3">
      <c r="G1452" s="8" t="s">
        <v>5</v>
      </c>
      <c r="J1452" s="16">
        <f t="shared" si="164"/>
        <v>0</v>
      </c>
      <c r="L1452" s="8">
        <f t="shared" si="163"/>
        <v>0</v>
      </c>
      <c r="N1452" s="8">
        <f t="shared" si="162"/>
        <v>0</v>
      </c>
      <c r="V1452" s="8" t="s">
        <v>4</v>
      </c>
      <c r="W1452" s="8">
        <v>1</v>
      </c>
      <c r="X1452" s="8">
        <v>5.12</v>
      </c>
      <c r="Y1452" s="16">
        <f t="shared" ref="Y1452:Y1515" si="167">X1452/2</f>
        <v>2.56</v>
      </c>
      <c r="AA1452" s="8">
        <f t="shared" si="165"/>
        <v>0</v>
      </c>
      <c r="AC1452" s="8">
        <f t="shared" si="166"/>
        <v>0</v>
      </c>
    </row>
    <row r="1453" spans="7:29" x14ac:dyDescent="0.3">
      <c r="G1453" s="8" t="s">
        <v>5</v>
      </c>
      <c r="J1453" s="16">
        <f t="shared" si="164"/>
        <v>0</v>
      </c>
      <c r="L1453" s="8">
        <f t="shared" si="163"/>
        <v>0</v>
      </c>
      <c r="N1453" s="8">
        <f t="shared" si="162"/>
        <v>0</v>
      </c>
      <c r="V1453" s="8" t="s">
        <v>4</v>
      </c>
      <c r="W1453" s="8">
        <v>2</v>
      </c>
      <c r="Y1453" s="16">
        <f t="shared" si="167"/>
        <v>0</v>
      </c>
      <c r="Z1453" s="8">
        <v>3.28</v>
      </c>
      <c r="AA1453" s="8">
        <f t="shared" si="165"/>
        <v>1.64</v>
      </c>
      <c r="AC1453" s="8">
        <f t="shared" si="166"/>
        <v>0</v>
      </c>
    </row>
    <row r="1454" spans="7:29" x14ac:dyDescent="0.3">
      <c r="G1454" s="8" t="s">
        <v>5</v>
      </c>
      <c r="J1454" s="16">
        <f t="shared" si="164"/>
        <v>0</v>
      </c>
      <c r="L1454" s="8">
        <f t="shared" si="163"/>
        <v>0</v>
      </c>
      <c r="N1454" s="8">
        <f t="shared" si="162"/>
        <v>0</v>
      </c>
      <c r="V1454" s="8" t="s">
        <v>4</v>
      </c>
      <c r="W1454" s="8">
        <v>2</v>
      </c>
      <c r="Y1454" s="16">
        <f t="shared" si="167"/>
        <v>0</v>
      </c>
      <c r="Z1454" s="8">
        <v>6.18</v>
      </c>
      <c r="AA1454" s="8">
        <f t="shared" si="165"/>
        <v>3.09</v>
      </c>
      <c r="AC1454" s="8">
        <f t="shared" si="166"/>
        <v>0</v>
      </c>
    </row>
    <row r="1455" spans="7:29" x14ac:dyDescent="0.3">
      <c r="G1455" s="8" t="s">
        <v>5</v>
      </c>
      <c r="J1455" s="16">
        <f t="shared" si="164"/>
        <v>0</v>
      </c>
      <c r="L1455" s="8">
        <f t="shared" si="163"/>
        <v>0</v>
      </c>
      <c r="N1455" s="8">
        <f t="shared" si="162"/>
        <v>0</v>
      </c>
      <c r="V1455" s="8" t="s">
        <v>4</v>
      </c>
      <c r="W1455" s="8">
        <v>2</v>
      </c>
      <c r="Y1455" s="16">
        <f t="shared" si="167"/>
        <v>0</v>
      </c>
      <c r="Z1455" s="8">
        <v>5.68</v>
      </c>
      <c r="AA1455" s="8">
        <f t="shared" si="165"/>
        <v>2.84</v>
      </c>
      <c r="AC1455" s="8">
        <f t="shared" si="166"/>
        <v>0</v>
      </c>
    </row>
    <row r="1456" spans="7:29" x14ac:dyDescent="0.3">
      <c r="G1456" s="8" t="s">
        <v>5</v>
      </c>
      <c r="J1456" s="16">
        <f t="shared" si="164"/>
        <v>0</v>
      </c>
      <c r="L1456" s="8">
        <f t="shared" si="163"/>
        <v>0</v>
      </c>
      <c r="N1456" s="8">
        <f t="shared" si="162"/>
        <v>0</v>
      </c>
      <c r="V1456" s="8" t="s">
        <v>4</v>
      </c>
      <c r="W1456" s="8">
        <v>2</v>
      </c>
      <c r="Y1456" s="16">
        <f t="shared" si="167"/>
        <v>0</v>
      </c>
      <c r="Z1456" s="8">
        <v>5.12</v>
      </c>
      <c r="AA1456" s="8">
        <f t="shared" si="165"/>
        <v>2.56</v>
      </c>
      <c r="AC1456" s="8">
        <f t="shared" si="166"/>
        <v>0</v>
      </c>
    </row>
    <row r="1457" spans="7:29" x14ac:dyDescent="0.3">
      <c r="G1457" s="8" t="s">
        <v>5</v>
      </c>
      <c r="J1457" s="16">
        <f t="shared" si="164"/>
        <v>0</v>
      </c>
      <c r="L1457" s="8">
        <f t="shared" si="163"/>
        <v>0</v>
      </c>
      <c r="N1457" s="8">
        <f t="shared" si="162"/>
        <v>0</v>
      </c>
      <c r="V1457" s="8" t="s">
        <v>4</v>
      </c>
      <c r="W1457" s="8">
        <v>2</v>
      </c>
      <c r="Y1457" s="16">
        <f t="shared" si="167"/>
        <v>0</v>
      </c>
      <c r="Z1457" s="8">
        <v>9.74</v>
      </c>
      <c r="AA1457" s="8">
        <f t="shared" si="165"/>
        <v>4.87</v>
      </c>
      <c r="AC1457" s="8">
        <f t="shared" si="166"/>
        <v>0</v>
      </c>
    </row>
    <row r="1458" spans="7:29" x14ac:dyDescent="0.3">
      <c r="G1458" s="8" t="s">
        <v>5</v>
      </c>
      <c r="J1458" s="16">
        <f t="shared" si="164"/>
        <v>0</v>
      </c>
      <c r="L1458" s="8">
        <f t="shared" si="163"/>
        <v>0</v>
      </c>
      <c r="N1458" s="8">
        <f t="shared" si="162"/>
        <v>0</v>
      </c>
      <c r="V1458" s="8" t="s">
        <v>4</v>
      </c>
      <c r="W1458" s="8">
        <v>2</v>
      </c>
      <c r="Y1458" s="16">
        <f t="shared" si="167"/>
        <v>0</v>
      </c>
      <c r="Z1458" s="8">
        <v>7.68</v>
      </c>
      <c r="AA1458" s="8">
        <f t="shared" si="165"/>
        <v>3.84</v>
      </c>
      <c r="AC1458" s="8">
        <f t="shared" si="166"/>
        <v>0</v>
      </c>
    </row>
    <row r="1459" spans="7:29" x14ac:dyDescent="0.3">
      <c r="G1459" s="8" t="s">
        <v>5</v>
      </c>
      <c r="J1459" s="16">
        <f t="shared" si="164"/>
        <v>0</v>
      </c>
      <c r="L1459" s="8">
        <f t="shared" si="163"/>
        <v>0</v>
      </c>
      <c r="N1459" s="8">
        <f t="shared" si="162"/>
        <v>0</v>
      </c>
      <c r="V1459" s="8" t="s">
        <v>4</v>
      </c>
      <c r="W1459" s="8">
        <v>1</v>
      </c>
      <c r="X1459" s="8">
        <v>5.54</v>
      </c>
      <c r="Y1459" s="16">
        <f t="shared" si="167"/>
        <v>2.77</v>
      </c>
      <c r="AA1459" s="8">
        <f t="shared" si="165"/>
        <v>0</v>
      </c>
      <c r="AC1459" s="8">
        <f t="shared" si="166"/>
        <v>0</v>
      </c>
    </row>
    <row r="1460" spans="7:29" x14ac:dyDescent="0.3">
      <c r="G1460" s="8" t="s">
        <v>5</v>
      </c>
      <c r="J1460" s="16">
        <f t="shared" si="164"/>
        <v>0</v>
      </c>
      <c r="L1460" s="8">
        <f t="shared" si="163"/>
        <v>0</v>
      </c>
      <c r="N1460" s="8">
        <f t="shared" si="162"/>
        <v>0</v>
      </c>
      <c r="V1460" s="8" t="s">
        <v>4</v>
      </c>
      <c r="W1460" s="8">
        <v>1</v>
      </c>
      <c r="X1460" s="8">
        <v>2.2400000000000002</v>
      </c>
      <c r="Y1460" s="16">
        <f t="shared" si="167"/>
        <v>1.1200000000000001</v>
      </c>
      <c r="AA1460" s="8">
        <f t="shared" si="165"/>
        <v>0</v>
      </c>
      <c r="AC1460" s="8">
        <f t="shared" si="166"/>
        <v>0</v>
      </c>
    </row>
    <row r="1461" spans="7:29" x14ac:dyDescent="0.3">
      <c r="G1461" s="8" t="s">
        <v>5</v>
      </c>
      <c r="J1461" s="16">
        <f t="shared" si="164"/>
        <v>0</v>
      </c>
      <c r="L1461" s="8">
        <f t="shared" si="163"/>
        <v>0</v>
      </c>
      <c r="N1461" s="8">
        <f t="shared" si="162"/>
        <v>0</v>
      </c>
      <c r="U1461" s="1">
        <v>-2</v>
      </c>
      <c r="V1461" s="8" t="s">
        <v>4</v>
      </c>
      <c r="W1461" s="8">
        <v>2</v>
      </c>
      <c r="Y1461" s="16">
        <v>0</v>
      </c>
      <c r="Z1461" s="8">
        <v>4.6399999999999997</v>
      </c>
      <c r="AA1461" s="8">
        <f t="shared" si="165"/>
        <v>2.3199999999999998</v>
      </c>
      <c r="AC1461" s="8">
        <f t="shared" si="166"/>
        <v>0</v>
      </c>
    </row>
    <row r="1462" spans="7:29" x14ac:dyDescent="0.3">
      <c r="G1462" s="8" t="s">
        <v>5</v>
      </c>
      <c r="J1462" s="16">
        <f t="shared" si="164"/>
        <v>0</v>
      </c>
      <c r="L1462" s="8">
        <f t="shared" si="163"/>
        <v>0</v>
      </c>
      <c r="N1462" s="8">
        <f t="shared" si="162"/>
        <v>0</v>
      </c>
      <c r="V1462" s="8" t="s">
        <v>7</v>
      </c>
      <c r="W1462" s="8">
        <v>1</v>
      </c>
      <c r="X1462" s="8">
        <v>3.7</v>
      </c>
      <c r="Y1462" s="16">
        <f t="shared" si="167"/>
        <v>1.85</v>
      </c>
      <c r="AA1462" s="8">
        <f t="shared" si="165"/>
        <v>0</v>
      </c>
      <c r="AC1462" s="8">
        <f t="shared" si="166"/>
        <v>0</v>
      </c>
    </row>
    <row r="1463" spans="7:29" x14ac:dyDescent="0.3">
      <c r="G1463" s="8" t="s">
        <v>5</v>
      </c>
      <c r="J1463" s="16">
        <f t="shared" si="164"/>
        <v>0</v>
      </c>
      <c r="L1463" s="8">
        <f t="shared" si="163"/>
        <v>0</v>
      </c>
      <c r="N1463" s="8">
        <f t="shared" ref="N1463:N1500" si="168">M1463/2</f>
        <v>0</v>
      </c>
      <c r="V1463" s="8" t="s">
        <v>4</v>
      </c>
      <c r="W1463" s="8">
        <v>1</v>
      </c>
      <c r="X1463" s="8">
        <v>3.24</v>
      </c>
      <c r="Y1463" s="16">
        <f t="shared" si="167"/>
        <v>1.62</v>
      </c>
      <c r="AA1463" s="8">
        <f t="shared" si="165"/>
        <v>0</v>
      </c>
      <c r="AC1463" s="8">
        <f t="shared" si="166"/>
        <v>0</v>
      </c>
    </row>
    <row r="1464" spans="7:29" x14ac:dyDescent="0.3">
      <c r="G1464" s="8" t="s">
        <v>5</v>
      </c>
      <c r="J1464" s="16">
        <f t="shared" si="164"/>
        <v>0</v>
      </c>
      <c r="L1464" s="8">
        <f t="shared" si="163"/>
        <v>0</v>
      </c>
      <c r="N1464" s="8">
        <f t="shared" si="168"/>
        <v>0</v>
      </c>
      <c r="U1464" s="1">
        <v>-2</v>
      </c>
      <c r="V1464" s="8" t="s">
        <v>4</v>
      </c>
      <c r="W1464" s="8">
        <v>2</v>
      </c>
      <c r="Y1464" s="16">
        <f t="shared" si="167"/>
        <v>0</v>
      </c>
      <c r="Z1464" s="8">
        <v>7.14</v>
      </c>
      <c r="AA1464" s="8">
        <f t="shared" si="165"/>
        <v>3.57</v>
      </c>
      <c r="AC1464" s="8">
        <f t="shared" si="166"/>
        <v>0</v>
      </c>
    </row>
    <row r="1465" spans="7:29" x14ac:dyDescent="0.3">
      <c r="G1465" s="8" t="s">
        <v>5</v>
      </c>
      <c r="J1465" s="16">
        <f t="shared" si="164"/>
        <v>0</v>
      </c>
      <c r="L1465" s="8">
        <f t="shared" si="163"/>
        <v>0</v>
      </c>
      <c r="N1465" s="8">
        <f t="shared" si="168"/>
        <v>0</v>
      </c>
      <c r="V1465" s="8" t="s">
        <v>4</v>
      </c>
      <c r="W1465" s="8">
        <v>1</v>
      </c>
      <c r="X1465" s="8">
        <v>3.74</v>
      </c>
      <c r="Y1465" s="16">
        <f t="shared" si="167"/>
        <v>1.87</v>
      </c>
      <c r="AA1465" s="8">
        <f t="shared" si="165"/>
        <v>0</v>
      </c>
      <c r="AC1465" s="8">
        <f t="shared" si="166"/>
        <v>0</v>
      </c>
    </row>
    <row r="1466" spans="7:29" x14ac:dyDescent="0.3">
      <c r="G1466" s="8" t="s">
        <v>5</v>
      </c>
      <c r="J1466" s="16">
        <f t="shared" si="164"/>
        <v>0</v>
      </c>
      <c r="L1466" s="8">
        <f t="shared" si="163"/>
        <v>0</v>
      </c>
      <c r="N1466" s="8">
        <f t="shared" si="168"/>
        <v>0</v>
      </c>
      <c r="V1466" s="8" t="s">
        <v>7</v>
      </c>
      <c r="W1466" s="8">
        <v>2</v>
      </c>
      <c r="Y1466" s="16">
        <f t="shared" si="167"/>
        <v>0</v>
      </c>
      <c r="Z1466" s="8">
        <v>3.2</v>
      </c>
      <c r="AA1466" s="8">
        <f t="shared" si="165"/>
        <v>1.6</v>
      </c>
      <c r="AC1466" s="8">
        <f t="shared" si="166"/>
        <v>0</v>
      </c>
    </row>
    <row r="1467" spans="7:29" x14ac:dyDescent="0.3">
      <c r="G1467" s="8" t="s">
        <v>5</v>
      </c>
      <c r="J1467" s="16">
        <f t="shared" si="164"/>
        <v>0</v>
      </c>
      <c r="L1467" s="8">
        <f t="shared" si="163"/>
        <v>0</v>
      </c>
      <c r="N1467" s="8">
        <f t="shared" si="168"/>
        <v>0</v>
      </c>
      <c r="V1467" s="8" t="s">
        <v>4</v>
      </c>
      <c r="W1467" s="8">
        <v>1</v>
      </c>
      <c r="X1467" s="8">
        <v>8.82</v>
      </c>
      <c r="Y1467" s="16">
        <f t="shared" si="167"/>
        <v>4.41</v>
      </c>
      <c r="AA1467" s="8">
        <f t="shared" si="165"/>
        <v>0</v>
      </c>
      <c r="AC1467" s="8">
        <f t="shared" si="166"/>
        <v>0</v>
      </c>
    </row>
    <row r="1468" spans="7:29" x14ac:dyDescent="0.3">
      <c r="G1468" s="8" t="s">
        <v>5</v>
      </c>
      <c r="J1468" s="16">
        <f t="shared" si="164"/>
        <v>0</v>
      </c>
      <c r="L1468" s="8">
        <f t="shared" ref="L1468:L1500" si="169">K1468/2</f>
        <v>0</v>
      </c>
      <c r="N1468" s="8">
        <f t="shared" si="168"/>
        <v>0</v>
      </c>
      <c r="V1468" s="8" t="s">
        <v>4</v>
      </c>
      <c r="W1468" s="8">
        <v>1</v>
      </c>
      <c r="X1468" s="8">
        <v>3.64</v>
      </c>
      <c r="Y1468" s="16">
        <f t="shared" si="167"/>
        <v>1.82</v>
      </c>
      <c r="AA1468" s="8">
        <f t="shared" si="165"/>
        <v>0</v>
      </c>
      <c r="AC1468" s="8">
        <f t="shared" si="166"/>
        <v>0</v>
      </c>
    </row>
    <row r="1469" spans="7:29" x14ac:dyDescent="0.3">
      <c r="G1469" s="8" t="s">
        <v>5</v>
      </c>
      <c r="J1469" s="16">
        <f t="shared" si="164"/>
        <v>0</v>
      </c>
      <c r="L1469" s="8">
        <f t="shared" si="169"/>
        <v>0</v>
      </c>
      <c r="N1469" s="8">
        <f t="shared" si="168"/>
        <v>0</v>
      </c>
      <c r="U1469" s="1">
        <v>-2</v>
      </c>
      <c r="V1469" s="8" t="s">
        <v>4</v>
      </c>
      <c r="W1469" s="8">
        <v>2</v>
      </c>
      <c r="Y1469" s="16">
        <f t="shared" si="167"/>
        <v>0</v>
      </c>
      <c r="Z1469" s="8">
        <v>2.58</v>
      </c>
      <c r="AA1469" s="8">
        <f t="shared" si="165"/>
        <v>1.29</v>
      </c>
      <c r="AC1469" s="8">
        <f t="shared" si="166"/>
        <v>0</v>
      </c>
    </row>
    <row r="1470" spans="7:29" x14ac:dyDescent="0.3">
      <c r="G1470" s="8" t="s">
        <v>5</v>
      </c>
      <c r="J1470" s="16">
        <f t="shared" ref="J1470:J1500" si="170">I1470/2</f>
        <v>0</v>
      </c>
      <c r="L1470" s="8">
        <f t="shared" si="169"/>
        <v>0</v>
      </c>
      <c r="N1470" s="8">
        <f t="shared" si="168"/>
        <v>0</v>
      </c>
      <c r="V1470" s="8" t="s">
        <v>4</v>
      </c>
      <c r="W1470" s="8">
        <v>2</v>
      </c>
      <c r="Y1470" s="16">
        <f t="shared" si="167"/>
        <v>0</v>
      </c>
      <c r="Z1470" s="8">
        <v>3</v>
      </c>
      <c r="AA1470" s="8">
        <f t="shared" si="165"/>
        <v>1.5</v>
      </c>
      <c r="AC1470" s="8">
        <f t="shared" si="166"/>
        <v>0</v>
      </c>
    </row>
    <row r="1471" spans="7:29" x14ac:dyDescent="0.3">
      <c r="G1471" s="8" t="s">
        <v>5</v>
      </c>
      <c r="J1471" s="16">
        <f t="shared" si="170"/>
        <v>0</v>
      </c>
      <c r="L1471" s="8">
        <f t="shared" si="169"/>
        <v>0</v>
      </c>
      <c r="N1471" s="8">
        <f t="shared" si="168"/>
        <v>0</v>
      </c>
      <c r="V1471" s="8" t="s">
        <v>4</v>
      </c>
      <c r="W1471" s="8">
        <v>1</v>
      </c>
      <c r="X1471" s="8">
        <v>6.06</v>
      </c>
      <c r="Y1471" s="16">
        <f t="shared" si="167"/>
        <v>3.03</v>
      </c>
      <c r="AA1471" s="8">
        <f t="shared" si="165"/>
        <v>0</v>
      </c>
      <c r="AC1471" s="8">
        <f t="shared" si="166"/>
        <v>0</v>
      </c>
    </row>
    <row r="1472" spans="7:29" x14ac:dyDescent="0.3">
      <c r="G1472" s="8" t="s">
        <v>5</v>
      </c>
      <c r="J1472" s="16">
        <f t="shared" si="170"/>
        <v>0</v>
      </c>
      <c r="L1472" s="8">
        <f t="shared" si="169"/>
        <v>0</v>
      </c>
      <c r="N1472" s="8">
        <f t="shared" si="168"/>
        <v>0</v>
      </c>
      <c r="V1472" s="8" t="s">
        <v>7</v>
      </c>
      <c r="W1472" s="8">
        <v>2</v>
      </c>
      <c r="Y1472" s="16">
        <f t="shared" si="167"/>
        <v>0</v>
      </c>
      <c r="Z1472" s="8">
        <v>3.08</v>
      </c>
      <c r="AA1472" s="8">
        <f t="shared" si="165"/>
        <v>1.54</v>
      </c>
      <c r="AC1472" s="8">
        <f t="shared" si="166"/>
        <v>0</v>
      </c>
    </row>
    <row r="1473" spans="7:29" x14ac:dyDescent="0.3">
      <c r="G1473" s="8" t="s">
        <v>5</v>
      </c>
      <c r="J1473" s="16">
        <f t="shared" si="170"/>
        <v>0</v>
      </c>
      <c r="L1473" s="8">
        <f t="shared" si="169"/>
        <v>0</v>
      </c>
      <c r="N1473" s="8">
        <f t="shared" si="168"/>
        <v>0</v>
      </c>
      <c r="V1473" s="8" t="s">
        <v>4</v>
      </c>
      <c r="W1473" s="8">
        <v>1</v>
      </c>
      <c r="X1473" s="8">
        <v>4</v>
      </c>
      <c r="Y1473" s="16">
        <f t="shared" si="167"/>
        <v>2</v>
      </c>
      <c r="AA1473" s="8">
        <f t="shared" ref="AA1473:AA1536" si="171">Z1473/2</f>
        <v>0</v>
      </c>
      <c r="AC1473" s="8">
        <f t="shared" ref="AC1473:AC1536" si="172">AB1473/2</f>
        <v>0</v>
      </c>
    </row>
    <row r="1474" spans="7:29" x14ac:dyDescent="0.3">
      <c r="G1474" s="8" t="s">
        <v>5</v>
      </c>
      <c r="J1474" s="16">
        <f t="shared" si="170"/>
        <v>0</v>
      </c>
      <c r="L1474" s="8">
        <f t="shared" si="169"/>
        <v>0</v>
      </c>
      <c r="N1474" s="8">
        <f t="shared" si="168"/>
        <v>0</v>
      </c>
      <c r="V1474" s="8" t="s">
        <v>7</v>
      </c>
      <c r="W1474" s="8">
        <v>2</v>
      </c>
      <c r="Y1474" s="16">
        <f t="shared" si="167"/>
        <v>0</v>
      </c>
      <c r="Z1474" s="8">
        <v>3.7</v>
      </c>
      <c r="AA1474" s="8">
        <f t="shared" si="171"/>
        <v>1.85</v>
      </c>
      <c r="AC1474" s="8">
        <f t="shared" si="172"/>
        <v>0</v>
      </c>
    </row>
    <row r="1475" spans="7:29" x14ac:dyDescent="0.3">
      <c r="G1475" s="8" t="s">
        <v>5</v>
      </c>
      <c r="J1475" s="16">
        <f t="shared" si="170"/>
        <v>0</v>
      </c>
      <c r="L1475" s="8">
        <f t="shared" si="169"/>
        <v>0</v>
      </c>
      <c r="N1475" s="8">
        <f t="shared" si="168"/>
        <v>0</v>
      </c>
      <c r="V1475" s="8" t="s">
        <v>4</v>
      </c>
      <c r="W1475" s="8">
        <v>1</v>
      </c>
      <c r="X1475" s="8">
        <v>13.9</v>
      </c>
      <c r="Y1475" s="16">
        <f t="shared" si="167"/>
        <v>6.95</v>
      </c>
      <c r="AA1475" s="8">
        <f t="shared" si="171"/>
        <v>0</v>
      </c>
      <c r="AC1475" s="8">
        <f t="shared" si="172"/>
        <v>0</v>
      </c>
    </row>
    <row r="1476" spans="7:29" x14ac:dyDescent="0.3">
      <c r="G1476" s="8" t="s">
        <v>5</v>
      </c>
      <c r="J1476" s="16">
        <f t="shared" si="170"/>
        <v>0</v>
      </c>
      <c r="L1476" s="8">
        <f t="shared" si="169"/>
        <v>0</v>
      </c>
      <c r="N1476" s="8">
        <f t="shared" si="168"/>
        <v>0</v>
      </c>
      <c r="V1476" s="8" t="s">
        <v>4</v>
      </c>
      <c r="W1476" s="8">
        <v>1</v>
      </c>
      <c r="X1476" s="8">
        <v>4.5</v>
      </c>
      <c r="Y1476" s="16">
        <f t="shared" si="167"/>
        <v>2.25</v>
      </c>
      <c r="AA1476" s="8">
        <f t="shared" si="171"/>
        <v>0</v>
      </c>
      <c r="AC1476" s="8">
        <f t="shared" si="172"/>
        <v>0</v>
      </c>
    </row>
    <row r="1477" spans="7:29" x14ac:dyDescent="0.3">
      <c r="G1477" s="8" t="s">
        <v>5</v>
      </c>
      <c r="J1477" s="16">
        <f t="shared" si="170"/>
        <v>0</v>
      </c>
      <c r="L1477" s="8">
        <f t="shared" si="169"/>
        <v>0</v>
      </c>
      <c r="N1477" s="8">
        <f t="shared" si="168"/>
        <v>0</v>
      </c>
      <c r="U1477" s="1">
        <v>-2</v>
      </c>
      <c r="V1477" s="8" t="s">
        <v>4</v>
      </c>
      <c r="W1477" s="8">
        <v>2</v>
      </c>
      <c r="Y1477" s="16">
        <f t="shared" si="167"/>
        <v>0</v>
      </c>
      <c r="Z1477" s="8">
        <v>2.7</v>
      </c>
      <c r="AA1477" s="8">
        <f t="shared" si="171"/>
        <v>1.35</v>
      </c>
      <c r="AC1477" s="8">
        <f t="shared" si="172"/>
        <v>0</v>
      </c>
    </row>
    <row r="1478" spans="7:29" x14ac:dyDescent="0.3">
      <c r="G1478" s="8" t="s">
        <v>5</v>
      </c>
      <c r="J1478" s="16">
        <f t="shared" si="170"/>
        <v>0</v>
      </c>
      <c r="L1478" s="8">
        <f t="shared" si="169"/>
        <v>0</v>
      </c>
      <c r="N1478" s="8">
        <f t="shared" si="168"/>
        <v>0</v>
      </c>
      <c r="V1478" s="8" t="s">
        <v>7</v>
      </c>
      <c r="W1478" s="8">
        <v>1</v>
      </c>
      <c r="X1478" s="8">
        <v>3.26</v>
      </c>
      <c r="Y1478" s="16">
        <f t="shared" si="167"/>
        <v>1.63</v>
      </c>
      <c r="AA1478" s="8">
        <f t="shared" si="171"/>
        <v>0</v>
      </c>
      <c r="AC1478" s="8">
        <f t="shared" si="172"/>
        <v>0</v>
      </c>
    </row>
    <row r="1479" spans="7:29" x14ac:dyDescent="0.3">
      <c r="G1479" s="8" t="s">
        <v>5</v>
      </c>
      <c r="J1479" s="16">
        <f t="shared" si="170"/>
        <v>0</v>
      </c>
      <c r="L1479" s="8">
        <f t="shared" si="169"/>
        <v>0</v>
      </c>
      <c r="N1479" s="8">
        <f t="shared" si="168"/>
        <v>0</v>
      </c>
      <c r="V1479" s="8" t="s">
        <v>4</v>
      </c>
      <c r="W1479" s="8">
        <v>1</v>
      </c>
      <c r="X1479" s="8">
        <v>6.14</v>
      </c>
      <c r="Y1479" s="16">
        <f t="shared" si="167"/>
        <v>3.07</v>
      </c>
      <c r="AA1479" s="8">
        <f t="shared" si="171"/>
        <v>0</v>
      </c>
      <c r="AC1479" s="8">
        <f t="shared" si="172"/>
        <v>0</v>
      </c>
    </row>
    <row r="1480" spans="7:29" x14ac:dyDescent="0.3">
      <c r="G1480" s="8" t="s">
        <v>5</v>
      </c>
      <c r="J1480" s="16">
        <f t="shared" si="170"/>
        <v>0</v>
      </c>
      <c r="L1480" s="8">
        <f t="shared" si="169"/>
        <v>0</v>
      </c>
      <c r="N1480" s="8">
        <f t="shared" si="168"/>
        <v>0</v>
      </c>
      <c r="U1480" s="1">
        <v>3.42</v>
      </c>
      <c r="V1480" s="8" t="s">
        <v>4</v>
      </c>
      <c r="W1480" s="8">
        <v>1</v>
      </c>
      <c r="X1480" s="8">
        <v>5.42</v>
      </c>
      <c r="Y1480" s="16">
        <f t="shared" si="167"/>
        <v>2.71</v>
      </c>
      <c r="AA1480" s="8">
        <f t="shared" si="171"/>
        <v>0</v>
      </c>
      <c r="AC1480" s="8">
        <f t="shared" si="172"/>
        <v>0</v>
      </c>
    </row>
    <row r="1481" spans="7:29" x14ac:dyDescent="0.3">
      <c r="G1481" s="8" t="s">
        <v>5</v>
      </c>
      <c r="J1481" s="16">
        <f t="shared" si="170"/>
        <v>0</v>
      </c>
      <c r="L1481" s="8">
        <f t="shared" si="169"/>
        <v>0</v>
      </c>
      <c r="N1481" s="8">
        <f t="shared" si="168"/>
        <v>0</v>
      </c>
      <c r="U1481" s="1">
        <v>-2</v>
      </c>
      <c r="V1481" s="8" t="s">
        <v>4</v>
      </c>
      <c r="W1481" s="8">
        <v>2</v>
      </c>
      <c r="Y1481" s="16">
        <f t="shared" si="167"/>
        <v>0</v>
      </c>
      <c r="Z1481" s="8">
        <v>2.82</v>
      </c>
      <c r="AA1481" s="8">
        <f t="shared" si="171"/>
        <v>1.41</v>
      </c>
      <c r="AC1481" s="8">
        <f t="shared" si="172"/>
        <v>0</v>
      </c>
    </row>
    <row r="1482" spans="7:29" x14ac:dyDescent="0.3">
      <c r="G1482" s="8" t="s">
        <v>5</v>
      </c>
      <c r="J1482" s="16">
        <f t="shared" si="170"/>
        <v>0</v>
      </c>
      <c r="L1482" s="8">
        <f t="shared" si="169"/>
        <v>0</v>
      </c>
      <c r="N1482" s="8">
        <f t="shared" si="168"/>
        <v>0</v>
      </c>
      <c r="V1482" s="8" t="s">
        <v>4</v>
      </c>
      <c r="W1482" s="8">
        <v>1</v>
      </c>
      <c r="X1482" s="8">
        <v>3.42</v>
      </c>
      <c r="Y1482" s="16">
        <f t="shared" si="167"/>
        <v>1.71</v>
      </c>
      <c r="AA1482" s="8">
        <f t="shared" si="171"/>
        <v>0</v>
      </c>
      <c r="AC1482" s="8">
        <f t="shared" si="172"/>
        <v>0</v>
      </c>
    </row>
    <row r="1483" spans="7:29" x14ac:dyDescent="0.3">
      <c r="G1483" s="8" t="s">
        <v>5</v>
      </c>
      <c r="J1483" s="16">
        <f t="shared" si="170"/>
        <v>0</v>
      </c>
      <c r="L1483" s="8">
        <f t="shared" si="169"/>
        <v>0</v>
      </c>
      <c r="N1483" s="8">
        <f t="shared" si="168"/>
        <v>0</v>
      </c>
      <c r="V1483" s="8" t="s">
        <v>4</v>
      </c>
      <c r="W1483" s="8">
        <v>1</v>
      </c>
      <c r="X1483" s="8">
        <v>3.7</v>
      </c>
      <c r="Y1483" s="16">
        <f t="shared" si="167"/>
        <v>1.85</v>
      </c>
      <c r="AA1483" s="8">
        <f t="shared" si="171"/>
        <v>0</v>
      </c>
      <c r="AC1483" s="8">
        <f t="shared" si="172"/>
        <v>0</v>
      </c>
    </row>
    <row r="1484" spans="7:29" x14ac:dyDescent="0.3">
      <c r="G1484" s="8" t="s">
        <v>5</v>
      </c>
      <c r="J1484" s="16">
        <f t="shared" si="170"/>
        <v>0</v>
      </c>
      <c r="L1484" s="8">
        <f t="shared" si="169"/>
        <v>0</v>
      </c>
      <c r="N1484" s="8">
        <f t="shared" si="168"/>
        <v>0</v>
      </c>
      <c r="U1484" s="1">
        <v>-2</v>
      </c>
      <c r="V1484" s="8" t="s">
        <v>4</v>
      </c>
      <c r="W1484" s="8">
        <v>3</v>
      </c>
      <c r="Y1484" s="16">
        <f t="shared" si="167"/>
        <v>0</v>
      </c>
      <c r="AA1484" s="8">
        <f t="shared" si="171"/>
        <v>0</v>
      </c>
      <c r="AB1484" s="8">
        <v>12.06</v>
      </c>
      <c r="AC1484" s="8">
        <f t="shared" si="172"/>
        <v>6.03</v>
      </c>
    </row>
    <row r="1485" spans="7:29" x14ac:dyDescent="0.3">
      <c r="G1485" s="8" t="s">
        <v>5</v>
      </c>
      <c r="J1485" s="16">
        <f t="shared" si="170"/>
        <v>0</v>
      </c>
      <c r="L1485" s="8">
        <f t="shared" si="169"/>
        <v>0</v>
      </c>
      <c r="N1485" s="8">
        <f t="shared" si="168"/>
        <v>0</v>
      </c>
      <c r="V1485" s="8" t="s">
        <v>4</v>
      </c>
      <c r="W1485" s="8">
        <v>2</v>
      </c>
      <c r="Y1485" s="16">
        <f t="shared" si="167"/>
        <v>0</v>
      </c>
      <c r="Z1485" s="8">
        <v>3.68</v>
      </c>
      <c r="AA1485" s="8">
        <f t="shared" si="171"/>
        <v>1.84</v>
      </c>
      <c r="AC1485" s="8">
        <f t="shared" si="172"/>
        <v>0</v>
      </c>
    </row>
    <row r="1486" spans="7:29" x14ac:dyDescent="0.3">
      <c r="G1486" s="8" t="s">
        <v>5</v>
      </c>
      <c r="J1486" s="16">
        <f t="shared" si="170"/>
        <v>0</v>
      </c>
      <c r="L1486" s="8">
        <f t="shared" si="169"/>
        <v>0</v>
      </c>
      <c r="N1486" s="8">
        <f t="shared" si="168"/>
        <v>0</v>
      </c>
      <c r="V1486" s="8" t="s">
        <v>7</v>
      </c>
      <c r="W1486" s="8">
        <v>1</v>
      </c>
      <c r="X1486" s="8">
        <v>2.2400000000000002</v>
      </c>
      <c r="Y1486" s="16">
        <f t="shared" si="167"/>
        <v>1.1200000000000001</v>
      </c>
      <c r="AA1486" s="8">
        <f t="shared" si="171"/>
        <v>0</v>
      </c>
      <c r="AC1486" s="8">
        <f t="shared" si="172"/>
        <v>0</v>
      </c>
    </row>
    <row r="1487" spans="7:29" x14ac:dyDescent="0.3">
      <c r="G1487" s="8" t="s">
        <v>5</v>
      </c>
      <c r="J1487" s="16">
        <f t="shared" si="170"/>
        <v>0</v>
      </c>
      <c r="L1487" s="8">
        <f t="shared" si="169"/>
        <v>0</v>
      </c>
      <c r="N1487" s="8">
        <f t="shared" si="168"/>
        <v>0</v>
      </c>
      <c r="V1487" s="8" t="s">
        <v>4</v>
      </c>
      <c r="W1487" s="8">
        <v>2</v>
      </c>
      <c r="Y1487" s="16">
        <f t="shared" si="167"/>
        <v>0</v>
      </c>
      <c r="Z1487" s="8">
        <v>3.32</v>
      </c>
      <c r="AA1487" s="8">
        <f t="shared" si="171"/>
        <v>1.66</v>
      </c>
      <c r="AC1487" s="8">
        <f t="shared" si="172"/>
        <v>0</v>
      </c>
    </row>
    <row r="1488" spans="7:29" x14ac:dyDescent="0.3">
      <c r="G1488" s="8" t="s">
        <v>5</v>
      </c>
      <c r="J1488" s="16">
        <f t="shared" si="170"/>
        <v>0</v>
      </c>
      <c r="L1488" s="8">
        <f t="shared" si="169"/>
        <v>0</v>
      </c>
      <c r="N1488" s="8">
        <f t="shared" si="168"/>
        <v>0</v>
      </c>
      <c r="V1488" s="8" t="s">
        <v>7</v>
      </c>
      <c r="W1488" s="8">
        <v>2</v>
      </c>
      <c r="Y1488" s="16">
        <f t="shared" si="167"/>
        <v>0</v>
      </c>
      <c r="Z1488" s="8">
        <v>4.2</v>
      </c>
      <c r="AA1488" s="8">
        <f t="shared" si="171"/>
        <v>2.1</v>
      </c>
      <c r="AC1488" s="8">
        <f t="shared" si="172"/>
        <v>0</v>
      </c>
    </row>
    <row r="1489" spans="7:29" x14ac:dyDescent="0.3">
      <c r="G1489" s="8" t="s">
        <v>5</v>
      </c>
      <c r="J1489" s="16">
        <f t="shared" si="170"/>
        <v>0</v>
      </c>
      <c r="L1489" s="8">
        <f t="shared" si="169"/>
        <v>0</v>
      </c>
      <c r="N1489" s="8">
        <f t="shared" si="168"/>
        <v>0</v>
      </c>
      <c r="V1489" s="8" t="s">
        <v>4</v>
      </c>
      <c r="W1489" s="8">
        <v>1</v>
      </c>
      <c r="X1489" s="8">
        <v>3.22</v>
      </c>
      <c r="Y1489" s="16">
        <f t="shared" si="167"/>
        <v>1.61</v>
      </c>
      <c r="AA1489" s="8">
        <f t="shared" si="171"/>
        <v>0</v>
      </c>
      <c r="AC1489" s="8">
        <f t="shared" si="172"/>
        <v>0</v>
      </c>
    </row>
    <row r="1490" spans="7:29" x14ac:dyDescent="0.3">
      <c r="G1490" s="8" t="s">
        <v>5</v>
      </c>
      <c r="J1490" s="16">
        <f t="shared" si="170"/>
        <v>0</v>
      </c>
      <c r="L1490" s="8">
        <f t="shared" si="169"/>
        <v>0</v>
      </c>
      <c r="N1490" s="8">
        <f t="shared" si="168"/>
        <v>0</v>
      </c>
      <c r="V1490" s="8" t="s">
        <v>4</v>
      </c>
      <c r="W1490" s="8">
        <v>2</v>
      </c>
      <c r="Y1490" s="16">
        <f t="shared" si="167"/>
        <v>0</v>
      </c>
      <c r="Z1490" s="8">
        <v>3.02</v>
      </c>
      <c r="AA1490" s="8">
        <f t="shared" si="171"/>
        <v>1.51</v>
      </c>
      <c r="AC1490" s="8">
        <f t="shared" si="172"/>
        <v>0</v>
      </c>
    </row>
    <row r="1491" spans="7:29" x14ac:dyDescent="0.3">
      <c r="G1491" s="8" t="s">
        <v>5</v>
      </c>
      <c r="J1491" s="16">
        <f t="shared" si="170"/>
        <v>0</v>
      </c>
      <c r="L1491" s="8">
        <f t="shared" si="169"/>
        <v>0</v>
      </c>
      <c r="N1491" s="8">
        <f t="shared" si="168"/>
        <v>0</v>
      </c>
      <c r="V1491" s="8" t="s">
        <v>4</v>
      </c>
      <c r="W1491" s="8">
        <v>2</v>
      </c>
      <c r="Y1491" s="16">
        <f t="shared" si="167"/>
        <v>0</v>
      </c>
      <c r="Z1491" s="8">
        <v>2.2000000000000002</v>
      </c>
      <c r="AA1491" s="8">
        <f t="shared" si="171"/>
        <v>1.1000000000000001</v>
      </c>
      <c r="AC1491" s="8">
        <f t="shared" si="172"/>
        <v>0</v>
      </c>
    </row>
    <row r="1492" spans="7:29" x14ac:dyDescent="0.3">
      <c r="G1492" s="8" t="s">
        <v>5</v>
      </c>
      <c r="J1492" s="16">
        <f t="shared" si="170"/>
        <v>0</v>
      </c>
      <c r="L1492" s="8">
        <f t="shared" si="169"/>
        <v>0</v>
      </c>
      <c r="N1492" s="8">
        <f t="shared" si="168"/>
        <v>0</v>
      </c>
      <c r="V1492" s="8" t="s">
        <v>4</v>
      </c>
      <c r="W1492" s="8">
        <v>1</v>
      </c>
      <c r="X1492" s="8">
        <v>5.2</v>
      </c>
      <c r="Y1492" s="16">
        <f t="shared" si="167"/>
        <v>2.6</v>
      </c>
      <c r="AA1492" s="8">
        <f t="shared" si="171"/>
        <v>0</v>
      </c>
      <c r="AC1492" s="8">
        <f t="shared" si="172"/>
        <v>0</v>
      </c>
    </row>
    <row r="1493" spans="7:29" x14ac:dyDescent="0.3">
      <c r="G1493" s="8" t="s">
        <v>5</v>
      </c>
      <c r="J1493" s="16">
        <f t="shared" si="170"/>
        <v>0</v>
      </c>
      <c r="L1493" s="8">
        <f t="shared" si="169"/>
        <v>0</v>
      </c>
      <c r="N1493" s="8">
        <f t="shared" si="168"/>
        <v>0</v>
      </c>
      <c r="V1493" s="8" t="s">
        <v>4</v>
      </c>
      <c r="W1493" s="8">
        <v>3</v>
      </c>
      <c r="Y1493" s="16">
        <f t="shared" si="167"/>
        <v>0</v>
      </c>
      <c r="AA1493" s="8">
        <f t="shared" si="171"/>
        <v>0</v>
      </c>
      <c r="AB1493" s="8">
        <v>10.119999999999999</v>
      </c>
      <c r="AC1493" s="8">
        <f t="shared" si="172"/>
        <v>5.0599999999999996</v>
      </c>
    </row>
    <row r="1494" spans="7:29" x14ac:dyDescent="0.3">
      <c r="G1494" s="8" t="s">
        <v>5</v>
      </c>
      <c r="J1494" s="16">
        <f t="shared" si="170"/>
        <v>0</v>
      </c>
      <c r="L1494" s="8">
        <f t="shared" si="169"/>
        <v>0</v>
      </c>
      <c r="N1494" s="8">
        <f t="shared" si="168"/>
        <v>0</v>
      </c>
      <c r="V1494" s="8" t="s">
        <v>4</v>
      </c>
      <c r="W1494" s="8">
        <v>2</v>
      </c>
      <c r="Y1494" s="16">
        <f t="shared" si="167"/>
        <v>0</v>
      </c>
      <c r="Z1494" s="8">
        <v>5.0599999999999996</v>
      </c>
      <c r="AA1494" s="8">
        <f t="shared" si="171"/>
        <v>2.5299999999999998</v>
      </c>
      <c r="AC1494" s="8">
        <f t="shared" si="172"/>
        <v>0</v>
      </c>
    </row>
    <row r="1495" spans="7:29" x14ac:dyDescent="0.3">
      <c r="G1495" s="8" t="s">
        <v>5</v>
      </c>
      <c r="J1495" s="16">
        <f t="shared" si="170"/>
        <v>0</v>
      </c>
      <c r="L1495" s="8">
        <f t="shared" si="169"/>
        <v>0</v>
      </c>
      <c r="N1495" s="8">
        <f t="shared" si="168"/>
        <v>0</v>
      </c>
      <c r="V1495" s="8" t="s">
        <v>4</v>
      </c>
      <c r="W1495" s="8">
        <v>1</v>
      </c>
      <c r="X1495" s="8">
        <v>2.58</v>
      </c>
      <c r="Y1495" s="16">
        <f t="shared" si="167"/>
        <v>1.29</v>
      </c>
      <c r="AA1495" s="8">
        <f t="shared" si="171"/>
        <v>0</v>
      </c>
      <c r="AC1495" s="8">
        <f t="shared" si="172"/>
        <v>0</v>
      </c>
    </row>
    <row r="1496" spans="7:29" x14ac:dyDescent="0.3">
      <c r="G1496" s="8" t="s">
        <v>5</v>
      </c>
      <c r="J1496" s="16">
        <f t="shared" si="170"/>
        <v>0</v>
      </c>
      <c r="L1496" s="8">
        <f t="shared" si="169"/>
        <v>0</v>
      </c>
      <c r="N1496" s="8">
        <f t="shared" si="168"/>
        <v>0</v>
      </c>
      <c r="V1496" s="8" t="s">
        <v>4</v>
      </c>
      <c r="W1496" s="8">
        <v>2</v>
      </c>
      <c r="Y1496" s="16">
        <f t="shared" si="167"/>
        <v>0</v>
      </c>
      <c r="Z1496" s="8">
        <v>5.8</v>
      </c>
      <c r="AA1496" s="8">
        <f t="shared" si="171"/>
        <v>2.9</v>
      </c>
      <c r="AC1496" s="8">
        <f t="shared" si="172"/>
        <v>0</v>
      </c>
    </row>
    <row r="1497" spans="7:29" x14ac:dyDescent="0.3">
      <c r="G1497" s="8" t="s">
        <v>5</v>
      </c>
      <c r="J1497" s="16">
        <f t="shared" si="170"/>
        <v>0</v>
      </c>
      <c r="L1497" s="8">
        <f t="shared" si="169"/>
        <v>0</v>
      </c>
      <c r="N1497" s="8">
        <f t="shared" si="168"/>
        <v>0</v>
      </c>
      <c r="V1497" s="8" t="s">
        <v>7</v>
      </c>
      <c r="W1497" s="8">
        <v>2</v>
      </c>
      <c r="Y1497" s="16">
        <f t="shared" si="167"/>
        <v>0</v>
      </c>
      <c r="Z1497" s="8">
        <v>5.76</v>
      </c>
      <c r="AA1497" s="8">
        <f t="shared" si="171"/>
        <v>2.88</v>
      </c>
      <c r="AC1497" s="8">
        <f t="shared" si="172"/>
        <v>0</v>
      </c>
    </row>
    <row r="1498" spans="7:29" x14ac:dyDescent="0.3">
      <c r="G1498" s="8" t="s">
        <v>5</v>
      </c>
      <c r="J1498" s="16">
        <f t="shared" si="170"/>
        <v>0</v>
      </c>
      <c r="L1498" s="8">
        <f t="shared" si="169"/>
        <v>0</v>
      </c>
      <c r="N1498" s="8">
        <f t="shared" si="168"/>
        <v>0</v>
      </c>
      <c r="V1498" s="8" t="s">
        <v>4</v>
      </c>
      <c r="W1498" s="8">
        <v>2</v>
      </c>
      <c r="Y1498" s="16">
        <f t="shared" si="167"/>
        <v>0</v>
      </c>
      <c r="Z1498" s="8">
        <v>2.58</v>
      </c>
      <c r="AA1498" s="8">
        <f t="shared" si="171"/>
        <v>1.29</v>
      </c>
      <c r="AC1498" s="8">
        <f t="shared" si="172"/>
        <v>0</v>
      </c>
    </row>
    <row r="1499" spans="7:29" x14ac:dyDescent="0.3">
      <c r="G1499" s="8" t="s">
        <v>5</v>
      </c>
      <c r="J1499" s="16">
        <f t="shared" si="170"/>
        <v>0</v>
      </c>
      <c r="L1499" s="8">
        <f t="shared" si="169"/>
        <v>0</v>
      </c>
      <c r="N1499" s="8">
        <f t="shared" si="168"/>
        <v>0</v>
      </c>
      <c r="V1499" s="8" t="s">
        <v>4</v>
      </c>
      <c r="W1499" s="8">
        <v>1</v>
      </c>
      <c r="X1499" s="8">
        <v>5.76</v>
      </c>
      <c r="Y1499" s="16">
        <f t="shared" si="167"/>
        <v>2.88</v>
      </c>
      <c r="AA1499" s="8">
        <f t="shared" si="171"/>
        <v>0</v>
      </c>
      <c r="AC1499" s="8">
        <f t="shared" si="172"/>
        <v>0</v>
      </c>
    </row>
    <row r="1500" spans="7:29" x14ac:dyDescent="0.3">
      <c r="G1500" s="8" t="s">
        <v>5</v>
      </c>
      <c r="J1500" s="16">
        <f t="shared" si="170"/>
        <v>0</v>
      </c>
      <c r="L1500" s="8">
        <f t="shared" si="169"/>
        <v>0</v>
      </c>
      <c r="N1500" s="8">
        <f t="shared" si="168"/>
        <v>0</v>
      </c>
      <c r="V1500" s="8" t="s">
        <v>4</v>
      </c>
      <c r="W1500" s="8">
        <v>1</v>
      </c>
      <c r="X1500" s="8">
        <v>2.64</v>
      </c>
      <c r="Y1500" s="16">
        <f t="shared" si="167"/>
        <v>1.32</v>
      </c>
      <c r="AA1500" s="8">
        <f t="shared" si="171"/>
        <v>0</v>
      </c>
      <c r="AC1500" s="8">
        <f t="shared" si="172"/>
        <v>0</v>
      </c>
    </row>
    <row r="1501" spans="7:29" x14ac:dyDescent="0.3">
      <c r="U1501" s="1">
        <v>-2</v>
      </c>
      <c r="V1501" s="8" t="s">
        <v>4</v>
      </c>
      <c r="W1501" s="8">
        <v>3</v>
      </c>
      <c r="Y1501" s="16">
        <f t="shared" si="167"/>
        <v>0</v>
      </c>
      <c r="AA1501" s="8">
        <f t="shared" si="171"/>
        <v>0</v>
      </c>
      <c r="AB1501" s="8">
        <v>13.32</v>
      </c>
      <c r="AC1501" s="8">
        <f t="shared" si="172"/>
        <v>6.66</v>
      </c>
    </row>
    <row r="1502" spans="7:29" x14ac:dyDescent="0.3">
      <c r="V1502" s="8" t="s">
        <v>4</v>
      </c>
      <c r="W1502" s="8">
        <v>2</v>
      </c>
      <c r="Y1502" s="16">
        <f t="shared" si="167"/>
        <v>0</v>
      </c>
      <c r="Z1502" s="8">
        <v>11.1</v>
      </c>
      <c r="AA1502" s="8">
        <f t="shared" si="171"/>
        <v>5.55</v>
      </c>
      <c r="AC1502" s="8">
        <f t="shared" si="172"/>
        <v>0</v>
      </c>
    </row>
    <row r="1503" spans="7:29" x14ac:dyDescent="0.3">
      <c r="V1503" s="8" t="s">
        <v>7</v>
      </c>
      <c r="W1503" s="8">
        <v>1</v>
      </c>
      <c r="X1503" s="8">
        <v>4.5</v>
      </c>
      <c r="Y1503" s="16">
        <f t="shared" si="167"/>
        <v>2.25</v>
      </c>
      <c r="AA1503" s="8">
        <f t="shared" si="171"/>
        <v>0</v>
      </c>
      <c r="AC1503" s="8">
        <f t="shared" si="172"/>
        <v>0</v>
      </c>
    </row>
    <row r="1504" spans="7:29" x14ac:dyDescent="0.3">
      <c r="V1504" s="8" t="s">
        <v>4</v>
      </c>
      <c r="W1504" s="8">
        <v>2</v>
      </c>
      <c r="Y1504" s="16">
        <f t="shared" si="167"/>
        <v>0</v>
      </c>
      <c r="Z1504" s="8">
        <v>3.3</v>
      </c>
      <c r="AA1504" s="8">
        <f t="shared" si="171"/>
        <v>1.65</v>
      </c>
      <c r="AC1504" s="8">
        <f t="shared" si="172"/>
        <v>0</v>
      </c>
    </row>
    <row r="1505" spans="21:29" x14ac:dyDescent="0.3">
      <c r="V1505" s="8" t="s">
        <v>4</v>
      </c>
      <c r="W1505" s="8">
        <v>1</v>
      </c>
      <c r="X1505" s="8">
        <v>5.22</v>
      </c>
      <c r="Y1505" s="16">
        <f t="shared" si="167"/>
        <v>2.61</v>
      </c>
      <c r="AA1505" s="8">
        <f t="shared" si="171"/>
        <v>0</v>
      </c>
      <c r="AC1505" s="8">
        <f t="shared" si="172"/>
        <v>0</v>
      </c>
    </row>
    <row r="1506" spans="21:29" x14ac:dyDescent="0.3">
      <c r="V1506" s="8" t="s">
        <v>4</v>
      </c>
      <c r="W1506" s="8">
        <v>2</v>
      </c>
      <c r="Y1506" s="16">
        <f t="shared" si="167"/>
        <v>0</v>
      </c>
      <c r="Z1506" s="8">
        <v>2.46</v>
      </c>
      <c r="AA1506" s="8">
        <f t="shared" si="171"/>
        <v>1.23</v>
      </c>
      <c r="AC1506" s="8">
        <f t="shared" si="172"/>
        <v>0</v>
      </c>
    </row>
    <row r="1507" spans="21:29" x14ac:dyDescent="0.3">
      <c r="V1507" s="8" t="s">
        <v>4</v>
      </c>
      <c r="W1507" s="8">
        <v>2</v>
      </c>
      <c r="Y1507" s="16">
        <f t="shared" si="167"/>
        <v>0</v>
      </c>
      <c r="Z1507" s="8">
        <v>5.56</v>
      </c>
      <c r="AA1507" s="8">
        <f t="shared" si="171"/>
        <v>2.78</v>
      </c>
      <c r="AC1507" s="8">
        <f t="shared" si="172"/>
        <v>0</v>
      </c>
    </row>
    <row r="1508" spans="21:29" x14ac:dyDescent="0.3">
      <c r="V1508" s="8" t="s">
        <v>4</v>
      </c>
      <c r="W1508" s="8">
        <v>2</v>
      </c>
      <c r="Y1508" s="16">
        <f t="shared" si="167"/>
        <v>0</v>
      </c>
      <c r="Z1508" s="8">
        <v>4.96</v>
      </c>
      <c r="AA1508" s="8">
        <f t="shared" si="171"/>
        <v>2.48</v>
      </c>
      <c r="AC1508" s="8">
        <f t="shared" si="172"/>
        <v>0</v>
      </c>
    </row>
    <row r="1509" spans="21:29" x14ac:dyDescent="0.3">
      <c r="V1509" s="8" t="s">
        <v>4</v>
      </c>
      <c r="W1509" s="8">
        <v>2</v>
      </c>
      <c r="Y1509" s="16">
        <f t="shared" si="167"/>
        <v>0</v>
      </c>
      <c r="Z1509" s="8">
        <v>3.22</v>
      </c>
      <c r="AA1509" s="8">
        <f t="shared" si="171"/>
        <v>1.61</v>
      </c>
      <c r="AC1509" s="8">
        <f t="shared" si="172"/>
        <v>0</v>
      </c>
    </row>
    <row r="1510" spans="21:29" x14ac:dyDescent="0.3">
      <c r="V1510" s="8" t="s">
        <v>4</v>
      </c>
      <c r="W1510" s="8">
        <v>1</v>
      </c>
      <c r="X1510" s="8">
        <v>18.8</v>
      </c>
      <c r="Y1510" s="16">
        <f t="shared" si="167"/>
        <v>9.4</v>
      </c>
      <c r="AA1510" s="8">
        <f t="shared" si="171"/>
        <v>0</v>
      </c>
      <c r="AC1510" s="8">
        <f t="shared" si="172"/>
        <v>0</v>
      </c>
    </row>
    <row r="1511" spans="21:29" x14ac:dyDescent="0.3">
      <c r="V1511" s="8" t="s">
        <v>4</v>
      </c>
      <c r="W1511" s="8">
        <v>3</v>
      </c>
      <c r="Y1511" s="16">
        <f t="shared" si="167"/>
        <v>0</v>
      </c>
      <c r="AA1511" s="8">
        <f t="shared" si="171"/>
        <v>0</v>
      </c>
      <c r="AB1511" s="8">
        <v>4.26</v>
      </c>
      <c r="AC1511" s="8">
        <f t="shared" si="172"/>
        <v>2.13</v>
      </c>
    </row>
    <row r="1512" spans="21:29" x14ac:dyDescent="0.3">
      <c r="V1512" s="8" t="s">
        <v>7</v>
      </c>
      <c r="W1512" s="8">
        <v>2</v>
      </c>
      <c r="Y1512" s="16">
        <f t="shared" si="167"/>
        <v>0</v>
      </c>
      <c r="Z1512" s="8">
        <v>4.26</v>
      </c>
      <c r="AA1512" s="8">
        <f t="shared" si="171"/>
        <v>2.13</v>
      </c>
      <c r="AC1512" s="8">
        <f t="shared" si="172"/>
        <v>0</v>
      </c>
    </row>
    <row r="1513" spans="21:29" x14ac:dyDescent="0.3">
      <c r="V1513" s="8" t="s">
        <v>7</v>
      </c>
      <c r="W1513" s="8">
        <v>2</v>
      </c>
      <c r="Y1513" s="16">
        <f t="shared" si="167"/>
        <v>0</v>
      </c>
      <c r="Z1513" s="8">
        <v>3.16</v>
      </c>
      <c r="AA1513" s="8">
        <f t="shared" si="171"/>
        <v>1.58</v>
      </c>
      <c r="AC1513" s="8">
        <f t="shared" si="172"/>
        <v>0</v>
      </c>
    </row>
    <row r="1514" spans="21:29" x14ac:dyDescent="0.3">
      <c r="V1514" s="8" t="s">
        <v>4</v>
      </c>
      <c r="W1514" s="8">
        <v>3</v>
      </c>
      <c r="Y1514" s="16">
        <f t="shared" si="167"/>
        <v>0</v>
      </c>
      <c r="AA1514" s="8">
        <f t="shared" si="171"/>
        <v>0</v>
      </c>
      <c r="AB1514" s="8">
        <v>8.5399999999999991</v>
      </c>
      <c r="AC1514" s="8">
        <f t="shared" si="172"/>
        <v>4.2699999999999996</v>
      </c>
    </row>
    <row r="1515" spans="21:29" x14ac:dyDescent="0.3">
      <c r="V1515" s="8" t="s">
        <v>4</v>
      </c>
      <c r="W1515" s="8">
        <v>1</v>
      </c>
      <c r="X1515" s="8">
        <v>5.12</v>
      </c>
      <c r="Y1515" s="16">
        <f t="shared" si="167"/>
        <v>2.56</v>
      </c>
      <c r="AA1515" s="8">
        <f t="shared" si="171"/>
        <v>0</v>
      </c>
      <c r="AC1515" s="8">
        <f t="shared" si="172"/>
        <v>0</v>
      </c>
    </row>
    <row r="1516" spans="21:29" x14ac:dyDescent="0.3">
      <c r="V1516" s="8" t="s">
        <v>4</v>
      </c>
      <c r="W1516" s="8">
        <v>1</v>
      </c>
      <c r="X1516" s="8">
        <v>5.12</v>
      </c>
      <c r="Y1516" s="16">
        <f t="shared" ref="Y1516:Y1579" si="173">X1516/2</f>
        <v>2.56</v>
      </c>
      <c r="AA1516" s="8">
        <f t="shared" si="171"/>
        <v>0</v>
      </c>
      <c r="AC1516" s="8">
        <f t="shared" si="172"/>
        <v>0</v>
      </c>
    </row>
    <row r="1517" spans="21:29" x14ac:dyDescent="0.3">
      <c r="U1517" s="1">
        <v>-2</v>
      </c>
      <c r="V1517" s="8" t="s">
        <v>4</v>
      </c>
      <c r="W1517" s="8">
        <v>2</v>
      </c>
      <c r="Y1517" s="16">
        <f t="shared" si="173"/>
        <v>0</v>
      </c>
      <c r="Z1517" s="8">
        <v>2.3199999999999998</v>
      </c>
      <c r="AA1517" s="8">
        <f t="shared" si="171"/>
        <v>1.1599999999999999</v>
      </c>
      <c r="AC1517" s="8">
        <f t="shared" si="172"/>
        <v>0</v>
      </c>
    </row>
    <row r="1518" spans="21:29" x14ac:dyDescent="0.3">
      <c r="V1518" s="8" t="s">
        <v>7</v>
      </c>
      <c r="W1518" s="8">
        <v>2</v>
      </c>
      <c r="Y1518" s="16">
        <f t="shared" si="173"/>
        <v>0</v>
      </c>
      <c r="Z1518" s="8">
        <v>2.54</v>
      </c>
      <c r="AA1518" s="8">
        <f t="shared" si="171"/>
        <v>1.27</v>
      </c>
      <c r="AC1518" s="8">
        <f t="shared" si="172"/>
        <v>0</v>
      </c>
    </row>
    <row r="1519" spans="21:29" x14ac:dyDescent="0.3">
      <c r="V1519" s="8" t="s">
        <v>4</v>
      </c>
      <c r="W1519" s="8">
        <v>2</v>
      </c>
      <c r="Y1519" s="16">
        <f t="shared" si="173"/>
        <v>0</v>
      </c>
      <c r="Z1519" s="8">
        <v>5</v>
      </c>
      <c r="AA1519" s="8">
        <f t="shared" si="171"/>
        <v>2.5</v>
      </c>
      <c r="AC1519" s="8">
        <f t="shared" si="172"/>
        <v>0</v>
      </c>
    </row>
    <row r="1520" spans="21:29" x14ac:dyDescent="0.3">
      <c r="V1520" s="8" t="s">
        <v>4</v>
      </c>
      <c r="W1520" s="8">
        <v>2</v>
      </c>
      <c r="Y1520" s="16">
        <f t="shared" si="173"/>
        <v>0</v>
      </c>
      <c r="Z1520" s="8">
        <v>4.4400000000000004</v>
      </c>
      <c r="AA1520" s="8">
        <f t="shared" si="171"/>
        <v>2.2200000000000002</v>
      </c>
      <c r="AC1520" s="8">
        <f t="shared" si="172"/>
        <v>0</v>
      </c>
    </row>
    <row r="1521" spans="21:29" x14ac:dyDescent="0.3">
      <c r="V1521" s="8" t="s">
        <v>4</v>
      </c>
      <c r="W1521" s="8">
        <v>1</v>
      </c>
      <c r="X1521" s="8">
        <v>3.3</v>
      </c>
      <c r="Y1521" s="16">
        <f t="shared" si="173"/>
        <v>1.65</v>
      </c>
      <c r="AA1521" s="8">
        <f t="shared" si="171"/>
        <v>0</v>
      </c>
      <c r="AC1521" s="8">
        <f t="shared" si="172"/>
        <v>0</v>
      </c>
    </row>
    <row r="1522" spans="21:29" x14ac:dyDescent="0.3">
      <c r="V1522" s="8" t="s">
        <v>4</v>
      </c>
      <c r="W1522" s="8">
        <v>3</v>
      </c>
      <c r="Y1522" s="16">
        <f t="shared" si="173"/>
        <v>0</v>
      </c>
      <c r="AA1522" s="8">
        <f t="shared" si="171"/>
        <v>0</v>
      </c>
      <c r="AB1522" s="8">
        <v>10.82</v>
      </c>
      <c r="AC1522" s="8">
        <f t="shared" si="172"/>
        <v>5.41</v>
      </c>
    </row>
    <row r="1523" spans="21:29" x14ac:dyDescent="0.3">
      <c r="V1523" s="8" t="s">
        <v>4</v>
      </c>
      <c r="W1523" s="8">
        <v>1</v>
      </c>
      <c r="X1523" s="8">
        <v>4</v>
      </c>
      <c r="Y1523" s="16">
        <f t="shared" si="173"/>
        <v>2</v>
      </c>
      <c r="AA1523" s="8">
        <f t="shared" si="171"/>
        <v>0</v>
      </c>
      <c r="AC1523" s="8">
        <f t="shared" si="172"/>
        <v>0</v>
      </c>
    </row>
    <row r="1524" spans="21:29" x14ac:dyDescent="0.3">
      <c r="V1524" s="8" t="s">
        <v>4</v>
      </c>
      <c r="W1524" s="8">
        <v>2</v>
      </c>
      <c r="Y1524" s="16">
        <f t="shared" si="173"/>
        <v>0</v>
      </c>
      <c r="Z1524" s="8">
        <v>2.42</v>
      </c>
      <c r="AA1524" s="8">
        <f t="shared" si="171"/>
        <v>1.21</v>
      </c>
      <c r="AC1524" s="8">
        <f t="shared" si="172"/>
        <v>0</v>
      </c>
    </row>
    <row r="1525" spans="21:29" x14ac:dyDescent="0.3">
      <c r="V1525" s="8" t="s">
        <v>4</v>
      </c>
      <c r="W1525" s="8">
        <v>1</v>
      </c>
      <c r="X1525" s="8">
        <v>3.14</v>
      </c>
      <c r="Y1525" s="16">
        <f t="shared" si="173"/>
        <v>1.57</v>
      </c>
      <c r="AA1525" s="8">
        <f t="shared" si="171"/>
        <v>0</v>
      </c>
      <c r="AC1525" s="8">
        <f t="shared" si="172"/>
        <v>0</v>
      </c>
    </row>
    <row r="1526" spans="21:29" x14ac:dyDescent="0.3">
      <c r="V1526" s="8" t="s">
        <v>4</v>
      </c>
      <c r="W1526" s="8">
        <v>1</v>
      </c>
      <c r="X1526" s="8">
        <v>4.2</v>
      </c>
      <c r="Y1526" s="16">
        <f t="shared" si="173"/>
        <v>2.1</v>
      </c>
      <c r="AA1526" s="8">
        <f t="shared" si="171"/>
        <v>0</v>
      </c>
      <c r="AC1526" s="8">
        <f t="shared" si="172"/>
        <v>0</v>
      </c>
    </row>
    <row r="1527" spans="21:29" x14ac:dyDescent="0.3">
      <c r="U1527" s="1">
        <v>-2</v>
      </c>
      <c r="V1527" s="8" t="s">
        <v>4</v>
      </c>
      <c r="W1527" s="8">
        <v>3</v>
      </c>
      <c r="Y1527" s="16">
        <f t="shared" si="173"/>
        <v>0</v>
      </c>
      <c r="AA1527" s="8">
        <f t="shared" si="171"/>
        <v>0</v>
      </c>
      <c r="AB1527" s="8">
        <v>7.96</v>
      </c>
      <c r="AC1527" s="8">
        <f t="shared" si="172"/>
        <v>3.98</v>
      </c>
    </row>
    <row r="1528" spans="21:29" x14ac:dyDescent="0.3">
      <c r="V1528" s="8" t="s">
        <v>7</v>
      </c>
      <c r="W1528" s="8">
        <v>3</v>
      </c>
      <c r="Y1528" s="16">
        <f t="shared" si="173"/>
        <v>0</v>
      </c>
      <c r="AA1528" s="8">
        <f t="shared" si="171"/>
        <v>0</v>
      </c>
      <c r="AB1528" s="8">
        <v>14.82</v>
      </c>
      <c r="AC1528" s="8">
        <f t="shared" si="172"/>
        <v>7.41</v>
      </c>
    </row>
    <row r="1529" spans="21:29" x14ac:dyDescent="0.3">
      <c r="V1529" s="8" t="s">
        <v>4</v>
      </c>
      <c r="W1529" s="8">
        <v>3</v>
      </c>
      <c r="Y1529" s="16">
        <f t="shared" si="173"/>
        <v>0</v>
      </c>
      <c r="AA1529" s="8">
        <f t="shared" si="171"/>
        <v>0</v>
      </c>
      <c r="AB1529" s="8">
        <v>8.42</v>
      </c>
      <c r="AC1529" s="8">
        <f t="shared" si="172"/>
        <v>4.21</v>
      </c>
    </row>
    <row r="1530" spans="21:29" x14ac:dyDescent="0.3">
      <c r="V1530" s="8" t="s">
        <v>4</v>
      </c>
      <c r="W1530" s="8">
        <v>2</v>
      </c>
      <c r="Y1530" s="16">
        <f t="shared" si="173"/>
        <v>0</v>
      </c>
      <c r="Z1530" s="8">
        <v>4.3600000000000003</v>
      </c>
      <c r="AA1530" s="8">
        <f t="shared" si="171"/>
        <v>2.1800000000000002</v>
      </c>
      <c r="AC1530" s="8">
        <f t="shared" si="172"/>
        <v>0</v>
      </c>
    </row>
    <row r="1531" spans="21:29" x14ac:dyDescent="0.3">
      <c r="V1531" s="8" t="s">
        <v>4</v>
      </c>
      <c r="W1531" s="8">
        <v>2</v>
      </c>
      <c r="Y1531" s="16">
        <f t="shared" si="173"/>
        <v>0</v>
      </c>
      <c r="Z1531" s="8">
        <v>4.0999999999999996</v>
      </c>
      <c r="AA1531" s="8">
        <f t="shared" si="171"/>
        <v>2.0499999999999998</v>
      </c>
      <c r="AC1531" s="8">
        <f t="shared" si="172"/>
        <v>0</v>
      </c>
    </row>
    <row r="1532" spans="21:29" x14ac:dyDescent="0.3">
      <c r="V1532" s="8" t="s">
        <v>7</v>
      </c>
      <c r="W1532" s="8">
        <v>3</v>
      </c>
      <c r="Y1532" s="16">
        <f t="shared" si="173"/>
        <v>0</v>
      </c>
      <c r="AA1532" s="8">
        <f t="shared" si="171"/>
        <v>0</v>
      </c>
      <c r="AB1532" s="8">
        <v>9.18</v>
      </c>
      <c r="AC1532" s="8">
        <f t="shared" si="172"/>
        <v>4.59</v>
      </c>
    </row>
    <row r="1533" spans="21:29" x14ac:dyDescent="0.3">
      <c r="V1533" s="8" t="s">
        <v>7</v>
      </c>
      <c r="W1533" s="8">
        <v>2</v>
      </c>
      <c r="Y1533" s="16">
        <f t="shared" si="173"/>
        <v>0</v>
      </c>
      <c r="Z1533" s="8">
        <v>4.4400000000000004</v>
      </c>
      <c r="AA1533" s="8">
        <f t="shared" si="171"/>
        <v>2.2200000000000002</v>
      </c>
      <c r="AC1533" s="8">
        <f t="shared" si="172"/>
        <v>0</v>
      </c>
    </row>
    <row r="1534" spans="21:29" x14ac:dyDescent="0.3">
      <c r="V1534" s="8" t="s">
        <v>4</v>
      </c>
      <c r="W1534" s="8">
        <v>1</v>
      </c>
      <c r="X1534" s="8">
        <v>6.24</v>
      </c>
      <c r="Y1534" s="16">
        <f t="shared" si="173"/>
        <v>3.12</v>
      </c>
      <c r="AA1534" s="8">
        <f t="shared" si="171"/>
        <v>0</v>
      </c>
      <c r="AC1534" s="8">
        <f t="shared" si="172"/>
        <v>0</v>
      </c>
    </row>
    <row r="1535" spans="21:29" x14ac:dyDescent="0.3">
      <c r="V1535" s="8" t="s">
        <v>7</v>
      </c>
      <c r="W1535" s="8">
        <v>2</v>
      </c>
      <c r="Y1535" s="16">
        <f t="shared" si="173"/>
        <v>0</v>
      </c>
      <c r="Z1535" s="8">
        <v>6.02</v>
      </c>
      <c r="AA1535" s="8">
        <f t="shared" si="171"/>
        <v>3.01</v>
      </c>
      <c r="AC1535" s="8">
        <f t="shared" si="172"/>
        <v>0</v>
      </c>
    </row>
    <row r="1536" spans="21:29" x14ac:dyDescent="0.3">
      <c r="V1536" s="8" t="s">
        <v>4</v>
      </c>
      <c r="W1536" s="8">
        <v>3</v>
      </c>
      <c r="Y1536" s="16">
        <f t="shared" si="173"/>
        <v>0</v>
      </c>
      <c r="AA1536" s="8">
        <f t="shared" si="171"/>
        <v>0</v>
      </c>
      <c r="AB1536" s="8">
        <v>5.68</v>
      </c>
      <c r="AC1536" s="8">
        <f t="shared" si="172"/>
        <v>2.84</v>
      </c>
    </row>
    <row r="1537" spans="21:29" x14ac:dyDescent="0.3">
      <c r="V1537" s="8" t="s">
        <v>4</v>
      </c>
      <c r="W1537" s="8">
        <v>3</v>
      </c>
      <c r="Y1537" s="16">
        <f t="shared" si="173"/>
        <v>0</v>
      </c>
      <c r="AA1537" s="8">
        <f t="shared" ref="AA1537:AA1600" si="174">Z1537/2</f>
        <v>0</v>
      </c>
      <c r="AB1537" s="8">
        <v>6.44</v>
      </c>
      <c r="AC1537" s="8">
        <f t="shared" ref="AC1537:AC1600" si="175">AB1537/2</f>
        <v>3.22</v>
      </c>
    </row>
    <row r="1538" spans="21:29" x14ac:dyDescent="0.3">
      <c r="V1538" s="8" t="s">
        <v>4</v>
      </c>
      <c r="W1538" s="8">
        <v>1</v>
      </c>
      <c r="X1538" s="8">
        <v>6.72</v>
      </c>
      <c r="Y1538" s="16">
        <f t="shared" si="173"/>
        <v>3.36</v>
      </c>
      <c r="AA1538" s="8">
        <f t="shared" si="174"/>
        <v>0</v>
      </c>
      <c r="AC1538" s="8">
        <f t="shared" si="175"/>
        <v>0</v>
      </c>
    </row>
    <row r="1539" spans="21:29" x14ac:dyDescent="0.3">
      <c r="V1539" s="8" t="s">
        <v>7</v>
      </c>
      <c r="W1539" s="8">
        <v>1</v>
      </c>
      <c r="X1539" s="8">
        <v>10.08</v>
      </c>
      <c r="Y1539" s="16">
        <f t="shared" si="173"/>
        <v>5.04</v>
      </c>
      <c r="AA1539" s="8">
        <f t="shared" si="174"/>
        <v>0</v>
      </c>
      <c r="AC1539" s="8">
        <f t="shared" si="175"/>
        <v>0</v>
      </c>
    </row>
    <row r="1540" spans="21:29" x14ac:dyDescent="0.3">
      <c r="U1540" s="1">
        <v>-2</v>
      </c>
      <c r="V1540" s="8" t="s">
        <v>4</v>
      </c>
      <c r="W1540" s="8">
        <v>2</v>
      </c>
      <c r="Y1540" s="16">
        <f t="shared" si="173"/>
        <v>0</v>
      </c>
      <c r="Z1540" s="8">
        <v>3.9</v>
      </c>
      <c r="AA1540" s="8">
        <f t="shared" si="174"/>
        <v>1.95</v>
      </c>
      <c r="AC1540" s="8">
        <f t="shared" si="175"/>
        <v>0</v>
      </c>
    </row>
    <row r="1541" spans="21:29" x14ac:dyDescent="0.3">
      <c r="V1541" s="8" t="s">
        <v>7</v>
      </c>
      <c r="W1541" s="8">
        <v>2</v>
      </c>
      <c r="Y1541" s="16">
        <f t="shared" si="173"/>
        <v>0</v>
      </c>
      <c r="Z1541" s="8">
        <v>7.26</v>
      </c>
      <c r="AA1541" s="8">
        <f t="shared" si="174"/>
        <v>3.63</v>
      </c>
      <c r="AC1541" s="8">
        <f t="shared" si="175"/>
        <v>0</v>
      </c>
    </row>
    <row r="1542" spans="21:29" x14ac:dyDescent="0.3">
      <c r="V1542" s="8" t="s">
        <v>4</v>
      </c>
      <c r="W1542" s="8">
        <v>1</v>
      </c>
      <c r="X1542" s="8">
        <v>3.06</v>
      </c>
      <c r="Y1542" s="16">
        <f t="shared" si="173"/>
        <v>1.53</v>
      </c>
      <c r="AA1542" s="8">
        <f t="shared" si="174"/>
        <v>0</v>
      </c>
      <c r="AC1542" s="8">
        <f t="shared" si="175"/>
        <v>0</v>
      </c>
    </row>
    <row r="1543" spans="21:29" x14ac:dyDescent="0.3">
      <c r="V1543" s="8" t="s">
        <v>4</v>
      </c>
      <c r="W1543" s="8">
        <v>1</v>
      </c>
      <c r="X1543" s="8">
        <v>5.12</v>
      </c>
      <c r="Y1543" s="16">
        <f t="shared" si="173"/>
        <v>2.56</v>
      </c>
      <c r="AA1543" s="8">
        <f t="shared" si="174"/>
        <v>0</v>
      </c>
      <c r="AC1543" s="8">
        <f t="shared" si="175"/>
        <v>0</v>
      </c>
    </row>
    <row r="1544" spans="21:29" x14ac:dyDescent="0.3">
      <c r="U1544" s="1">
        <v>-2</v>
      </c>
      <c r="V1544" s="8" t="s">
        <v>4</v>
      </c>
      <c r="W1544" s="8">
        <v>3</v>
      </c>
      <c r="Y1544" s="16">
        <f t="shared" si="173"/>
        <v>0</v>
      </c>
      <c r="AA1544" s="8">
        <f t="shared" si="174"/>
        <v>0</v>
      </c>
      <c r="AB1544" s="8">
        <v>19.66</v>
      </c>
      <c r="AC1544" s="8">
        <f t="shared" si="175"/>
        <v>9.83</v>
      </c>
    </row>
    <row r="1545" spans="21:29" x14ac:dyDescent="0.3">
      <c r="V1545" s="8" t="s">
        <v>4</v>
      </c>
      <c r="W1545" s="8">
        <v>2</v>
      </c>
      <c r="Y1545" s="16">
        <f t="shared" si="173"/>
        <v>0</v>
      </c>
      <c r="Z1545" s="8">
        <v>2.98</v>
      </c>
      <c r="AA1545" s="8">
        <f t="shared" si="174"/>
        <v>1.49</v>
      </c>
      <c r="AC1545" s="8">
        <f t="shared" si="175"/>
        <v>0</v>
      </c>
    </row>
    <row r="1546" spans="21:29" x14ac:dyDescent="0.3">
      <c r="V1546" s="8" t="s">
        <v>4</v>
      </c>
      <c r="W1546" s="8">
        <v>1</v>
      </c>
      <c r="X1546" s="8">
        <v>3.66</v>
      </c>
      <c r="Y1546" s="16">
        <f t="shared" si="173"/>
        <v>1.83</v>
      </c>
      <c r="AA1546" s="8">
        <f t="shared" si="174"/>
        <v>0</v>
      </c>
      <c r="AC1546" s="8">
        <f t="shared" si="175"/>
        <v>0</v>
      </c>
    </row>
    <row r="1547" spans="21:29" x14ac:dyDescent="0.3">
      <c r="V1547" s="8" t="s">
        <v>4</v>
      </c>
      <c r="W1547" s="8">
        <v>2</v>
      </c>
      <c r="Y1547" s="16">
        <f t="shared" si="173"/>
        <v>0</v>
      </c>
      <c r="Z1547" s="8">
        <v>6.4</v>
      </c>
      <c r="AA1547" s="8">
        <f t="shared" si="174"/>
        <v>3.2</v>
      </c>
      <c r="AC1547" s="8">
        <f t="shared" si="175"/>
        <v>0</v>
      </c>
    </row>
    <row r="1548" spans="21:29" x14ac:dyDescent="0.3">
      <c r="V1548" s="8" t="s">
        <v>4</v>
      </c>
      <c r="W1548" s="8">
        <v>2</v>
      </c>
      <c r="Y1548" s="16">
        <f t="shared" si="173"/>
        <v>0</v>
      </c>
      <c r="Z1548" s="8">
        <v>3.88</v>
      </c>
      <c r="AA1548" s="8">
        <f t="shared" si="174"/>
        <v>1.94</v>
      </c>
      <c r="AC1548" s="8">
        <f t="shared" si="175"/>
        <v>0</v>
      </c>
    </row>
    <row r="1549" spans="21:29" x14ac:dyDescent="0.3">
      <c r="V1549" s="8" t="s">
        <v>4</v>
      </c>
      <c r="W1549" s="8">
        <v>1</v>
      </c>
      <c r="X1549" s="8">
        <v>3.34</v>
      </c>
      <c r="Y1549" s="16">
        <f t="shared" si="173"/>
        <v>1.67</v>
      </c>
      <c r="AA1549" s="8">
        <f t="shared" si="174"/>
        <v>0</v>
      </c>
      <c r="AC1549" s="8">
        <f t="shared" si="175"/>
        <v>0</v>
      </c>
    </row>
    <row r="1550" spans="21:29" x14ac:dyDescent="0.3">
      <c r="V1550" s="8" t="s">
        <v>4</v>
      </c>
      <c r="W1550" s="8">
        <v>2</v>
      </c>
      <c r="Y1550" s="16">
        <f t="shared" si="173"/>
        <v>0</v>
      </c>
      <c r="Z1550" s="8">
        <v>4.3600000000000003</v>
      </c>
      <c r="AA1550" s="8">
        <f t="shared" si="174"/>
        <v>2.1800000000000002</v>
      </c>
      <c r="AC1550" s="8">
        <f t="shared" si="175"/>
        <v>0</v>
      </c>
    </row>
    <row r="1551" spans="21:29" x14ac:dyDescent="0.3">
      <c r="V1551" s="8" t="s">
        <v>4</v>
      </c>
      <c r="W1551" s="8">
        <v>1</v>
      </c>
      <c r="X1551" s="8">
        <v>2.94</v>
      </c>
      <c r="Y1551" s="16">
        <f t="shared" si="173"/>
        <v>1.47</v>
      </c>
      <c r="AA1551" s="8">
        <f t="shared" si="174"/>
        <v>0</v>
      </c>
      <c r="AC1551" s="8">
        <f t="shared" si="175"/>
        <v>0</v>
      </c>
    </row>
    <row r="1552" spans="21:29" x14ac:dyDescent="0.3">
      <c r="V1552" s="8" t="s">
        <v>7</v>
      </c>
      <c r="W1552" s="8">
        <v>2</v>
      </c>
      <c r="Y1552" s="16">
        <f t="shared" si="173"/>
        <v>0</v>
      </c>
      <c r="Z1552" s="8">
        <v>3.62</v>
      </c>
      <c r="AA1552" s="8">
        <f t="shared" si="174"/>
        <v>1.81</v>
      </c>
      <c r="AC1552" s="8">
        <f t="shared" si="175"/>
        <v>0</v>
      </c>
    </row>
    <row r="1553" spans="21:29" x14ac:dyDescent="0.3">
      <c r="V1553" s="8" t="s">
        <v>4</v>
      </c>
      <c r="W1553" s="8">
        <v>1</v>
      </c>
      <c r="X1553" s="8">
        <v>3.36</v>
      </c>
      <c r="Y1553" s="16">
        <f t="shared" si="173"/>
        <v>1.68</v>
      </c>
      <c r="AA1553" s="8">
        <f t="shared" si="174"/>
        <v>0</v>
      </c>
      <c r="AC1553" s="8">
        <f t="shared" si="175"/>
        <v>0</v>
      </c>
    </row>
    <row r="1554" spans="21:29" x14ac:dyDescent="0.3">
      <c r="V1554" s="8" t="s">
        <v>4</v>
      </c>
      <c r="W1554" s="8">
        <v>2</v>
      </c>
      <c r="Y1554" s="16">
        <f t="shared" si="173"/>
        <v>0</v>
      </c>
      <c r="Z1554" s="8">
        <v>4.28</v>
      </c>
      <c r="AA1554" s="8">
        <f t="shared" si="174"/>
        <v>2.14</v>
      </c>
      <c r="AC1554" s="8">
        <f t="shared" si="175"/>
        <v>0</v>
      </c>
    </row>
    <row r="1555" spans="21:29" x14ac:dyDescent="0.3">
      <c r="V1555" s="8" t="s">
        <v>4</v>
      </c>
      <c r="W1555" s="8">
        <v>2</v>
      </c>
      <c r="Y1555" s="16">
        <f t="shared" si="173"/>
        <v>0</v>
      </c>
      <c r="Z1555" s="8">
        <v>6.24</v>
      </c>
      <c r="AA1555" s="8">
        <f t="shared" si="174"/>
        <v>3.12</v>
      </c>
      <c r="AC1555" s="8">
        <f t="shared" si="175"/>
        <v>0</v>
      </c>
    </row>
    <row r="1556" spans="21:29" x14ac:dyDescent="0.3">
      <c r="V1556" s="8" t="s">
        <v>4</v>
      </c>
      <c r="W1556" s="8">
        <v>2</v>
      </c>
      <c r="Y1556" s="16">
        <f t="shared" si="173"/>
        <v>0</v>
      </c>
      <c r="Z1556" s="8">
        <v>4.0199999999999996</v>
      </c>
      <c r="AA1556" s="8">
        <f t="shared" si="174"/>
        <v>2.0099999999999998</v>
      </c>
      <c r="AC1556" s="8">
        <f t="shared" si="175"/>
        <v>0</v>
      </c>
    </row>
    <row r="1557" spans="21:29" x14ac:dyDescent="0.3">
      <c r="V1557" s="8" t="s">
        <v>4</v>
      </c>
      <c r="W1557" s="8">
        <v>3</v>
      </c>
      <c r="Y1557" s="16">
        <f t="shared" si="173"/>
        <v>0</v>
      </c>
      <c r="AA1557" s="8">
        <f t="shared" si="174"/>
        <v>0</v>
      </c>
      <c r="AB1557" s="8">
        <v>8.64</v>
      </c>
      <c r="AC1557" s="8">
        <f t="shared" si="175"/>
        <v>4.32</v>
      </c>
    </row>
    <row r="1558" spans="21:29" x14ac:dyDescent="0.3">
      <c r="V1558" s="8" t="s">
        <v>4</v>
      </c>
      <c r="W1558" s="8">
        <v>2</v>
      </c>
      <c r="Y1558" s="16">
        <f t="shared" si="173"/>
        <v>0</v>
      </c>
      <c r="Z1558" s="8">
        <v>6.24</v>
      </c>
      <c r="AA1558" s="8">
        <f t="shared" si="174"/>
        <v>3.12</v>
      </c>
      <c r="AC1558" s="8">
        <f t="shared" si="175"/>
        <v>0</v>
      </c>
    </row>
    <row r="1559" spans="21:29" x14ac:dyDescent="0.3">
      <c r="V1559" s="8" t="s">
        <v>7</v>
      </c>
      <c r="W1559" s="8">
        <v>2</v>
      </c>
      <c r="Y1559" s="16">
        <f t="shared" si="173"/>
        <v>0</v>
      </c>
      <c r="Z1559" s="8">
        <v>4.72</v>
      </c>
      <c r="AA1559" s="8">
        <f t="shared" si="174"/>
        <v>2.36</v>
      </c>
      <c r="AC1559" s="8">
        <f t="shared" si="175"/>
        <v>0</v>
      </c>
    </row>
    <row r="1560" spans="21:29" x14ac:dyDescent="0.3">
      <c r="V1560" s="8" t="s">
        <v>4</v>
      </c>
      <c r="W1560" s="8">
        <v>2</v>
      </c>
      <c r="Y1560" s="16">
        <f t="shared" si="173"/>
        <v>0</v>
      </c>
      <c r="Z1560" s="8">
        <v>3.32</v>
      </c>
      <c r="AA1560" s="8">
        <f t="shared" si="174"/>
        <v>1.66</v>
      </c>
      <c r="AC1560" s="8">
        <f t="shared" si="175"/>
        <v>0</v>
      </c>
    </row>
    <row r="1561" spans="21:29" x14ac:dyDescent="0.3">
      <c r="V1561" s="8" t="s">
        <v>4</v>
      </c>
      <c r="W1561" s="8">
        <v>1</v>
      </c>
      <c r="X1561" s="8">
        <v>3.42</v>
      </c>
      <c r="Y1561" s="16">
        <f t="shared" si="173"/>
        <v>1.71</v>
      </c>
      <c r="AA1561" s="8">
        <f t="shared" si="174"/>
        <v>0</v>
      </c>
      <c r="AC1561" s="8">
        <f t="shared" si="175"/>
        <v>0</v>
      </c>
    </row>
    <row r="1562" spans="21:29" x14ac:dyDescent="0.3">
      <c r="V1562" s="8" t="s">
        <v>4</v>
      </c>
      <c r="W1562" s="8">
        <v>1</v>
      </c>
      <c r="X1562" s="8">
        <v>3.18</v>
      </c>
      <c r="Y1562" s="16">
        <f t="shared" si="173"/>
        <v>1.59</v>
      </c>
      <c r="AA1562" s="8">
        <f t="shared" si="174"/>
        <v>0</v>
      </c>
      <c r="AC1562" s="8">
        <f t="shared" si="175"/>
        <v>0</v>
      </c>
    </row>
    <row r="1563" spans="21:29" x14ac:dyDescent="0.3">
      <c r="U1563" s="1">
        <v>0.74</v>
      </c>
      <c r="V1563" s="8" t="s">
        <v>4</v>
      </c>
      <c r="W1563" s="8">
        <v>1</v>
      </c>
      <c r="X1563" s="8">
        <v>2.74</v>
      </c>
      <c r="Y1563" s="16">
        <f t="shared" si="173"/>
        <v>1.37</v>
      </c>
      <c r="AA1563" s="8">
        <f t="shared" si="174"/>
        <v>0</v>
      </c>
      <c r="AC1563" s="8">
        <f t="shared" si="175"/>
        <v>0</v>
      </c>
    </row>
    <row r="1564" spans="21:29" x14ac:dyDescent="0.3">
      <c r="U1564" s="1">
        <v>0.26</v>
      </c>
      <c r="V1564" s="8" t="s">
        <v>4</v>
      </c>
      <c r="W1564" s="8">
        <v>1</v>
      </c>
      <c r="X1564" s="8">
        <v>2.2599999999999998</v>
      </c>
      <c r="Y1564" s="16">
        <f t="shared" si="173"/>
        <v>1.1299999999999999</v>
      </c>
      <c r="AA1564" s="8">
        <f t="shared" si="174"/>
        <v>0</v>
      </c>
      <c r="AC1564" s="8">
        <f t="shared" si="175"/>
        <v>0</v>
      </c>
    </row>
    <row r="1565" spans="21:29" x14ac:dyDescent="0.3">
      <c r="U1565" s="1">
        <v>1.76</v>
      </c>
      <c r="V1565" s="8" t="s">
        <v>4</v>
      </c>
      <c r="W1565" s="8">
        <v>1</v>
      </c>
      <c r="X1565" s="8">
        <v>3.76</v>
      </c>
      <c r="Y1565" s="16">
        <f t="shared" si="173"/>
        <v>1.88</v>
      </c>
      <c r="AA1565" s="8">
        <f t="shared" si="174"/>
        <v>0</v>
      </c>
      <c r="AC1565" s="8">
        <f t="shared" si="175"/>
        <v>0</v>
      </c>
    </row>
    <row r="1566" spans="21:29" x14ac:dyDescent="0.3">
      <c r="V1566" s="8" t="s">
        <v>4</v>
      </c>
      <c r="W1566" s="8">
        <v>2</v>
      </c>
      <c r="Y1566" s="16">
        <f t="shared" si="173"/>
        <v>0</v>
      </c>
      <c r="Z1566" s="8">
        <v>3.84</v>
      </c>
      <c r="AA1566" s="8">
        <f t="shared" si="174"/>
        <v>1.92</v>
      </c>
      <c r="AC1566" s="8">
        <f t="shared" si="175"/>
        <v>0</v>
      </c>
    </row>
    <row r="1567" spans="21:29" x14ac:dyDescent="0.3">
      <c r="V1567" s="8" t="s">
        <v>4</v>
      </c>
      <c r="W1567" s="8">
        <v>1</v>
      </c>
      <c r="X1567" s="8">
        <v>3.42</v>
      </c>
      <c r="Y1567" s="16">
        <f t="shared" si="173"/>
        <v>1.71</v>
      </c>
      <c r="AA1567" s="8">
        <f t="shared" si="174"/>
        <v>0</v>
      </c>
      <c r="AC1567" s="8">
        <f t="shared" si="175"/>
        <v>0</v>
      </c>
    </row>
    <row r="1568" spans="21:29" x14ac:dyDescent="0.3">
      <c r="V1568" s="8" t="s">
        <v>4</v>
      </c>
      <c r="W1568" s="8">
        <v>1</v>
      </c>
      <c r="X1568" s="8">
        <v>2.68</v>
      </c>
      <c r="Y1568" s="16">
        <f t="shared" si="173"/>
        <v>1.34</v>
      </c>
      <c r="AA1568" s="8">
        <f t="shared" si="174"/>
        <v>0</v>
      </c>
      <c r="AC1568" s="8">
        <f t="shared" si="175"/>
        <v>0</v>
      </c>
    </row>
    <row r="1569" spans="21:29" x14ac:dyDescent="0.3">
      <c r="U1569" s="1">
        <v>-2</v>
      </c>
      <c r="V1569" s="8" t="s">
        <v>4</v>
      </c>
      <c r="W1569" s="8">
        <v>2</v>
      </c>
      <c r="Y1569" s="16">
        <f t="shared" si="173"/>
        <v>0</v>
      </c>
      <c r="Z1569" s="8">
        <v>2.34</v>
      </c>
      <c r="AA1569" s="8">
        <f t="shared" si="174"/>
        <v>1.17</v>
      </c>
      <c r="AC1569" s="8">
        <f t="shared" si="175"/>
        <v>0</v>
      </c>
    </row>
    <row r="1570" spans="21:29" x14ac:dyDescent="0.3">
      <c r="V1570" s="8" t="s">
        <v>4</v>
      </c>
      <c r="W1570" s="8">
        <v>1</v>
      </c>
      <c r="X1570" s="8">
        <v>5.4</v>
      </c>
      <c r="Y1570" s="16">
        <f t="shared" si="173"/>
        <v>2.7</v>
      </c>
      <c r="AA1570" s="8">
        <f t="shared" si="174"/>
        <v>0</v>
      </c>
      <c r="AC1570" s="8">
        <f t="shared" si="175"/>
        <v>0</v>
      </c>
    </row>
    <row r="1571" spans="21:29" x14ac:dyDescent="0.3">
      <c r="V1571" s="8" t="s">
        <v>4</v>
      </c>
      <c r="W1571" s="8">
        <v>3</v>
      </c>
      <c r="Y1571" s="16">
        <f t="shared" si="173"/>
        <v>0</v>
      </c>
      <c r="AA1571" s="8">
        <f t="shared" si="174"/>
        <v>0</v>
      </c>
      <c r="AB1571" s="8">
        <v>15.86</v>
      </c>
      <c r="AC1571" s="8">
        <f t="shared" si="175"/>
        <v>7.93</v>
      </c>
    </row>
    <row r="1572" spans="21:29" x14ac:dyDescent="0.3">
      <c r="V1572" s="8" t="s">
        <v>4</v>
      </c>
      <c r="W1572" s="8">
        <v>1</v>
      </c>
      <c r="X1572" s="8">
        <v>2.2400000000000002</v>
      </c>
      <c r="Y1572" s="16">
        <f t="shared" si="173"/>
        <v>1.1200000000000001</v>
      </c>
      <c r="AA1572" s="8">
        <f t="shared" si="174"/>
        <v>0</v>
      </c>
      <c r="AC1572" s="8">
        <f t="shared" si="175"/>
        <v>0</v>
      </c>
    </row>
    <row r="1573" spans="21:29" x14ac:dyDescent="0.3">
      <c r="V1573" s="8" t="s">
        <v>4</v>
      </c>
      <c r="W1573" s="8">
        <v>1</v>
      </c>
      <c r="X1573" s="8">
        <v>6.92</v>
      </c>
      <c r="Y1573" s="16">
        <f t="shared" si="173"/>
        <v>3.46</v>
      </c>
      <c r="AA1573" s="8">
        <f t="shared" si="174"/>
        <v>0</v>
      </c>
      <c r="AC1573" s="8">
        <f t="shared" si="175"/>
        <v>0</v>
      </c>
    </row>
    <row r="1574" spans="21:29" x14ac:dyDescent="0.3">
      <c r="U1574" s="1">
        <v>2.1800000000000002</v>
      </c>
      <c r="V1574" s="8" t="s">
        <v>7</v>
      </c>
      <c r="W1574" s="8">
        <v>1</v>
      </c>
      <c r="X1574" s="8">
        <v>4.18</v>
      </c>
      <c r="Y1574" s="16">
        <f t="shared" si="173"/>
        <v>2.09</v>
      </c>
      <c r="AA1574" s="8">
        <f t="shared" si="174"/>
        <v>0</v>
      </c>
      <c r="AC1574" s="8">
        <f t="shared" si="175"/>
        <v>0</v>
      </c>
    </row>
    <row r="1575" spans="21:29" x14ac:dyDescent="0.3">
      <c r="U1575" s="1">
        <v>1.18</v>
      </c>
      <c r="V1575" s="8" t="s">
        <v>4</v>
      </c>
      <c r="W1575" s="8">
        <v>1</v>
      </c>
      <c r="X1575" s="8">
        <v>3.18</v>
      </c>
      <c r="Y1575" s="16">
        <f t="shared" si="173"/>
        <v>1.59</v>
      </c>
      <c r="AA1575" s="8">
        <f t="shared" si="174"/>
        <v>0</v>
      </c>
      <c r="AC1575" s="8">
        <f t="shared" si="175"/>
        <v>0</v>
      </c>
    </row>
    <row r="1576" spans="21:29" x14ac:dyDescent="0.3">
      <c r="U1576" s="1">
        <v>0.34</v>
      </c>
      <c r="V1576" s="8" t="s">
        <v>4</v>
      </c>
      <c r="W1576" s="8">
        <v>1</v>
      </c>
      <c r="X1576" s="8">
        <v>2.34</v>
      </c>
      <c r="Y1576" s="16">
        <f t="shared" si="173"/>
        <v>1.17</v>
      </c>
      <c r="AA1576" s="8">
        <f t="shared" si="174"/>
        <v>0</v>
      </c>
      <c r="AC1576" s="8">
        <f t="shared" si="175"/>
        <v>0</v>
      </c>
    </row>
    <row r="1577" spans="21:29" x14ac:dyDescent="0.3">
      <c r="V1577" s="8" t="s">
        <v>4</v>
      </c>
      <c r="W1577" s="8">
        <v>1</v>
      </c>
      <c r="X1577" s="8">
        <v>5.12</v>
      </c>
      <c r="Y1577" s="16">
        <f t="shared" si="173"/>
        <v>2.56</v>
      </c>
      <c r="AA1577" s="8">
        <f t="shared" si="174"/>
        <v>0</v>
      </c>
      <c r="AC1577" s="8">
        <f t="shared" si="175"/>
        <v>0</v>
      </c>
    </row>
    <row r="1578" spans="21:29" x14ac:dyDescent="0.3">
      <c r="V1578" s="8" t="s">
        <v>4</v>
      </c>
      <c r="W1578" s="8">
        <v>1</v>
      </c>
      <c r="X1578" s="8">
        <v>5.3</v>
      </c>
      <c r="Y1578" s="16">
        <f t="shared" si="173"/>
        <v>2.65</v>
      </c>
      <c r="AA1578" s="8">
        <f t="shared" si="174"/>
        <v>0</v>
      </c>
      <c r="AC1578" s="8">
        <f t="shared" si="175"/>
        <v>0</v>
      </c>
    </row>
    <row r="1579" spans="21:29" x14ac:dyDescent="0.3">
      <c r="V1579" s="8" t="s">
        <v>4</v>
      </c>
      <c r="W1579" s="8">
        <v>2</v>
      </c>
      <c r="Y1579" s="16">
        <f t="shared" si="173"/>
        <v>0</v>
      </c>
      <c r="Z1579" s="8">
        <v>3.18</v>
      </c>
      <c r="AA1579" s="8">
        <f t="shared" si="174"/>
        <v>1.59</v>
      </c>
      <c r="AC1579" s="8">
        <f t="shared" si="175"/>
        <v>0</v>
      </c>
    </row>
    <row r="1580" spans="21:29" x14ac:dyDescent="0.3">
      <c r="V1580" s="8" t="s">
        <v>4</v>
      </c>
      <c r="W1580" s="8">
        <v>1</v>
      </c>
      <c r="X1580" s="8">
        <v>4.28</v>
      </c>
      <c r="Y1580" s="16">
        <f t="shared" ref="Y1580:Y1643" si="176">X1580/2</f>
        <v>2.14</v>
      </c>
      <c r="AA1580" s="8">
        <f t="shared" si="174"/>
        <v>0</v>
      </c>
      <c r="AC1580" s="8">
        <f t="shared" si="175"/>
        <v>0</v>
      </c>
    </row>
    <row r="1581" spans="21:29" x14ac:dyDescent="0.3">
      <c r="V1581" s="8" t="s">
        <v>4</v>
      </c>
      <c r="W1581" s="8">
        <v>1</v>
      </c>
      <c r="X1581" s="8">
        <v>3.88</v>
      </c>
      <c r="Y1581" s="16">
        <f t="shared" si="176"/>
        <v>1.94</v>
      </c>
      <c r="AA1581" s="8">
        <f t="shared" si="174"/>
        <v>0</v>
      </c>
      <c r="AC1581" s="8">
        <f t="shared" si="175"/>
        <v>0</v>
      </c>
    </row>
    <row r="1582" spans="21:29" x14ac:dyDescent="0.3">
      <c r="U1582" s="1">
        <v>1.1399999999999999</v>
      </c>
      <c r="V1582" s="8" t="s">
        <v>4</v>
      </c>
      <c r="W1582" s="8">
        <v>1</v>
      </c>
      <c r="X1582" s="8">
        <v>3.14</v>
      </c>
      <c r="Y1582" s="16">
        <f t="shared" si="176"/>
        <v>1.57</v>
      </c>
      <c r="AA1582" s="8">
        <f t="shared" si="174"/>
        <v>0</v>
      </c>
      <c r="AC1582" s="8">
        <f t="shared" si="175"/>
        <v>0</v>
      </c>
    </row>
    <row r="1583" spans="21:29" x14ac:dyDescent="0.3">
      <c r="U1583" s="1">
        <v>0.94</v>
      </c>
      <c r="V1583" s="8" t="s">
        <v>4</v>
      </c>
      <c r="W1583" s="8">
        <v>1</v>
      </c>
      <c r="X1583" s="8">
        <v>2.94</v>
      </c>
      <c r="Y1583" s="16">
        <f t="shared" si="176"/>
        <v>1.47</v>
      </c>
      <c r="AA1583" s="8">
        <f t="shared" si="174"/>
        <v>0</v>
      </c>
      <c r="AC1583" s="8">
        <f t="shared" si="175"/>
        <v>0</v>
      </c>
    </row>
    <row r="1584" spans="21:29" x14ac:dyDescent="0.3">
      <c r="U1584" s="1">
        <v>0.76</v>
      </c>
      <c r="V1584" s="8" t="s">
        <v>7</v>
      </c>
      <c r="W1584" s="8">
        <v>1</v>
      </c>
      <c r="X1584" s="8">
        <v>2.76</v>
      </c>
      <c r="Y1584" s="16">
        <f t="shared" si="176"/>
        <v>1.38</v>
      </c>
      <c r="AA1584" s="8">
        <f t="shared" si="174"/>
        <v>0</v>
      </c>
      <c r="AC1584" s="8">
        <f t="shared" si="175"/>
        <v>0</v>
      </c>
    </row>
    <row r="1585" spans="15:29" x14ac:dyDescent="0.3">
      <c r="V1585" s="8" t="s">
        <v>4</v>
      </c>
      <c r="W1585" s="8">
        <v>1</v>
      </c>
      <c r="X1585" s="8">
        <v>2.2400000000000002</v>
      </c>
      <c r="Y1585" s="16">
        <f t="shared" si="176"/>
        <v>1.1200000000000001</v>
      </c>
      <c r="AA1585" s="8">
        <f t="shared" si="174"/>
        <v>0</v>
      </c>
      <c r="AC1585" s="8">
        <f t="shared" si="175"/>
        <v>0</v>
      </c>
    </row>
    <row r="1586" spans="15:29" x14ac:dyDescent="0.3">
      <c r="V1586" s="8" t="s">
        <v>4</v>
      </c>
      <c r="W1586" s="8">
        <v>2</v>
      </c>
      <c r="Y1586" s="16">
        <f t="shared" si="176"/>
        <v>0</v>
      </c>
      <c r="Z1586" s="8">
        <v>6.74</v>
      </c>
      <c r="AA1586" s="8">
        <f t="shared" si="174"/>
        <v>3.37</v>
      </c>
      <c r="AC1586" s="8">
        <f t="shared" si="175"/>
        <v>0</v>
      </c>
    </row>
    <row r="1587" spans="15:29" x14ac:dyDescent="0.3">
      <c r="V1587" s="8" t="s">
        <v>7</v>
      </c>
      <c r="W1587" s="8">
        <v>1</v>
      </c>
      <c r="X1587" s="8">
        <v>3.24</v>
      </c>
      <c r="Y1587" s="16">
        <f t="shared" si="176"/>
        <v>1.62</v>
      </c>
      <c r="AA1587" s="8">
        <f t="shared" si="174"/>
        <v>0</v>
      </c>
      <c r="AC1587" s="8">
        <f t="shared" si="175"/>
        <v>0</v>
      </c>
    </row>
    <row r="1588" spans="15:29" x14ac:dyDescent="0.3">
      <c r="V1588" s="8" t="s">
        <v>4</v>
      </c>
      <c r="W1588" s="8">
        <v>2</v>
      </c>
      <c r="Y1588" s="16">
        <f t="shared" si="176"/>
        <v>0</v>
      </c>
      <c r="Z1588" s="8">
        <v>18.16</v>
      </c>
      <c r="AA1588" s="8">
        <f t="shared" si="174"/>
        <v>9.08</v>
      </c>
      <c r="AC1588" s="8">
        <f t="shared" si="175"/>
        <v>0</v>
      </c>
    </row>
    <row r="1589" spans="15:29" x14ac:dyDescent="0.3">
      <c r="V1589" s="8" t="s">
        <v>4</v>
      </c>
      <c r="W1589" s="8">
        <v>2</v>
      </c>
      <c r="Y1589" s="16">
        <f t="shared" si="176"/>
        <v>0</v>
      </c>
      <c r="Z1589" s="8">
        <v>5.98</v>
      </c>
      <c r="AA1589" s="8">
        <f t="shared" si="174"/>
        <v>2.99</v>
      </c>
      <c r="AC1589" s="8">
        <f t="shared" si="175"/>
        <v>0</v>
      </c>
    </row>
    <row r="1590" spans="15:29" x14ac:dyDescent="0.3">
      <c r="V1590" s="8" t="s">
        <v>4</v>
      </c>
      <c r="W1590" s="8">
        <v>2</v>
      </c>
      <c r="Y1590" s="16">
        <f t="shared" si="176"/>
        <v>0</v>
      </c>
      <c r="Z1590" s="8">
        <v>2.38</v>
      </c>
      <c r="AA1590" s="8">
        <f t="shared" si="174"/>
        <v>1.19</v>
      </c>
      <c r="AC1590" s="8">
        <f t="shared" si="175"/>
        <v>0</v>
      </c>
    </row>
    <row r="1591" spans="15:29" x14ac:dyDescent="0.3">
      <c r="V1591" s="8" t="s">
        <v>4</v>
      </c>
      <c r="W1591" s="8">
        <v>2</v>
      </c>
      <c r="Y1591" s="16">
        <f t="shared" si="176"/>
        <v>0</v>
      </c>
      <c r="Z1591" s="8">
        <v>2.2000000000000002</v>
      </c>
      <c r="AA1591" s="8">
        <f t="shared" si="174"/>
        <v>1.1000000000000001</v>
      </c>
      <c r="AC1591" s="8">
        <f t="shared" si="175"/>
        <v>0</v>
      </c>
    </row>
    <row r="1592" spans="15:29" x14ac:dyDescent="0.3">
      <c r="V1592" s="8" t="s">
        <v>4</v>
      </c>
      <c r="W1592" s="8">
        <v>3</v>
      </c>
      <c r="Y1592" s="16">
        <f t="shared" si="176"/>
        <v>0</v>
      </c>
      <c r="AA1592" s="8">
        <f t="shared" si="174"/>
        <v>0</v>
      </c>
      <c r="AB1592" s="8">
        <v>6.66</v>
      </c>
      <c r="AC1592" s="8">
        <f t="shared" si="175"/>
        <v>3.33</v>
      </c>
    </row>
    <row r="1593" spans="15:29" x14ac:dyDescent="0.3">
      <c r="V1593" s="8" t="s">
        <v>4</v>
      </c>
      <c r="W1593" s="8">
        <v>2</v>
      </c>
      <c r="Y1593" s="16">
        <f t="shared" si="176"/>
        <v>0</v>
      </c>
      <c r="Z1593" s="8">
        <v>6.72</v>
      </c>
      <c r="AA1593" s="8">
        <f t="shared" si="174"/>
        <v>3.36</v>
      </c>
      <c r="AC1593" s="8">
        <f t="shared" si="175"/>
        <v>0</v>
      </c>
    </row>
    <row r="1594" spans="15:29" x14ac:dyDescent="0.3">
      <c r="V1594" s="8" t="s">
        <v>4</v>
      </c>
      <c r="W1594" s="8">
        <v>3</v>
      </c>
      <c r="Y1594" s="16">
        <f t="shared" si="176"/>
        <v>0</v>
      </c>
      <c r="AA1594" s="8">
        <f t="shared" si="174"/>
        <v>0</v>
      </c>
      <c r="AB1594" s="8">
        <v>4.12</v>
      </c>
      <c r="AC1594" s="8">
        <f t="shared" si="175"/>
        <v>2.06</v>
      </c>
    </row>
    <row r="1595" spans="15:29" x14ac:dyDescent="0.3">
      <c r="V1595" s="8" t="s">
        <v>4</v>
      </c>
      <c r="W1595" s="8">
        <v>2</v>
      </c>
      <c r="Y1595" s="16">
        <f t="shared" si="176"/>
        <v>0</v>
      </c>
      <c r="Z1595" s="8">
        <v>2.76</v>
      </c>
      <c r="AA1595" s="8">
        <f t="shared" si="174"/>
        <v>1.38</v>
      </c>
      <c r="AC1595" s="8">
        <f t="shared" si="175"/>
        <v>0</v>
      </c>
    </row>
    <row r="1596" spans="15:29" x14ac:dyDescent="0.3">
      <c r="O1596" s="3">
        <v>1596</v>
      </c>
      <c r="P1596" s="38">
        <v>41930</v>
      </c>
      <c r="V1596" s="8" t="s">
        <v>4</v>
      </c>
      <c r="W1596" s="8">
        <v>2</v>
      </c>
      <c r="Y1596" s="16">
        <f t="shared" si="176"/>
        <v>0</v>
      </c>
      <c r="Z1596" s="8">
        <v>4.26</v>
      </c>
      <c r="AA1596" s="8">
        <f t="shared" si="174"/>
        <v>2.13</v>
      </c>
      <c r="AC1596" s="8">
        <f t="shared" si="175"/>
        <v>0</v>
      </c>
    </row>
    <row r="1597" spans="15:29" x14ac:dyDescent="0.3">
      <c r="O1597" s="3">
        <v>4</v>
      </c>
      <c r="P1597" s="1">
        <v>3</v>
      </c>
      <c r="Q1597" s="1">
        <v>2</v>
      </c>
      <c r="R1597" s="1">
        <v>1</v>
      </c>
      <c r="V1597" s="8" t="s">
        <v>7</v>
      </c>
      <c r="W1597" s="8">
        <v>2</v>
      </c>
      <c r="Y1597" s="16">
        <f t="shared" si="176"/>
        <v>0</v>
      </c>
      <c r="Z1597" s="8">
        <v>7.22</v>
      </c>
      <c r="AA1597" s="8">
        <f t="shared" si="174"/>
        <v>3.61</v>
      </c>
      <c r="AC1597" s="8">
        <f t="shared" si="175"/>
        <v>0</v>
      </c>
    </row>
    <row r="1598" spans="15:29" x14ac:dyDescent="0.3">
      <c r="O1598" s="1">
        <v>15</v>
      </c>
      <c r="P1598" s="1">
        <v>39</v>
      </c>
      <c r="Q1598" s="1">
        <v>105</v>
      </c>
      <c r="R1598" s="1">
        <v>220</v>
      </c>
      <c r="V1598" s="8" t="s">
        <v>4</v>
      </c>
      <c r="W1598" s="8">
        <v>1</v>
      </c>
      <c r="X1598" s="8">
        <v>2.58</v>
      </c>
      <c r="Y1598" s="16">
        <f t="shared" si="176"/>
        <v>1.29</v>
      </c>
      <c r="AA1598" s="8">
        <f t="shared" si="174"/>
        <v>0</v>
      </c>
      <c r="AC1598" s="8">
        <f t="shared" si="175"/>
        <v>0</v>
      </c>
    </row>
    <row r="1599" spans="15:29" x14ac:dyDescent="0.3">
      <c r="O1599" s="3">
        <v>1596</v>
      </c>
      <c r="V1599" s="8" t="s">
        <v>4</v>
      </c>
      <c r="W1599" s="8">
        <v>3</v>
      </c>
      <c r="Y1599" s="16">
        <f t="shared" si="176"/>
        <v>0</v>
      </c>
      <c r="AA1599" s="8">
        <f t="shared" si="174"/>
        <v>0</v>
      </c>
      <c r="AB1599" s="8">
        <v>8.5399999999999991</v>
      </c>
      <c r="AC1599" s="8">
        <f t="shared" si="175"/>
        <v>4.2699999999999996</v>
      </c>
    </row>
    <row r="1600" spans="15:29" x14ac:dyDescent="0.3">
      <c r="R1600" s="1">
        <v>171</v>
      </c>
      <c r="S1600" s="1">
        <v>342</v>
      </c>
      <c r="V1600" s="8" t="s">
        <v>7</v>
      </c>
      <c r="W1600" s="8">
        <v>1</v>
      </c>
      <c r="X1600" s="8">
        <v>7.68</v>
      </c>
      <c r="Y1600" s="16">
        <f t="shared" si="176"/>
        <v>3.84</v>
      </c>
      <c r="AA1600" s="8">
        <f t="shared" si="174"/>
        <v>0</v>
      </c>
      <c r="AC1600" s="8">
        <f t="shared" si="175"/>
        <v>0</v>
      </c>
    </row>
    <row r="1601" spans="13:29" x14ac:dyDescent="0.3">
      <c r="V1601" s="8" t="s">
        <v>4</v>
      </c>
      <c r="W1601" s="8">
        <v>1</v>
      </c>
      <c r="X1601" s="8">
        <v>4.3600000000000003</v>
      </c>
      <c r="Y1601" s="16">
        <f t="shared" si="176"/>
        <v>2.1800000000000002</v>
      </c>
      <c r="AA1601" s="8">
        <f t="shared" ref="AA1601:AA1664" si="177">Z1601/2</f>
        <v>0</v>
      </c>
      <c r="AC1601" s="8">
        <f t="shared" ref="AC1601:AC1664" si="178">AB1601/2</f>
        <v>0</v>
      </c>
    </row>
    <row r="1602" spans="13:29" x14ac:dyDescent="0.3">
      <c r="U1602" s="1">
        <v>7.82</v>
      </c>
      <c r="V1602" s="8" t="s">
        <v>4</v>
      </c>
      <c r="W1602" s="8">
        <v>1</v>
      </c>
      <c r="X1602" s="8">
        <v>9.82</v>
      </c>
      <c r="Y1602" s="16">
        <f t="shared" si="176"/>
        <v>4.91</v>
      </c>
      <c r="AA1602" s="8">
        <f t="shared" si="177"/>
        <v>0</v>
      </c>
      <c r="AC1602" s="8">
        <f t="shared" si="178"/>
        <v>0</v>
      </c>
    </row>
    <row r="1603" spans="13:29" x14ac:dyDescent="0.3">
      <c r="V1603" s="8" t="s">
        <v>7</v>
      </c>
      <c r="W1603" s="8">
        <v>2</v>
      </c>
      <c r="Y1603" s="16">
        <f t="shared" si="176"/>
        <v>0</v>
      </c>
      <c r="Z1603" s="8">
        <v>7.82</v>
      </c>
      <c r="AA1603" s="8">
        <f t="shared" si="177"/>
        <v>3.91</v>
      </c>
      <c r="AC1603" s="8">
        <f t="shared" si="178"/>
        <v>0</v>
      </c>
    </row>
    <row r="1604" spans="13:29" x14ac:dyDescent="0.3">
      <c r="O1604" s="1">
        <v>8</v>
      </c>
      <c r="P1604" s="1">
        <v>7</v>
      </c>
      <c r="Q1604" s="1">
        <v>6</v>
      </c>
      <c r="R1604" s="1">
        <v>5</v>
      </c>
      <c r="V1604" s="8" t="s">
        <v>4</v>
      </c>
      <c r="W1604" s="8">
        <v>1</v>
      </c>
      <c r="X1604" s="8">
        <v>2.82</v>
      </c>
      <c r="Y1604" s="16">
        <f t="shared" si="176"/>
        <v>1.41</v>
      </c>
      <c r="AA1604" s="8">
        <f t="shared" si="177"/>
        <v>0</v>
      </c>
      <c r="AC1604" s="8">
        <f t="shared" si="178"/>
        <v>0</v>
      </c>
    </row>
    <row r="1605" spans="13:29" x14ac:dyDescent="0.3">
      <c r="O1605" s="1">
        <v>2</v>
      </c>
      <c r="P1605" s="1">
        <v>6</v>
      </c>
      <c r="Q1605" s="1">
        <v>9</v>
      </c>
      <c r="R1605" s="1">
        <v>11</v>
      </c>
      <c r="V1605" s="8" t="s">
        <v>4</v>
      </c>
      <c r="W1605" s="8">
        <v>1</v>
      </c>
      <c r="X1605" s="8">
        <v>3.12</v>
      </c>
      <c r="Y1605" s="16">
        <f t="shared" si="176"/>
        <v>1.56</v>
      </c>
      <c r="AA1605" s="8">
        <f t="shared" si="177"/>
        <v>0</v>
      </c>
      <c r="AC1605" s="8">
        <f t="shared" si="178"/>
        <v>0</v>
      </c>
    </row>
    <row r="1606" spans="13:29" x14ac:dyDescent="0.3">
      <c r="U1606" s="1">
        <v>1.42</v>
      </c>
      <c r="V1606" s="8" t="s">
        <v>7</v>
      </c>
      <c r="W1606" s="8">
        <v>1</v>
      </c>
      <c r="X1606" s="8">
        <v>3.42</v>
      </c>
      <c r="Y1606" s="16">
        <f t="shared" si="176"/>
        <v>1.71</v>
      </c>
      <c r="AA1606" s="8">
        <f t="shared" si="177"/>
        <v>0</v>
      </c>
      <c r="AC1606" s="8">
        <f t="shared" si="178"/>
        <v>0</v>
      </c>
    </row>
    <row r="1607" spans="13:29" x14ac:dyDescent="0.3">
      <c r="U1607" s="1">
        <v>1.24</v>
      </c>
      <c r="V1607" s="8" t="s">
        <v>4</v>
      </c>
      <c r="W1607" s="8">
        <v>1</v>
      </c>
      <c r="X1607" s="8">
        <v>3.24</v>
      </c>
      <c r="Y1607" s="16">
        <f t="shared" si="176"/>
        <v>1.62</v>
      </c>
      <c r="AA1607" s="8">
        <f t="shared" si="177"/>
        <v>0</v>
      </c>
      <c r="AC1607" s="8">
        <f t="shared" si="178"/>
        <v>0</v>
      </c>
    </row>
    <row r="1608" spans="13:29" x14ac:dyDescent="0.3">
      <c r="O1608" s="1">
        <v>9</v>
      </c>
      <c r="Q1608" s="2">
        <v>2</v>
      </c>
      <c r="R1608" s="2">
        <v>20</v>
      </c>
      <c r="S1608" s="2">
        <v>40</v>
      </c>
      <c r="T1608" s="2"/>
      <c r="U1608" s="1">
        <v>0.7</v>
      </c>
      <c r="V1608" s="8" t="s">
        <v>4</v>
      </c>
      <c r="W1608" s="8">
        <v>1</v>
      </c>
      <c r="X1608" s="8">
        <v>2.7</v>
      </c>
      <c r="Y1608" s="16">
        <f t="shared" si="176"/>
        <v>1.35</v>
      </c>
      <c r="AA1608" s="8">
        <f t="shared" si="177"/>
        <v>0</v>
      </c>
      <c r="AC1608" s="8">
        <f t="shared" si="178"/>
        <v>0</v>
      </c>
    </row>
    <row r="1609" spans="13:29" x14ac:dyDescent="0.3">
      <c r="O1609" s="1">
        <v>3</v>
      </c>
      <c r="Q1609" s="1">
        <v>70</v>
      </c>
      <c r="R1609" s="1">
        <v>700</v>
      </c>
      <c r="S1609" s="1">
        <v>1400</v>
      </c>
      <c r="V1609" s="8" t="s">
        <v>4</v>
      </c>
      <c r="W1609" s="8">
        <v>2</v>
      </c>
      <c r="Y1609" s="16">
        <f t="shared" si="176"/>
        <v>0</v>
      </c>
      <c r="Z1609" s="8">
        <v>4.4800000000000004</v>
      </c>
      <c r="AA1609" s="8">
        <f t="shared" si="177"/>
        <v>2.2400000000000002</v>
      </c>
      <c r="AC1609" s="8">
        <f t="shared" si="178"/>
        <v>0</v>
      </c>
    </row>
    <row r="1610" spans="13:29" x14ac:dyDescent="0.3">
      <c r="Q1610" s="1">
        <v>103.2</v>
      </c>
      <c r="R1610" s="1">
        <v>1032.2</v>
      </c>
      <c r="S1610" s="1">
        <v>2064.4</v>
      </c>
      <c r="V1610" s="8" t="s">
        <v>4</v>
      </c>
      <c r="W1610" s="8">
        <v>2</v>
      </c>
      <c r="Y1610" s="16">
        <f t="shared" si="176"/>
        <v>0</v>
      </c>
      <c r="Z1610" s="8">
        <v>5.64</v>
      </c>
      <c r="AA1610" s="8">
        <f t="shared" si="177"/>
        <v>2.82</v>
      </c>
      <c r="AC1610" s="8">
        <f t="shared" si="178"/>
        <v>0</v>
      </c>
    </row>
    <row r="1611" spans="13:29" x14ac:dyDescent="0.3">
      <c r="V1611" s="8" t="s">
        <v>7</v>
      </c>
      <c r="W1611" s="8">
        <v>1</v>
      </c>
      <c r="X1611" s="8">
        <v>5.48</v>
      </c>
      <c r="Y1611" s="16">
        <f t="shared" si="176"/>
        <v>2.74</v>
      </c>
      <c r="AA1611" s="8">
        <f t="shared" si="177"/>
        <v>0</v>
      </c>
      <c r="AC1611" s="8">
        <f t="shared" si="178"/>
        <v>0</v>
      </c>
    </row>
    <row r="1612" spans="13:29" x14ac:dyDescent="0.3">
      <c r="V1612" s="8" t="s">
        <v>4</v>
      </c>
      <c r="W1612" s="8">
        <v>2</v>
      </c>
      <c r="Y1612" s="16">
        <f t="shared" si="176"/>
        <v>0</v>
      </c>
      <c r="Z1612" s="8">
        <v>4.9400000000000004</v>
      </c>
      <c r="AA1612" s="8">
        <f t="shared" si="177"/>
        <v>2.4700000000000002</v>
      </c>
      <c r="AC1612" s="8">
        <f t="shared" si="178"/>
        <v>0</v>
      </c>
    </row>
    <row r="1613" spans="13:29" x14ac:dyDescent="0.3">
      <c r="M1613" s="27">
        <v>41931</v>
      </c>
      <c r="V1613" s="8" t="s">
        <v>4</v>
      </c>
      <c r="Y1613" s="16">
        <f t="shared" si="176"/>
        <v>0</v>
      </c>
      <c r="AA1613" s="8">
        <f t="shared" si="177"/>
        <v>0</v>
      </c>
      <c r="AC1613" s="8">
        <f t="shared" si="178"/>
        <v>0</v>
      </c>
    </row>
    <row r="1614" spans="13:29" x14ac:dyDescent="0.3">
      <c r="P1614" s="1" t="s">
        <v>44</v>
      </c>
      <c r="V1614" s="8" t="s">
        <v>4</v>
      </c>
      <c r="Y1614" s="16">
        <f t="shared" si="176"/>
        <v>0</v>
      </c>
      <c r="AA1614" s="8">
        <f t="shared" si="177"/>
        <v>0</v>
      </c>
      <c r="AC1614" s="8">
        <f t="shared" si="178"/>
        <v>0</v>
      </c>
    </row>
    <row r="1615" spans="13:29" x14ac:dyDescent="0.3">
      <c r="V1615" s="8" t="s">
        <v>4</v>
      </c>
      <c r="Y1615" s="16">
        <f t="shared" si="176"/>
        <v>0</v>
      </c>
      <c r="AA1615" s="8">
        <f t="shared" si="177"/>
        <v>0</v>
      </c>
      <c r="AC1615" s="8">
        <f t="shared" si="178"/>
        <v>0</v>
      </c>
    </row>
    <row r="1616" spans="13:29" x14ac:dyDescent="0.3">
      <c r="V1616" s="8" t="s">
        <v>4</v>
      </c>
      <c r="Y1616" s="16">
        <f t="shared" si="176"/>
        <v>0</v>
      </c>
      <c r="AA1616" s="8">
        <f t="shared" si="177"/>
        <v>0</v>
      </c>
      <c r="AC1616" s="8">
        <f t="shared" si="178"/>
        <v>0</v>
      </c>
    </row>
    <row r="1617" spans="15:29" x14ac:dyDescent="0.3">
      <c r="V1617" s="8" t="s">
        <v>4</v>
      </c>
      <c r="Y1617" s="16">
        <f t="shared" si="176"/>
        <v>0</v>
      </c>
      <c r="AA1617" s="8">
        <f t="shared" si="177"/>
        <v>0</v>
      </c>
      <c r="AC1617" s="8">
        <f t="shared" si="178"/>
        <v>0</v>
      </c>
    </row>
    <row r="1618" spans="15:29" x14ac:dyDescent="0.3">
      <c r="V1618" s="8" t="s">
        <v>4</v>
      </c>
      <c r="Y1618" s="16">
        <f t="shared" si="176"/>
        <v>0</v>
      </c>
      <c r="AA1618" s="8">
        <f t="shared" si="177"/>
        <v>0</v>
      </c>
      <c r="AC1618" s="8">
        <f t="shared" si="178"/>
        <v>0</v>
      </c>
    </row>
    <row r="1619" spans="15:29" x14ac:dyDescent="0.3">
      <c r="V1619" s="8" t="s">
        <v>4</v>
      </c>
      <c r="Y1619" s="16">
        <f t="shared" si="176"/>
        <v>0</v>
      </c>
      <c r="AA1619" s="8">
        <f t="shared" si="177"/>
        <v>0</v>
      </c>
      <c r="AC1619" s="8">
        <f t="shared" si="178"/>
        <v>0</v>
      </c>
    </row>
    <row r="1620" spans="15:29" x14ac:dyDescent="0.3">
      <c r="O1620" s="1">
        <v>1</v>
      </c>
      <c r="P1620" s="1">
        <v>4</v>
      </c>
      <c r="Q1620" s="1">
        <v>3</v>
      </c>
      <c r="R1620" s="1">
        <v>2</v>
      </c>
      <c r="S1620" s="1">
        <v>1</v>
      </c>
      <c r="V1620" s="8" t="s">
        <v>4</v>
      </c>
      <c r="Y1620" s="16">
        <f t="shared" si="176"/>
        <v>0</v>
      </c>
      <c r="AA1620" s="8">
        <f t="shared" si="177"/>
        <v>0</v>
      </c>
      <c r="AC1620" s="8">
        <f t="shared" si="178"/>
        <v>0</v>
      </c>
    </row>
    <row r="1621" spans="15:29" x14ac:dyDescent="0.3">
      <c r="O1621" s="1">
        <v>2</v>
      </c>
      <c r="P1621" s="1">
        <v>26</v>
      </c>
      <c r="Q1621" s="1">
        <v>46</v>
      </c>
      <c r="R1621" s="1">
        <v>89</v>
      </c>
      <c r="S1621" s="1">
        <v>197</v>
      </c>
      <c r="V1621" s="8" t="s">
        <v>4</v>
      </c>
      <c r="Y1621" s="16">
        <f t="shared" si="176"/>
        <v>0</v>
      </c>
      <c r="AA1621" s="8">
        <f t="shared" si="177"/>
        <v>0</v>
      </c>
      <c r="AC1621" s="8">
        <f t="shared" si="178"/>
        <v>0</v>
      </c>
    </row>
    <row r="1622" spans="15:29" x14ac:dyDescent="0.3">
      <c r="O1622" s="1">
        <v>3</v>
      </c>
      <c r="V1622" s="8" t="s">
        <v>4</v>
      </c>
      <c r="Y1622" s="16">
        <f t="shared" si="176"/>
        <v>0</v>
      </c>
      <c r="AA1622" s="8">
        <f t="shared" si="177"/>
        <v>0</v>
      </c>
      <c r="AC1622" s="8">
        <f t="shared" si="178"/>
        <v>0</v>
      </c>
    </row>
    <row r="1623" spans="15:29" x14ac:dyDescent="0.3">
      <c r="O1623" s="1">
        <v>4</v>
      </c>
      <c r="V1623" s="8" t="s">
        <v>4</v>
      </c>
      <c r="Y1623" s="16">
        <f t="shared" si="176"/>
        <v>0</v>
      </c>
      <c r="AA1623" s="8">
        <f t="shared" si="177"/>
        <v>0</v>
      </c>
      <c r="AC1623" s="8">
        <f t="shared" si="178"/>
        <v>0</v>
      </c>
    </row>
    <row r="1624" spans="15:29" x14ac:dyDescent="0.3">
      <c r="O1624" s="1">
        <v>5</v>
      </c>
      <c r="V1624" s="8" t="s">
        <v>4</v>
      </c>
      <c r="Y1624" s="16">
        <f t="shared" si="176"/>
        <v>0</v>
      </c>
      <c r="AA1624" s="8">
        <f t="shared" si="177"/>
        <v>0</v>
      </c>
      <c r="AC1624" s="8">
        <f t="shared" si="178"/>
        <v>0</v>
      </c>
    </row>
    <row r="1625" spans="15:29" x14ac:dyDescent="0.3">
      <c r="O1625" s="1">
        <v>6</v>
      </c>
      <c r="P1625" s="1">
        <v>8</v>
      </c>
      <c r="Q1625" s="1">
        <v>7</v>
      </c>
      <c r="R1625" s="1">
        <v>6</v>
      </c>
      <c r="S1625" s="1">
        <v>5</v>
      </c>
      <c r="V1625" s="8" t="s">
        <v>4</v>
      </c>
      <c r="Y1625" s="16">
        <f t="shared" si="176"/>
        <v>0</v>
      </c>
      <c r="AA1625" s="8">
        <f t="shared" si="177"/>
        <v>0</v>
      </c>
      <c r="AC1625" s="8">
        <f t="shared" si="178"/>
        <v>0</v>
      </c>
    </row>
    <row r="1626" spans="15:29" x14ac:dyDescent="0.3">
      <c r="O1626" s="1">
        <v>7</v>
      </c>
      <c r="P1626" s="1">
        <v>3</v>
      </c>
      <c r="Q1626" s="1">
        <v>4</v>
      </c>
      <c r="R1626" s="1">
        <v>10</v>
      </c>
      <c r="S1626" s="1">
        <v>17</v>
      </c>
      <c r="V1626" s="8" t="s">
        <v>4</v>
      </c>
      <c r="Y1626" s="16">
        <f t="shared" si="176"/>
        <v>0</v>
      </c>
      <c r="AA1626" s="8">
        <f t="shared" si="177"/>
        <v>0</v>
      </c>
      <c r="AC1626" s="8">
        <f t="shared" si="178"/>
        <v>0</v>
      </c>
    </row>
    <row r="1627" spans="15:29" x14ac:dyDescent="0.3">
      <c r="O1627" s="1">
        <v>8</v>
      </c>
      <c r="V1627" s="8" t="s">
        <v>4</v>
      </c>
      <c r="Y1627" s="16">
        <f t="shared" si="176"/>
        <v>0</v>
      </c>
      <c r="AA1627" s="8">
        <f t="shared" si="177"/>
        <v>0</v>
      </c>
      <c r="AC1627" s="8">
        <f t="shared" si="178"/>
        <v>0</v>
      </c>
    </row>
    <row r="1628" spans="15:29" x14ac:dyDescent="0.3">
      <c r="O1628" s="1">
        <v>9</v>
      </c>
      <c r="V1628" s="8" t="s">
        <v>4</v>
      </c>
      <c r="Y1628" s="16">
        <f t="shared" si="176"/>
        <v>0</v>
      </c>
      <c r="AA1628" s="8">
        <f t="shared" si="177"/>
        <v>0</v>
      </c>
      <c r="AC1628" s="8">
        <f t="shared" si="178"/>
        <v>0</v>
      </c>
    </row>
    <row r="1629" spans="15:29" x14ac:dyDescent="0.3">
      <c r="O1629" s="1">
        <v>10</v>
      </c>
      <c r="Q1629" s="1">
        <v>11</v>
      </c>
      <c r="R1629" s="1">
        <v>10</v>
      </c>
      <c r="S1629" s="1">
        <v>9</v>
      </c>
      <c r="V1629" s="8" t="s">
        <v>4</v>
      </c>
      <c r="Y1629" s="16">
        <f t="shared" si="176"/>
        <v>0</v>
      </c>
      <c r="AA1629" s="8">
        <f t="shared" si="177"/>
        <v>0</v>
      </c>
      <c r="AC1629" s="8">
        <f t="shared" si="178"/>
        <v>0</v>
      </c>
    </row>
    <row r="1630" spans="15:29" x14ac:dyDescent="0.3">
      <c r="O1630" s="1">
        <v>11</v>
      </c>
      <c r="Q1630" s="1">
        <v>1</v>
      </c>
      <c r="S1630" s="1">
        <v>2</v>
      </c>
      <c r="V1630" s="8" t="s">
        <v>4</v>
      </c>
      <c r="Y1630" s="16">
        <f t="shared" si="176"/>
        <v>0</v>
      </c>
      <c r="AA1630" s="8">
        <f t="shared" si="177"/>
        <v>0</v>
      </c>
      <c r="AC1630" s="8">
        <f t="shared" si="178"/>
        <v>0</v>
      </c>
    </row>
    <row r="1631" spans="15:29" x14ac:dyDescent="0.3">
      <c r="V1631" s="8" t="s">
        <v>4</v>
      </c>
      <c r="Y1631" s="16">
        <f t="shared" si="176"/>
        <v>0</v>
      </c>
      <c r="AA1631" s="8">
        <f t="shared" si="177"/>
        <v>0</v>
      </c>
      <c r="AC1631" s="8">
        <f t="shared" si="178"/>
        <v>0</v>
      </c>
    </row>
    <row r="1632" spans="15:29" x14ac:dyDescent="0.3">
      <c r="O1632" s="1">
        <v>2</v>
      </c>
      <c r="V1632" s="8" t="s">
        <v>4</v>
      </c>
      <c r="Y1632" s="16">
        <f t="shared" si="176"/>
        <v>0</v>
      </c>
      <c r="AA1632" s="8">
        <f t="shared" si="177"/>
        <v>0</v>
      </c>
      <c r="AC1632" s="8">
        <f t="shared" si="178"/>
        <v>0</v>
      </c>
    </row>
    <row r="1633" spans="15:29" x14ac:dyDescent="0.3">
      <c r="O1633" s="1">
        <v>2</v>
      </c>
      <c r="V1633" s="8" t="s">
        <v>4</v>
      </c>
      <c r="Y1633" s="16">
        <f t="shared" si="176"/>
        <v>0</v>
      </c>
      <c r="AA1633" s="8">
        <f t="shared" si="177"/>
        <v>0</v>
      </c>
      <c r="AC1633" s="8">
        <f t="shared" si="178"/>
        <v>0</v>
      </c>
    </row>
    <row r="1634" spans="15:29" x14ac:dyDescent="0.3">
      <c r="O1634" s="1">
        <v>4</v>
      </c>
      <c r="P1634" s="1">
        <v>-178</v>
      </c>
      <c r="Q1634" s="1">
        <v>89</v>
      </c>
      <c r="R1634" s="1">
        <v>729</v>
      </c>
      <c r="S1634" s="1">
        <v>169</v>
      </c>
      <c r="V1634" s="8" t="s">
        <v>4</v>
      </c>
      <c r="Y1634" s="16">
        <f t="shared" si="176"/>
        <v>0</v>
      </c>
      <c r="AA1634" s="8">
        <f t="shared" si="177"/>
        <v>0</v>
      </c>
      <c r="AC1634" s="8">
        <f t="shared" si="178"/>
        <v>0</v>
      </c>
    </row>
    <row r="1635" spans="15:29" x14ac:dyDescent="0.3">
      <c r="O1635" s="1">
        <v>8</v>
      </c>
      <c r="P1635" s="1">
        <v>239.8</v>
      </c>
      <c r="Q1635" s="1">
        <v>109</v>
      </c>
      <c r="S1635" s="1">
        <v>175</v>
      </c>
      <c r="V1635" s="8" t="s">
        <v>4</v>
      </c>
      <c r="Y1635" s="16">
        <f t="shared" si="176"/>
        <v>0</v>
      </c>
      <c r="AA1635" s="8">
        <f t="shared" si="177"/>
        <v>0</v>
      </c>
      <c r="AC1635" s="8">
        <f t="shared" si="178"/>
        <v>0</v>
      </c>
    </row>
    <row r="1636" spans="15:29" x14ac:dyDescent="0.3">
      <c r="O1636" s="1">
        <v>16</v>
      </c>
      <c r="V1636" s="8" t="s">
        <v>4</v>
      </c>
      <c r="Y1636" s="16">
        <f t="shared" si="176"/>
        <v>0</v>
      </c>
      <c r="AA1636" s="8">
        <f t="shared" si="177"/>
        <v>0</v>
      </c>
      <c r="AC1636" s="8">
        <f t="shared" si="178"/>
        <v>0</v>
      </c>
    </row>
    <row r="1637" spans="15:29" x14ac:dyDescent="0.3">
      <c r="O1637" s="1">
        <v>32</v>
      </c>
      <c r="V1637" s="8" t="s">
        <v>4</v>
      </c>
      <c r="Y1637" s="16">
        <f t="shared" si="176"/>
        <v>0</v>
      </c>
      <c r="AA1637" s="8">
        <f t="shared" si="177"/>
        <v>0</v>
      </c>
      <c r="AC1637" s="8">
        <f t="shared" si="178"/>
        <v>0</v>
      </c>
    </row>
    <row r="1638" spans="15:29" x14ac:dyDescent="0.3">
      <c r="O1638" s="1">
        <v>64</v>
      </c>
      <c r="V1638" s="8" t="s">
        <v>4</v>
      </c>
      <c r="Y1638" s="16">
        <f t="shared" si="176"/>
        <v>0</v>
      </c>
      <c r="AA1638" s="8">
        <f t="shared" si="177"/>
        <v>0</v>
      </c>
      <c r="AC1638" s="8">
        <f t="shared" si="178"/>
        <v>0</v>
      </c>
    </row>
    <row r="1639" spans="15:29" x14ac:dyDescent="0.3">
      <c r="O1639" s="1">
        <v>128</v>
      </c>
      <c r="V1639" s="8" t="s">
        <v>4</v>
      </c>
      <c r="Y1639" s="16">
        <f t="shared" si="176"/>
        <v>0</v>
      </c>
      <c r="AA1639" s="8">
        <f t="shared" si="177"/>
        <v>0</v>
      </c>
      <c r="AC1639" s="8">
        <f t="shared" si="178"/>
        <v>0</v>
      </c>
    </row>
    <row r="1640" spans="15:29" x14ac:dyDescent="0.3">
      <c r="O1640" s="1">
        <v>254</v>
      </c>
      <c r="V1640" s="8" t="s">
        <v>4</v>
      </c>
      <c r="Y1640" s="16">
        <f t="shared" si="176"/>
        <v>0</v>
      </c>
      <c r="AA1640" s="8">
        <f t="shared" si="177"/>
        <v>0</v>
      </c>
      <c r="AC1640" s="8">
        <f t="shared" si="178"/>
        <v>0</v>
      </c>
    </row>
    <row r="1641" spans="15:29" x14ac:dyDescent="0.3">
      <c r="V1641" s="8" t="s">
        <v>4</v>
      </c>
      <c r="Y1641" s="16">
        <f t="shared" si="176"/>
        <v>0</v>
      </c>
      <c r="AA1641" s="8">
        <f t="shared" si="177"/>
        <v>0</v>
      </c>
      <c r="AC1641" s="8">
        <f t="shared" si="178"/>
        <v>0</v>
      </c>
    </row>
    <row r="1642" spans="15:29" x14ac:dyDescent="0.3">
      <c r="V1642" s="8" t="s">
        <v>4</v>
      </c>
      <c r="Y1642" s="16">
        <f t="shared" si="176"/>
        <v>0</v>
      </c>
      <c r="AA1642" s="8">
        <f t="shared" si="177"/>
        <v>0</v>
      </c>
      <c r="AC1642" s="8">
        <f t="shared" si="178"/>
        <v>0</v>
      </c>
    </row>
    <row r="1643" spans="15:29" x14ac:dyDescent="0.3">
      <c r="V1643" s="8" t="s">
        <v>4</v>
      </c>
      <c r="Y1643" s="16">
        <f t="shared" si="176"/>
        <v>0</v>
      </c>
      <c r="AA1643" s="8">
        <f t="shared" si="177"/>
        <v>0</v>
      </c>
      <c r="AC1643" s="8">
        <f t="shared" si="178"/>
        <v>0</v>
      </c>
    </row>
    <row r="1644" spans="15:29" x14ac:dyDescent="0.3">
      <c r="V1644" s="8" t="s">
        <v>4</v>
      </c>
      <c r="Y1644" s="16">
        <f t="shared" ref="Y1644:Y1707" si="179">X1644/2</f>
        <v>0</v>
      </c>
      <c r="AA1644" s="8">
        <f t="shared" si="177"/>
        <v>0</v>
      </c>
      <c r="AC1644" s="8">
        <f t="shared" si="178"/>
        <v>0</v>
      </c>
    </row>
    <row r="1645" spans="15:29" x14ac:dyDescent="0.3">
      <c r="V1645" s="8" t="s">
        <v>4</v>
      </c>
      <c r="Y1645" s="16">
        <f t="shared" si="179"/>
        <v>0</v>
      </c>
      <c r="AA1645" s="8">
        <f t="shared" si="177"/>
        <v>0</v>
      </c>
      <c r="AC1645" s="8">
        <f t="shared" si="178"/>
        <v>0</v>
      </c>
    </row>
    <row r="1646" spans="15:29" x14ac:dyDescent="0.3">
      <c r="V1646" s="8" t="s">
        <v>4</v>
      </c>
      <c r="Y1646" s="16">
        <f t="shared" si="179"/>
        <v>0</v>
      </c>
      <c r="AA1646" s="8">
        <f t="shared" si="177"/>
        <v>0</v>
      </c>
      <c r="AC1646" s="8">
        <f t="shared" si="178"/>
        <v>0</v>
      </c>
    </row>
    <row r="1647" spans="15:29" x14ac:dyDescent="0.3">
      <c r="V1647" s="8" t="s">
        <v>4</v>
      </c>
      <c r="Y1647" s="16">
        <f t="shared" si="179"/>
        <v>0</v>
      </c>
      <c r="AA1647" s="8">
        <f t="shared" si="177"/>
        <v>0</v>
      </c>
      <c r="AC1647" s="8">
        <f t="shared" si="178"/>
        <v>0</v>
      </c>
    </row>
    <row r="1648" spans="15:29" x14ac:dyDescent="0.3">
      <c r="V1648" s="8" t="s">
        <v>4</v>
      </c>
      <c r="Y1648" s="16">
        <f t="shared" si="179"/>
        <v>0</v>
      </c>
      <c r="AA1648" s="8">
        <f t="shared" si="177"/>
        <v>0</v>
      </c>
      <c r="AC1648" s="8">
        <f t="shared" si="178"/>
        <v>0</v>
      </c>
    </row>
    <row r="1649" spans="22:29" x14ac:dyDescent="0.3">
      <c r="V1649" s="8" t="s">
        <v>4</v>
      </c>
      <c r="Y1649" s="16">
        <f t="shared" si="179"/>
        <v>0</v>
      </c>
      <c r="AA1649" s="8">
        <f t="shared" si="177"/>
        <v>0</v>
      </c>
      <c r="AC1649" s="8">
        <f t="shared" si="178"/>
        <v>0</v>
      </c>
    </row>
    <row r="1650" spans="22:29" x14ac:dyDescent="0.3">
      <c r="V1650" s="8" t="s">
        <v>4</v>
      </c>
      <c r="Y1650" s="16">
        <f t="shared" si="179"/>
        <v>0</v>
      </c>
      <c r="AA1650" s="8">
        <f t="shared" si="177"/>
        <v>0</v>
      </c>
      <c r="AC1650" s="8">
        <f t="shared" si="178"/>
        <v>0</v>
      </c>
    </row>
    <row r="1651" spans="22:29" x14ac:dyDescent="0.3">
      <c r="V1651" s="8" t="s">
        <v>4</v>
      </c>
      <c r="Y1651" s="16">
        <f t="shared" si="179"/>
        <v>0</v>
      </c>
      <c r="AA1651" s="8">
        <f t="shared" si="177"/>
        <v>0</v>
      </c>
      <c r="AC1651" s="8">
        <f t="shared" si="178"/>
        <v>0</v>
      </c>
    </row>
    <row r="1652" spans="22:29" x14ac:dyDescent="0.3">
      <c r="V1652" s="8" t="s">
        <v>4</v>
      </c>
      <c r="Y1652" s="16">
        <f t="shared" si="179"/>
        <v>0</v>
      </c>
      <c r="AA1652" s="8">
        <f t="shared" si="177"/>
        <v>0</v>
      </c>
      <c r="AC1652" s="8">
        <f t="shared" si="178"/>
        <v>0</v>
      </c>
    </row>
    <row r="1653" spans="22:29" x14ac:dyDescent="0.3">
      <c r="V1653" s="8" t="s">
        <v>4</v>
      </c>
      <c r="Y1653" s="16">
        <f t="shared" si="179"/>
        <v>0</v>
      </c>
      <c r="AA1653" s="8">
        <f t="shared" si="177"/>
        <v>0</v>
      </c>
      <c r="AC1653" s="8">
        <f t="shared" si="178"/>
        <v>0</v>
      </c>
    </row>
    <row r="1654" spans="22:29" x14ac:dyDescent="0.3">
      <c r="V1654" s="8" t="s">
        <v>4</v>
      </c>
      <c r="Y1654" s="16">
        <f t="shared" si="179"/>
        <v>0</v>
      </c>
      <c r="AA1654" s="8">
        <f t="shared" si="177"/>
        <v>0</v>
      </c>
      <c r="AC1654" s="8">
        <f t="shared" si="178"/>
        <v>0</v>
      </c>
    </row>
    <row r="1655" spans="22:29" x14ac:dyDescent="0.3">
      <c r="V1655" s="8" t="s">
        <v>4</v>
      </c>
      <c r="Y1655" s="16">
        <f t="shared" si="179"/>
        <v>0</v>
      </c>
      <c r="AA1655" s="8">
        <f t="shared" si="177"/>
        <v>0</v>
      </c>
      <c r="AC1655" s="8">
        <f t="shared" si="178"/>
        <v>0</v>
      </c>
    </row>
    <row r="1656" spans="22:29" x14ac:dyDescent="0.3">
      <c r="V1656" s="8" t="s">
        <v>4</v>
      </c>
      <c r="Y1656" s="16">
        <f t="shared" si="179"/>
        <v>0</v>
      </c>
      <c r="AA1656" s="8">
        <f t="shared" si="177"/>
        <v>0</v>
      </c>
      <c r="AC1656" s="8">
        <f t="shared" si="178"/>
        <v>0</v>
      </c>
    </row>
    <row r="1657" spans="22:29" x14ac:dyDescent="0.3">
      <c r="V1657" s="8" t="s">
        <v>4</v>
      </c>
      <c r="Y1657" s="16">
        <f t="shared" si="179"/>
        <v>0</v>
      </c>
      <c r="AA1657" s="8">
        <f t="shared" si="177"/>
        <v>0</v>
      </c>
      <c r="AC1657" s="8">
        <f t="shared" si="178"/>
        <v>0</v>
      </c>
    </row>
    <row r="1658" spans="22:29" x14ac:dyDescent="0.3">
      <c r="V1658" s="8" t="s">
        <v>4</v>
      </c>
      <c r="Y1658" s="16">
        <f t="shared" si="179"/>
        <v>0</v>
      </c>
      <c r="AA1658" s="8">
        <f t="shared" si="177"/>
        <v>0</v>
      </c>
      <c r="AC1658" s="8">
        <f t="shared" si="178"/>
        <v>0</v>
      </c>
    </row>
    <row r="1659" spans="22:29" x14ac:dyDescent="0.3">
      <c r="V1659" s="8" t="s">
        <v>4</v>
      </c>
      <c r="Y1659" s="16">
        <f t="shared" si="179"/>
        <v>0</v>
      </c>
      <c r="AA1659" s="8">
        <f t="shared" si="177"/>
        <v>0</v>
      </c>
      <c r="AC1659" s="8">
        <f t="shared" si="178"/>
        <v>0</v>
      </c>
    </row>
    <row r="1660" spans="22:29" x14ac:dyDescent="0.3">
      <c r="V1660" s="8" t="s">
        <v>4</v>
      </c>
      <c r="Y1660" s="16">
        <f t="shared" si="179"/>
        <v>0</v>
      </c>
      <c r="AA1660" s="8">
        <f t="shared" si="177"/>
        <v>0</v>
      </c>
      <c r="AC1660" s="8">
        <f t="shared" si="178"/>
        <v>0</v>
      </c>
    </row>
    <row r="1661" spans="22:29" x14ac:dyDescent="0.3">
      <c r="V1661" s="8" t="s">
        <v>4</v>
      </c>
      <c r="Y1661" s="16">
        <f t="shared" si="179"/>
        <v>0</v>
      </c>
      <c r="AA1661" s="8">
        <f t="shared" si="177"/>
        <v>0</v>
      </c>
      <c r="AC1661" s="8">
        <f t="shared" si="178"/>
        <v>0</v>
      </c>
    </row>
    <row r="1662" spans="22:29" x14ac:dyDescent="0.3">
      <c r="V1662" s="8" t="s">
        <v>4</v>
      </c>
      <c r="Y1662" s="16">
        <f t="shared" si="179"/>
        <v>0</v>
      </c>
      <c r="AA1662" s="8">
        <f t="shared" si="177"/>
        <v>0</v>
      </c>
      <c r="AC1662" s="8">
        <f t="shared" si="178"/>
        <v>0</v>
      </c>
    </row>
    <row r="1663" spans="22:29" x14ac:dyDescent="0.3">
      <c r="V1663" s="8" t="s">
        <v>4</v>
      </c>
      <c r="Y1663" s="16">
        <f t="shared" si="179"/>
        <v>0</v>
      </c>
      <c r="AA1663" s="8">
        <f t="shared" si="177"/>
        <v>0</v>
      </c>
      <c r="AC1663" s="8">
        <f t="shared" si="178"/>
        <v>0</v>
      </c>
    </row>
    <row r="1664" spans="22:29" x14ac:dyDescent="0.3">
      <c r="V1664" s="8" t="s">
        <v>4</v>
      </c>
      <c r="Y1664" s="16">
        <f t="shared" si="179"/>
        <v>0</v>
      </c>
      <c r="AA1664" s="8">
        <f t="shared" si="177"/>
        <v>0</v>
      </c>
      <c r="AC1664" s="8">
        <f t="shared" si="178"/>
        <v>0</v>
      </c>
    </row>
    <row r="1665" spans="22:29" x14ac:dyDescent="0.3">
      <c r="V1665" s="8" t="s">
        <v>4</v>
      </c>
      <c r="Y1665" s="16">
        <f t="shared" si="179"/>
        <v>0</v>
      </c>
      <c r="AA1665" s="8">
        <f t="shared" ref="AA1665:AA1728" si="180">Z1665/2</f>
        <v>0</v>
      </c>
      <c r="AC1665" s="8">
        <f t="shared" ref="AC1665:AC1728" si="181">AB1665/2</f>
        <v>0</v>
      </c>
    </row>
    <row r="1666" spans="22:29" x14ac:dyDescent="0.3">
      <c r="V1666" s="8" t="s">
        <v>4</v>
      </c>
      <c r="Y1666" s="16">
        <f t="shared" si="179"/>
        <v>0</v>
      </c>
      <c r="AA1666" s="8">
        <f t="shared" si="180"/>
        <v>0</v>
      </c>
      <c r="AC1666" s="8">
        <f t="shared" si="181"/>
        <v>0</v>
      </c>
    </row>
    <row r="1667" spans="22:29" x14ac:dyDescent="0.3">
      <c r="V1667" s="8" t="s">
        <v>4</v>
      </c>
      <c r="Y1667" s="16">
        <f t="shared" si="179"/>
        <v>0</v>
      </c>
      <c r="AA1667" s="8">
        <f t="shared" si="180"/>
        <v>0</v>
      </c>
      <c r="AC1667" s="8">
        <f t="shared" si="181"/>
        <v>0</v>
      </c>
    </row>
    <row r="1668" spans="22:29" x14ac:dyDescent="0.3">
      <c r="V1668" s="8" t="s">
        <v>4</v>
      </c>
      <c r="Y1668" s="16">
        <f t="shared" si="179"/>
        <v>0</v>
      </c>
      <c r="AA1668" s="8">
        <f t="shared" si="180"/>
        <v>0</v>
      </c>
      <c r="AC1668" s="8">
        <f t="shared" si="181"/>
        <v>0</v>
      </c>
    </row>
    <row r="1669" spans="22:29" x14ac:dyDescent="0.3">
      <c r="V1669" s="8" t="s">
        <v>4</v>
      </c>
      <c r="Y1669" s="16">
        <f t="shared" si="179"/>
        <v>0</v>
      </c>
      <c r="AA1669" s="8">
        <f t="shared" si="180"/>
        <v>0</v>
      </c>
      <c r="AC1669" s="8">
        <f t="shared" si="181"/>
        <v>0</v>
      </c>
    </row>
    <row r="1670" spans="22:29" x14ac:dyDescent="0.3">
      <c r="V1670" s="8" t="s">
        <v>4</v>
      </c>
      <c r="Y1670" s="16">
        <f t="shared" si="179"/>
        <v>0</v>
      </c>
      <c r="AA1670" s="8">
        <f t="shared" si="180"/>
        <v>0</v>
      </c>
      <c r="AC1670" s="8">
        <f t="shared" si="181"/>
        <v>0</v>
      </c>
    </row>
    <row r="1671" spans="22:29" x14ac:dyDescent="0.3">
      <c r="V1671" s="8" t="s">
        <v>4</v>
      </c>
      <c r="Y1671" s="16">
        <f t="shared" si="179"/>
        <v>0</v>
      </c>
      <c r="AA1671" s="8">
        <f t="shared" si="180"/>
        <v>0</v>
      </c>
      <c r="AC1671" s="8">
        <f t="shared" si="181"/>
        <v>0</v>
      </c>
    </row>
    <row r="1672" spans="22:29" x14ac:dyDescent="0.3">
      <c r="V1672" s="8" t="s">
        <v>4</v>
      </c>
      <c r="Y1672" s="16">
        <f t="shared" si="179"/>
        <v>0</v>
      </c>
      <c r="AA1672" s="8">
        <f t="shared" si="180"/>
        <v>0</v>
      </c>
      <c r="AC1672" s="8">
        <f t="shared" si="181"/>
        <v>0</v>
      </c>
    </row>
    <row r="1673" spans="22:29" x14ac:dyDescent="0.3">
      <c r="V1673" s="8" t="s">
        <v>4</v>
      </c>
      <c r="Y1673" s="16">
        <f t="shared" si="179"/>
        <v>0</v>
      </c>
      <c r="AA1673" s="8">
        <f t="shared" si="180"/>
        <v>0</v>
      </c>
      <c r="AC1673" s="8">
        <f t="shared" si="181"/>
        <v>0</v>
      </c>
    </row>
    <row r="1674" spans="22:29" x14ac:dyDescent="0.3">
      <c r="V1674" s="8" t="s">
        <v>4</v>
      </c>
      <c r="Y1674" s="16">
        <f t="shared" si="179"/>
        <v>0</v>
      </c>
      <c r="AA1674" s="8">
        <f t="shared" si="180"/>
        <v>0</v>
      </c>
      <c r="AC1674" s="8">
        <f t="shared" si="181"/>
        <v>0</v>
      </c>
    </row>
    <row r="1675" spans="22:29" x14ac:dyDescent="0.3">
      <c r="V1675" s="8" t="s">
        <v>4</v>
      </c>
      <c r="Y1675" s="16">
        <f t="shared" si="179"/>
        <v>0</v>
      </c>
      <c r="AA1675" s="8">
        <f t="shared" si="180"/>
        <v>0</v>
      </c>
      <c r="AC1675" s="8">
        <f t="shared" si="181"/>
        <v>0</v>
      </c>
    </row>
    <row r="1676" spans="22:29" x14ac:dyDescent="0.3">
      <c r="V1676" s="8" t="s">
        <v>4</v>
      </c>
      <c r="Y1676" s="16">
        <f t="shared" si="179"/>
        <v>0</v>
      </c>
      <c r="AA1676" s="8">
        <f t="shared" si="180"/>
        <v>0</v>
      </c>
      <c r="AC1676" s="8">
        <f t="shared" si="181"/>
        <v>0</v>
      </c>
    </row>
    <row r="1677" spans="22:29" x14ac:dyDescent="0.3">
      <c r="V1677" s="8" t="s">
        <v>4</v>
      </c>
      <c r="Y1677" s="16">
        <f t="shared" si="179"/>
        <v>0</v>
      </c>
      <c r="AA1677" s="8">
        <f t="shared" si="180"/>
        <v>0</v>
      </c>
      <c r="AC1677" s="8">
        <f t="shared" si="181"/>
        <v>0</v>
      </c>
    </row>
    <row r="1678" spans="22:29" x14ac:dyDescent="0.3">
      <c r="V1678" s="8" t="s">
        <v>4</v>
      </c>
      <c r="Y1678" s="16">
        <f t="shared" si="179"/>
        <v>0</v>
      </c>
      <c r="AA1678" s="8">
        <f t="shared" si="180"/>
        <v>0</v>
      </c>
      <c r="AC1678" s="8">
        <f t="shared" si="181"/>
        <v>0</v>
      </c>
    </row>
    <row r="1679" spans="22:29" x14ac:dyDescent="0.3">
      <c r="V1679" s="8" t="s">
        <v>4</v>
      </c>
      <c r="Y1679" s="16">
        <f t="shared" si="179"/>
        <v>0</v>
      </c>
      <c r="AA1679" s="8">
        <f t="shared" si="180"/>
        <v>0</v>
      </c>
      <c r="AC1679" s="8">
        <f t="shared" si="181"/>
        <v>0</v>
      </c>
    </row>
    <row r="1680" spans="22:29" x14ac:dyDescent="0.3">
      <c r="V1680" s="8" t="s">
        <v>4</v>
      </c>
      <c r="Y1680" s="16">
        <f t="shared" si="179"/>
        <v>0</v>
      </c>
      <c r="AA1680" s="8">
        <f t="shared" si="180"/>
        <v>0</v>
      </c>
      <c r="AC1680" s="8">
        <f t="shared" si="181"/>
        <v>0</v>
      </c>
    </row>
    <row r="1681" spans="22:29" x14ac:dyDescent="0.3">
      <c r="V1681" s="8" t="s">
        <v>4</v>
      </c>
      <c r="Y1681" s="16">
        <f t="shared" si="179"/>
        <v>0</v>
      </c>
      <c r="AA1681" s="8">
        <f t="shared" si="180"/>
        <v>0</v>
      </c>
      <c r="AC1681" s="8">
        <f t="shared" si="181"/>
        <v>0</v>
      </c>
    </row>
    <row r="1682" spans="22:29" x14ac:dyDescent="0.3">
      <c r="V1682" s="8" t="s">
        <v>4</v>
      </c>
      <c r="Y1682" s="16">
        <f t="shared" si="179"/>
        <v>0</v>
      </c>
      <c r="AA1682" s="8">
        <f t="shared" si="180"/>
        <v>0</v>
      </c>
      <c r="AC1682" s="8">
        <f t="shared" si="181"/>
        <v>0</v>
      </c>
    </row>
    <row r="1683" spans="22:29" x14ac:dyDescent="0.3">
      <c r="V1683" s="8" t="s">
        <v>4</v>
      </c>
      <c r="Y1683" s="16">
        <f t="shared" si="179"/>
        <v>0</v>
      </c>
      <c r="AA1683" s="8">
        <f t="shared" si="180"/>
        <v>0</v>
      </c>
      <c r="AC1683" s="8">
        <f t="shared" si="181"/>
        <v>0</v>
      </c>
    </row>
    <row r="1684" spans="22:29" x14ac:dyDescent="0.3">
      <c r="V1684" s="8" t="s">
        <v>4</v>
      </c>
      <c r="Y1684" s="16">
        <f t="shared" si="179"/>
        <v>0</v>
      </c>
      <c r="AA1684" s="8">
        <f t="shared" si="180"/>
        <v>0</v>
      </c>
      <c r="AC1684" s="8">
        <f t="shared" si="181"/>
        <v>0</v>
      </c>
    </row>
    <row r="1685" spans="22:29" x14ac:dyDescent="0.3">
      <c r="V1685" s="8" t="s">
        <v>4</v>
      </c>
      <c r="Y1685" s="16">
        <f t="shared" si="179"/>
        <v>0</v>
      </c>
      <c r="AA1685" s="8">
        <f t="shared" si="180"/>
        <v>0</v>
      </c>
      <c r="AC1685" s="8">
        <f t="shared" si="181"/>
        <v>0</v>
      </c>
    </row>
    <row r="1686" spans="22:29" x14ac:dyDescent="0.3">
      <c r="V1686" s="8" t="s">
        <v>4</v>
      </c>
      <c r="Y1686" s="16">
        <f t="shared" si="179"/>
        <v>0</v>
      </c>
      <c r="AA1686" s="8">
        <f t="shared" si="180"/>
        <v>0</v>
      </c>
      <c r="AC1686" s="8">
        <f t="shared" si="181"/>
        <v>0</v>
      </c>
    </row>
    <row r="1687" spans="22:29" x14ac:dyDescent="0.3">
      <c r="V1687" s="8" t="s">
        <v>4</v>
      </c>
      <c r="Y1687" s="16">
        <f t="shared" si="179"/>
        <v>0</v>
      </c>
      <c r="AA1687" s="8">
        <f t="shared" si="180"/>
        <v>0</v>
      </c>
      <c r="AC1687" s="8">
        <f t="shared" si="181"/>
        <v>0</v>
      </c>
    </row>
    <row r="1688" spans="22:29" x14ac:dyDescent="0.3">
      <c r="V1688" s="8" t="s">
        <v>4</v>
      </c>
      <c r="Y1688" s="16">
        <f t="shared" si="179"/>
        <v>0</v>
      </c>
      <c r="AA1688" s="8">
        <f t="shared" si="180"/>
        <v>0</v>
      </c>
      <c r="AC1688" s="8">
        <f t="shared" si="181"/>
        <v>0</v>
      </c>
    </row>
    <row r="1689" spans="22:29" x14ac:dyDescent="0.3">
      <c r="V1689" s="8" t="s">
        <v>4</v>
      </c>
      <c r="Y1689" s="16">
        <f t="shared" si="179"/>
        <v>0</v>
      </c>
      <c r="AA1689" s="8">
        <f t="shared" si="180"/>
        <v>0</v>
      </c>
      <c r="AC1689" s="8">
        <f t="shared" si="181"/>
        <v>0</v>
      </c>
    </row>
    <row r="1690" spans="22:29" x14ac:dyDescent="0.3">
      <c r="V1690" s="8" t="s">
        <v>4</v>
      </c>
      <c r="Y1690" s="16">
        <f t="shared" si="179"/>
        <v>0</v>
      </c>
      <c r="AA1690" s="8">
        <f t="shared" si="180"/>
        <v>0</v>
      </c>
      <c r="AC1690" s="8">
        <f t="shared" si="181"/>
        <v>0</v>
      </c>
    </row>
    <row r="1691" spans="22:29" x14ac:dyDescent="0.3">
      <c r="V1691" s="8" t="s">
        <v>4</v>
      </c>
      <c r="Y1691" s="16">
        <f t="shared" si="179"/>
        <v>0</v>
      </c>
      <c r="AA1691" s="8">
        <f t="shared" si="180"/>
        <v>0</v>
      </c>
      <c r="AC1691" s="8">
        <f t="shared" si="181"/>
        <v>0</v>
      </c>
    </row>
    <row r="1692" spans="22:29" x14ac:dyDescent="0.3">
      <c r="V1692" s="8" t="s">
        <v>4</v>
      </c>
      <c r="Y1692" s="16">
        <f t="shared" si="179"/>
        <v>0</v>
      </c>
      <c r="AA1692" s="8">
        <f t="shared" si="180"/>
        <v>0</v>
      </c>
      <c r="AC1692" s="8">
        <f t="shared" si="181"/>
        <v>0</v>
      </c>
    </row>
    <row r="1693" spans="22:29" x14ac:dyDescent="0.3">
      <c r="V1693" s="8" t="s">
        <v>4</v>
      </c>
      <c r="Y1693" s="16">
        <f t="shared" si="179"/>
        <v>0</v>
      </c>
      <c r="AA1693" s="8">
        <f t="shared" si="180"/>
        <v>0</v>
      </c>
      <c r="AC1693" s="8">
        <f t="shared" si="181"/>
        <v>0</v>
      </c>
    </row>
    <row r="1694" spans="22:29" x14ac:dyDescent="0.3">
      <c r="V1694" s="8" t="s">
        <v>4</v>
      </c>
      <c r="Y1694" s="16">
        <f t="shared" si="179"/>
        <v>0</v>
      </c>
      <c r="AA1694" s="8">
        <f t="shared" si="180"/>
        <v>0</v>
      </c>
      <c r="AC1694" s="8">
        <f t="shared" si="181"/>
        <v>0</v>
      </c>
    </row>
    <row r="1695" spans="22:29" x14ac:dyDescent="0.3">
      <c r="V1695" s="8" t="s">
        <v>4</v>
      </c>
      <c r="Y1695" s="16">
        <f t="shared" si="179"/>
        <v>0</v>
      </c>
      <c r="AA1695" s="8">
        <f t="shared" si="180"/>
        <v>0</v>
      </c>
      <c r="AC1695" s="8">
        <f t="shared" si="181"/>
        <v>0</v>
      </c>
    </row>
    <row r="1696" spans="22:29" x14ac:dyDescent="0.3">
      <c r="V1696" s="8" t="s">
        <v>4</v>
      </c>
      <c r="Y1696" s="16">
        <f t="shared" si="179"/>
        <v>0</v>
      </c>
      <c r="AA1696" s="8">
        <f t="shared" si="180"/>
        <v>0</v>
      </c>
      <c r="AC1696" s="8">
        <f t="shared" si="181"/>
        <v>0</v>
      </c>
    </row>
    <row r="1697" spans="22:29" x14ac:dyDescent="0.3">
      <c r="V1697" s="8" t="s">
        <v>4</v>
      </c>
      <c r="Y1697" s="16">
        <f t="shared" si="179"/>
        <v>0</v>
      </c>
      <c r="AA1697" s="8">
        <f t="shared" si="180"/>
        <v>0</v>
      </c>
      <c r="AC1697" s="8">
        <f t="shared" si="181"/>
        <v>0</v>
      </c>
    </row>
    <row r="1698" spans="22:29" x14ac:dyDescent="0.3">
      <c r="V1698" s="8" t="s">
        <v>4</v>
      </c>
      <c r="Y1698" s="16">
        <f t="shared" si="179"/>
        <v>0</v>
      </c>
      <c r="AA1698" s="8">
        <f t="shared" si="180"/>
        <v>0</v>
      </c>
      <c r="AC1698" s="8">
        <f t="shared" si="181"/>
        <v>0</v>
      </c>
    </row>
    <row r="1699" spans="22:29" x14ac:dyDescent="0.3">
      <c r="V1699" s="8" t="s">
        <v>4</v>
      </c>
      <c r="Y1699" s="16">
        <f t="shared" si="179"/>
        <v>0</v>
      </c>
      <c r="AA1699" s="8">
        <f t="shared" si="180"/>
        <v>0</v>
      </c>
      <c r="AC1699" s="8">
        <f t="shared" si="181"/>
        <v>0</v>
      </c>
    </row>
    <row r="1700" spans="22:29" x14ac:dyDescent="0.3">
      <c r="V1700" s="8" t="s">
        <v>4</v>
      </c>
      <c r="Y1700" s="16">
        <f t="shared" si="179"/>
        <v>0</v>
      </c>
      <c r="AA1700" s="8">
        <f t="shared" si="180"/>
        <v>0</v>
      </c>
      <c r="AC1700" s="8">
        <f t="shared" si="181"/>
        <v>0</v>
      </c>
    </row>
    <row r="1701" spans="22:29" x14ac:dyDescent="0.3">
      <c r="V1701" s="8" t="s">
        <v>4</v>
      </c>
      <c r="Y1701" s="16">
        <f t="shared" si="179"/>
        <v>0</v>
      </c>
      <c r="AA1701" s="8">
        <f t="shared" si="180"/>
        <v>0</v>
      </c>
      <c r="AC1701" s="8">
        <f t="shared" si="181"/>
        <v>0</v>
      </c>
    </row>
    <row r="1702" spans="22:29" x14ac:dyDescent="0.3">
      <c r="V1702" s="8" t="s">
        <v>4</v>
      </c>
      <c r="Y1702" s="16">
        <f t="shared" si="179"/>
        <v>0</v>
      </c>
      <c r="AA1702" s="8">
        <f t="shared" si="180"/>
        <v>0</v>
      </c>
      <c r="AC1702" s="8">
        <f t="shared" si="181"/>
        <v>0</v>
      </c>
    </row>
    <row r="1703" spans="22:29" x14ac:dyDescent="0.3">
      <c r="V1703" s="8" t="s">
        <v>4</v>
      </c>
      <c r="Y1703" s="16">
        <f t="shared" si="179"/>
        <v>0</v>
      </c>
      <c r="AA1703" s="8">
        <f t="shared" si="180"/>
        <v>0</v>
      </c>
      <c r="AC1703" s="8">
        <f t="shared" si="181"/>
        <v>0</v>
      </c>
    </row>
    <row r="1704" spans="22:29" x14ac:dyDescent="0.3">
      <c r="V1704" s="8" t="s">
        <v>4</v>
      </c>
      <c r="Y1704" s="16">
        <f t="shared" si="179"/>
        <v>0</v>
      </c>
      <c r="AA1704" s="8">
        <f t="shared" si="180"/>
        <v>0</v>
      </c>
      <c r="AC1704" s="8">
        <f t="shared" si="181"/>
        <v>0</v>
      </c>
    </row>
    <row r="1705" spans="22:29" x14ac:dyDescent="0.3">
      <c r="V1705" s="8" t="s">
        <v>4</v>
      </c>
      <c r="Y1705" s="16">
        <f t="shared" si="179"/>
        <v>0</v>
      </c>
      <c r="AA1705" s="8">
        <f t="shared" si="180"/>
        <v>0</v>
      </c>
      <c r="AC1705" s="8">
        <f t="shared" si="181"/>
        <v>0</v>
      </c>
    </row>
    <row r="1706" spans="22:29" x14ac:dyDescent="0.3">
      <c r="V1706" s="8" t="s">
        <v>4</v>
      </c>
      <c r="Y1706" s="16">
        <f t="shared" si="179"/>
        <v>0</v>
      </c>
      <c r="AA1706" s="8">
        <f t="shared" si="180"/>
        <v>0</v>
      </c>
      <c r="AC1706" s="8">
        <f t="shared" si="181"/>
        <v>0</v>
      </c>
    </row>
    <row r="1707" spans="22:29" x14ac:dyDescent="0.3">
      <c r="V1707" s="8" t="s">
        <v>4</v>
      </c>
      <c r="Y1707" s="16">
        <f t="shared" si="179"/>
        <v>0</v>
      </c>
      <c r="AA1707" s="8">
        <f t="shared" si="180"/>
        <v>0</v>
      </c>
      <c r="AC1707" s="8">
        <f t="shared" si="181"/>
        <v>0</v>
      </c>
    </row>
    <row r="1708" spans="22:29" x14ac:dyDescent="0.3">
      <c r="V1708" s="8" t="s">
        <v>4</v>
      </c>
      <c r="Y1708" s="16">
        <f t="shared" ref="Y1708:Y1771" si="182">X1708/2</f>
        <v>0</v>
      </c>
      <c r="AA1708" s="8">
        <f t="shared" si="180"/>
        <v>0</v>
      </c>
      <c r="AC1708" s="8">
        <f t="shared" si="181"/>
        <v>0</v>
      </c>
    </row>
    <row r="1709" spans="22:29" x14ac:dyDescent="0.3">
      <c r="V1709" s="8" t="s">
        <v>4</v>
      </c>
      <c r="Y1709" s="16">
        <f t="shared" si="182"/>
        <v>0</v>
      </c>
      <c r="AA1709" s="8">
        <f t="shared" si="180"/>
        <v>0</v>
      </c>
      <c r="AC1709" s="8">
        <f t="shared" si="181"/>
        <v>0</v>
      </c>
    </row>
    <row r="1710" spans="22:29" x14ac:dyDescent="0.3">
      <c r="V1710" s="8" t="s">
        <v>4</v>
      </c>
      <c r="Y1710" s="16">
        <f t="shared" si="182"/>
        <v>0</v>
      </c>
      <c r="AA1710" s="8">
        <f t="shared" si="180"/>
        <v>0</v>
      </c>
      <c r="AC1710" s="8">
        <f t="shared" si="181"/>
        <v>0</v>
      </c>
    </row>
    <row r="1711" spans="22:29" x14ac:dyDescent="0.3">
      <c r="V1711" s="8" t="s">
        <v>4</v>
      </c>
      <c r="Y1711" s="16">
        <f t="shared" si="182"/>
        <v>0</v>
      </c>
      <c r="AA1711" s="8">
        <f t="shared" si="180"/>
        <v>0</v>
      </c>
      <c r="AC1711" s="8">
        <f t="shared" si="181"/>
        <v>0</v>
      </c>
    </row>
    <row r="1712" spans="22:29" x14ac:dyDescent="0.3">
      <c r="V1712" s="8" t="s">
        <v>4</v>
      </c>
      <c r="Y1712" s="16">
        <f t="shared" si="182"/>
        <v>0</v>
      </c>
      <c r="AA1712" s="8">
        <f t="shared" si="180"/>
        <v>0</v>
      </c>
      <c r="AC1712" s="8">
        <f t="shared" si="181"/>
        <v>0</v>
      </c>
    </row>
    <row r="1713" spans="22:29" x14ac:dyDescent="0.3">
      <c r="V1713" s="8" t="s">
        <v>4</v>
      </c>
      <c r="Y1713" s="16">
        <f t="shared" si="182"/>
        <v>0</v>
      </c>
      <c r="AA1713" s="8">
        <f t="shared" si="180"/>
        <v>0</v>
      </c>
      <c r="AC1713" s="8">
        <f t="shared" si="181"/>
        <v>0</v>
      </c>
    </row>
    <row r="1714" spans="22:29" x14ac:dyDescent="0.3">
      <c r="V1714" s="8" t="s">
        <v>4</v>
      </c>
      <c r="Y1714" s="16">
        <f t="shared" si="182"/>
        <v>0</v>
      </c>
      <c r="AA1714" s="8">
        <f t="shared" si="180"/>
        <v>0</v>
      </c>
      <c r="AC1714" s="8">
        <f t="shared" si="181"/>
        <v>0</v>
      </c>
    </row>
    <row r="1715" spans="22:29" x14ac:dyDescent="0.3">
      <c r="V1715" s="8" t="s">
        <v>4</v>
      </c>
      <c r="Y1715" s="16">
        <f t="shared" si="182"/>
        <v>0</v>
      </c>
      <c r="AA1715" s="8">
        <f t="shared" si="180"/>
        <v>0</v>
      </c>
      <c r="AC1715" s="8">
        <f t="shared" si="181"/>
        <v>0</v>
      </c>
    </row>
    <row r="1716" spans="22:29" x14ac:dyDescent="0.3">
      <c r="V1716" s="8" t="s">
        <v>4</v>
      </c>
      <c r="Y1716" s="16">
        <f t="shared" si="182"/>
        <v>0</v>
      </c>
      <c r="AA1716" s="8">
        <f t="shared" si="180"/>
        <v>0</v>
      </c>
      <c r="AC1716" s="8">
        <f t="shared" si="181"/>
        <v>0</v>
      </c>
    </row>
    <row r="1717" spans="22:29" x14ac:dyDescent="0.3">
      <c r="V1717" s="8" t="s">
        <v>4</v>
      </c>
      <c r="Y1717" s="16">
        <f t="shared" si="182"/>
        <v>0</v>
      </c>
      <c r="AA1717" s="8">
        <f t="shared" si="180"/>
        <v>0</v>
      </c>
      <c r="AC1717" s="8">
        <f t="shared" si="181"/>
        <v>0</v>
      </c>
    </row>
    <row r="1718" spans="22:29" x14ac:dyDescent="0.3">
      <c r="V1718" s="8" t="s">
        <v>4</v>
      </c>
      <c r="Y1718" s="16">
        <f t="shared" si="182"/>
        <v>0</v>
      </c>
      <c r="AA1718" s="8">
        <f t="shared" si="180"/>
        <v>0</v>
      </c>
      <c r="AC1718" s="8">
        <f t="shared" si="181"/>
        <v>0</v>
      </c>
    </row>
    <row r="1719" spans="22:29" x14ac:dyDescent="0.3">
      <c r="V1719" s="8" t="s">
        <v>4</v>
      </c>
      <c r="Y1719" s="16">
        <f t="shared" si="182"/>
        <v>0</v>
      </c>
      <c r="AA1719" s="8">
        <f t="shared" si="180"/>
        <v>0</v>
      </c>
      <c r="AC1719" s="8">
        <f t="shared" si="181"/>
        <v>0</v>
      </c>
    </row>
    <row r="1720" spans="22:29" x14ac:dyDescent="0.3">
      <c r="V1720" s="8" t="s">
        <v>4</v>
      </c>
      <c r="Y1720" s="16">
        <f t="shared" si="182"/>
        <v>0</v>
      </c>
      <c r="AA1720" s="8">
        <f t="shared" si="180"/>
        <v>0</v>
      </c>
      <c r="AC1720" s="8">
        <f t="shared" si="181"/>
        <v>0</v>
      </c>
    </row>
    <row r="1721" spans="22:29" x14ac:dyDescent="0.3">
      <c r="V1721" s="8" t="s">
        <v>4</v>
      </c>
      <c r="Y1721" s="16">
        <f t="shared" si="182"/>
        <v>0</v>
      </c>
      <c r="AA1721" s="8">
        <f t="shared" si="180"/>
        <v>0</v>
      </c>
      <c r="AC1721" s="8">
        <f t="shared" si="181"/>
        <v>0</v>
      </c>
    </row>
    <row r="1722" spans="22:29" x14ac:dyDescent="0.3">
      <c r="V1722" s="8" t="s">
        <v>4</v>
      </c>
      <c r="Y1722" s="16">
        <f t="shared" si="182"/>
        <v>0</v>
      </c>
      <c r="AA1722" s="8">
        <f t="shared" si="180"/>
        <v>0</v>
      </c>
      <c r="AC1722" s="8">
        <f t="shared" si="181"/>
        <v>0</v>
      </c>
    </row>
    <row r="1723" spans="22:29" x14ac:dyDescent="0.3">
      <c r="V1723" s="8" t="s">
        <v>4</v>
      </c>
      <c r="Y1723" s="16">
        <f t="shared" si="182"/>
        <v>0</v>
      </c>
      <c r="AA1723" s="8">
        <f t="shared" si="180"/>
        <v>0</v>
      </c>
      <c r="AC1723" s="8">
        <f t="shared" si="181"/>
        <v>0</v>
      </c>
    </row>
    <row r="1724" spans="22:29" x14ac:dyDescent="0.3">
      <c r="V1724" s="8" t="s">
        <v>4</v>
      </c>
      <c r="Y1724" s="16">
        <f t="shared" si="182"/>
        <v>0</v>
      </c>
      <c r="AA1724" s="8">
        <f t="shared" si="180"/>
        <v>0</v>
      </c>
      <c r="AC1724" s="8">
        <f t="shared" si="181"/>
        <v>0</v>
      </c>
    </row>
    <row r="1725" spans="22:29" x14ac:dyDescent="0.3">
      <c r="V1725" s="8" t="s">
        <v>4</v>
      </c>
      <c r="Y1725" s="16">
        <f t="shared" si="182"/>
        <v>0</v>
      </c>
      <c r="AA1725" s="8">
        <f t="shared" si="180"/>
        <v>0</v>
      </c>
      <c r="AC1725" s="8">
        <f t="shared" si="181"/>
        <v>0</v>
      </c>
    </row>
    <row r="1726" spans="22:29" x14ac:dyDescent="0.3">
      <c r="V1726" s="8" t="s">
        <v>4</v>
      </c>
      <c r="Y1726" s="16">
        <f t="shared" si="182"/>
        <v>0</v>
      </c>
      <c r="AA1726" s="8">
        <f t="shared" si="180"/>
        <v>0</v>
      </c>
      <c r="AC1726" s="8">
        <f t="shared" si="181"/>
        <v>0</v>
      </c>
    </row>
    <row r="1727" spans="22:29" x14ac:dyDescent="0.3">
      <c r="V1727" s="8" t="s">
        <v>4</v>
      </c>
      <c r="Y1727" s="16">
        <f t="shared" si="182"/>
        <v>0</v>
      </c>
      <c r="AA1727" s="8">
        <f t="shared" si="180"/>
        <v>0</v>
      </c>
      <c r="AC1727" s="8">
        <f t="shared" si="181"/>
        <v>0</v>
      </c>
    </row>
    <row r="1728" spans="22:29" x14ac:dyDescent="0.3">
      <c r="V1728" s="8" t="s">
        <v>4</v>
      </c>
      <c r="Y1728" s="16">
        <f t="shared" si="182"/>
        <v>0</v>
      </c>
      <c r="AA1728" s="8">
        <f t="shared" si="180"/>
        <v>0</v>
      </c>
      <c r="AC1728" s="8">
        <f t="shared" si="181"/>
        <v>0</v>
      </c>
    </row>
    <row r="1729" spans="22:29" x14ac:dyDescent="0.3">
      <c r="V1729" s="8" t="s">
        <v>4</v>
      </c>
      <c r="Y1729" s="16">
        <f t="shared" si="182"/>
        <v>0</v>
      </c>
      <c r="AA1729" s="8">
        <f t="shared" ref="AA1729:AA1792" si="183">Z1729/2</f>
        <v>0</v>
      </c>
      <c r="AC1729" s="8">
        <f t="shared" ref="AC1729:AC1792" si="184">AB1729/2</f>
        <v>0</v>
      </c>
    </row>
    <row r="1730" spans="22:29" x14ac:dyDescent="0.3">
      <c r="V1730" s="8" t="s">
        <v>4</v>
      </c>
      <c r="Y1730" s="16">
        <f t="shared" si="182"/>
        <v>0</v>
      </c>
      <c r="AA1730" s="8">
        <f t="shared" si="183"/>
        <v>0</v>
      </c>
      <c r="AC1730" s="8">
        <f t="shared" si="184"/>
        <v>0</v>
      </c>
    </row>
    <row r="1731" spans="22:29" x14ac:dyDescent="0.3">
      <c r="V1731" s="8" t="s">
        <v>4</v>
      </c>
      <c r="Y1731" s="16">
        <f t="shared" si="182"/>
        <v>0</v>
      </c>
      <c r="AA1731" s="8">
        <f t="shared" si="183"/>
        <v>0</v>
      </c>
      <c r="AC1731" s="8">
        <f t="shared" si="184"/>
        <v>0</v>
      </c>
    </row>
    <row r="1732" spans="22:29" x14ac:dyDescent="0.3">
      <c r="V1732" s="8" t="s">
        <v>4</v>
      </c>
      <c r="Y1732" s="16">
        <f t="shared" si="182"/>
        <v>0</v>
      </c>
      <c r="AA1732" s="8">
        <f t="shared" si="183"/>
        <v>0</v>
      </c>
      <c r="AC1732" s="8">
        <f t="shared" si="184"/>
        <v>0</v>
      </c>
    </row>
    <row r="1733" spans="22:29" x14ac:dyDescent="0.3">
      <c r="V1733" s="8" t="s">
        <v>4</v>
      </c>
      <c r="Y1733" s="16">
        <f t="shared" si="182"/>
        <v>0</v>
      </c>
      <c r="AA1733" s="8">
        <f t="shared" si="183"/>
        <v>0</v>
      </c>
      <c r="AC1733" s="8">
        <f t="shared" si="184"/>
        <v>0</v>
      </c>
    </row>
    <row r="1734" spans="22:29" x14ac:dyDescent="0.3">
      <c r="V1734" s="8" t="s">
        <v>4</v>
      </c>
      <c r="Y1734" s="16">
        <f t="shared" si="182"/>
        <v>0</v>
      </c>
      <c r="AA1734" s="8">
        <f t="shared" si="183"/>
        <v>0</v>
      </c>
      <c r="AC1734" s="8">
        <f t="shared" si="184"/>
        <v>0</v>
      </c>
    </row>
    <row r="1735" spans="22:29" x14ac:dyDescent="0.3">
      <c r="V1735" s="8" t="s">
        <v>4</v>
      </c>
      <c r="Y1735" s="16">
        <f t="shared" si="182"/>
        <v>0</v>
      </c>
      <c r="AA1735" s="8">
        <f t="shared" si="183"/>
        <v>0</v>
      </c>
      <c r="AC1735" s="8">
        <f t="shared" si="184"/>
        <v>0</v>
      </c>
    </row>
    <row r="1736" spans="22:29" x14ac:dyDescent="0.3">
      <c r="V1736" s="8" t="s">
        <v>4</v>
      </c>
      <c r="Y1736" s="16">
        <f t="shared" si="182"/>
        <v>0</v>
      </c>
      <c r="AA1736" s="8">
        <f t="shared" si="183"/>
        <v>0</v>
      </c>
      <c r="AC1736" s="8">
        <f t="shared" si="184"/>
        <v>0</v>
      </c>
    </row>
    <row r="1737" spans="22:29" x14ac:dyDescent="0.3">
      <c r="V1737" s="8" t="s">
        <v>4</v>
      </c>
      <c r="Y1737" s="16">
        <f t="shared" si="182"/>
        <v>0</v>
      </c>
      <c r="AA1737" s="8">
        <f t="shared" si="183"/>
        <v>0</v>
      </c>
      <c r="AC1737" s="8">
        <f t="shared" si="184"/>
        <v>0</v>
      </c>
    </row>
    <row r="1738" spans="22:29" x14ac:dyDescent="0.3">
      <c r="V1738" s="8" t="s">
        <v>4</v>
      </c>
      <c r="Y1738" s="16">
        <f t="shared" si="182"/>
        <v>0</v>
      </c>
      <c r="AA1738" s="8">
        <f t="shared" si="183"/>
        <v>0</v>
      </c>
      <c r="AC1738" s="8">
        <f t="shared" si="184"/>
        <v>0</v>
      </c>
    </row>
    <row r="1739" spans="22:29" x14ac:dyDescent="0.3">
      <c r="V1739" s="8" t="s">
        <v>4</v>
      </c>
      <c r="Y1739" s="16">
        <f t="shared" si="182"/>
        <v>0</v>
      </c>
      <c r="AA1739" s="8">
        <f t="shared" si="183"/>
        <v>0</v>
      </c>
      <c r="AC1739" s="8">
        <f t="shared" si="184"/>
        <v>0</v>
      </c>
    </row>
    <row r="1740" spans="22:29" x14ac:dyDescent="0.3">
      <c r="V1740" s="8" t="s">
        <v>4</v>
      </c>
      <c r="Y1740" s="16">
        <f t="shared" si="182"/>
        <v>0</v>
      </c>
      <c r="AA1740" s="8">
        <f t="shared" si="183"/>
        <v>0</v>
      </c>
      <c r="AC1740" s="8">
        <f t="shared" si="184"/>
        <v>0</v>
      </c>
    </row>
    <row r="1741" spans="22:29" x14ac:dyDescent="0.3">
      <c r="V1741" s="8" t="s">
        <v>4</v>
      </c>
      <c r="Y1741" s="16">
        <f t="shared" si="182"/>
        <v>0</v>
      </c>
      <c r="AA1741" s="8">
        <f t="shared" si="183"/>
        <v>0</v>
      </c>
      <c r="AC1741" s="8">
        <f t="shared" si="184"/>
        <v>0</v>
      </c>
    </row>
    <row r="1742" spans="22:29" x14ac:dyDescent="0.3">
      <c r="V1742" s="8" t="s">
        <v>4</v>
      </c>
      <c r="Y1742" s="16">
        <f t="shared" si="182"/>
        <v>0</v>
      </c>
      <c r="AA1742" s="8">
        <f t="shared" si="183"/>
        <v>0</v>
      </c>
      <c r="AC1742" s="8">
        <f t="shared" si="184"/>
        <v>0</v>
      </c>
    </row>
    <row r="1743" spans="22:29" x14ac:dyDescent="0.3">
      <c r="V1743" s="8" t="s">
        <v>4</v>
      </c>
      <c r="Y1743" s="16">
        <f t="shared" si="182"/>
        <v>0</v>
      </c>
      <c r="AA1743" s="8">
        <f t="shared" si="183"/>
        <v>0</v>
      </c>
      <c r="AC1743" s="8">
        <f t="shared" si="184"/>
        <v>0</v>
      </c>
    </row>
    <row r="1744" spans="22:29" x14ac:dyDescent="0.3">
      <c r="V1744" s="8" t="s">
        <v>4</v>
      </c>
      <c r="Y1744" s="16">
        <f t="shared" si="182"/>
        <v>0</v>
      </c>
      <c r="AA1744" s="8">
        <f t="shared" si="183"/>
        <v>0</v>
      </c>
      <c r="AC1744" s="8">
        <f t="shared" si="184"/>
        <v>0</v>
      </c>
    </row>
    <row r="1745" spans="22:29" x14ac:dyDescent="0.3">
      <c r="V1745" s="8" t="s">
        <v>4</v>
      </c>
      <c r="Y1745" s="16">
        <f t="shared" si="182"/>
        <v>0</v>
      </c>
      <c r="AA1745" s="8">
        <f t="shared" si="183"/>
        <v>0</v>
      </c>
      <c r="AC1745" s="8">
        <f t="shared" si="184"/>
        <v>0</v>
      </c>
    </row>
    <row r="1746" spans="22:29" x14ac:dyDescent="0.3">
      <c r="V1746" s="8" t="s">
        <v>4</v>
      </c>
      <c r="Y1746" s="16">
        <f t="shared" si="182"/>
        <v>0</v>
      </c>
      <c r="AA1746" s="8">
        <f t="shared" si="183"/>
        <v>0</v>
      </c>
      <c r="AC1746" s="8">
        <f t="shared" si="184"/>
        <v>0</v>
      </c>
    </row>
    <row r="1747" spans="22:29" x14ac:dyDescent="0.3">
      <c r="V1747" s="8" t="s">
        <v>4</v>
      </c>
      <c r="Y1747" s="16">
        <f t="shared" si="182"/>
        <v>0</v>
      </c>
      <c r="AA1747" s="8">
        <f t="shared" si="183"/>
        <v>0</v>
      </c>
      <c r="AC1747" s="8">
        <f t="shared" si="184"/>
        <v>0</v>
      </c>
    </row>
    <row r="1748" spans="22:29" x14ac:dyDescent="0.3">
      <c r="V1748" s="8" t="s">
        <v>4</v>
      </c>
      <c r="Y1748" s="16">
        <f t="shared" si="182"/>
        <v>0</v>
      </c>
      <c r="AA1748" s="8">
        <f t="shared" si="183"/>
        <v>0</v>
      </c>
      <c r="AC1748" s="8">
        <f t="shared" si="184"/>
        <v>0</v>
      </c>
    </row>
    <row r="1749" spans="22:29" x14ac:dyDescent="0.3">
      <c r="V1749" s="8" t="s">
        <v>4</v>
      </c>
      <c r="Y1749" s="16">
        <f t="shared" si="182"/>
        <v>0</v>
      </c>
      <c r="AA1749" s="8">
        <f t="shared" si="183"/>
        <v>0</v>
      </c>
      <c r="AC1749" s="8">
        <f t="shared" si="184"/>
        <v>0</v>
      </c>
    </row>
    <row r="1750" spans="22:29" x14ac:dyDescent="0.3">
      <c r="V1750" s="8" t="s">
        <v>4</v>
      </c>
      <c r="Y1750" s="16">
        <f t="shared" si="182"/>
        <v>0</v>
      </c>
      <c r="AA1750" s="8">
        <f t="shared" si="183"/>
        <v>0</v>
      </c>
      <c r="AC1750" s="8">
        <f t="shared" si="184"/>
        <v>0</v>
      </c>
    </row>
    <row r="1751" spans="22:29" x14ac:dyDescent="0.3">
      <c r="V1751" s="8" t="s">
        <v>4</v>
      </c>
      <c r="Y1751" s="16">
        <f t="shared" si="182"/>
        <v>0</v>
      </c>
      <c r="AA1751" s="8">
        <f t="shared" si="183"/>
        <v>0</v>
      </c>
      <c r="AC1751" s="8">
        <f t="shared" si="184"/>
        <v>0</v>
      </c>
    </row>
    <row r="1752" spans="22:29" x14ac:dyDescent="0.3">
      <c r="V1752" s="8" t="s">
        <v>4</v>
      </c>
      <c r="Y1752" s="16">
        <f t="shared" si="182"/>
        <v>0</v>
      </c>
      <c r="AA1752" s="8">
        <f t="shared" si="183"/>
        <v>0</v>
      </c>
      <c r="AC1752" s="8">
        <f t="shared" si="184"/>
        <v>0</v>
      </c>
    </row>
    <row r="1753" spans="22:29" x14ac:dyDescent="0.3">
      <c r="V1753" s="8" t="s">
        <v>4</v>
      </c>
      <c r="Y1753" s="16">
        <f t="shared" si="182"/>
        <v>0</v>
      </c>
      <c r="AA1753" s="8">
        <f t="shared" si="183"/>
        <v>0</v>
      </c>
      <c r="AC1753" s="8">
        <f t="shared" si="184"/>
        <v>0</v>
      </c>
    </row>
    <row r="1754" spans="22:29" x14ac:dyDescent="0.3">
      <c r="V1754" s="8" t="s">
        <v>4</v>
      </c>
      <c r="Y1754" s="16">
        <f t="shared" si="182"/>
        <v>0</v>
      </c>
      <c r="AA1754" s="8">
        <f t="shared" si="183"/>
        <v>0</v>
      </c>
      <c r="AC1754" s="8">
        <f t="shared" si="184"/>
        <v>0</v>
      </c>
    </row>
    <row r="1755" spans="22:29" x14ac:dyDescent="0.3">
      <c r="V1755" s="8" t="s">
        <v>4</v>
      </c>
      <c r="Y1755" s="16">
        <f t="shared" si="182"/>
        <v>0</v>
      </c>
      <c r="AA1755" s="8">
        <f t="shared" si="183"/>
        <v>0</v>
      </c>
      <c r="AC1755" s="8">
        <f t="shared" si="184"/>
        <v>0</v>
      </c>
    </row>
    <row r="1756" spans="22:29" x14ac:dyDescent="0.3">
      <c r="V1756" s="8" t="s">
        <v>4</v>
      </c>
      <c r="Y1756" s="16">
        <f t="shared" si="182"/>
        <v>0</v>
      </c>
      <c r="AA1756" s="8">
        <f t="shared" si="183"/>
        <v>0</v>
      </c>
      <c r="AC1756" s="8">
        <f t="shared" si="184"/>
        <v>0</v>
      </c>
    </row>
    <row r="1757" spans="22:29" x14ac:dyDescent="0.3">
      <c r="V1757" s="8" t="s">
        <v>4</v>
      </c>
      <c r="Y1757" s="16">
        <f t="shared" si="182"/>
        <v>0</v>
      </c>
      <c r="AA1757" s="8">
        <f t="shared" si="183"/>
        <v>0</v>
      </c>
      <c r="AC1757" s="8">
        <f t="shared" si="184"/>
        <v>0</v>
      </c>
    </row>
    <row r="1758" spans="22:29" x14ac:dyDescent="0.3">
      <c r="V1758" s="8" t="s">
        <v>4</v>
      </c>
      <c r="Y1758" s="16">
        <f t="shared" si="182"/>
        <v>0</v>
      </c>
      <c r="AA1758" s="8">
        <f t="shared" si="183"/>
        <v>0</v>
      </c>
      <c r="AC1758" s="8">
        <f t="shared" si="184"/>
        <v>0</v>
      </c>
    </row>
    <row r="1759" spans="22:29" x14ac:dyDescent="0.3">
      <c r="V1759" s="8" t="s">
        <v>4</v>
      </c>
      <c r="Y1759" s="16">
        <f t="shared" si="182"/>
        <v>0</v>
      </c>
      <c r="AA1759" s="8">
        <f t="shared" si="183"/>
        <v>0</v>
      </c>
      <c r="AC1759" s="8">
        <f t="shared" si="184"/>
        <v>0</v>
      </c>
    </row>
    <row r="1760" spans="22:29" x14ac:dyDescent="0.3">
      <c r="V1760" s="8" t="s">
        <v>4</v>
      </c>
      <c r="Y1760" s="16">
        <f t="shared" si="182"/>
        <v>0</v>
      </c>
      <c r="AA1760" s="8">
        <f t="shared" si="183"/>
        <v>0</v>
      </c>
      <c r="AC1760" s="8">
        <f t="shared" si="184"/>
        <v>0</v>
      </c>
    </row>
    <row r="1761" spans="22:29" x14ac:dyDescent="0.3">
      <c r="V1761" s="8" t="s">
        <v>4</v>
      </c>
      <c r="Y1761" s="16">
        <f t="shared" si="182"/>
        <v>0</v>
      </c>
      <c r="AA1761" s="8">
        <f t="shared" si="183"/>
        <v>0</v>
      </c>
      <c r="AC1761" s="8">
        <f t="shared" si="184"/>
        <v>0</v>
      </c>
    </row>
    <row r="1762" spans="22:29" x14ac:dyDescent="0.3">
      <c r="V1762" s="8" t="s">
        <v>4</v>
      </c>
      <c r="Y1762" s="16">
        <f t="shared" si="182"/>
        <v>0</v>
      </c>
      <c r="AA1762" s="8">
        <f t="shared" si="183"/>
        <v>0</v>
      </c>
      <c r="AC1762" s="8">
        <f t="shared" si="184"/>
        <v>0</v>
      </c>
    </row>
    <row r="1763" spans="22:29" x14ac:dyDescent="0.3">
      <c r="V1763" s="8" t="s">
        <v>4</v>
      </c>
      <c r="Y1763" s="16">
        <f t="shared" si="182"/>
        <v>0</v>
      </c>
      <c r="AA1763" s="8">
        <f t="shared" si="183"/>
        <v>0</v>
      </c>
      <c r="AC1763" s="8">
        <f t="shared" si="184"/>
        <v>0</v>
      </c>
    </row>
    <row r="1764" spans="22:29" x14ac:dyDescent="0.3">
      <c r="V1764" s="8" t="s">
        <v>4</v>
      </c>
      <c r="Y1764" s="16">
        <f t="shared" si="182"/>
        <v>0</v>
      </c>
      <c r="AA1764" s="8">
        <f t="shared" si="183"/>
        <v>0</v>
      </c>
      <c r="AC1764" s="8">
        <f t="shared" si="184"/>
        <v>0</v>
      </c>
    </row>
    <row r="1765" spans="22:29" x14ac:dyDescent="0.3">
      <c r="V1765" s="8" t="s">
        <v>4</v>
      </c>
      <c r="Y1765" s="16">
        <f t="shared" si="182"/>
        <v>0</v>
      </c>
      <c r="AA1765" s="8">
        <f t="shared" si="183"/>
        <v>0</v>
      </c>
      <c r="AC1765" s="8">
        <f t="shared" si="184"/>
        <v>0</v>
      </c>
    </row>
    <row r="1766" spans="22:29" x14ac:dyDescent="0.3">
      <c r="V1766" s="8" t="s">
        <v>4</v>
      </c>
      <c r="Y1766" s="16">
        <f t="shared" si="182"/>
        <v>0</v>
      </c>
      <c r="AA1766" s="8">
        <f t="shared" si="183"/>
        <v>0</v>
      </c>
      <c r="AC1766" s="8">
        <f t="shared" si="184"/>
        <v>0</v>
      </c>
    </row>
    <row r="1767" spans="22:29" x14ac:dyDescent="0.3">
      <c r="V1767" s="8" t="s">
        <v>4</v>
      </c>
      <c r="Y1767" s="16">
        <f t="shared" si="182"/>
        <v>0</v>
      </c>
      <c r="AA1767" s="8">
        <f t="shared" si="183"/>
        <v>0</v>
      </c>
      <c r="AC1767" s="8">
        <f t="shared" si="184"/>
        <v>0</v>
      </c>
    </row>
    <row r="1768" spans="22:29" x14ac:dyDescent="0.3">
      <c r="V1768" s="8" t="s">
        <v>4</v>
      </c>
      <c r="Y1768" s="16">
        <f t="shared" si="182"/>
        <v>0</v>
      </c>
      <c r="AA1768" s="8">
        <f t="shared" si="183"/>
        <v>0</v>
      </c>
      <c r="AC1768" s="8">
        <f t="shared" si="184"/>
        <v>0</v>
      </c>
    </row>
    <row r="1769" spans="22:29" x14ac:dyDescent="0.3">
      <c r="V1769" s="8" t="s">
        <v>4</v>
      </c>
      <c r="Y1769" s="16">
        <f t="shared" si="182"/>
        <v>0</v>
      </c>
      <c r="AA1769" s="8">
        <f t="shared" si="183"/>
        <v>0</v>
      </c>
      <c r="AC1769" s="8">
        <f t="shared" si="184"/>
        <v>0</v>
      </c>
    </row>
    <row r="1770" spans="22:29" x14ac:dyDescent="0.3">
      <c r="V1770" s="8" t="s">
        <v>4</v>
      </c>
      <c r="Y1770" s="16">
        <f t="shared" si="182"/>
        <v>0</v>
      </c>
      <c r="AA1770" s="8">
        <f t="shared" si="183"/>
        <v>0</v>
      </c>
      <c r="AC1770" s="8">
        <f t="shared" si="184"/>
        <v>0</v>
      </c>
    </row>
    <row r="1771" spans="22:29" x14ac:dyDescent="0.3">
      <c r="V1771" s="8" t="s">
        <v>4</v>
      </c>
      <c r="Y1771" s="16">
        <f t="shared" si="182"/>
        <v>0</v>
      </c>
      <c r="AA1771" s="8">
        <f t="shared" si="183"/>
        <v>0</v>
      </c>
      <c r="AC1771" s="8">
        <f t="shared" si="184"/>
        <v>0</v>
      </c>
    </row>
    <row r="1772" spans="22:29" x14ac:dyDescent="0.3">
      <c r="V1772" s="8" t="s">
        <v>4</v>
      </c>
      <c r="Y1772" s="16">
        <f t="shared" ref="Y1772:Y1835" si="185">X1772/2</f>
        <v>0</v>
      </c>
      <c r="AA1772" s="8">
        <f t="shared" si="183"/>
        <v>0</v>
      </c>
      <c r="AC1772" s="8">
        <f t="shared" si="184"/>
        <v>0</v>
      </c>
    </row>
    <row r="1773" spans="22:29" x14ac:dyDescent="0.3">
      <c r="V1773" s="8" t="s">
        <v>4</v>
      </c>
      <c r="Y1773" s="16">
        <f t="shared" si="185"/>
        <v>0</v>
      </c>
      <c r="AA1773" s="8">
        <f t="shared" si="183"/>
        <v>0</v>
      </c>
      <c r="AC1773" s="8">
        <f t="shared" si="184"/>
        <v>0</v>
      </c>
    </row>
    <row r="1774" spans="22:29" x14ac:dyDescent="0.3">
      <c r="V1774" s="8" t="s">
        <v>4</v>
      </c>
      <c r="Y1774" s="16">
        <f t="shared" si="185"/>
        <v>0</v>
      </c>
      <c r="AA1774" s="8">
        <f t="shared" si="183"/>
        <v>0</v>
      </c>
      <c r="AC1774" s="8">
        <f t="shared" si="184"/>
        <v>0</v>
      </c>
    </row>
    <row r="1775" spans="22:29" x14ac:dyDescent="0.3">
      <c r="V1775" s="8" t="s">
        <v>4</v>
      </c>
      <c r="Y1775" s="16">
        <f t="shared" si="185"/>
        <v>0</v>
      </c>
      <c r="AA1775" s="8">
        <f t="shared" si="183"/>
        <v>0</v>
      </c>
      <c r="AC1775" s="8">
        <f t="shared" si="184"/>
        <v>0</v>
      </c>
    </row>
    <row r="1776" spans="22:29" x14ac:dyDescent="0.3">
      <c r="V1776" s="8" t="s">
        <v>4</v>
      </c>
      <c r="Y1776" s="16">
        <f t="shared" si="185"/>
        <v>0</v>
      </c>
      <c r="AA1776" s="8">
        <f t="shared" si="183"/>
        <v>0</v>
      </c>
      <c r="AC1776" s="8">
        <f t="shared" si="184"/>
        <v>0</v>
      </c>
    </row>
    <row r="1777" spans="22:29" x14ac:dyDescent="0.3">
      <c r="V1777" s="8" t="s">
        <v>4</v>
      </c>
      <c r="Y1777" s="16">
        <f t="shared" si="185"/>
        <v>0</v>
      </c>
      <c r="AA1777" s="8">
        <f t="shared" si="183"/>
        <v>0</v>
      </c>
      <c r="AC1777" s="8">
        <f t="shared" si="184"/>
        <v>0</v>
      </c>
    </row>
    <row r="1778" spans="22:29" x14ac:dyDescent="0.3">
      <c r="V1778" s="8" t="s">
        <v>4</v>
      </c>
      <c r="Y1778" s="16">
        <f t="shared" si="185"/>
        <v>0</v>
      </c>
      <c r="AA1778" s="8">
        <f t="shared" si="183"/>
        <v>0</v>
      </c>
      <c r="AC1778" s="8">
        <f t="shared" si="184"/>
        <v>0</v>
      </c>
    </row>
    <row r="1779" spans="22:29" x14ac:dyDescent="0.3">
      <c r="V1779" s="8" t="s">
        <v>4</v>
      </c>
      <c r="Y1779" s="16">
        <f t="shared" si="185"/>
        <v>0</v>
      </c>
      <c r="AA1779" s="8">
        <f t="shared" si="183"/>
        <v>0</v>
      </c>
      <c r="AC1779" s="8">
        <f t="shared" si="184"/>
        <v>0</v>
      </c>
    </row>
    <row r="1780" spans="22:29" x14ac:dyDescent="0.3">
      <c r="V1780" s="8" t="s">
        <v>4</v>
      </c>
      <c r="Y1780" s="16">
        <f t="shared" si="185"/>
        <v>0</v>
      </c>
      <c r="AA1780" s="8">
        <f t="shared" si="183"/>
        <v>0</v>
      </c>
      <c r="AC1780" s="8">
        <f t="shared" si="184"/>
        <v>0</v>
      </c>
    </row>
    <row r="1781" spans="22:29" x14ac:dyDescent="0.3">
      <c r="V1781" s="8" t="s">
        <v>4</v>
      </c>
      <c r="Y1781" s="16">
        <f t="shared" si="185"/>
        <v>0</v>
      </c>
      <c r="AA1781" s="8">
        <f t="shared" si="183"/>
        <v>0</v>
      </c>
      <c r="AC1781" s="8">
        <f t="shared" si="184"/>
        <v>0</v>
      </c>
    </row>
    <row r="1782" spans="22:29" x14ac:dyDescent="0.3">
      <c r="V1782" s="8" t="s">
        <v>4</v>
      </c>
      <c r="Y1782" s="16">
        <f t="shared" si="185"/>
        <v>0</v>
      </c>
      <c r="AA1782" s="8">
        <f t="shared" si="183"/>
        <v>0</v>
      </c>
      <c r="AC1782" s="8">
        <f t="shared" si="184"/>
        <v>0</v>
      </c>
    </row>
    <row r="1783" spans="22:29" x14ac:dyDescent="0.3">
      <c r="V1783" s="8" t="s">
        <v>4</v>
      </c>
      <c r="Y1783" s="16">
        <f t="shared" si="185"/>
        <v>0</v>
      </c>
      <c r="AA1783" s="8">
        <f t="shared" si="183"/>
        <v>0</v>
      </c>
      <c r="AC1783" s="8">
        <f t="shared" si="184"/>
        <v>0</v>
      </c>
    </row>
    <row r="1784" spans="22:29" x14ac:dyDescent="0.3">
      <c r="V1784" s="8" t="s">
        <v>4</v>
      </c>
      <c r="Y1784" s="16">
        <f t="shared" si="185"/>
        <v>0</v>
      </c>
      <c r="AA1784" s="8">
        <f t="shared" si="183"/>
        <v>0</v>
      </c>
      <c r="AC1784" s="8">
        <f t="shared" si="184"/>
        <v>0</v>
      </c>
    </row>
    <row r="1785" spans="22:29" x14ac:dyDescent="0.3">
      <c r="V1785" s="8" t="s">
        <v>4</v>
      </c>
      <c r="Y1785" s="16">
        <f t="shared" si="185"/>
        <v>0</v>
      </c>
      <c r="AA1785" s="8">
        <f t="shared" si="183"/>
        <v>0</v>
      </c>
      <c r="AC1785" s="8">
        <f t="shared" si="184"/>
        <v>0</v>
      </c>
    </row>
    <row r="1786" spans="22:29" x14ac:dyDescent="0.3">
      <c r="V1786" s="8" t="s">
        <v>4</v>
      </c>
      <c r="Y1786" s="16">
        <f t="shared" si="185"/>
        <v>0</v>
      </c>
      <c r="AA1786" s="8">
        <f t="shared" si="183"/>
        <v>0</v>
      </c>
      <c r="AC1786" s="8">
        <f t="shared" si="184"/>
        <v>0</v>
      </c>
    </row>
    <row r="1787" spans="22:29" x14ac:dyDescent="0.3">
      <c r="V1787" s="8" t="s">
        <v>4</v>
      </c>
      <c r="Y1787" s="16">
        <f t="shared" si="185"/>
        <v>0</v>
      </c>
      <c r="AA1787" s="8">
        <f t="shared" si="183"/>
        <v>0</v>
      </c>
      <c r="AC1787" s="8">
        <f t="shared" si="184"/>
        <v>0</v>
      </c>
    </row>
    <row r="1788" spans="22:29" x14ac:dyDescent="0.3">
      <c r="V1788" s="8" t="s">
        <v>4</v>
      </c>
      <c r="Y1788" s="16">
        <f t="shared" si="185"/>
        <v>0</v>
      </c>
      <c r="AA1788" s="8">
        <f t="shared" si="183"/>
        <v>0</v>
      </c>
      <c r="AC1788" s="8">
        <f t="shared" si="184"/>
        <v>0</v>
      </c>
    </row>
    <row r="1789" spans="22:29" x14ac:dyDescent="0.3">
      <c r="V1789" s="8" t="s">
        <v>4</v>
      </c>
      <c r="Y1789" s="16">
        <f t="shared" si="185"/>
        <v>0</v>
      </c>
      <c r="AA1789" s="8">
        <f t="shared" si="183"/>
        <v>0</v>
      </c>
      <c r="AC1789" s="8">
        <f t="shared" si="184"/>
        <v>0</v>
      </c>
    </row>
    <row r="1790" spans="22:29" x14ac:dyDescent="0.3">
      <c r="V1790" s="8" t="s">
        <v>4</v>
      </c>
      <c r="Y1790" s="16">
        <f t="shared" si="185"/>
        <v>0</v>
      </c>
      <c r="AA1790" s="8">
        <f t="shared" si="183"/>
        <v>0</v>
      </c>
      <c r="AC1790" s="8">
        <f t="shared" si="184"/>
        <v>0</v>
      </c>
    </row>
    <row r="1791" spans="22:29" x14ac:dyDescent="0.3">
      <c r="V1791" s="8" t="s">
        <v>4</v>
      </c>
      <c r="Y1791" s="16">
        <f t="shared" si="185"/>
        <v>0</v>
      </c>
      <c r="AA1791" s="8">
        <f t="shared" si="183"/>
        <v>0</v>
      </c>
      <c r="AC1791" s="8">
        <f t="shared" si="184"/>
        <v>0</v>
      </c>
    </row>
    <row r="1792" spans="22:29" x14ac:dyDescent="0.3">
      <c r="V1792" s="8" t="s">
        <v>4</v>
      </c>
      <c r="Y1792" s="16">
        <f t="shared" si="185"/>
        <v>0</v>
      </c>
      <c r="AA1792" s="8">
        <f t="shared" si="183"/>
        <v>0</v>
      </c>
      <c r="AC1792" s="8">
        <f t="shared" si="184"/>
        <v>0</v>
      </c>
    </row>
    <row r="1793" spans="22:29" x14ac:dyDescent="0.3">
      <c r="V1793" s="8" t="s">
        <v>4</v>
      </c>
      <c r="Y1793" s="16">
        <f t="shared" si="185"/>
        <v>0</v>
      </c>
      <c r="AA1793" s="8">
        <f t="shared" ref="AA1793:AA1856" si="186">Z1793/2</f>
        <v>0</v>
      </c>
      <c r="AC1793" s="8">
        <f t="shared" ref="AC1793:AC1856" si="187">AB1793/2</f>
        <v>0</v>
      </c>
    </row>
    <row r="1794" spans="22:29" x14ac:dyDescent="0.3">
      <c r="V1794" s="8" t="s">
        <v>4</v>
      </c>
      <c r="Y1794" s="16">
        <f t="shared" si="185"/>
        <v>0</v>
      </c>
      <c r="AA1794" s="8">
        <f t="shared" si="186"/>
        <v>0</v>
      </c>
      <c r="AC1794" s="8">
        <f t="shared" si="187"/>
        <v>0</v>
      </c>
    </row>
    <row r="1795" spans="22:29" x14ac:dyDescent="0.3">
      <c r="V1795" s="8" t="s">
        <v>4</v>
      </c>
      <c r="Y1795" s="16">
        <f t="shared" si="185"/>
        <v>0</v>
      </c>
      <c r="AA1795" s="8">
        <f t="shared" si="186"/>
        <v>0</v>
      </c>
      <c r="AC1795" s="8">
        <f t="shared" si="187"/>
        <v>0</v>
      </c>
    </row>
    <row r="1796" spans="22:29" x14ac:dyDescent="0.3">
      <c r="V1796" s="8" t="s">
        <v>4</v>
      </c>
      <c r="Y1796" s="16">
        <f t="shared" si="185"/>
        <v>0</v>
      </c>
      <c r="AA1796" s="8">
        <f t="shared" si="186"/>
        <v>0</v>
      </c>
      <c r="AC1796" s="8">
        <f t="shared" si="187"/>
        <v>0</v>
      </c>
    </row>
    <row r="1797" spans="22:29" x14ac:dyDescent="0.3">
      <c r="V1797" s="8" t="s">
        <v>4</v>
      </c>
      <c r="Y1797" s="16">
        <f t="shared" si="185"/>
        <v>0</v>
      </c>
      <c r="AA1797" s="8">
        <f t="shared" si="186"/>
        <v>0</v>
      </c>
      <c r="AC1797" s="8">
        <f t="shared" si="187"/>
        <v>0</v>
      </c>
    </row>
    <row r="1798" spans="22:29" x14ac:dyDescent="0.3">
      <c r="V1798" s="8" t="s">
        <v>4</v>
      </c>
      <c r="Y1798" s="16">
        <f t="shared" si="185"/>
        <v>0</v>
      </c>
      <c r="AA1798" s="8">
        <f t="shared" si="186"/>
        <v>0</v>
      </c>
      <c r="AC1798" s="8">
        <f t="shared" si="187"/>
        <v>0</v>
      </c>
    </row>
    <row r="1799" spans="22:29" x14ac:dyDescent="0.3">
      <c r="V1799" s="8" t="s">
        <v>4</v>
      </c>
      <c r="Y1799" s="16">
        <f t="shared" si="185"/>
        <v>0</v>
      </c>
      <c r="AA1799" s="8">
        <f t="shared" si="186"/>
        <v>0</v>
      </c>
      <c r="AC1799" s="8">
        <f t="shared" si="187"/>
        <v>0</v>
      </c>
    </row>
    <row r="1800" spans="22:29" x14ac:dyDescent="0.3">
      <c r="V1800" s="8" t="s">
        <v>4</v>
      </c>
      <c r="Y1800" s="16">
        <f t="shared" si="185"/>
        <v>0</v>
      </c>
      <c r="AA1800" s="8">
        <f t="shared" si="186"/>
        <v>0</v>
      </c>
      <c r="AC1800" s="8">
        <f t="shared" si="187"/>
        <v>0</v>
      </c>
    </row>
    <row r="1801" spans="22:29" x14ac:dyDescent="0.3">
      <c r="V1801" s="8" t="s">
        <v>4</v>
      </c>
      <c r="Y1801" s="16">
        <f t="shared" si="185"/>
        <v>0</v>
      </c>
      <c r="AA1801" s="8">
        <f t="shared" si="186"/>
        <v>0</v>
      </c>
      <c r="AC1801" s="8">
        <f t="shared" si="187"/>
        <v>0</v>
      </c>
    </row>
    <row r="1802" spans="22:29" x14ac:dyDescent="0.3">
      <c r="V1802" s="8" t="s">
        <v>4</v>
      </c>
      <c r="Y1802" s="16">
        <f t="shared" si="185"/>
        <v>0</v>
      </c>
      <c r="AA1802" s="8">
        <f t="shared" si="186"/>
        <v>0</v>
      </c>
      <c r="AC1802" s="8">
        <f t="shared" si="187"/>
        <v>0</v>
      </c>
    </row>
    <row r="1803" spans="22:29" x14ac:dyDescent="0.3">
      <c r="V1803" s="8" t="s">
        <v>4</v>
      </c>
      <c r="Y1803" s="16">
        <f t="shared" si="185"/>
        <v>0</v>
      </c>
      <c r="AA1803" s="8">
        <f t="shared" si="186"/>
        <v>0</v>
      </c>
      <c r="AC1803" s="8">
        <f t="shared" si="187"/>
        <v>0</v>
      </c>
    </row>
    <row r="1804" spans="22:29" x14ac:dyDescent="0.3">
      <c r="V1804" s="8" t="s">
        <v>4</v>
      </c>
      <c r="Y1804" s="16">
        <f t="shared" si="185"/>
        <v>0</v>
      </c>
      <c r="AA1804" s="8">
        <f t="shared" si="186"/>
        <v>0</v>
      </c>
      <c r="AC1804" s="8">
        <f t="shared" si="187"/>
        <v>0</v>
      </c>
    </row>
    <row r="1805" spans="22:29" x14ac:dyDescent="0.3">
      <c r="V1805" s="8" t="s">
        <v>4</v>
      </c>
      <c r="Y1805" s="16">
        <f t="shared" si="185"/>
        <v>0</v>
      </c>
      <c r="AA1805" s="8">
        <f t="shared" si="186"/>
        <v>0</v>
      </c>
      <c r="AC1805" s="8">
        <f t="shared" si="187"/>
        <v>0</v>
      </c>
    </row>
    <row r="1806" spans="22:29" x14ac:dyDescent="0.3">
      <c r="V1806" s="8" t="s">
        <v>4</v>
      </c>
      <c r="Y1806" s="16">
        <f t="shared" si="185"/>
        <v>0</v>
      </c>
      <c r="AA1806" s="8">
        <f t="shared" si="186"/>
        <v>0</v>
      </c>
      <c r="AC1806" s="8">
        <f t="shared" si="187"/>
        <v>0</v>
      </c>
    </row>
    <row r="1807" spans="22:29" x14ac:dyDescent="0.3">
      <c r="V1807" s="8" t="s">
        <v>4</v>
      </c>
      <c r="Y1807" s="16">
        <f t="shared" si="185"/>
        <v>0</v>
      </c>
      <c r="AA1807" s="8">
        <f t="shared" si="186"/>
        <v>0</v>
      </c>
      <c r="AC1807" s="8">
        <f t="shared" si="187"/>
        <v>0</v>
      </c>
    </row>
    <row r="1808" spans="22:29" x14ac:dyDescent="0.3">
      <c r="V1808" s="8" t="s">
        <v>4</v>
      </c>
      <c r="Y1808" s="16">
        <f t="shared" si="185"/>
        <v>0</v>
      </c>
      <c r="AA1808" s="8">
        <f t="shared" si="186"/>
        <v>0</v>
      </c>
      <c r="AC1808" s="8">
        <f t="shared" si="187"/>
        <v>0</v>
      </c>
    </row>
    <row r="1809" spans="22:29" x14ac:dyDescent="0.3">
      <c r="V1809" s="8" t="s">
        <v>4</v>
      </c>
      <c r="Y1809" s="16">
        <f t="shared" si="185"/>
        <v>0</v>
      </c>
      <c r="AA1809" s="8">
        <f t="shared" si="186"/>
        <v>0</v>
      </c>
      <c r="AC1809" s="8">
        <f t="shared" si="187"/>
        <v>0</v>
      </c>
    </row>
    <row r="1810" spans="22:29" x14ac:dyDescent="0.3">
      <c r="V1810" s="8" t="s">
        <v>4</v>
      </c>
      <c r="Y1810" s="16">
        <f t="shared" si="185"/>
        <v>0</v>
      </c>
      <c r="AA1810" s="8">
        <f t="shared" si="186"/>
        <v>0</v>
      </c>
      <c r="AC1810" s="8">
        <f t="shared" si="187"/>
        <v>0</v>
      </c>
    </row>
    <row r="1811" spans="22:29" x14ac:dyDescent="0.3">
      <c r="V1811" s="8" t="s">
        <v>4</v>
      </c>
      <c r="Y1811" s="16">
        <f t="shared" si="185"/>
        <v>0</v>
      </c>
      <c r="AA1811" s="8">
        <f t="shared" si="186"/>
        <v>0</v>
      </c>
      <c r="AC1811" s="8">
        <f t="shared" si="187"/>
        <v>0</v>
      </c>
    </row>
    <row r="1812" spans="22:29" x14ac:dyDescent="0.3">
      <c r="V1812" s="8" t="s">
        <v>4</v>
      </c>
      <c r="Y1812" s="16">
        <f t="shared" si="185"/>
        <v>0</v>
      </c>
      <c r="AA1812" s="8">
        <f t="shared" si="186"/>
        <v>0</v>
      </c>
      <c r="AC1812" s="8">
        <f t="shared" si="187"/>
        <v>0</v>
      </c>
    </row>
    <row r="1813" spans="22:29" x14ac:dyDescent="0.3">
      <c r="V1813" s="8" t="s">
        <v>4</v>
      </c>
      <c r="Y1813" s="16">
        <f t="shared" si="185"/>
        <v>0</v>
      </c>
      <c r="AA1813" s="8">
        <f t="shared" si="186"/>
        <v>0</v>
      </c>
      <c r="AC1813" s="8">
        <f t="shared" si="187"/>
        <v>0</v>
      </c>
    </row>
    <row r="1814" spans="22:29" x14ac:dyDescent="0.3">
      <c r="V1814" s="8" t="s">
        <v>4</v>
      </c>
      <c r="Y1814" s="16">
        <f t="shared" si="185"/>
        <v>0</v>
      </c>
      <c r="AA1814" s="8">
        <f t="shared" si="186"/>
        <v>0</v>
      </c>
      <c r="AC1814" s="8">
        <f t="shared" si="187"/>
        <v>0</v>
      </c>
    </row>
    <row r="1815" spans="22:29" x14ac:dyDescent="0.3">
      <c r="V1815" s="8" t="s">
        <v>4</v>
      </c>
      <c r="Y1815" s="16">
        <f t="shared" si="185"/>
        <v>0</v>
      </c>
      <c r="AA1815" s="8">
        <f t="shared" si="186"/>
        <v>0</v>
      </c>
      <c r="AC1815" s="8">
        <f t="shared" si="187"/>
        <v>0</v>
      </c>
    </row>
    <row r="1816" spans="22:29" x14ac:dyDescent="0.3">
      <c r="V1816" s="8" t="s">
        <v>4</v>
      </c>
      <c r="Y1816" s="16">
        <f t="shared" si="185"/>
        <v>0</v>
      </c>
      <c r="AA1816" s="8">
        <f t="shared" si="186"/>
        <v>0</v>
      </c>
      <c r="AC1816" s="8">
        <f t="shared" si="187"/>
        <v>0</v>
      </c>
    </row>
    <row r="1817" spans="22:29" x14ac:dyDescent="0.3">
      <c r="V1817" s="8" t="s">
        <v>4</v>
      </c>
      <c r="Y1817" s="16">
        <f t="shared" si="185"/>
        <v>0</v>
      </c>
      <c r="AA1817" s="8">
        <f t="shared" si="186"/>
        <v>0</v>
      </c>
      <c r="AC1817" s="8">
        <f t="shared" si="187"/>
        <v>0</v>
      </c>
    </row>
    <row r="1818" spans="22:29" x14ac:dyDescent="0.3">
      <c r="V1818" s="8" t="s">
        <v>4</v>
      </c>
      <c r="Y1818" s="16">
        <f t="shared" si="185"/>
        <v>0</v>
      </c>
      <c r="AA1818" s="8">
        <f t="shared" si="186"/>
        <v>0</v>
      </c>
      <c r="AC1818" s="8">
        <f t="shared" si="187"/>
        <v>0</v>
      </c>
    </row>
    <row r="1819" spans="22:29" x14ac:dyDescent="0.3">
      <c r="V1819" s="8" t="s">
        <v>4</v>
      </c>
      <c r="Y1819" s="16">
        <f t="shared" si="185"/>
        <v>0</v>
      </c>
      <c r="AA1819" s="8">
        <f t="shared" si="186"/>
        <v>0</v>
      </c>
      <c r="AC1819" s="8">
        <f t="shared" si="187"/>
        <v>0</v>
      </c>
    </row>
    <row r="1820" spans="22:29" x14ac:dyDescent="0.3">
      <c r="V1820" s="8" t="s">
        <v>4</v>
      </c>
      <c r="Y1820" s="16">
        <f t="shared" si="185"/>
        <v>0</v>
      </c>
      <c r="AA1820" s="8">
        <f t="shared" si="186"/>
        <v>0</v>
      </c>
      <c r="AC1820" s="8">
        <f t="shared" si="187"/>
        <v>0</v>
      </c>
    </row>
    <row r="1821" spans="22:29" x14ac:dyDescent="0.3">
      <c r="V1821" s="8" t="s">
        <v>4</v>
      </c>
      <c r="Y1821" s="16">
        <f t="shared" si="185"/>
        <v>0</v>
      </c>
      <c r="AA1821" s="8">
        <f t="shared" si="186"/>
        <v>0</v>
      </c>
      <c r="AC1821" s="8">
        <f t="shared" si="187"/>
        <v>0</v>
      </c>
    </row>
    <row r="1822" spans="22:29" x14ac:dyDescent="0.3">
      <c r="V1822" s="8" t="s">
        <v>4</v>
      </c>
      <c r="Y1822" s="16">
        <f t="shared" si="185"/>
        <v>0</v>
      </c>
      <c r="AA1822" s="8">
        <f t="shared" si="186"/>
        <v>0</v>
      </c>
      <c r="AC1822" s="8">
        <f t="shared" si="187"/>
        <v>0</v>
      </c>
    </row>
    <row r="1823" spans="22:29" x14ac:dyDescent="0.3">
      <c r="V1823" s="8" t="s">
        <v>4</v>
      </c>
      <c r="Y1823" s="16">
        <f t="shared" si="185"/>
        <v>0</v>
      </c>
      <c r="AA1823" s="8">
        <f t="shared" si="186"/>
        <v>0</v>
      </c>
      <c r="AC1823" s="8">
        <f t="shared" si="187"/>
        <v>0</v>
      </c>
    </row>
    <row r="1824" spans="22:29" x14ac:dyDescent="0.3">
      <c r="V1824" s="8" t="s">
        <v>4</v>
      </c>
      <c r="Y1824" s="16">
        <f t="shared" si="185"/>
        <v>0</v>
      </c>
      <c r="AA1824" s="8">
        <f t="shared" si="186"/>
        <v>0</v>
      </c>
      <c r="AC1824" s="8">
        <f t="shared" si="187"/>
        <v>0</v>
      </c>
    </row>
    <row r="1825" spans="22:29" x14ac:dyDescent="0.3">
      <c r="V1825" s="8" t="s">
        <v>4</v>
      </c>
      <c r="Y1825" s="16">
        <f t="shared" si="185"/>
        <v>0</v>
      </c>
      <c r="AA1825" s="8">
        <f t="shared" si="186"/>
        <v>0</v>
      </c>
      <c r="AC1825" s="8">
        <f t="shared" si="187"/>
        <v>0</v>
      </c>
    </row>
    <row r="1826" spans="22:29" x14ac:dyDescent="0.3">
      <c r="V1826" s="8" t="s">
        <v>4</v>
      </c>
      <c r="Y1826" s="16">
        <f t="shared" si="185"/>
        <v>0</v>
      </c>
      <c r="AA1826" s="8">
        <f t="shared" si="186"/>
        <v>0</v>
      </c>
      <c r="AC1826" s="8">
        <f t="shared" si="187"/>
        <v>0</v>
      </c>
    </row>
    <row r="1827" spans="22:29" x14ac:dyDescent="0.3">
      <c r="V1827" s="8" t="s">
        <v>4</v>
      </c>
      <c r="Y1827" s="16">
        <f t="shared" si="185"/>
        <v>0</v>
      </c>
      <c r="AA1827" s="8">
        <f t="shared" si="186"/>
        <v>0</v>
      </c>
      <c r="AC1827" s="8">
        <f t="shared" si="187"/>
        <v>0</v>
      </c>
    </row>
    <row r="1828" spans="22:29" x14ac:dyDescent="0.3">
      <c r="V1828" s="8" t="s">
        <v>4</v>
      </c>
      <c r="Y1828" s="16">
        <f t="shared" si="185"/>
        <v>0</v>
      </c>
      <c r="AA1828" s="8">
        <f t="shared" si="186"/>
        <v>0</v>
      </c>
      <c r="AC1828" s="8">
        <f t="shared" si="187"/>
        <v>0</v>
      </c>
    </row>
    <row r="1829" spans="22:29" x14ac:dyDescent="0.3">
      <c r="V1829" s="8" t="s">
        <v>4</v>
      </c>
      <c r="Y1829" s="16">
        <f t="shared" si="185"/>
        <v>0</v>
      </c>
      <c r="AA1829" s="8">
        <f t="shared" si="186"/>
        <v>0</v>
      </c>
      <c r="AC1829" s="8">
        <f t="shared" si="187"/>
        <v>0</v>
      </c>
    </row>
    <row r="1830" spans="22:29" x14ac:dyDescent="0.3">
      <c r="V1830" s="8" t="s">
        <v>4</v>
      </c>
      <c r="Y1830" s="16">
        <f t="shared" si="185"/>
        <v>0</v>
      </c>
      <c r="AA1830" s="8">
        <f t="shared" si="186"/>
        <v>0</v>
      </c>
      <c r="AC1830" s="8">
        <f t="shared" si="187"/>
        <v>0</v>
      </c>
    </row>
    <row r="1831" spans="22:29" x14ac:dyDescent="0.3">
      <c r="V1831" s="8" t="s">
        <v>4</v>
      </c>
      <c r="Y1831" s="16">
        <f t="shared" si="185"/>
        <v>0</v>
      </c>
      <c r="AA1831" s="8">
        <f t="shared" si="186"/>
        <v>0</v>
      </c>
      <c r="AC1831" s="8">
        <f t="shared" si="187"/>
        <v>0</v>
      </c>
    </row>
    <row r="1832" spans="22:29" x14ac:dyDescent="0.3">
      <c r="V1832" s="8" t="s">
        <v>4</v>
      </c>
      <c r="Y1832" s="16">
        <f t="shared" si="185"/>
        <v>0</v>
      </c>
      <c r="AA1832" s="8">
        <f t="shared" si="186"/>
        <v>0</v>
      </c>
      <c r="AC1832" s="8">
        <f t="shared" si="187"/>
        <v>0</v>
      </c>
    </row>
    <row r="1833" spans="22:29" x14ac:dyDescent="0.3">
      <c r="V1833" s="8" t="s">
        <v>4</v>
      </c>
      <c r="Y1833" s="16">
        <f t="shared" si="185"/>
        <v>0</v>
      </c>
      <c r="AA1833" s="8">
        <f t="shared" si="186"/>
        <v>0</v>
      </c>
      <c r="AC1833" s="8">
        <f t="shared" si="187"/>
        <v>0</v>
      </c>
    </row>
    <row r="1834" spans="22:29" x14ac:dyDescent="0.3">
      <c r="V1834" s="8" t="s">
        <v>4</v>
      </c>
      <c r="Y1834" s="16">
        <f t="shared" si="185"/>
        <v>0</v>
      </c>
      <c r="AA1834" s="8">
        <f t="shared" si="186"/>
        <v>0</v>
      </c>
      <c r="AC1834" s="8">
        <f t="shared" si="187"/>
        <v>0</v>
      </c>
    </row>
    <row r="1835" spans="22:29" x14ac:dyDescent="0.3">
      <c r="V1835" s="8" t="s">
        <v>4</v>
      </c>
      <c r="Y1835" s="16">
        <f t="shared" si="185"/>
        <v>0</v>
      </c>
      <c r="AA1835" s="8">
        <f t="shared" si="186"/>
        <v>0</v>
      </c>
      <c r="AC1835" s="8">
        <f t="shared" si="187"/>
        <v>0</v>
      </c>
    </row>
    <row r="1836" spans="22:29" x14ac:dyDescent="0.3">
      <c r="V1836" s="8" t="s">
        <v>4</v>
      </c>
      <c r="Y1836" s="16">
        <f t="shared" ref="Y1836:Y1899" si="188">X1836/2</f>
        <v>0</v>
      </c>
      <c r="AA1836" s="8">
        <f t="shared" si="186"/>
        <v>0</v>
      </c>
      <c r="AC1836" s="8">
        <f t="shared" si="187"/>
        <v>0</v>
      </c>
    </row>
    <row r="1837" spans="22:29" x14ac:dyDescent="0.3">
      <c r="V1837" s="8" t="s">
        <v>4</v>
      </c>
      <c r="Y1837" s="16">
        <f t="shared" si="188"/>
        <v>0</v>
      </c>
      <c r="AA1837" s="8">
        <f t="shared" si="186"/>
        <v>0</v>
      </c>
      <c r="AC1837" s="8">
        <f t="shared" si="187"/>
        <v>0</v>
      </c>
    </row>
    <row r="1838" spans="22:29" x14ac:dyDescent="0.3">
      <c r="V1838" s="8" t="s">
        <v>4</v>
      </c>
      <c r="Y1838" s="16">
        <f t="shared" si="188"/>
        <v>0</v>
      </c>
      <c r="AA1838" s="8">
        <f t="shared" si="186"/>
        <v>0</v>
      </c>
      <c r="AC1838" s="8">
        <f t="shared" si="187"/>
        <v>0</v>
      </c>
    </row>
    <row r="1839" spans="22:29" x14ac:dyDescent="0.3">
      <c r="V1839" s="8" t="s">
        <v>4</v>
      </c>
      <c r="Y1839" s="16">
        <f t="shared" si="188"/>
        <v>0</v>
      </c>
      <c r="AA1839" s="8">
        <f t="shared" si="186"/>
        <v>0</v>
      </c>
      <c r="AC1839" s="8">
        <f t="shared" si="187"/>
        <v>0</v>
      </c>
    </row>
    <row r="1840" spans="22:29" x14ac:dyDescent="0.3">
      <c r="V1840" s="8" t="s">
        <v>4</v>
      </c>
      <c r="Y1840" s="16">
        <f t="shared" si="188"/>
        <v>0</v>
      </c>
      <c r="AA1840" s="8">
        <f t="shared" si="186"/>
        <v>0</v>
      </c>
      <c r="AC1840" s="8">
        <f t="shared" si="187"/>
        <v>0</v>
      </c>
    </row>
    <row r="1841" spans="22:29" x14ac:dyDescent="0.3">
      <c r="V1841" s="8" t="s">
        <v>4</v>
      </c>
      <c r="Y1841" s="16">
        <f t="shared" si="188"/>
        <v>0</v>
      </c>
      <c r="AA1841" s="8">
        <f t="shared" si="186"/>
        <v>0</v>
      </c>
      <c r="AC1841" s="8">
        <f t="shared" si="187"/>
        <v>0</v>
      </c>
    </row>
    <row r="1842" spans="22:29" x14ac:dyDescent="0.3">
      <c r="V1842" s="8" t="s">
        <v>4</v>
      </c>
      <c r="Y1842" s="16">
        <f t="shared" si="188"/>
        <v>0</v>
      </c>
      <c r="AA1842" s="8">
        <f t="shared" si="186"/>
        <v>0</v>
      </c>
      <c r="AC1842" s="8">
        <f t="shared" si="187"/>
        <v>0</v>
      </c>
    </row>
    <row r="1843" spans="22:29" x14ac:dyDescent="0.3">
      <c r="V1843" s="8" t="s">
        <v>4</v>
      </c>
      <c r="Y1843" s="16">
        <f t="shared" si="188"/>
        <v>0</v>
      </c>
      <c r="AA1843" s="8">
        <f t="shared" si="186"/>
        <v>0</v>
      </c>
      <c r="AC1843" s="8">
        <f t="shared" si="187"/>
        <v>0</v>
      </c>
    </row>
    <row r="1844" spans="22:29" x14ac:dyDescent="0.3">
      <c r="V1844" s="8" t="s">
        <v>4</v>
      </c>
      <c r="Y1844" s="16">
        <f t="shared" si="188"/>
        <v>0</v>
      </c>
      <c r="AA1844" s="8">
        <f t="shared" si="186"/>
        <v>0</v>
      </c>
      <c r="AC1844" s="8">
        <f t="shared" si="187"/>
        <v>0</v>
      </c>
    </row>
    <row r="1845" spans="22:29" x14ac:dyDescent="0.3">
      <c r="V1845" s="8" t="s">
        <v>4</v>
      </c>
      <c r="Y1845" s="16">
        <f t="shared" si="188"/>
        <v>0</v>
      </c>
      <c r="AA1845" s="8">
        <f t="shared" si="186"/>
        <v>0</v>
      </c>
      <c r="AC1845" s="8">
        <f t="shared" si="187"/>
        <v>0</v>
      </c>
    </row>
    <row r="1846" spans="22:29" x14ac:dyDescent="0.3">
      <c r="V1846" s="8" t="s">
        <v>4</v>
      </c>
      <c r="Y1846" s="16">
        <f t="shared" si="188"/>
        <v>0</v>
      </c>
      <c r="AA1846" s="8">
        <f t="shared" si="186"/>
        <v>0</v>
      </c>
      <c r="AC1846" s="8">
        <f t="shared" si="187"/>
        <v>0</v>
      </c>
    </row>
    <row r="1847" spans="22:29" x14ac:dyDescent="0.3">
      <c r="V1847" s="8" t="s">
        <v>4</v>
      </c>
      <c r="Y1847" s="16">
        <f t="shared" si="188"/>
        <v>0</v>
      </c>
      <c r="AA1847" s="8">
        <f t="shared" si="186"/>
        <v>0</v>
      </c>
      <c r="AC1847" s="8">
        <f t="shared" si="187"/>
        <v>0</v>
      </c>
    </row>
    <row r="1848" spans="22:29" x14ac:dyDescent="0.3">
      <c r="V1848" s="8" t="s">
        <v>4</v>
      </c>
      <c r="Y1848" s="16">
        <f t="shared" si="188"/>
        <v>0</v>
      </c>
      <c r="AA1848" s="8">
        <f t="shared" si="186"/>
        <v>0</v>
      </c>
      <c r="AC1848" s="8">
        <f t="shared" si="187"/>
        <v>0</v>
      </c>
    </row>
    <row r="1849" spans="22:29" x14ac:dyDescent="0.3">
      <c r="V1849" s="8" t="s">
        <v>4</v>
      </c>
      <c r="Y1849" s="16">
        <f t="shared" si="188"/>
        <v>0</v>
      </c>
      <c r="AA1849" s="8">
        <f t="shared" si="186"/>
        <v>0</v>
      </c>
      <c r="AC1849" s="8">
        <f t="shared" si="187"/>
        <v>0</v>
      </c>
    </row>
    <row r="1850" spans="22:29" x14ac:dyDescent="0.3">
      <c r="V1850" s="8" t="s">
        <v>4</v>
      </c>
      <c r="Y1850" s="16">
        <f t="shared" si="188"/>
        <v>0</v>
      </c>
      <c r="AA1850" s="8">
        <f t="shared" si="186"/>
        <v>0</v>
      </c>
      <c r="AC1850" s="8">
        <f t="shared" si="187"/>
        <v>0</v>
      </c>
    </row>
    <row r="1851" spans="22:29" x14ac:dyDescent="0.3">
      <c r="V1851" s="8" t="s">
        <v>4</v>
      </c>
      <c r="Y1851" s="16">
        <f t="shared" si="188"/>
        <v>0</v>
      </c>
      <c r="AA1851" s="8">
        <f t="shared" si="186"/>
        <v>0</v>
      </c>
      <c r="AC1851" s="8">
        <f t="shared" si="187"/>
        <v>0</v>
      </c>
    </row>
    <row r="1852" spans="22:29" x14ac:dyDescent="0.3">
      <c r="V1852" s="8" t="s">
        <v>4</v>
      </c>
      <c r="Y1852" s="16">
        <f t="shared" si="188"/>
        <v>0</v>
      </c>
      <c r="AA1852" s="8">
        <f t="shared" si="186"/>
        <v>0</v>
      </c>
      <c r="AC1852" s="8">
        <f t="shared" si="187"/>
        <v>0</v>
      </c>
    </row>
    <row r="1853" spans="22:29" x14ac:dyDescent="0.3">
      <c r="V1853" s="8" t="s">
        <v>4</v>
      </c>
      <c r="Y1853" s="16">
        <f t="shared" si="188"/>
        <v>0</v>
      </c>
      <c r="AA1853" s="8">
        <f t="shared" si="186"/>
        <v>0</v>
      </c>
      <c r="AC1853" s="8">
        <f t="shared" si="187"/>
        <v>0</v>
      </c>
    </row>
    <row r="1854" spans="22:29" x14ac:dyDescent="0.3">
      <c r="V1854" s="8" t="s">
        <v>4</v>
      </c>
      <c r="Y1854" s="16">
        <f t="shared" si="188"/>
        <v>0</v>
      </c>
      <c r="AA1854" s="8">
        <f t="shared" si="186"/>
        <v>0</v>
      </c>
      <c r="AC1854" s="8">
        <f t="shared" si="187"/>
        <v>0</v>
      </c>
    </row>
    <row r="1855" spans="22:29" x14ac:dyDescent="0.3">
      <c r="V1855" s="8" t="s">
        <v>4</v>
      </c>
      <c r="Y1855" s="16">
        <f t="shared" si="188"/>
        <v>0</v>
      </c>
      <c r="AA1855" s="8">
        <f t="shared" si="186"/>
        <v>0</v>
      </c>
      <c r="AC1855" s="8">
        <f t="shared" si="187"/>
        <v>0</v>
      </c>
    </row>
    <row r="1856" spans="22:29" x14ac:dyDescent="0.3">
      <c r="V1856" s="8" t="s">
        <v>4</v>
      </c>
      <c r="Y1856" s="16">
        <f t="shared" si="188"/>
        <v>0</v>
      </c>
      <c r="AA1856" s="8">
        <f t="shared" si="186"/>
        <v>0</v>
      </c>
      <c r="AC1856" s="8">
        <f t="shared" si="187"/>
        <v>0</v>
      </c>
    </row>
    <row r="1857" spans="22:29" x14ac:dyDescent="0.3">
      <c r="V1857" s="8" t="s">
        <v>4</v>
      </c>
      <c r="Y1857" s="16">
        <f t="shared" si="188"/>
        <v>0</v>
      </c>
      <c r="AA1857" s="8">
        <f t="shared" ref="AA1857:AA1920" si="189">Z1857/2</f>
        <v>0</v>
      </c>
      <c r="AC1857" s="8">
        <f t="shared" ref="AC1857:AC1920" si="190">AB1857/2</f>
        <v>0</v>
      </c>
    </row>
    <row r="1858" spans="22:29" x14ac:dyDescent="0.3">
      <c r="V1858" s="8" t="s">
        <v>4</v>
      </c>
      <c r="Y1858" s="16">
        <f t="shared" si="188"/>
        <v>0</v>
      </c>
      <c r="AA1858" s="8">
        <f t="shared" si="189"/>
        <v>0</v>
      </c>
      <c r="AC1858" s="8">
        <f t="shared" si="190"/>
        <v>0</v>
      </c>
    </row>
    <row r="1859" spans="22:29" x14ac:dyDescent="0.3">
      <c r="V1859" s="8" t="s">
        <v>4</v>
      </c>
      <c r="Y1859" s="16">
        <f t="shared" si="188"/>
        <v>0</v>
      </c>
      <c r="AA1859" s="8">
        <f t="shared" si="189"/>
        <v>0</v>
      </c>
      <c r="AC1859" s="8">
        <f t="shared" si="190"/>
        <v>0</v>
      </c>
    </row>
    <row r="1860" spans="22:29" x14ac:dyDescent="0.3">
      <c r="V1860" s="8" t="s">
        <v>4</v>
      </c>
      <c r="Y1860" s="16">
        <f t="shared" si="188"/>
        <v>0</v>
      </c>
      <c r="AA1860" s="8">
        <f t="shared" si="189"/>
        <v>0</v>
      </c>
      <c r="AC1860" s="8">
        <f t="shared" si="190"/>
        <v>0</v>
      </c>
    </row>
    <row r="1861" spans="22:29" x14ac:dyDescent="0.3">
      <c r="V1861" s="8" t="s">
        <v>4</v>
      </c>
      <c r="Y1861" s="16">
        <f t="shared" si="188"/>
        <v>0</v>
      </c>
      <c r="AA1861" s="8">
        <f t="shared" si="189"/>
        <v>0</v>
      </c>
      <c r="AC1861" s="8">
        <f t="shared" si="190"/>
        <v>0</v>
      </c>
    </row>
    <row r="1862" spans="22:29" x14ac:dyDescent="0.3">
      <c r="V1862" s="8" t="s">
        <v>4</v>
      </c>
      <c r="Y1862" s="16">
        <f t="shared" si="188"/>
        <v>0</v>
      </c>
      <c r="AA1862" s="8">
        <f t="shared" si="189"/>
        <v>0</v>
      </c>
      <c r="AC1862" s="8">
        <f t="shared" si="190"/>
        <v>0</v>
      </c>
    </row>
    <row r="1863" spans="22:29" x14ac:dyDescent="0.3">
      <c r="V1863" s="8" t="s">
        <v>4</v>
      </c>
      <c r="Y1863" s="16">
        <f t="shared" si="188"/>
        <v>0</v>
      </c>
      <c r="AA1863" s="8">
        <f t="shared" si="189"/>
        <v>0</v>
      </c>
      <c r="AC1863" s="8">
        <f t="shared" si="190"/>
        <v>0</v>
      </c>
    </row>
    <row r="1864" spans="22:29" x14ac:dyDescent="0.3">
      <c r="V1864" s="8" t="s">
        <v>4</v>
      </c>
      <c r="Y1864" s="16">
        <f t="shared" si="188"/>
        <v>0</v>
      </c>
      <c r="AA1864" s="8">
        <f t="shared" si="189"/>
        <v>0</v>
      </c>
      <c r="AC1864" s="8">
        <f t="shared" si="190"/>
        <v>0</v>
      </c>
    </row>
    <row r="1865" spans="22:29" x14ac:dyDescent="0.3">
      <c r="V1865" s="8" t="s">
        <v>4</v>
      </c>
      <c r="Y1865" s="16">
        <f t="shared" si="188"/>
        <v>0</v>
      </c>
      <c r="AA1865" s="8">
        <f t="shared" si="189"/>
        <v>0</v>
      </c>
      <c r="AC1865" s="8">
        <f t="shared" si="190"/>
        <v>0</v>
      </c>
    </row>
    <row r="1866" spans="22:29" x14ac:dyDescent="0.3">
      <c r="V1866" s="8" t="s">
        <v>4</v>
      </c>
      <c r="Y1866" s="16">
        <f t="shared" si="188"/>
        <v>0</v>
      </c>
      <c r="AA1866" s="8">
        <f t="shared" si="189"/>
        <v>0</v>
      </c>
      <c r="AC1866" s="8">
        <f t="shared" si="190"/>
        <v>0</v>
      </c>
    </row>
    <row r="1867" spans="22:29" x14ac:dyDescent="0.3">
      <c r="V1867" s="8" t="s">
        <v>4</v>
      </c>
      <c r="Y1867" s="16">
        <f t="shared" si="188"/>
        <v>0</v>
      </c>
      <c r="AA1867" s="8">
        <f t="shared" si="189"/>
        <v>0</v>
      </c>
      <c r="AC1867" s="8">
        <f t="shared" si="190"/>
        <v>0</v>
      </c>
    </row>
    <row r="1868" spans="22:29" x14ac:dyDescent="0.3">
      <c r="V1868" s="8" t="s">
        <v>4</v>
      </c>
      <c r="Y1868" s="16">
        <f t="shared" si="188"/>
        <v>0</v>
      </c>
      <c r="AA1868" s="8">
        <f t="shared" si="189"/>
        <v>0</v>
      </c>
      <c r="AC1868" s="8">
        <f t="shared" si="190"/>
        <v>0</v>
      </c>
    </row>
    <row r="1869" spans="22:29" x14ac:dyDescent="0.3">
      <c r="V1869" s="8" t="s">
        <v>4</v>
      </c>
      <c r="Y1869" s="16">
        <f t="shared" si="188"/>
        <v>0</v>
      </c>
      <c r="AA1869" s="8">
        <f t="shared" si="189"/>
        <v>0</v>
      </c>
      <c r="AC1869" s="8">
        <f t="shared" si="190"/>
        <v>0</v>
      </c>
    </row>
    <row r="1870" spans="22:29" x14ac:dyDescent="0.3">
      <c r="V1870" s="8" t="s">
        <v>4</v>
      </c>
      <c r="Y1870" s="16">
        <f t="shared" si="188"/>
        <v>0</v>
      </c>
      <c r="AA1870" s="8">
        <f t="shared" si="189"/>
        <v>0</v>
      </c>
      <c r="AC1870" s="8">
        <f t="shared" si="190"/>
        <v>0</v>
      </c>
    </row>
    <row r="1871" spans="22:29" x14ac:dyDescent="0.3">
      <c r="V1871" s="8" t="s">
        <v>4</v>
      </c>
      <c r="Y1871" s="16">
        <f t="shared" si="188"/>
        <v>0</v>
      </c>
      <c r="AA1871" s="8">
        <f t="shared" si="189"/>
        <v>0</v>
      </c>
      <c r="AC1871" s="8">
        <f t="shared" si="190"/>
        <v>0</v>
      </c>
    </row>
    <row r="1872" spans="22:29" x14ac:dyDescent="0.3">
      <c r="V1872" s="8" t="s">
        <v>4</v>
      </c>
      <c r="Y1872" s="16">
        <f t="shared" si="188"/>
        <v>0</v>
      </c>
      <c r="AA1872" s="8">
        <f t="shared" si="189"/>
        <v>0</v>
      </c>
      <c r="AC1872" s="8">
        <f t="shared" si="190"/>
        <v>0</v>
      </c>
    </row>
    <row r="1873" spans="22:29" x14ac:dyDescent="0.3">
      <c r="V1873" s="8" t="s">
        <v>4</v>
      </c>
      <c r="Y1873" s="16">
        <f t="shared" si="188"/>
        <v>0</v>
      </c>
      <c r="AA1873" s="8">
        <f t="shared" si="189"/>
        <v>0</v>
      </c>
      <c r="AC1873" s="8">
        <f t="shared" si="190"/>
        <v>0</v>
      </c>
    </row>
    <row r="1874" spans="22:29" x14ac:dyDescent="0.3">
      <c r="V1874" s="8" t="s">
        <v>4</v>
      </c>
      <c r="Y1874" s="16">
        <f t="shared" si="188"/>
        <v>0</v>
      </c>
      <c r="AA1874" s="8">
        <f t="shared" si="189"/>
        <v>0</v>
      </c>
      <c r="AC1874" s="8">
        <f t="shared" si="190"/>
        <v>0</v>
      </c>
    </row>
    <row r="1875" spans="22:29" x14ac:dyDescent="0.3">
      <c r="V1875" s="8" t="s">
        <v>4</v>
      </c>
      <c r="Y1875" s="16">
        <f t="shared" si="188"/>
        <v>0</v>
      </c>
      <c r="AA1875" s="8">
        <f t="shared" si="189"/>
        <v>0</v>
      </c>
      <c r="AC1875" s="8">
        <f t="shared" si="190"/>
        <v>0</v>
      </c>
    </row>
    <row r="1876" spans="22:29" x14ac:dyDescent="0.3">
      <c r="V1876" s="8" t="s">
        <v>4</v>
      </c>
      <c r="Y1876" s="16">
        <f t="shared" si="188"/>
        <v>0</v>
      </c>
      <c r="AA1876" s="8">
        <f t="shared" si="189"/>
        <v>0</v>
      </c>
      <c r="AC1876" s="8">
        <f t="shared" si="190"/>
        <v>0</v>
      </c>
    </row>
    <row r="1877" spans="22:29" x14ac:dyDescent="0.3">
      <c r="V1877" s="8" t="s">
        <v>4</v>
      </c>
      <c r="Y1877" s="16">
        <f t="shared" si="188"/>
        <v>0</v>
      </c>
      <c r="AA1877" s="8">
        <f t="shared" si="189"/>
        <v>0</v>
      </c>
      <c r="AC1877" s="8">
        <f t="shared" si="190"/>
        <v>0</v>
      </c>
    </row>
    <row r="1878" spans="22:29" x14ac:dyDescent="0.3">
      <c r="V1878" s="8" t="s">
        <v>4</v>
      </c>
      <c r="Y1878" s="16">
        <f t="shared" si="188"/>
        <v>0</v>
      </c>
      <c r="AA1878" s="8">
        <f t="shared" si="189"/>
        <v>0</v>
      </c>
      <c r="AC1878" s="8">
        <f t="shared" si="190"/>
        <v>0</v>
      </c>
    </row>
    <row r="1879" spans="22:29" x14ac:dyDescent="0.3">
      <c r="V1879" s="8" t="s">
        <v>4</v>
      </c>
      <c r="Y1879" s="16">
        <f t="shared" si="188"/>
        <v>0</v>
      </c>
      <c r="AA1879" s="8">
        <f t="shared" si="189"/>
        <v>0</v>
      </c>
      <c r="AC1879" s="8">
        <f t="shared" si="190"/>
        <v>0</v>
      </c>
    </row>
    <row r="1880" spans="22:29" x14ac:dyDescent="0.3">
      <c r="V1880" s="8" t="s">
        <v>4</v>
      </c>
      <c r="Y1880" s="16">
        <f t="shared" si="188"/>
        <v>0</v>
      </c>
      <c r="AA1880" s="8">
        <f t="shared" si="189"/>
        <v>0</v>
      </c>
      <c r="AC1880" s="8">
        <f t="shared" si="190"/>
        <v>0</v>
      </c>
    </row>
    <row r="1881" spans="22:29" x14ac:dyDescent="0.3">
      <c r="V1881" s="8" t="s">
        <v>4</v>
      </c>
      <c r="Y1881" s="16">
        <f t="shared" si="188"/>
        <v>0</v>
      </c>
      <c r="AA1881" s="8">
        <f t="shared" si="189"/>
        <v>0</v>
      </c>
      <c r="AC1881" s="8">
        <f t="shared" si="190"/>
        <v>0</v>
      </c>
    </row>
    <row r="1882" spans="22:29" x14ac:dyDescent="0.3">
      <c r="V1882" s="8" t="s">
        <v>4</v>
      </c>
      <c r="Y1882" s="16">
        <f t="shared" si="188"/>
        <v>0</v>
      </c>
      <c r="AA1882" s="8">
        <f t="shared" si="189"/>
        <v>0</v>
      </c>
      <c r="AC1882" s="8">
        <f t="shared" si="190"/>
        <v>0</v>
      </c>
    </row>
    <row r="1883" spans="22:29" x14ac:dyDescent="0.3">
      <c r="V1883" s="8" t="s">
        <v>4</v>
      </c>
      <c r="Y1883" s="16">
        <f t="shared" si="188"/>
        <v>0</v>
      </c>
      <c r="AA1883" s="8">
        <f t="shared" si="189"/>
        <v>0</v>
      </c>
      <c r="AC1883" s="8">
        <f t="shared" si="190"/>
        <v>0</v>
      </c>
    </row>
    <row r="1884" spans="22:29" x14ac:dyDescent="0.3">
      <c r="V1884" s="8" t="s">
        <v>4</v>
      </c>
      <c r="Y1884" s="16">
        <f t="shared" si="188"/>
        <v>0</v>
      </c>
      <c r="AA1884" s="8">
        <f t="shared" si="189"/>
        <v>0</v>
      </c>
      <c r="AC1884" s="8">
        <f t="shared" si="190"/>
        <v>0</v>
      </c>
    </row>
    <row r="1885" spans="22:29" x14ac:dyDescent="0.3">
      <c r="V1885" s="8" t="s">
        <v>4</v>
      </c>
      <c r="Y1885" s="16">
        <f t="shared" si="188"/>
        <v>0</v>
      </c>
      <c r="AA1885" s="8">
        <f t="shared" si="189"/>
        <v>0</v>
      </c>
      <c r="AC1885" s="8">
        <f t="shared" si="190"/>
        <v>0</v>
      </c>
    </row>
    <row r="1886" spans="22:29" x14ac:dyDescent="0.3">
      <c r="V1886" s="8" t="s">
        <v>4</v>
      </c>
      <c r="Y1886" s="16">
        <f t="shared" si="188"/>
        <v>0</v>
      </c>
      <c r="AA1886" s="8">
        <f t="shared" si="189"/>
        <v>0</v>
      </c>
      <c r="AC1886" s="8">
        <f t="shared" si="190"/>
        <v>0</v>
      </c>
    </row>
    <row r="1887" spans="22:29" x14ac:dyDescent="0.3">
      <c r="V1887" s="8" t="s">
        <v>4</v>
      </c>
      <c r="Y1887" s="16">
        <f t="shared" si="188"/>
        <v>0</v>
      </c>
      <c r="AA1887" s="8">
        <f t="shared" si="189"/>
        <v>0</v>
      </c>
      <c r="AC1887" s="8">
        <f t="shared" si="190"/>
        <v>0</v>
      </c>
    </row>
    <row r="1888" spans="22:29" x14ac:dyDescent="0.3">
      <c r="V1888" s="8" t="s">
        <v>4</v>
      </c>
      <c r="Y1888" s="16">
        <f t="shared" si="188"/>
        <v>0</v>
      </c>
      <c r="AA1888" s="8">
        <f t="shared" si="189"/>
        <v>0</v>
      </c>
      <c r="AC1888" s="8">
        <f t="shared" si="190"/>
        <v>0</v>
      </c>
    </row>
    <row r="1889" spans="22:29" x14ac:dyDescent="0.3">
      <c r="V1889" s="8" t="s">
        <v>4</v>
      </c>
      <c r="Y1889" s="16">
        <f t="shared" si="188"/>
        <v>0</v>
      </c>
      <c r="AA1889" s="8">
        <f t="shared" si="189"/>
        <v>0</v>
      </c>
      <c r="AC1889" s="8">
        <f t="shared" si="190"/>
        <v>0</v>
      </c>
    </row>
    <row r="1890" spans="22:29" x14ac:dyDescent="0.3">
      <c r="V1890" s="8" t="s">
        <v>4</v>
      </c>
      <c r="Y1890" s="16">
        <f t="shared" si="188"/>
        <v>0</v>
      </c>
      <c r="AA1890" s="8">
        <f t="shared" si="189"/>
        <v>0</v>
      </c>
      <c r="AC1890" s="8">
        <f t="shared" si="190"/>
        <v>0</v>
      </c>
    </row>
    <row r="1891" spans="22:29" x14ac:dyDescent="0.3">
      <c r="V1891" s="8" t="s">
        <v>4</v>
      </c>
      <c r="Y1891" s="16">
        <f t="shared" si="188"/>
        <v>0</v>
      </c>
      <c r="AA1891" s="8">
        <f t="shared" si="189"/>
        <v>0</v>
      </c>
      <c r="AC1891" s="8">
        <f t="shared" si="190"/>
        <v>0</v>
      </c>
    </row>
    <row r="1892" spans="22:29" x14ac:dyDescent="0.3">
      <c r="V1892" s="8" t="s">
        <v>4</v>
      </c>
      <c r="Y1892" s="16">
        <f t="shared" si="188"/>
        <v>0</v>
      </c>
      <c r="AA1892" s="8">
        <f t="shared" si="189"/>
        <v>0</v>
      </c>
      <c r="AC1892" s="8">
        <f t="shared" si="190"/>
        <v>0</v>
      </c>
    </row>
    <row r="1893" spans="22:29" x14ac:dyDescent="0.3">
      <c r="V1893" s="8" t="s">
        <v>4</v>
      </c>
      <c r="Y1893" s="16">
        <f t="shared" si="188"/>
        <v>0</v>
      </c>
      <c r="AA1893" s="8">
        <f t="shared" si="189"/>
        <v>0</v>
      </c>
      <c r="AC1893" s="8">
        <f t="shared" si="190"/>
        <v>0</v>
      </c>
    </row>
    <row r="1894" spans="22:29" x14ac:dyDescent="0.3">
      <c r="V1894" s="8" t="s">
        <v>4</v>
      </c>
      <c r="Y1894" s="16">
        <f t="shared" si="188"/>
        <v>0</v>
      </c>
      <c r="AA1894" s="8">
        <f t="shared" si="189"/>
        <v>0</v>
      </c>
      <c r="AC1894" s="8">
        <f t="shared" si="190"/>
        <v>0</v>
      </c>
    </row>
    <row r="1895" spans="22:29" x14ac:dyDescent="0.3">
      <c r="V1895" s="8" t="s">
        <v>4</v>
      </c>
      <c r="Y1895" s="16">
        <f t="shared" si="188"/>
        <v>0</v>
      </c>
      <c r="AA1895" s="8">
        <f t="shared" si="189"/>
        <v>0</v>
      </c>
      <c r="AC1895" s="8">
        <f t="shared" si="190"/>
        <v>0</v>
      </c>
    </row>
    <row r="1896" spans="22:29" x14ac:dyDescent="0.3">
      <c r="V1896" s="8" t="s">
        <v>4</v>
      </c>
      <c r="Y1896" s="16">
        <f t="shared" si="188"/>
        <v>0</v>
      </c>
      <c r="AA1896" s="8">
        <f t="shared" si="189"/>
        <v>0</v>
      </c>
      <c r="AC1896" s="8">
        <f t="shared" si="190"/>
        <v>0</v>
      </c>
    </row>
    <row r="1897" spans="22:29" x14ac:dyDescent="0.3">
      <c r="V1897" s="8" t="s">
        <v>4</v>
      </c>
      <c r="Y1897" s="16">
        <f t="shared" si="188"/>
        <v>0</v>
      </c>
      <c r="AA1897" s="8">
        <f t="shared" si="189"/>
        <v>0</v>
      </c>
      <c r="AC1897" s="8">
        <f t="shared" si="190"/>
        <v>0</v>
      </c>
    </row>
    <row r="1898" spans="22:29" x14ac:dyDescent="0.3">
      <c r="V1898" s="8" t="s">
        <v>4</v>
      </c>
      <c r="Y1898" s="16">
        <f t="shared" si="188"/>
        <v>0</v>
      </c>
      <c r="AA1898" s="8">
        <f t="shared" si="189"/>
        <v>0</v>
      </c>
      <c r="AC1898" s="8">
        <f t="shared" si="190"/>
        <v>0</v>
      </c>
    </row>
    <row r="1899" spans="22:29" x14ac:dyDescent="0.3">
      <c r="V1899" s="8" t="s">
        <v>4</v>
      </c>
      <c r="Y1899" s="16">
        <f t="shared" si="188"/>
        <v>0</v>
      </c>
      <c r="AA1899" s="8">
        <f t="shared" si="189"/>
        <v>0</v>
      </c>
      <c r="AC1899" s="8">
        <f t="shared" si="190"/>
        <v>0</v>
      </c>
    </row>
    <row r="1900" spans="22:29" x14ac:dyDescent="0.3">
      <c r="V1900" s="8" t="s">
        <v>4</v>
      </c>
      <c r="Y1900" s="16">
        <f t="shared" ref="Y1900:Y1963" si="191">X1900/2</f>
        <v>0</v>
      </c>
      <c r="AA1900" s="8">
        <f t="shared" si="189"/>
        <v>0</v>
      </c>
      <c r="AC1900" s="8">
        <f t="shared" si="190"/>
        <v>0</v>
      </c>
    </row>
    <row r="1901" spans="22:29" x14ac:dyDescent="0.3">
      <c r="V1901" s="8" t="s">
        <v>4</v>
      </c>
      <c r="Y1901" s="16">
        <f t="shared" si="191"/>
        <v>0</v>
      </c>
      <c r="AA1901" s="8">
        <f t="shared" si="189"/>
        <v>0</v>
      </c>
      <c r="AC1901" s="8">
        <f t="shared" si="190"/>
        <v>0</v>
      </c>
    </row>
    <row r="1902" spans="22:29" x14ac:dyDescent="0.3">
      <c r="V1902" s="8" t="s">
        <v>4</v>
      </c>
      <c r="Y1902" s="16">
        <f t="shared" si="191"/>
        <v>0</v>
      </c>
      <c r="AA1902" s="8">
        <f t="shared" si="189"/>
        <v>0</v>
      </c>
      <c r="AC1902" s="8">
        <f t="shared" si="190"/>
        <v>0</v>
      </c>
    </row>
    <row r="1903" spans="22:29" x14ac:dyDescent="0.3">
      <c r="V1903" s="8" t="s">
        <v>4</v>
      </c>
      <c r="Y1903" s="16">
        <f t="shared" si="191"/>
        <v>0</v>
      </c>
      <c r="AA1903" s="8">
        <f t="shared" si="189"/>
        <v>0</v>
      </c>
      <c r="AC1903" s="8">
        <f t="shared" si="190"/>
        <v>0</v>
      </c>
    </row>
    <row r="1904" spans="22:29" x14ac:dyDescent="0.3">
      <c r="V1904" s="8" t="s">
        <v>4</v>
      </c>
      <c r="Y1904" s="16">
        <f t="shared" si="191"/>
        <v>0</v>
      </c>
      <c r="AA1904" s="8">
        <f t="shared" si="189"/>
        <v>0</v>
      </c>
      <c r="AC1904" s="8">
        <f t="shared" si="190"/>
        <v>0</v>
      </c>
    </row>
    <row r="1905" spans="22:29" x14ac:dyDescent="0.3">
      <c r="V1905" s="8" t="s">
        <v>4</v>
      </c>
      <c r="Y1905" s="16">
        <f t="shared" si="191"/>
        <v>0</v>
      </c>
      <c r="AA1905" s="8">
        <f t="shared" si="189"/>
        <v>0</v>
      </c>
      <c r="AC1905" s="8">
        <f t="shared" si="190"/>
        <v>0</v>
      </c>
    </row>
    <row r="1906" spans="22:29" x14ac:dyDescent="0.3">
      <c r="V1906" s="8" t="s">
        <v>4</v>
      </c>
      <c r="Y1906" s="16">
        <f t="shared" si="191"/>
        <v>0</v>
      </c>
      <c r="AA1906" s="8">
        <f t="shared" si="189"/>
        <v>0</v>
      </c>
      <c r="AC1906" s="8">
        <f t="shared" si="190"/>
        <v>0</v>
      </c>
    </row>
    <row r="1907" spans="22:29" x14ac:dyDescent="0.3">
      <c r="V1907" s="8" t="s">
        <v>4</v>
      </c>
      <c r="Y1907" s="16">
        <f t="shared" si="191"/>
        <v>0</v>
      </c>
      <c r="AA1907" s="8">
        <f t="shared" si="189"/>
        <v>0</v>
      </c>
      <c r="AC1907" s="8">
        <f t="shared" si="190"/>
        <v>0</v>
      </c>
    </row>
    <row r="1908" spans="22:29" x14ac:dyDescent="0.3">
      <c r="V1908" s="8" t="s">
        <v>4</v>
      </c>
      <c r="Y1908" s="16">
        <f t="shared" si="191"/>
        <v>0</v>
      </c>
      <c r="AA1908" s="8">
        <f t="shared" si="189"/>
        <v>0</v>
      </c>
      <c r="AC1908" s="8">
        <f t="shared" si="190"/>
        <v>0</v>
      </c>
    </row>
    <row r="1909" spans="22:29" x14ac:dyDescent="0.3">
      <c r="V1909" s="8" t="s">
        <v>4</v>
      </c>
      <c r="Y1909" s="16">
        <f t="shared" si="191"/>
        <v>0</v>
      </c>
      <c r="AA1909" s="8">
        <f t="shared" si="189"/>
        <v>0</v>
      </c>
      <c r="AC1909" s="8">
        <f t="shared" si="190"/>
        <v>0</v>
      </c>
    </row>
    <row r="1910" spans="22:29" x14ac:dyDescent="0.3">
      <c r="V1910" s="8" t="s">
        <v>4</v>
      </c>
      <c r="Y1910" s="16">
        <f t="shared" si="191"/>
        <v>0</v>
      </c>
      <c r="AA1910" s="8">
        <f t="shared" si="189"/>
        <v>0</v>
      </c>
      <c r="AC1910" s="8">
        <f t="shared" si="190"/>
        <v>0</v>
      </c>
    </row>
    <row r="1911" spans="22:29" x14ac:dyDescent="0.3">
      <c r="V1911" s="8" t="s">
        <v>4</v>
      </c>
      <c r="Y1911" s="16">
        <f t="shared" si="191"/>
        <v>0</v>
      </c>
      <c r="AA1911" s="8">
        <f t="shared" si="189"/>
        <v>0</v>
      </c>
      <c r="AC1911" s="8">
        <f t="shared" si="190"/>
        <v>0</v>
      </c>
    </row>
    <row r="1912" spans="22:29" x14ac:dyDescent="0.3">
      <c r="V1912" s="8" t="s">
        <v>4</v>
      </c>
      <c r="Y1912" s="16">
        <f t="shared" si="191"/>
        <v>0</v>
      </c>
      <c r="AA1912" s="8">
        <f t="shared" si="189"/>
        <v>0</v>
      </c>
      <c r="AC1912" s="8">
        <f t="shared" si="190"/>
        <v>0</v>
      </c>
    </row>
    <row r="1913" spans="22:29" x14ac:dyDescent="0.3">
      <c r="V1913" s="8" t="s">
        <v>4</v>
      </c>
      <c r="Y1913" s="16">
        <f t="shared" si="191"/>
        <v>0</v>
      </c>
      <c r="AA1913" s="8">
        <f t="shared" si="189"/>
        <v>0</v>
      </c>
      <c r="AC1913" s="8">
        <f t="shared" si="190"/>
        <v>0</v>
      </c>
    </row>
    <row r="1914" spans="22:29" x14ac:dyDescent="0.3">
      <c r="V1914" s="8" t="s">
        <v>4</v>
      </c>
      <c r="Y1914" s="16">
        <f t="shared" si="191"/>
        <v>0</v>
      </c>
      <c r="AA1914" s="8">
        <f t="shared" si="189"/>
        <v>0</v>
      </c>
      <c r="AC1914" s="8">
        <f t="shared" si="190"/>
        <v>0</v>
      </c>
    </row>
    <row r="1915" spans="22:29" x14ac:dyDescent="0.3">
      <c r="V1915" s="8" t="s">
        <v>4</v>
      </c>
      <c r="Y1915" s="16">
        <f t="shared" si="191"/>
        <v>0</v>
      </c>
      <c r="AA1915" s="8">
        <f t="shared" si="189"/>
        <v>0</v>
      </c>
      <c r="AC1915" s="8">
        <f t="shared" si="190"/>
        <v>0</v>
      </c>
    </row>
    <row r="1916" spans="22:29" x14ac:dyDescent="0.3">
      <c r="V1916" s="8" t="s">
        <v>4</v>
      </c>
      <c r="Y1916" s="16">
        <f t="shared" si="191"/>
        <v>0</v>
      </c>
      <c r="AA1916" s="8">
        <f t="shared" si="189"/>
        <v>0</v>
      </c>
      <c r="AC1916" s="8">
        <f t="shared" si="190"/>
        <v>0</v>
      </c>
    </row>
    <row r="1917" spans="22:29" x14ac:dyDescent="0.3">
      <c r="V1917" s="8" t="s">
        <v>4</v>
      </c>
      <c r="Y1917" s="16">
        <f t="shared" si="191"/>
        <v>0</v>
      </c>
      <c r="AA1917" s="8">
        <f t="shared" si="189"/>
        <v>0</v>
      </c>
      <c r="AC1917" s="8">
        <f t="shared" si="190"/>
        <v>0</v>
      </c>
    </row>
    <row r="1918" spans="22:29" x14ac:dyDescent="0.3">
      <c r="V1918" s="8" t="s">
        <v>4</v>
      </c>
      <c r="Y1918" s="16">
        <f t="shared" si="191"/>
        <v>0</v>
      </c>
      <c r="AA1918" s="8">
        <f t="shared" si="189"/>
        <v>0</v>
      </c>
      <c r="AC1918" s="8">
        <f t="shared" si="190"/>
        <v>0</v>
      </c>
    </row>
    <row r="1919" spans="22:29" x14ac:dyDescent="0.3">
      <c r="V1919" s="8" t="s">
        <v>4</v>
      </c>
      <c r="Y1919" s="16">
        <f t="shared" si="191"/>
        <v>0</v>
      </c>
      <c r="AA1919" s="8">
        <f t="shared" si="189"/>
        <v>0</v>
      </c>
      <c r="AC1919" s="8">
        <f t="shared" si="190"/>
        <v>0</v>
      </c>
    </row>
    <row r="1920" spans="22:29" x14ac:dyDescent="0.3">
      <c r="V1920" s="8" t="s">
        <v>4</v>
      </c>
      <c r="Y1920" s="16">
        <f t="shared" si="191"/>
        <v>0</v>
      </c>
      <c r="AA1920" s="8">
        <f t="shared" si="189"/>
        <v>0</v>
      </c>
      <c r="AC1920" s="8">
        <f t="shared" si="190"/>
        <v>0</v>
      </c>
    </row>
    <row r="1921" spans="22:29" x14ac:dyDescent="0.3">
      <c r="V1921" s="8" t="s">
        <v>4</v>
      </c>
      <c r="Y1921" s="16">
        <f t="shared" si="191"/>
        <v>0</v>
      </c>
      <c r="AA1921" s="8">
        <f t="shared" ref="AA1921:AA1984" si="192">Z1921/2</f>
        <v>0</v>
      </c>
      <c r="AC1921" s="8">
        <f t="shared" ref="AC1921:AC1984" si="193">AB1921/2</f>
        <v>0</v>
      </c>
    </row>
    <row r="1922" spans="22:29" x14ac:dyDescent="0.3">
      <c r="V1922" s="8" t="s">
        <v>4</v>
      </c>
      <c r="Y1922" s="16">
        <f t="shared" si="191"/>
        <v>0</v>
      </c>
      <c r="AA1922" s="8">
        <f t="shared" si="192"/>
        <v>0</v>
      </c>
      <c r="AC1922" s="8">
        <f t="shared" si="193"/>
        <v>0</v>
      </c>
    </row>
    <row r="1923" spans="22:29" x14ac:dyDescent="0.3">
      <c r="V1923" s="8" t="s">
        <v>4</v>
      </c>
      <c r="Y1923" s="16">
        <f t="shared" si="191"/>
        <v>0</v>
      </c>
      <c r="AA1923" s="8">
        <f t="shared" si="192"/>
        <v>0</v>
      </c>
      <c r="AC1923" s="8">
        <f t="shared" si="193"/>
        <v>0</v>
      </c>
    </row>
    <row r="1924" spans="22:29" x14ac:dyDescent="0.3">
      <c r="V1924" s="8" t="s">
        <v>4</v>
      </c>
      <c r="Y1924" s="16">
        <f t="shared" si="191"/>
        <v>0</v>
      </c>
      <c r="AA1924" s="8">
        <f t="shared" si="192"/>
        <v>0</v>
      </c>
      <c r="AC1924" s="8">
        <f t="shared" si="193"/>
        <v>0</v>
      </c>
    </row>
    <row r="1925" spans="22:29" x14ac:dyDescent="0.3">
      <c r="V1925" s="8" t="s">
        <v>4</v>
      </c>
      <c r="Y1925" s="16">
        <f t="shared" si="191"/>
        <v>0</v>
      </c>
      <c r="AA1925" s="8">
        <f t="shared" si="192"/>
        <v>0</v>
      </c>
      <c r="AC1925" s="8">
        <f t="shared" si="193"/>
        <v>0</v>
      </c>
    </row>
    <row r="1926" spans="22:29" x14ac:dyDescent="0.3">
      <c r="V1926" s="8" t="s">
        <v>4</v>
      </c>
      <c r="Y1926" s="16">
        <f t="shared" si="191"/>
        <v>0</v>
      </c>
      <c r="AA1926" s="8">
        <f t="shared" si="192"/>
        <v>0</v>
      </c>
      <c r="AC1926" s="8">
        <f t="shared" si="193"/>
        <v>0</v>
      </c>
    </row>
    <row r="1927" spans="22:29" x14ac:dyDescent="0.3">
      <c r="V1927" s="8" t="s">
        <v>4</v>
      </c>
      <c r="Y1927" s="16">
        <f t="shared" si="191"/>
        <v>0</v>
      </c>
      <c r="AA1927" s="8">
        <f t="shared" si="192"/>
        <v>0</v>
      </c>
      <c r="AC1927" s="8">
        <f t="shared" si="193"/>
        <v>0</v>
      </c>
    </row>
    <row r="1928" spans="22:29" x14ac:dyDescent="0.3">
      <c r="V1928" s="8" t="s">
        <v>4</v>
      </c>
      <c r="Y1928" s="16">
        <f t="shared" si="191"/>
        <v>0</v>
      </c>
      <c r="AA1928" s="8">
        <f t="shared" si="192"/>
        <v>0</v>
      </c>
      <c r="AC1928" s="8">
        <f t="shared" si="193"/>
        <v>0</v>
      </c>
    </row>
    <row r="1929" spans="22:29" x14ac:dyDescent="0.3">
      <c r="V1929" s="8" t="s">
        <v>4</v>
      </c>
      <c r="Y1929" s="16">
        <f t="shared" si="191"/>
        <v>0</v>
      </c>
      <c r="AA1929" s="8">
        <f t="shared" si="192"/>
        <v>0</v>
      </c>
      <c r="AC1929" s="8">
        <f t="shared" si="193"/>
        <v>0</v>
      </c>
    </row>
    <row r="1930" spans="22:29" x14ac:dyDescent="0.3">
      <c r="V1930" s="8" t="s">
        <v>4</v>
      </c>
      <c r="Y1930" s="16">
        <f t="shared" si="191"/>
        <v>0</v>
      </c>
      <c r="AA1930" s="8">
        <f t="shared" si="192"/>
        <v>0</v>
      </c>
      <c r="AC1930" s="8">
        <f t="shared" si="193"/>
        <v>0</v>
      </c>
    </row>
    <row r="1931" spans="22:29" x14ac:dyDescent="0.3">
      <c r="V1931" s="8" t="s">
        <v>4</v>
      </c>
      <c r="Y1931" s="16">
        <f t="shared" si="191"/>
        <v>0</v>
      </c>
      <c r="AA1931" s="8">
        <f t="shared" si="192"/>
        <v>0</v>
      </c>
      <c r="AC1931" s="8">
        <f t="shared" si="193"/>
        <v>0</v>
      </c>
    </row>
    <row r="1932" spans="22:29" x14ac:dyDescent="0.3">
      <c r="V1932" s="8" t="s">
        <v>4</v>
      </c>
      <c r="Y1932" s="16">
        <f t="shared" si="191"/>
        <v>0</v>
      </c>
      <c r="AA1932" s="8">
        <f t="shared" si="192"/>
        <v>0</v>
      </c>
      <c r="AC1932" s="8">
        <f t="shared" si="193"/>
        <v>0</v>
      </c>
    </row>
    <row r="1933" spans="22:29" x14ac:dyDescent="0.3">
      <c r="V1933" s="8" t="s">
        <v>4</v>
      </c>
      <c r="Y1933" s="16">
        <f t="shared" si="191"/>
        <v>0</v>
      </c>
      <c r="AA1933" s="8">
        <f t="shared" si="192"/>
        <v>0</v>
      </c>
      <c r="AC1933" s="8">
        <f t="shared" si="193"/>
        <v>0</v>
      </c>
    </row>
    <row r="1934" spans="22:29" x14ac:dyDescent="0.3">
      <c r="V1934" s="8" t="s">
        <v>4</v>
      </c>
      <c r="Y1934" s="16">
        <f t="shared" si="191"/>
        <v>0</v>
      </c>
      <c r="AA1934" s="8">
        <f t="shared" si="192"/>
        <v>0</v>
      </c>
      <c r="AC1934" s="8">
        <f t="shared" si="193"/>
        <v>0</v>
      </c>
    </row>
    <row r="1935" spans="22:29" x14ac:dyDescent="0.3">
      <c r="V1935" s="8" t="s">
        <v>4</v>
      </c>
      <c r="Y1935" s="16">
        <f t="shared" si="191"/>
        <v>0</v>
      </c>
      <c r="AA1935" s="8">
        <f t="shared" si="192"/>
        <v>0</v>
      </c>
      <c r="AC1935" s="8">
        <f t="shared" si="193"/>
        <v>0</v>
      </c>
    </row>
    <row r="1936" spans="22:29" x14ac:dyDescent="0.3">
      <c r="V1936" s="8" t="s">
        <v>4</v>
      </c>
      <c r="Y1936" s="16">
        <f t="shared" si="191"/>
        <v>0</v>
      </c>
      <c r="AA1936" s="8">
        <f t="shared" si="192"/>
        <v>0</v>
      </c>
      <c r="AC1936" s="8">
        <f t="shared" si="193"/>
        <v>0</v>
      </c>
    </row>
    <row r="1937" spans="22:29" x14ac:dyDescent="0.3">
      <c r="V1937" s="8" t="s">
        <v>4</v>
      </c>
      <c r="Y1937" s="16">
        <f t="shared" si="191"/>
        <v>0</v>
      </c>
      <c r="AA1937" s="8">
        <f t="shared" si="192"/>
        <v>0</v>
      </c>
      <c r="AC1937" s="8">
        <f t="shared" si="193"/>
        <v>0</v>
      </c>
    </row>
    <row r="1938" spans="22:29" x14ac:dyDescent="0.3">
      <c r="V1938" s="8" t="s">
        <v>4</v>
      </c>
      <c r="Y1938" s="16">
        <f t="shared" si="191"/>
        <v>0</v>
      </c>
      <c r="AA1938" s="8">
        <f t="shared" si="192"/>
        <v>0</v>
      </c>
      <c r="AC1938" s="8">
        <f t="shared" si="193"/>
        <v>0</v>
      </c>
    </row>
    <row r="1939" spans="22:29" x14ac:dyDescent="0.3">
      <c r="V1939" s="8" t="s">
        <v>4</v>
      </c>
      <c r="Y1939" s="16">
        <f t="shared" si="191"/>
        <v>0</v>
      </c>
      <c r="AA1939" s="8">
        <f t="shared" si="192"/>
        <v>0</v>
      </c>
      <c r="AC1939" s="8">
        <f t="shared" si="193"/>
        <v>0</v>
      </c>
    </row>
    <row r="1940" spans="22:29" x14ac:dyDescent="0.3">
      <c r="V1940" s="8" t="s">
        <v>4</v>
      </c>
      <c r="Y1940" s="16">
        <f t="shared" si="191"/>
        <v>0</v>
      </c>
      <c r="AA1940" s="8">
        <f t="shared" si="192"/>
        <v>0</v>
      </c>
      <c r="AC1940" s="8">
        <f t="shared" si="193"/>
        <v>0</v>
      </c>
    </row>
    <row r="1941" spans="22:29" x14ac:dyDescent="0.3">
      <c r="V1941" s="8" t="s">
        <v>4</v>
      </c>
      <c r="Y1941" s="16">
        <f t="shared" si="191"/>
        <v>0</v>
      </c>
      <c r="AA1941" s="8">
        <f t="shared" si="192"/>
        <v>0</v>
      </c>
      <c r="AC1941" s="8">
        <f t="shared" si="193"/>
        <v>0</v>
      </c>
    </row>
    <row r="1942" spans="22:29" x14ac:dyDescent="0.3">
      <c r="V1942" s="8" t="s">
        <v>4</v>
      </c>
      <c r="Y1942" s="16">
        <f t="shared" si="191"/>
        <v>0</v>
      </c>
      <c r="AA1942" s="8">
        <f t="shared" si="192"/>
        <v>0</v>
      </c>
      <c r="AC1942" s="8">
        <f t="shared" si="193"/>
        <v>0</v>
      </c>
    </row>
    <row r="1943" spans="22:29" x14ac:dyDescent="0.3">
      <c r="V1943" s="8" t="s">
        <v>4</v>
      </c>
      <c r="Y1943" s="16">
        <f t="shared" si="191"/>
        <v>0</v>
      </c>
      <c r="AA1943" s="8">
        <f t="shared" si="192"/>
        <v>0</v>
      </c>
      <c r="AC1943" s="8">
        <f t="shared" si="193"/>
        <v>0</v>
      </c>
    </row>
    <row r="1944" spans="22:29" x14ac:dyDescent="0.3">
      <c r="V1944" s="8" t="s">
        <v>4</v>
      </c>
      <c r="Y1944" s="16">
        <f t="shared" si="191"/>
        <v>0</v>
      </c>
      <c r="AA1944" s="8">
        <f t="shared" si="192"/>
        <v>0</v>
      </c>
      <c r="AC1944" s="8">
        <f t="shared" si="193"/>
        <v>0</v>
      </c>
    </row>
    <row r="1945" spans="22:29" x14ac:dyDescent="0.3">
      <c r="V1945" s="8" t="s">
        <v>4</v>
      </c>
      <c r="Y1945" s="16">
        <f t="shared" si="191"/>
        <v>0</v>
      </c>
      <c r="AA1945" s="8">
        <f t="shared" si="192"/>
        <v>0</v>
      </c>
      <c r="AC1945" s="8">
        <f t="shared" si="193"/>
        <v>0</v>
      </c>
    </row>
    <row r="1946" spans="22:29" x14ac:dyDescent="0.3">
      <c r="V1946" s="8" t="s">
        <v>4</v>
      </c>
      <c r="Y1946" s="16">
        <f t="shared" si="191"/>
        <v>0</v>
      </c>
      <c r="AA1946" s="8">
        <f t="shared" si="192"/>
        <v>0</v>
      </c>
      <c r="AC1946" s="8">
        <f t="shared" si="193"/>
        <v>0</v>
      </c>
    </row>
    <row r="1947" spans="22:29" x14ac:dyDescent="0.3">
      <c r="V1947" s="8" t="s">
        <v>4</v>
      </c>
      <c r="Y1947" s="16">
        <f t="shared" si="191"/>
        <v>0</v>
      </c>
      <c r="AA1947" s="8">
        <f t="shared" si="192"/>
        <v>0</v>
      </c>
      <c r="AC1947" s="8">
        <f t="shared" si="193"/>
        <v>0</v>
      </c>
    </row>
    <row r="1948" spans="22:29" x14ac:dyDescent="0.3">
      <c r="V1948" s="8" t="s">
        <v>4</v>
      </c>
      <c r="Y1948" s="16">
        <f t="shared" si="191"/>
        <v>0</v>
      </c>
      <c r="AA1948" s="8">
        <f t="shared" si="192"/>
        <v>0</v>
      </c>
      <c r="AC1948" s="8">
        <f t="shared" si="193"/>
        <v>0</v>
      </c>
    </row>
    <row r="1949" spans="22:29" x14ac:dyDescent="0.3">
      <c r="V1949" s="8" t="s">
        <v>4</v>
      </c>
      <c r="Y1949" s="16">
        <f t="shared" si="191"/>
        <v>0</v>
      </c>
      <c r="AA1949" s="8">
        <f t="shared" si="192"/>
        <v>0</v>
      </c>
      <c r="AC1949" s="8">
        <f t="shared" si="193"/>
        <v>0</v>
      </c>
    </row>
    <row r="1950" spans="22:29" x14ac:dyDescent="0.3">
      <c r="V1950" s="8" t="s">
        <v>4</v>
      </c>
      <c r="Y1950" s="16">
        <f t="shared" si="191"/>
        <v>0</v>
      </c>
      <c r="AA1950" s="8">
        <f t="shared" si="192"/>
        <v>0</v>
      </c>
      <c r="AC1950" s="8">
        <f t="shared" si="193"/>
        <v>0</v>
      </c>
    </row>
    <row r="1951" spans="22:29" x14ac:dyDescent="0.3">
      <c r="V1951" s="8" t="s">
        <v>4</v>
      </c>
      <c r="Y1951" s="16">
        <f t="shared" si="191"/>
        <v>0</v>
      </c>
      <c r="AA1951" s="8">
        <f t="shared" si="192"/>
        <v>0</v>
      </c>
      <c r="AC1951" s="8">
        <f t="shared" si="193"/>
        <v>0</v>
      </c>
    </row>
    <row r="1952" spans="22:29" x14ac:dyDescent="0.3">
      <c r="V1952" s="8" t="s">
        <v>4</v>
      </c>
      <c r="Y1952" s="16">
        <f t="shared" si="191"/>
        <v>0</v>
      </c>
      <c r="AA1952" s="8">
        <f t="shared" si="192"/>
        <v>0</v>
      </c>
      <c r="AC1952" s="8">
        <f t="shared" si="193"/>
        <v>0</v>
      </c>
    </row>
    <row r="1953" spans="22:29" x14ac:dyDescent="0.3">
      <c r="V1953" s="8" t="s">
        <v>4</v>
      </c>
      <c r="Y1953" s="16">
        <f t="shared" si="191"/>
        <v>0</v>
      </c>
      <c r="AA1953" s="8">
        <f t="shared" si="192"/>
        <v>0</v>
      </c>
      <c r="AC1953" s="8">
        <f t="shared" si="193"/>
        <v>0</v>
      </c>
    </row>
    <row r="1954" spans="22:29" x14ac:dyDescent="0.3">
      <c r="V1954" s="8" t="s">
        <v>4</v>
      </c>
      <c r="Y1954" s="16">
        <f t="shared" si="191"/>
        <v>0</v>
      </c>
      <c r="AA1954" s="8">
        <f t="shared" si="192"/>
        <v>0</v>
      </c>
      <c r="AC1954" s="8">
        <f t="shared" si="193"/>
        <v>0</v>
      </c>
    </row>
    <row r="1955" spans="22:29" x14ac:dyDescent="0.3">
      <c r="V1955" s="8" t="s">
        <v>4</v>
      </c>
      <c r="Y1955" s="16">
        <f t="shared" si="191"/>
        <v>0</v>
      </c>
      <c r="AA1955" s="8">
        <f t="shared" si="192"/>
        <v>0</v>
      </c>
      <c r="AC1955" s="8">
        <f t="shared" si="193"/>
        <v>0</v>
      </c>
    </row>
    <row r="1956" spans="22:29" x14ac:dyDescent="0.3">
      <c r="V1956" s="8" t="s">
        <v>4</v>
      </c>
      <c r="Y1956" s="16">
        <f t="shared" si="191"/>
        <v>0</v>
      </c>
      <c r="AA1956" s="8">
        <f t="shared" si="192"/>
        <v>0</v>
      </c>
      <c r="AC1956" s="8">
        <f t="shared" si="193"/>
        <v>0</v>
      </c>
    </row>
    <row r="1957" spans="22:29" x14ac:dyDescent="0.3">
      <c r="V1957" s="8" t="s">
        <v>4</v>
      </c>
      <c r="Y1957" s="16">
        <f t="shared" si="191"/>
        <v>0</v>
      </c>
      <c r="AA1957" s="8">
        <f t="shared" si="192"/>
        <v>0</v>
      </c>
      <c r="AC1957" s="8">
        <f t="shared" si="193"/>
        <v>0</v>
      </c>
    </row>
    <row r="1958" spans="22:29" x14ac:dyDescent="0.3">
      <c r="V1958" s="8" t="s">
        <v>4</v>
      </c>
      <c r="Y1958" s="16">
        <f t="shared" si="191"/>
        <v>0</v>
      </c>
      <c r="AA1958" s="8">
        <f t="shared" si="192"/>
        <v>0</v>
      </c>
      <c r="AC1958" s="8">
        <f t="shared" si="193"/>
        <v>0</v>
      </c>
    </row>
    <row r="1959" spans="22:29" x14ac:dyDescent="0.3">
      <c r="V1959" s="8" t="s">
        <v>4</v>
      </c>
      <c r="Y1959" s="16">
        <f t="shared" si="191"/>
        <v>0</v>
      </c>
      <c r="AA1959" s="8">
        <f t="shared" si="192"/>
        <v>0</v>
      </c>
      <c r="AC1959" s="8">
        <f t="shared" si="193"/>
        <v>0</v>
      </c>
    </row>
    <row r="1960" spans="22:29" x14ac:dyDescent="0.3">
      <c r="V1960" s="8" t="s">
        <v>4</v>
      </c>
      <c r="Y1960" s="16">
        <f t="shared" si="191"/>
        <v>0</v>
      </c>
      <c r="AA1960" s="8">
        <f t="shared" si="192"/>
        <v>0</v>
      </c>
      <c r="AC1960" s="8">
        <f t="shared" si="193"/>
        <v>0</v>
      </c>
    </row>
    <row r="1961" spans="22:29" x14ac:dyDescent="0.3">
      <c r="V1961" s="8" t="s">
        <v>4</v>
      </c>
      <c r="Y1961" s="16">
        <f t="shared" si="191"/>
        <v>0</v>
      </c>
      <c r="AA1961" s="8">
        <f t="shared" si="192"/>
        <v>0</v>
      </c>
      <c r="AC1961" s="8">
        <f t="shared" si="193"/>
        <v>0</v>
      </c>
    </row>
    <row r="1962" spans="22:29" x14ac:dyDescent="0.3">
      <c r="V1962" s="8" t="s">
        <v>4</v>
      </c>
      <c r="Y1962" s="16">
        <f t="shared" si="191"/>
        <v>0</v>
      </c>
      <c r="AA1962" s="8">
        <f t="shared" si="192"/>
        <v>0</v>
      </c>
      <c r="AC1962" s="8">
        <f t="shared" si="193"/>
        <v>0</v>
      </c>
    </row>
    <row r="1963" spans="22:29" x14ac:dyDescent="0.3">
      <c r="V1963" s="8" t="s">
        <v>4</v>
      </c>
      <c r="Y1963" s="16">
        <f t="shared" si="191"/>
        <v>0</v>
      </c>
      <c r="AA1963" s="8">
        <f t="shared" si="192"/>
        <v>0</v>
      </c>
      <c r="AC1963" s="8">
        <f t="shared" si="193"/>
        <v>0</v>
      </c>
    </row>
    <row r="1964" spans="22:29" x14ac:dyDescent="0.3">
      <c r="V1964" s="8" t="s">
        <v>4</v>
      </c>
      <c r="Y1964" s="16">
        <f t="shared" ref="Y1964:Y2027" si="194">X1964/2</f>
        <v>0</v>
      </c>
      <c r="AA1964" s="8">
        <f t="shared" si="192"/>
        <v>0</v>
      </c>
      <c r="AC1964" s="8">
        <f t="shared" si="193"/>
        <v>0</v>
      </c>
    </row>
    <row r="1965" spans="22:29" x14ac:dyDescent="0.3">
      <c r="V1965" s="8" t="s">
        <v>4</v>
      </c>
      <c r="Y1965" s="16">
        <f t="shared" si="194"/>
        <v>0</v>
      </c>
      <c r="AA1965" s="8">
        <f t="shared" si="192"/>
        <v>0</v>
      </c>
      <c r="AC1965" s="8">
        <f t="shared" si="193"/>
        <v>0</v>
      </c>
    </row>
    <row r="1966" spans="22:29" x14ac:dyDescent="0.3">
      <c r="V1966" s="8" t="s">
        <v>4</v>
      </c>
      <c r="Y1966" s="16">
        <f t="shared" si="194"/>
        <v>0</v>
      </c>
      <c r="AA1966" s="8">
        <f t="shared" si="192"/>
        <v>0</v>
      </c>
      <c r="AC1966" s="8">
        <f t="shared" si="193"/>
        <v>0</v>
      </c>
    </row>
    <row r="1967" spans="22:29" x14ac:dyDescent="0.3">
      <c r="V1967" s="8" t="s">
        <v>4</v>
      </c>
      <c r="Y1967" s="16">
        <f t="shared" si="194"/>
        <v>0</v>
      </c>
      <c r="AA1967" s="8">
        <f t="shared" si="192"/>
        <v>0</v>
      </c>
      <c r="AC1967" s="8">
        <f t="shared" si="193"/>
        <v>0</v>
      </c>
    </row>
    <row r="1968" spans="22:29" x14ac:dyDescent="0.3">
      <c r="V1968" s="8" t="s">
        <v>4</v>
      </c>
      <c r="Y1968" s="16">
        <f t="shared" si="194"/>
        <v>0</v>
      </c>
      <c r="AA1968" s="8">
        <f t="shared" si="192"/>
        <v>0</v>
      </c>
      <c r="AC1968" s="8">
        <f t="shared" si="193"/>
        <v>0</v>
      </c>
    </row>
    <row r="1969" spans="22:29" x14ac:dyDescent="0.3">
      <c r="V1969" s="8" t="s">
        <v>4</v>
      </c>
      <c r="Y1969" s="16">
        <f t="shared" si="194"/>
        <v>0</v>
      </c>
      <c r="AA1969" s="8">
        <f t="shared" si="192"/>
        <v>0</v>
      </c>
      <c r="AC1969" s="8">
        <f t="shared" si="193"/>
        <v>0</v>
      </c>
    </row>
    <row r="1970" spans="22:29" x14ac:dyDescent="0.3">
      <c r="V1970" s="8" t="s">
        <v>4</v>
      </c>
      <c r="Y1970" s="16">
        <f t="shared" si="194"/>
        <v>0</v>
      </c>
      <c r="AA1970" s="8">
        <f t="shared" si="192"/>
        <v>0</v>
      </c>
      <c r="AC1970" s="8">
        <f t="shared" si="193"/>
        <v>0</v>
      </c>
    </row>
    <row r="1971" spans="22:29" x14ac:dyDescent="0.3">
      <c r="V1971" s="8" t="s">
        <v>4</v>
      </c>
      <c r="Y1971" s="16">
        <f t="shared" si="194"/>
        <v>0</v>
      </c>
      <c r="AA1971" s="8">
        <f t="shared" si="192"/>
        <v>0</v>
      </c>
      <c r="AC1971" s="8">
        <f t="shared" si="193"/>
        <v>0</v>
      </c>
    </row>
    <row r="1972" spans="22:29" x14ac:dyDescent="0.3">
      <c r="V1972" s="8" t="s">
        <v>4</v>
      </c>
      <c r="Y1972" s="16">
        <f t="shared" si="194"/>
        <v>0</v>
      </c>
      <c r="AA1972" s="8">
        <f t="shared" si="192"/>
        <v>0</v>
      </c>
      <c r="AC1972" s="8">
        <f t="shared" si="193"/>
        <v>0</v>
      </c>
    </row>
    <row r="1973" spans="22:29" x14ac:dyDescent="0.3">
      <c r="V1973" s="8" t="s">
        <v>4</v>
      </c>
      <c r="Y1973" s="16">
        <f t="shared" si="194"/>
        <v>0</v>
      </c>
      <c r="AA1973" s="8">
        <f t="shared" si="192"/>
        <v>0</v>
      </c>
      <c r="AC1973" s="8">
        <f t="shared" si="193"/>
        <v>0</v>
      </c>
    </row>
    <row r="1974" spans="22:29" x14ac:dyDescent="0.3">
      <c r="V1974" s="8" t="s">
        <v>4</v>
      </c>
      <c r="Y1974" s="16">
        <f t="shared" si="194"/>
        <v>0</v>
      </c>
      <c r="AA1974" s="8">
        <f t="shared" si="192"/>
        <v>0</v>
      </c>
      <c r="AC1974" s="8">
        <f t="shared" si="193"/>
        <v>0</v>
      </c>
    </row>
    <row r="1975" spans="22:29" x14ac:dyDescent="0.3">
      <c r="V1975" s="8" t="s">
        <v>4</v>
      </c>
      <c r="Y1975" s="16">
        <f t="shared" si="194"/>
        <v>0</v>
      </c>
      <c r="AA1975" s="8">
        <f t="shared" si="192"/>
        <v>0</v>
      </c>
      <c r="AC1975" s="8">
        <f t="shared" si="193"/>
        <v>0</v>
      </c>
    </row>
    <row r="1976" spans="22:29" x14ac:dyDescent="0.3">
      <c r="V1976" s="8" t="s">
        <v>4</v>
      </c>
      <c r="Y1976" s="16">
        <f t="shared" si="194"/>
        <v>0</v>
      </c>
      <c r="AA1976" s="8">
        <f t="shared" si="192"/>
        <v>0</v>
      </c>
      <c r="AC1976" s="8">
        <f t="shared" si="193"/>
        <v>0</v>
      </c>
    </row>
    <row r="1977" spans="22:29" x14ac:dyDescent="0.3">
      <c r="V1977" s="8" t="s">
        <v>4</v>
      </c>
      <c r="Y1977" s="16">
        <f t="shared" si="194"/>
        <v>0</v>
      </c>
      <c r="AA1977" s="8">
        <f t="shared" si="192"/>
        <v>0</v>
      </c>
      <c r="AC1977" s="8">
        <f t="shared" si="193"/>
        <v>0</v>
      </c>
    </row>
    <row r="1978" spans="22:29" x14ac:dyDescent="0.3">
      <c r="V1978" s="8" t="s">
        <v>4</v>
      </c>
      <c r="Y1978" s="16">
        <f t="shared" si="194"/>
        <v>0</v>
      </c>
      <c r="AA1978" s="8">
        <f t="shared" si="192"/>
        <v>0</v>
      </c>
      <c r="AC1978" s="8">
        <f t="shared" si="193"/>
        <v>0</v>
      </c>
    </row>
    <row r="1979" spans="22:29" x14ac:dyDescent="0.3">
      <c r="V1979" s="8" t="s">
        <v>4</v>
      </c>
      <c r="Y1979" s="16">
        <f t="shared" si="194"/>
        <v>0</v>
      </c>
      <c r="AA1979" s="8">
        <f t="shared" si="192"/>
        <v>0</v>
      </c>
      <c r="AC1979" s="8">
        <f t="shared" si="193"/>
        <v>0</v>
      </c>
    </row>
    <row r="1980" spans="22:29" x14ac:dyDescent="0.3">
      <c r="V1980" s="8" t="s">
        <v>4</v>
      </c>
      <c r="Y1980" s="16">
        <f t="shared" si="194"/>
        <v>0</v>
      </c>
      <c r="AA1980" s="8">
        <f t="shared" si="192"/>
        <v>0</v>
      </c>
      <c r="AC1980" s="8">
        <f t="shared" si="193"/>
        <v>0</v>
      </c>
    </row>
    <row r="1981" spans="22:29" x14ac:dyDescent="0.3">
      <c r="V1981" s="8" t="s">
        <v>4</v>
      </c>
      <c r="Y1981" s="16">
        <f t="shared" si="194"/>
        <v>0</v>
      </c>
      <c r="AA1981" s="8">
        <f t="shared" si="192"/>
        <v>0</v>
      </c>
      <c r="AC1981" s="8">
        <f t="shared" si="193"/>
        <v>0</v>
      </c>
    </row>
    <row r="1982" spans="22:29" x14ac:dyDescent="0.3">
      <c r="V1982" s="8" t="s">
        <v>4</v>
      </c>
      <c r="Y1982" s="16">
        <f t="shared" si="194"/>
        <v>0</v>
      </c>
      <c r="AA1982" s="8">
        <f t="shared" si="192"/>
        <v>0</v>
      </c>
      <c r="AC1982" s="8">
        <f t="shared" si="193"/>
        <v>0</v>
      </c>
    </row>
    <row r="1983" spans="22:29" x14ac:dyDescent="0.3">
      <c r="V1983" s="8" t="s">
        <v>4</v>
      </c>
      <c r="Y1983" s="16">
        <f t="shared" si="194"/>
        <v>0</v>
      </c>
      <c r="AA1983" s="8">
        <f t="shared" si="192"/>
        <v>0</v>
      </c>
      <c r="AC1983" s="8">
        <f t="shared" si="193"/>
        <v>0</v>
      </c>
    </row>
    <row r="1984" spans="22:29" x14ac:dyDescent="0.3">
      <c r="V1984" s="8" t="s">
        <v>4</v>
      </c>
      <c r="Y1984" s="16">
        <f t="shared" si="194"/>
        <v>0</v>
      </c>
      <c r="AA1984" s="8">
        <f t="shared" si="192"/>
        <v>0</v>
      </c>
      <c r="AC1984" s="8">
        <f t="shared" si="193"/>
        <v>0</v>
      </c>
    </row>
    <row r="1985" spans="22:29" x14ac:dyDescent="0.3">
      <c r="V1985" s="8" t="s">
        <v>4</v>
      </c>
      <c r="Y1985" s="16">
        <f t="shared" si="194"/>
        <v>0</v>
      </c>
      <c r="AA1985" s="8">
        <f t="shared" ref="AA1985:AA2048" si="195">Z1985/2</f>
        <v>0</v>
      </c>
      <c r="AC1985" s="8">
        <f t="shared" ref="AC1985:AC2048" si="196">AB1985/2</f>
        <v>0</v>
      </c>
    </row>
    <row r="1986" spans="22:29" x14ac:dyDescent="0.3">
      <c r="V1986" s="8" t="s">
        <v>4</v>
      </c>
      <c r="Y1986" s="16">
        <f t="shared" si="194"/>
        <v>0</v>
      </c>
      <c r="AA1986" s="8">
        <f t="shared" si="195"/>
        <v>0</v>
      </c>
      <c r="AC1986" s="8">
        <f t="shared" si="196"/>
        <v>0</v>
      </c>
    </row>
    <row r="1987" spans="22:29" x14ac:dyDescent="0.3">
      <c r="V1987" s="8" t="s">
        <v>4</v>
      </c>
      <c r="Y1987" s="16">
        <f t="shared" si="194"/>
        <v>0</v>
      </c>
      <c r="AA1987" s="8">
        <f t="shared" si="195"/>
        <v>0</v>
      </c>
      <c r="AC1987" s="8">
        <f t="shared" si="196"/>
        <v>0</v>
      </c>
    </row>
    <row r="1988" spans="22:29" x14ac:dyDescent="0.3">
      <c r="V1988" s="8" t="s">
        <v>4</v>
      </c>
      <c r="Y1988" s="16">
        <f t="shared" si="194"/>
        <v>0</v>
      </c>
      <c r="AA1988" s="8">
        <f t="shared" si="195"/>
        <v>0</v>
      </c>
      <c r="AC1988" s="8">
        <f t="shared" si="196"/>
        <v>0</v>
      </c>
    </row>
    <row r="1989" spans="22:29" x14ac:dyDescent="0.3">
      <c r="V1989" s="8" t="s">
        <v>4</v>
      </c>
      <c r="Y1989" s="16">
        <f t="shared" si="194"/>
        <v>0</v>
      </c>
      <c r="AA1989" s="8">
        <f t="shared" si="195"/>
        <v>0</v>
      </c>
      <c r="AC1989" s="8">
        <f t="shared" si="196"/>
        <v>0</v>
      </c>
    </row>
    <row r="1990" spans="22:29" x14ac:dyDescent="0.3">
      <c r="V1990" s="8" t="s">
        <v>4</v>
      </c>
      <c r="Y1990" s="16">
        <f t="shared" si="194"/>
        <v>0</v>
      </c>
      <c r="AA1990" s="8">
        <f t="shared" si="195"/>
        <v>0</v>
      </c>
      <c r="AC1990" s="8">
        <f t="shared" si="196"/>
        <v>0</v>
      </c>
    </row>
    <row r="1991" spans="22:29" x14ac:dyDescent="0.3">
      <c r="V1991" s="8" t="s">
        <v>4</v>
      </c>
      <c r="Y1991" s="16">
        <f t="shared" si="194"/>
        <v>0</v>
      </c>
      <c r="AA1991" s="8">
        <f t="shared" si="195"/>
        <v>0</v>
      </c>
      <c r="AC1991" s="8">
        <f t="shared" si="196"/>
        <v>0</v>
      </c>
    </row>
    <row r="1992" spans="22:29" x14ac:dyDescent="0.3">
      <c r="V1992" s="8" t="s">
        <v>4</v>
      </c>
      <c r="Y1992" s="16">
        <f t="shared" si="194"/>
        <v>0</v>
      </c>
      <c r="AA1992" s="8">
        <f t="shared" si="195"/>
        <v>0</v>
      </c>
      <c r="AC1992" s="8">
        <f t="shared" si="196"/>
        <v>0</v>
      </c>
    </row>
    <row r="1993" spans="22:29" x14ac:dyDescent="0.3">
      <c r="V1993" s="8" t="s">
        <v>4</v>
      </c>
      <c r="Y1993" s="16">
        <f t="shared" si="194"/>
        <v>0</v>
      </c>
      <c r="AA1993" s="8">
        <f t="shared" si="195"/>
        <v>0</v>
      </c>
      <c r="AC1993" s="8">
        <f t="shared" si="196"/>
        <v>0</v>
      </c>
    </row>
    <row r="1994" spans="22:29" x14ac:dyDescent="0.3">
      <c r="V1994" s="8" t="s">
        <v>4</v>
      </c>
      <c r="Y1994" s="16">
        <f t="shared" si="194"/>
        <v>0</v>
      </c>
      <c r="AA1994" s="8">
        <f t="shared" si="195"/>
        <v>0</v>
      </c>
      <c r="AC1994" s="8">
        <f t="shared" si="196"/>
        <v>0</v>
      </c>
    </row>
    <row r="1995" spans="22:29" x14ac:dyDescent="0.3">
      <c r="V1995" s="8" t="s">
        <v>4</v>
      </c>
      <c r="Y1995" s="16">
        <f t="shared" si="194"/>
        <v>0</v>
      </c>
      <c r="AA1995" s="8">
        <f t="shared" si="195"/>
        <v>0</v>
      </c>
      <c r="AC1995" s="8">
        <f t="shared" si="196"/>
        <v>0</v>
      </c>
    </row>
    <row r="1996" spans="22:29" x14ac:dyDescent="0.3">
      <c r="V1996" s="8" t="s">
        <v>4</v>
      </c>
      <c r="Y1996" s="16">
        <f t="shared" si="194"/>
        <v>0</v>
      </c>
      <c r="AA1996" s="8">
        <f t="shared" si="195"/>
        <v>0</v>
      </c>
      <c r="AC1996" s="8">
        <f t="shared" si="196"/>
        <v>0</v>
      </c>
    </row>
    <row r="1997" spans="22:29" x14ac:dyDescent="0.3">
      <c r="V1997" s="8" t="s">
        <v>4</v>
      </c>
      <c r="Y1997" s="16">
        <f t="shared" si="194"/>
        <v>0</v>
      </c>
      <c r="AA1997" s="8">
        <f t="shared" si="195"/>
        <v>0</v>
      </c>
      <c r="AC1997" s="8">
        <f t="shared" si="196"/>
        <v>0</v>
      </c>
    </row>
    <row r="1998" spans="22:29" x14ac:dyDescent="0.3">
      <c r="V1998" s="8" t="s">
        <v>4</v>
      </c>
      <c r="Y1998" s="16">
        <f t="shared" si="194"/>
        <v>0</v>
      </c>
      <c r="AA1998" s="8">
        <f t="shared" si="195"/>
        <v>0</v>
      </c>
      <c r="AC1998" s="8">
        <f t="shared" si="196"/>
        <v>0</v>
      </c>
    </row>
    <row r="1999" spans="22:29" x14ac:dyDescent="0.3">
      <c r="V1999" s="8" t="s">
        <v>4</v>
      </c>
      <c r="Y1999" s="16">
        <f t="shared" si="194"/>
        <v>0</v>
      </c>
      <c r="AA1999" s="8">
        <f t="shared" si="195"/>
        <v>0</v>
      </c>
      <c r="AC1999" s="8">
        <f t="shared" si="196"/>
        <v>0</v>
      </c>
    </row>
    <row r="2000" spans="22:29" x14ac:dyDescent="0.3">
      <c r="V2000" s="8" t="s">
        <v>4</v>
      </c>
      <c r="Y2000" s="16">
        <f t="shared" si="194"/>
        <v>0</v>
      </c>
      <c r="AA2000" s="8">
        <f t="shared" si="195"/>
        <v>0</v>
      </c>
      <c r="AC2000" s="8">
        <f t="shared" si="196"/>
        <v>0</v>
      </c>
    </row>
    <row r="2001" spans="22:29" x14ac:dyDescent="0.3">
      <c r="V2001" s="8" t="s">
        <v>4</v>
      </c>
      <c r="Y2001" s="16">
        <f t="shared" si="194"/>
        <v>0</v>
      </c>
      <c r="AA2001" s="8">
        <f t="shared" si="195"/>
        <v>0</v>
      </c>
      <c r="AC2001" s="8">
        <f t="shared" si="196"/>
        <v>0</v>
      </c>
    </row>
    <row r="2002" spans="22:29" x14ac:dyDescent="0.3">
      <c r="V2002" s="8" t="s">
        <v>4</v>
      </c>
      <c r="Y2002" s="16">
        <f t="shared" si="194"/>
        <v>0</v>
      </c>
      <c r="AA2002" s="8">
        <f t="shared" si="195"/>
        <v>0</v>
      </c>
      <c r="AC2002" s="8">
        <f t="shared" si="196"/>
        <v>0</v>
      </c>
    </row>
    <row r="2003" spans="22:29" x14ac:dyDescent="0.3">
      <c r="V2003" s="8" t="s">
        <v>4</v>
      </c>
      <c r="Y2003" s="16">
        <f t="shared" si="194"/>
        <v>0</v>
      </c>
      <c r="AA2003" s="8">
        <f t="shared" si="195"/>
        <v>0</v>
      </c>
      <c r="AC2003" s="8">
        <f t="shared" si="196"/>
        <v>0</v>
      </c>
    </row>
    <row r="2004" spans="22:29" x14ac:dyDescent="0.3">
      <c r="V2004" s="8" t="s">
        <v>4</v>
      </c>
      <c r="Y2004" s="16">
        <f t="shared" si="194"/>
        <v>0</v>
      </c>
      <c r="AA2004" s="8">
        <f t="shared" si="195"/>
        <v>0</v>
      </c>
      <c r="AC2004" s="8">
        <f t="shared" si="196"/>
        <v>0</v>
      </c>
    </row>
    <row r="2005" spans="22:29" x14ac:dyDescent="0.3">
      <c r="V2005" s="8" t="s">
        <v>4</v>
      </c>
      <c r="Y2005" s="16">
        <f t="shared" si="194"/>
        <v>0</v>
      </c>
      <c r="AA2005" s="8">
        <f t="shared" si="195"/>
        <v>0</v>
      </c>
      <c r="AC2005" s="8">
        <f t="shared" si="196"/>
        <v>0</v>
      </c>
    </row>
    <row r="2006" spans="22:29" x14ac:dyDescent="0.3">
      <c r="V2006" s="8" t="s">
        <v>4</v>
      </c>
      <c r="Y2006" s="16">
        <f t="shared" si="194"/>
        <v>0</v>
      </c>
      <c r="AA2006" s="8">
        <f t="shared" si="195"/>
        <v>0</v>
      </c>
      <c r="AC2006" s="8">
        <f t="shared" si="196"/>
        <v>0</v>
      </c>
    </row>
    <row r="2007" spans="22:29" x14ac:dyDescent="0.3">
      <c r="V2007" s="8" t="s">
        <v>4</v>
      </c>
      <c r="Y2007" s="16">
        <f t="shared" si="194"/>
        <v>0</v>
      </c>
      <c r="AA2007" s="8">
        <f t="shared" si="195"/>
        <v>0</v>
      </c>
      <c r="AC2007" s="8">
        <f t="shared" si="196"/>
        <v>0</v>
      </c>
    </row>
    <row r="2008" spans="22:29" x14ac:dyDescent="0.3">
      <c r="V2008" s="8" t="s">
        <v>4</v>
      </c>
      <c r="Y2008" s="16">
        <f t="shared" si="194"/>
        <v>0</v>
      </c>
      <c r="AA2008" s="8">
        <f t="shared" si="195"/>
        <v>0</v>
      </c>
      <c r="AC2008" s="8">
        <f t="shared" si="196"/>
        <v>0</v>
      </c>
    </row>
    <row r="2009" spans="22:29" x14ac:dyDescent="0.3">
      <c r="V2009" s="8" t="s">
        <v>4</v>
      </c>
      <c r="Y2009" s="16">
        <f t="shared" si="194"/>
        <v>0</v>
      </c>
      <c r="AA2009" s="8">
        <f t="shared" si="195"/>
        <v>0</v>
      </c>
      <c r="AC2009" s="8">
        <f t="shared" si="196"/>
        <v>0</v>
      </c>
    </row>
    <row r="2010" spans="22:29" x14ac:dyDescent="0.3">
      <c r="V2010" s="8" t="s">
        <v>4</v>
      </c>
      <c r="Y2010" s="16">
        <f t="shared" si="194"/>
        <v>0</v>
      </c>
      <c r="AA2010" s="8">
        <f t="shared" si="195"/>
        <v>0</v>
      </c>
      <c r="AC2010" s="8">
        <f t="shared" si="196"/>
        <v>0</v>
      </c>
    </row>
    <row r="2011" spans="22:29" x14ac:dyDescent="0.3">
      <c r="V2011" s="8" t="s">
        <v>4</v>
      </c>
      <c r="Y2011" s="16">
        <f t="shared" si="194"/>
        <v>0</v>
      </c>
      <c r="AA2011" s="8">
        <f t="shared" si="195"/>
        <v>0</v>
      </c>
      <c r="AC2011" s="8">
        <f t="shared" si="196"/>
        <v>0</v>
      </c>
    </row>
    <row r="2012" spans="22:29" x14ac:dyDescent="0.3">
      <c r="V2012" s="8" t="s">
        <v>4</v>
      </c>
      <c r="Y2012" s="16">
        <f t="shared" si="194"/>
        <v>0</v>
      </c>
      <c r="AA2012" s="8">
        <f t="shared" si="195"/>
        <v>0</v>
      </c>
      <c r="AC2012" s="8">
        <f t="shared" si="196"/>
        <v>0</v>
      </c>
    </row>
    <row r="2013" spans="22:29" x14ac:dyDescent="0.3">
      <c r="V2013" s="8" t="s">
        <v>4</v>
      </c>
      <c r="Y2013" s="16">
        <f t="shared" si="194"/>
        <v>0</v>
      </c>
      <c r="AA2013" s="8">
        <f t="shared" si="195"/>
        <v>0</v>
      </c>
      <c r="AC2013" s="8">
        <f t="shared" si="196"/>
        <v>0</v>
      </c>
    </row>
    <row r="2014" spans="22:29" x14ac:dyDescent="0.3">
      <c r="V2014" s="8" t="s">
        <v>4</v>
      </c>
      <c r="Y2014" s="16">
        <f t="shared" si="194"/>
        <v>0</v>
      </c>
      <c r="AA2014" s="8">
        <f t="shared" si="195"/>
        <v>0</v>
      </c>
      <c r="AC2014" s="8">
        <f t="shared" si="196"/>
        <v>0</v>
      </c>
    </row>
    <row r="2015" spans="22:29" x14ac:dyDescent="0.3">
      <c r="V2015" s="8" t="s">
        <v>4</v>
      </c>
      <c r="Y2015" s="16">
        <f t="shared" si="194"/>
        <v>0</v>
      </c>
      <c r="AA2015" s="8">
        <f t="shared" si="195"/>
        <v>0</v>
      </c>
      <c r="AC2015" s="8">
        <f t="shared" si="196"/>
        <v>0</v>
      </c>
    </row>
    <row r="2016" spans="22:29" x14ac:dyDescent="0.3">
      <c r="V2016" s="8" t="s">
        <v>4</v>
      </c>
      <c r="Y2016" s="16">
        <f t="shared" si="194"/>
        <v>0</v>
      </c>
      <c r="AA2016" s="8">
        <f t="shared" si="195"/>
        <v>0</v>
      </c>
      <c r="AC2016" s="8">
        <f t="shared" si="196"/>
        <v>0</v>
      </c>
    </row>
    <row r="2017" spans="22:29" x14ac:dyDescent="0.3">
      <c r="V2017" s="8" t="s">
        <v>4</v>
      </c>
      <c r="Y2017" s="16">
        <f t="shared" si="194"/>
        <v>0</v>
      </c>
      <c r="AA2017" s="8">
        <f t="shared" si="195"/>
        <v>0</v>
      </c>
      <c r="AC2017" s="8">
        <f t="shared" si="196"/>
        <v>0</v>
      </c>
    </row>
    <row r="2018" spans="22:29" x14ac:dyDescent="0.3">
      <c r="V2018" s="8" t="s">
        <v>4</v>
      </c>
      <c r="Y2018" s="16">
        <f t="shared" si="194"/>
        <v>0</v>
      </c>
      <c r="AA2018" s="8">
        <f t="shared" si="195"/>
        <v>0</v>
      </c>
      <c r="AC2018" s="8">
        <f t="shared" si="196"/>
        <v>0</v>
      </c>
    </row>
    <row r="2019" spans="22:29" x14ac:dyDescent="0.3">
      <c r="V2019" s="8" t="s">
        <v>4</v>
      </c>
      <c r="Y2019" s="16">
        <f t="shared" si="194"/>
        <v>0</v>
      </c>
      <c r="AA2019" s="8">
        <f t="shared" si="195"/>
        <v>0</v>
      </c>
      <c r="AC2019" s="8">
        <f t="shared" si="196"/>
        <v>0</v>
      </c>
    </row>
    <row r="2020" spans="22:29" x14ac:dyDescent="0.3">
      <c r="V2020" s="8" t="s">
        <v>4</v>
      </c>
      <c r="Y2020" s="16">
        <f t="shared" si="194"/>
        <v>0</v>
      </c>
      <c r="AA2020" s="8">
        <f t="shared" si="195"/>
        <v>0</v>
      </c>
      <c r="AC2020" s="8">
        <f t="shared" si="196"/>
        <v>0</v>
      </c>
    </row>
    <row r="2021" spans="22:29" x14ac:dyDescent="0.3">
      <c r="V2021" s="8" t="s">
        <v>4</v>
      </c>
      <c r="Y2021" s="16">
        <f t="shared" si="194"/>
        <v>0</v>
      </c>
      <c r="AA2021" s="8">
        <f t="shared" si="195"/>
        <v>0</v>
      </c>
      <c r="AC2021" s="8">
        <f t="shared" si="196"/>
        <v>0</v>
      </c>
    </row>
    <row r="2022" spans="22:29" x14ac:dyDescent="0.3">
      <c r="V2022" s="8" t="s">
        <v>4</v>
      </c>
      <c r="Y2022" s="16">
        <f t="shared" si="194"/>
        <v>0</v>
      </c>
      <c r="AA2022" s="8">
        <f t="shared" si="195"/>
        <v>0</v>
      </c>
      <c r="AC2022" s="8">
        <f t="shared" si="196"/>
        <v>0</v>
      </c>
    </row>
    <row r="2023" spans="22:29" x14ac:dyDescent="0.3">
      <c r="V2023" s="8" t="s">
        <v>4</v>
      </c>
      <c r="Y2023" s="16">
        <f t="shared" si="194"/>
        <v>0</v>
      </c>
      <c r="AA2023" s="8">
        <f t="shared" si="195"/>
        <v>0</v>
      </c>
      <c r="AC2023" s="8">
        <f t="shared" si="196"/>
        <v>0</v>
      </c>
    </row>
    <row r="2024" spans="22:29" x14ac:dyDescent="0.3">
      <c r="V2024" s="8" t="s">
        <v>4</v>
      </c>
      <c r="Y2024" s="16">
        <f t="shared" si="194"/>
        <v>0</v>
      </c>
      <c r="AA2024" s="8">
        <f t="shared" si="195"/>
        <v>0</v>
      </c>
      <c r="AC2024" s="8">
        <f t="shared" si="196"/>
        <v>0</v>
      </c>
    </row>
    <row r="2025" spans="22:29" x14ac:dyDescent="0.3">
      <c r="V2025" s="8" t="s">
        <v>4</v>
      </c>
      <c r="Y2025" s="16">
        <f t="shared" si="194"/>
        <v>0</v>
      </c>
      <c r="AA2025" s="8">
        <f t="shared" si="195"/>
        <v>0</v>
      </c>
      <c r="AC2025" s="8">
        <f t="shared" si="196"/>
        <v>0</v>
      </c>
    </row>
    <row r="2026" spans="22:29" x14ac:dyDescent="0.3">
      <c r="V2026" s="8" t="s">
        <v>4</v>
      </c>
      <c r="Y2026" s="16">
        <f t="shared" si="194"/>
        <v>0</v>
      </c>
      <c r="AA2026" s="8">
        <f t="shared" si="195"/>
        <v>0</v>
      </c>
      <c r="AC2026" s="8">
        <f t="shared" si="196"/>
        <v>0</v>
      </c>
    </row>
    <row r="2027" spans="22:29" x14ac:dyDescent="0.3">
      <c r="V2027" s="8" t="s">
        <v>4</v>
      </c>
      <c r="Y2027" s="16">
        <f t="shared" si="194"/>
        <v>0</v>
      </c>
      <c r="AA2027" s="8">
        <f t="shared" si="195"/>
        <v>0</v>
      </c>
      <c r="AC2027" s="8">
        <f t="shared" si="196"/>
        <v>0</v>
      </c>
    </row>
    <row r="2028" spans="22:29" x14ac:dyDescent="0.3">
      <c r="V2028" s="8" t="s">
        <v>4</v>
      </c>
      <c r="Y2028" s="16">
        <f t="shared" ref="Y2028:Y2091" si="197">X2028/2</f>
        <v>0</v>
      </c>
      <c r="AA2028" s="8">
        <f t="shared" si="195"/>
        <v>0</v>
      </c>
      <c r="AC2028" s="8">
        <f t="shared" si="196"/>
        <v>0</v>
      </c>
    </row>
    <row r="2029" spans="22:29" x14ac:dyDescent="0.3">
      <c r="V2029" s="8" t="s">
        <v>4</v>
      </c>
      <c r="Y2029" s="16">
        <f t="shared" si="197"/>
        <v>0</v>
      </c>
      <c r="AA2029" s="8">
        <f t="shared" si="195"/>
        <v>0</v>
      </c>
      <c r="AC2029" s="8">
        <f t="shared" si="196"/>
        <v>0</v>
      </c>
    </row>
    <row r="2030" spans="22:29" x14ac:dyDescent="0.3">
      <c r="V2030" s="8" t="s">
        <v>4</v>
      </c>
      <c r="Y2030" s="16">
        <f t="shared" si="197"/>
        <v>0</v>
      </c>
      <c r="AA2030" s="8">
        <f t="shared" si="195"/>
        <v>0</v>
      </c>
      <c r="AC2030" s="8">
        <f t="shared" si="196"/>
        <v>0</v>
      </c>
    </row>
    <row r="2031" spans="22:29" x14ac:dyDescent="0.3">
      <c r="V2031" s="8" t="s">
        <v>4</v>
      </c>
      <c r="Y2031" s="16">
        <f t="shared" si="197"/>
        <v>0</v>
      </c>
      <c r="AA2031" s="8">
        <f t="shared" si="195"/>
        <v>0</v>
      </c>
      <c r="AC2031" s="8">
        <f t="shared" si="196"/>
        <v>0</v>
      </c>
    </row>
    <row r="2032" spans="22:29" x14ac:dyDescent="0.3">
      <c r="V2032" s="8" t="s">
        <v>4</v>
      </c>
      <c r="Y2032" s="16">
        <f t="shared" si="197"/>
        <v>0</v>
      </c>
      <c r="AA2032" s="8">
        <f t="shared" si="195"/>
        <v>0</v>
      </c>
      <c r="AC2032" s="8">
        <f t="shared" si="196"/>
        <v>0</v>
      </c>
    </row>
    <row r="2033" spans="22:29" x14ac:dyDescent="0.3">
      <c r="V2033" s="8" t="s">
        <v>4</v>
      </c>
      <c r="Y2033" s="16">
        <f t="shared" si="197"/>
        <v>0</v>
      </c>
      <c r="AA2033" s="8">
        <f t="shared" si="195"/>
        <v>0</v>
      </c>
      <c r="AC2033" s="8">
        <f t="shared" si="196"/>
        <v>0</v>
      </c>
    </row>
    <row r="2034" spans="22:29" x14ac:dyDescent="0.3">
      <c r="V2034" s="8" t="s">
        <v>4</v>
      </c>
      <c r="Y2034" s="16">
        <f t="shared" si="197"/>
        <v>0</v>
      </c>
      <c r="AA2034" s="8">
        <f t="shared" si="195"/>
        <v>0</v>
      </c>
      <c r="AC2034" s="8">
        <f t="shared" si="196"/>
        <v>0</v>
      </c>
    </row>
    <row r="2035" spans="22:29" x14ac:dyDescent="0.3">
      <c r="V2035" s="8" t="s">
        <v>4</v>
      </c>
      <c r="Y2035" s="16">
        <f t="shared" si="197"/>
        <v>0</v>
      </c>
      <c r="AA2035" s="8">
        <f t="shared" si="195"/>
        <v>0</v>
      </c>
      <c r="AC2035" s="8">
        <f t="shared" si="196"/>
        <v>0</v>
      </c>
    </row>
    <row r="2036" spans="22:29" x14ac:dyDescent="0.3">
      <c r="V2036" s="8" t="s">
        <v>4</v>
      </c>
      <c r="Y2036" s="16">
        <f t="shared" si="197"/>
        <v>0</v>
      </c>
      <c r="AA2036" s="8">
        <f t="shared" si="195"/>
        <v>0</v>
      </c>
      <c r="AC2036" s="8">
        <f t="shared" si="196"/>
        <v>0</v>
      </c>
    </row>
    <row r="2037" spans="22:29" x14ac:dyDescent="0.3">
      <c r="V2037" s="8" t="s">
        <v>4</v>
      </c>
      <c r="Y2037" s="16">
        <f t="shared" si="197"/>
        <v>0</v>
      </c>
      <c r="AA2037" s="8">
        <f t="shared" si="195"/>
        <v>0</v>
      </c>
      <c r="AC2037" s="8">
        <f t="shared" si="196"/>
        <v>0</v>
      </c>
    </row>
    <row r="2038" spans="22:29" x14ac:dyDescent="0.3">
      <c r="V2038" s="8" t="s">
        <v>4</v>
      </c>
      <c r="Y2038" s="16">
        <f t="shared" si="197"/>
        <v>0</v>
      </c>
      <c r="AA2038" s="8">
        <f t="shared" si="195"/>
        <v>0</v>
      </c>
      <c r="AC2038" s="8">
        <f t="shared" si="196"/>
        <v>0</v>
      </c>
    </row>
    <row r="2039" spans="22:29" x14ac:dyDescent="0.3">
      <c r="V2039" s="8" t="s">
        <v>4</v>
      </c>
      <c r="Y2039" s="16">
        <f t="shared" si="197"/>
        <v>0</v>
      </c>
      <c r="AA2039" s="8">
        <f t="shared" si="195"/>
        <v>0</v>
      </c>
      <c r="AC2039" s="8">
        <f t="shared" si="196"/>
        <v>0</v>
      </c>
    </row>
    <row r="2040" spans="22:29" x14ac:dyDescent="0.3">
      <c r="V2040" s="8" t="s">
        <v>4</v>
      </c>
      <c r="Y2040" s="16">
        <f t="shared" si="197"/>
        <v>0</v>
      </c>
      <c r="AA2040" s="8">
        <f t="shared" si="195"/>
        <v>0</v>
      </c>
      <c r="AC2040" s="8">
        <f t="shared" si="196"/>
        <v>0</v>
      </c>
    </row>
    <row r="2041" spans="22:29" x14ac:dyDescent="0.3">
      <c r="V2041" s="8" t="s">
        <v>4</v>
      </c>
      <c r="Y2041" s="16">
        <f t="shared" si="197"/>
        <v>0</v>
      </c>
      <c r="AA2041" s="8">
        <f t="shared" si="195"/>
        <v>0</v>
      </c>
      <c r="AC2041" s="8">
        <f t="shared" si="196"/>
        <v>0</v>
      </c>
    </row>
    <row r="2042" spans="22:29" x14ac:dyDescent="0.3">
      <c r="V2042" s="8" t="s">
        <v>4</v>
      </c>
      <c r="Y2042" s="16">
        <f t="shared" si="197"/>
        <v>0</v>
      </c>
      <c r="AA2042" s="8">
        <f t="shared" si="195"/>
        <v>0</v>
      </c>
      <c r="AC2042" s="8">
        <f t="shared" si="196"/>
        <v>0</v>
      </c>
    </row>
    <row r="2043" spans="22:29" x14ac:dyDescent="0.3">
      <c r="V2043" s="8" t="s">
        <v>4</v>
      </c>
      <c r="Y2043" s="16">
        <f t="shared" si="197"/>
        <v>0</v>
      </c>
      <c r="AA2043" s="8">
        <f t="shared" si="195"/>
        <v>0</v>
      </c>
      <c r="AC2043" s="8">
        <f t="shared" si="196"/>
        <v>0</v>
      </c>
    </row>
    <row r="2044" spans="22:29" x14ac:dyDescent="0.3">
      <c r="V2044" s="8" t="s">
        <v>4</v>
      </c>
      <c r="Y2044" s="16">
        <f t="shared" si="197"/>
        <v>0</v>
      </c>
      <c r="AA2044" s="8">
        <f t="shared" si="195"/>
        <v>0</v>
      </c>
      <c r="AC2044" s="8">
        <f t="shared" si="196"/>
        <v>0</v>
      </c>
    </row>
    <row r="2045" spans="22:29" x14ac:dyDescent="0.3">
      <c r="V2045" s="8" t="s">
        <v>4</v>
      </c>
      <c r="Y2045" s="16">
        <f t="shared" si="197"/>
        <v>0</v>
      </c>
      <c r="AA2045" s="8">
        <f t="shared" si="195"/>
        <v>0</v>
      </c>
      <c r="AC2045" s="8">
        <f t="shared" si="196"/>
        <v>0</v>
      </c>
    </row>
    <row r="2046" spans="22:29" x14ac:dyDescent="0.3">
      <c r="V2046" s="8" t="s">
        <v>4</v>
      </c>
      <c r="Y2046" s="16">
        <f t="shared" si="197"/>
        <v>0</v>
      </c>
      <c r="AA2046" s="8">
        <f t="shared" si="195"/>
        <v>0</v>
      </c>
      <c r="AC2046" s="8">
        <f t="shared" si="196"/>
        <v>0</v>
      </c>
    </row>
    <row r="2047" spans="22:29" x14ac:dyDescent="0.3">
      <c r="V2047" s="8" t="s">
        <v>4</v>
      </c>
      <c r="Y2047" s="16">
        <f t="shared" si="197"/>
        <v>0</v>
      </c>
      <c r="AA2047" s="8">
        <f t="shared" si="195"/>
        <v>0</v>
      </c>
      <c r="AC2047" s="8">
        <f t="shared" si="196"/>
        <v>0</v>
      </c>
    </row>
    <row r="2048" spans="22:29" x14ac:dyDescent="0.3">
      <c r="V2048" s="8" t="s">
        <v>4</v>
      </c>
      <c r="Y2048" s="16">
        <f t="shared" si="197"/>
        <v>0</v>
      </c>
      <c r="AA2048" s="8">
        <f t="shared" si="195"/>
        <v>0</v>
      </c>
      <c r="AC2048" s="8">
        <f t="shared" si="196"/>
        <v>0</v>
      </c>
    </row>
    <row r="2049" spans="22:29" x14ac:dyDescent="0.3">
      <c r="V2049" s="8" t="s">
        <v>4</v>
      </c>
      <c r="Y2049" s="16">
        <f t="shared" si="197"/>
        <v>0</v>
      </c>
      <c r="AA2049" s="8">
        <f t="shared" ref="AA2049:AA2112" si="198">Z2049/2</f>
        <v>0</v>
      </c>
      <c r="AC2049" s="8">
        <f t="shared" ref="AC2049:AC2112" si="199">AB2049/2</f>
        <v>0</v>
      </c>
    </row>
    <row r="2050" spans="22:29" x14ac:dyDescent="0.3">
      <c r="V2050" s="8" t="s">
        <v>4</v>
      </c>
      <c r="Y2050" s="16">
        <f t="shared" si="197"/>
        <v>0</v>
      </c>
      <c r="AA2050" s="8">
        <f t="shared" si="198"/>
        <v>0</v>
      </c>
      <c r="AC2050" s="8">
        <f t="shared" si="199"/>
        <v>0</v>
      </c>
    </row>
    <row r="2051" spans="22:29" x14ac:dyDescent="0.3">
      <c r="V2051" s="8" t="s">
        <v>4</v>
      </c>
      <c r="Y2051" s="16">
        <f t="shared" si="197"/>
        <v>0</v>
      </c>
      <c r="AA2051" s="8">
        <f t="shared" si="198"/>
        <v>0</v>
      </c>
      <c r="AC2051" s="8">
        <f t="shared" si="199"/>
        <v>0</v>
      </c>
    </row>
    <row r="2052" spans="22:29" x14ac:dyDescent="0.3">
      <c r="V2052" s="8" t="s">
        <v>4</v>
      </c>
      <c r="Y2052" s="16">
        <f t="shared" si="197"/>
        <v>0</v>
      </c>
      <c r="AA2052" s="8">
        <f t="shared" si="198"/>
        <v>0</v>
      </c>
      <c r="AC2052" s="8">
        <f t="shared" si="199"/>
        <v>0</v>
      </c>
    </row>
    <row r="2053" spans="22:29" x14ac:dyDescent="0.3">
      <c r="V2053" s="8" t="s">
        <v>4</v>
      </c>
      <c r="Y2053" s="16">
        <f t="shared" si="197"/>
        <v>0</v>
      </c>
      <c r="AA2053" s="8">
        <f t="shared" si="198"/>
        <v>0</v>
      </c>
      <c r="AC2053" s="8">
        <f t="shared" si="199"/>
        <v>0</v>
      </c>
    </row>
    <row r="2054" spans="22:29" x14ac:dyDescent="0.3">
      <c r="V2054" s="8" t="s">
        <v>4</v>
      </c>
      <c r="Y2054" s="16">
        <f t="shared" si="197"/>
        <v>0</v>
      </c>
      <c r="AA2054" s="8">
        <f t="shared" si="198"/>
        <v>0</v>
      </c>
      <c r="AC2054" s="8">
        <f t="shared" si="199"/>
        <v>0</v>
      </c>
    </row>
    <row r="2055" spans="22:29" x14ac:dyDescent="0.3">
      <c r="V2055" s="8" t="s">
        <v>4</v>
      </c>
      <c r="Y2055" s="16">
        <f t="shared" si="197"/>
        <v>0</v>
      </c>
      <c r="AA2055" s="8">
        <f t="shared" si="198"/>
        <v>0</v>
      </c>
      <c r="AC2055" s="8">
        <f t="shared" si="199"/>
        <v>0</v>
      </c>
    </row>
    <row r="2056" spans="22:29" x14ac:dyDescent="0.3">
      <c r="V2056" s="8" t="s">
        <v>4</v>
      </c>
      <c r="Y2056" s="16">
        <f t="shared" si="197"/>
        <v>0</v>
      </c>
      <c r="AA2056" s="8">
        <f t="shared" si="198"/>
        <v>0</v>
      </c>
      <c r="AC2056" s="8">
        <f t="shared" si="199"/>
        <v>0</v>
      </c>
    </row>
    <row r="2057" spans="22:29" x14ac:dyDescent="0.3">
      <c r="V2057" s="8" t="s">
        <v>4</v>
      </c>
      <c r="Y2057" s="16">
        <f t="shared" si="197"/>
        <v>0</v>
      </c>
      <c r="AA2057" s="8">
        <f t="shared" si="198"/>
        <v>0</v>
      </c>
      <c r="AC2057" s="8">
        <f t="shared" si="199"/>
        <v>0</v>
      </c>
    </row>
    <row r="2058" spans="22:29" x14ac:dyDescent="0.3">
      <c r="V2058" s="8" t="s">
        <v>4</v>
      </c>
      <c r="Y2058" s="16">
        <f t="shared" si="197"/>
        <v>0</v>
      </c>
      <c r="AA2058" s="8">
        <f t="shared" si="198"/>
        <v>0</v>
      </c>
      <c r="AC2058" s="8">
        <f t="shared" si="199"/>
        <v>0</v>
      </c>
    </row>
    <row r="2059" spans="22:29" x14ac:dyDescent="0.3">
      <c r="V2059" s="8" t="s">
        <v>4</v>
      </c>
      <c r="Y2059" s="16">
        <f t="shared" si="197"/>
        <v>0</v>
      </c>
      <c r="AA2059" s="8">
        <f t="shared" si="198"/>
        <v>0</v>
      </c>
      <c r="AC2059" s="8">
        <f t="shared" si="199"/>
        <v>0</v>
      </c>
    </row>
    <row r="2060" spans="22:29" x14ac:dyDescent="0.3">
      <c r="V2060" s="8" t="s">
        <v>4</v>
      </c>
      <c r="Y2060" s="16">
        <f t="shared" si="197"/>
        <v>0</v>
      </c>
      <c r="AA2060" s="8">
        <f t="shared" si="198"/>
        <v>0</v>
      </c>
      <c r="AC2060" s="8">
        <f t="shared" si="199"/>
        <v>0</v>
      </c>
    </row>
    <row r="2061" spans="22:29" x14ac:dyDescent="0.3">
      <c r="V2061" s="8" t="s">
        <v>4</v>
      </c>
      <c r="Y2061" s="16">
        <f t="shared" si="197"/>
        <v>0</v>
      </c>
      <c r="AA2061" s="8">
        <f t="shared" si="198"/>
        <v>0</v>
      </c>
      <c r="AC2061" s="8">
        <f t="shared" si="199"/>
        <v>0</v>
      </c>
    </row>
    <row r="2062" spans="22:29" x14ac:dyDescent="0.3">
      <c r="V2062" s="8" t="s">
        <v>4</v>
      </c>
      <c r="Y2062" s="16">
        <f t="shared" si="197"/>
        <v>0</v>
      </c>
      <c r="AA2062" s="8">
        <f t="shared" si="198"/>
        <v>0</v>
      </c>
      <c r="AC2062" s="8">
        <f t="shared" si="199"/>
        <v>0</v>
      </c>
    </row>
    <row r="2063" spans="22:29" x14ac:dyDescent="0.3">
      <c r="V2063" s="8" t="s">
        <v>4</v>
      </c>
      <c r="Y2063" s="16">
        <f t="shared" si="197"/>
        <v>0</v>
      </c>
      <c r="AA2063" s="8">
        <f t="shared" si="198"/>
        <v>0</v>
      </c>
      <c r="AC2063" s="8">
        <f t="shared" si="199"/>
        <v>0</v>
      </c>
    </row>
    <row r="2064" spans="22:29" x14ac:dyDescent="0.3">
      <c r="V2064" s="8" t="s">
        <v>4</v>
      </c>
      <c r="Y2064" s="16">
        <f t="shared" si="197"/>
        <v>0</v>
      </c>
      <c r="AA2064" s="8">
        <f t="shared" si="198"/>
        <v>0</v>
      </c>
      <c r="AC2064" s="8">
        <f t="shared" si="199"/>
        <v>0</v>
      </c>
    </row>
    <row r="2065" spans="22:29" x14ac:dyDescent="0.3">
      <c r="V2065" s="8" t="s">
        <v>4</v>
      </c>
      <c r="Y2065" s="16">
        <f t="shared" si="197"/>
        <v>0</v>
      </c>
      <c r="AA2065" s="8">
        <f t="shared" si="198"/>
        <v>0</v>
      </c>
      <c r="AC2065" s="8">
        <f t="shared" si="199"/>
        <v>0</v>
      </c>
    </row>
    <row r="2066" spans="22:29" x14ac:dyDescent="0.3">
      <c r="V2066" s="8" t="s">
        <v>4</v>
      </c>
      <c r="Y2066" s="16">
        <f t="shared" si="197"/>
        <v>0</v>
      </c>
      <c r="AA2066" s="8">
        <f t="shared" si="198"/>
        <v>0</v>
      </c>
      <c r="AC2066" s="8">
        <f t="shared" si="199"/>
        <v>0</v>
      </c>
    </row>
    <row r="2067" spans="22:29" x14ac:dyDescent="0.3">
      <c r="V2067" s="8" t="s">
        <v>4</v>
      </c>
      <c r="Y2067" s="16">
        <f t="shared" si="197"/>
        <v>0</v>
      </c>
      <c r="AA2067" s="8">
        <f t="shared" si="198"/>
        <v>0</v>
      </c>
      <c r="AC2067" s="8">
        <f t="shared" si="199"/>
        <v>0</v>
      </c>
    </row>
    <row r="2068" spans="22:29" x14ac:dyDescent="0.3">
      <c r="V2068" s="8" t="s">
        <v>4</v>
      </c>
      <c r="Y2068" s="16">
        <f t="shared" si="197"/>
        <v>0</v>
      </c>
      <c r="AA2068" s="8">
        <f t="shared" si="198"/>
        <v>0</v>
      </c>
      <c r="AC2068" s="8">
        <f t="shared" si="199"/>
        <v>0</v>
      </c>
    </row>
    <row r="2069" spans="22:29" x14ac:dyDescent="0.3">
      <c r="V2069" s="8" t="s">
        <v>4</v>
      </c>
      <c r="Y2069" s="16">
        <f t="shared" si="197"/>
        <v>0</v>
      </c>
      <c r="AA2069" s="8">
        <f t="shared" si="198"/>
        <v>0</v>
      </c>
      <c r="AC2069" s="8">
        <f t="shared" si="199"/>
        <v>0</v>
      </c>
    </row>
    <row r="2070" spans="22:29" x14ac:dyDescent="0.3">
      <c r="V2070" s="8" t="s">
        <v>4</v>
      </c>
      <c r="Y2070" s="16">
        <f t="shared" si="197"/>
        <v>0</v>
      </c>
      <c r="AA2070" s="8">
        <f t="shared" si="198"/>
        <v>0</v>
      </c>
      <c r="AC2070" s="8">
        <f t="shared" si="199"/>
        <v>0</v>
      </c>
    </row>
    <row r="2071" spans="22:29" x14ac:dyDescent="0.3">
      <c r="V2071" s="8" t="s">
        <v>4</v>
      </c>
      <c r="Y2071" s="16">
        <f t="shared" si="197"/>
        <v>0</v>
      </c>
      <c r="AA2071" s="8">
        <f t="shared" si="198"/>
        <v>0</v>
      </c>
      <c r="AC2071" s="8">
        <f t="shared" si="199"/>
        <v>0</v>
      </c>
    </row>
    <row r="2072" spans="22:29" x14ac:dyDescent="0.3">
      <c r="V2072" s="8" t="s">
        <v>4</v>
      </c>
      <c r="Y2072" s="16">
        <f t="shared" si="197"/>
        <v>0</v>
      </c>
      <c r="AA2072" s="8">
        <f t="shared" si="198"/>
        <v>0</v>
      </c>
      <c r="AC2072" s="8">
        <f t="shared" si="199"/>
        <v>0</v>
      </c>
    </row>
    <row r="2073" spans="22:29" x14ac:dyDescent="0.3">
      <c r="V2073" s="8" t="s">
        <v>4</v>
      </c>
      <c r="Y2073" s="16">
        <f t="shared" si="197"/>
        <v>0</v>
      </c>
      <c r="AA2073" s="8">
        <f t="shared" si="198"/>
        <v>0</v>
      </c>
      <c r="AC2073" s="8">
        <f t="shared" si="199"/>
        <v>0</v>
      </c>
    </row>
    <row r="2074" spans="22:29" x14ac:dyDescent="0.3">
      <c r="V2074" s="8" t="s">
        <v>4</v>
      </c>
      <c r="Y2074" s="16">
        <f t="shared" si="197"/>
        <v>0</v>
      </c>
      <c r="AA2074" s="8">
        <f t="shared" si="198"/>
        <v>0</v>
      </c>
      <c r="AC2074" s="8">
        <f t="shared" si="199"/>
        <v>0</v>
      </c>
    </row>
    <row r="2075" spans="22:29" x14ac:dyDescent="0.3">
      <c r="V2075" s="8" t="s">
        <v>4</v>
      </c>
      <c r="Y2075" s="16">
        <f t="shared" si="197"/>
        <v>0</v>
      </c>
      <c r="AA2075" s="8">
        <f t="shared" si="198"/>
        <v>0</v>
      </c>
      <c r="AC2075" s="8">
        <f t="shared" si="199"/>
        <v>0</v>
      </c>
    </row>
    <row r="2076" spans="22:29" x14ac:dyDescent="0.3">
      <c r="V2076" s="8" t="s">
        <v>4</v>
      </c>
      <c r="Y2076" s="16">
        <f t="shared" si="197"/>
        <v>0</v>
      </c>
      <c r="AA2076" s="8">
        <f t="shared" si="198"/>
        <v>0</v>
      </c>
      <c r="AC2076" s="8">
        <f t="shared" si="199"/>
        <v>0</v>
      </c>
    </row>
    <row r="2077" spans="22:29" x14ac:dyDescent="0.3">
      <c r="V2077" s="8" t="s">
        <v>4</v>
      </c>
      <c r="Y2077" s="16">
        <f t="shared" si="197"/>
        <v>0</v>
      </c>
      <c r="AA2077" s="8">
        <f t="shared" si="198"/>
        <v>0</v>
      </c>
      <c r="AC2077" s="8">
        <f t="shared" si="199"/>
        <v>0</v>
      </c>
    </row>
    <row r="2078" spans="22:29" x14ac:dyDescent="0.3">
      <c r="V2078" s="8" t="s">
        <v>4</v>
      </c>
      <c r="Y2078" s="16">
        <f t="shared" si="197"/>
        <v>0</v>
      </c>
      <c r="AA2078" s="8">
        <f t="shared" si="198"/>
        <v>0</v>
      </c>
      <c r="AC2078" s="8">
        <f t="shared" si="199"/>
        <v>0</v>
      </c>
    </row>
    <row r="2079" spans="22:29" x14ac:dyDescent="0.3">
      <c r="V2079" s="8" t="s">
        <v>4</v>
      </c>
      <c r="Y2079" s="16">
        <f t="shared" si="197"/>
        <v>0</v>
      </c>
      <c r="AA2079" s="8">
        <f t="shared" si="198"/>
        <v>0</v>
      </c>
      <c r="AC2079" s="8">
        <f t="shared" si="199"/>
        <v>0</v>
      </c>
    </row>
    <row r="2080" spans="22:29" x14ac:dyDescent="0.3">
      <c r="V2080" s="8" t="s">
        <v>4</v>
      </c>
      <c r="Y2080" s="16">
        <f t="shared" si="197"/>
        <v>0</v>
      </c>
      <c r="AA2080" s="8">
        <f t="shared" si="198"/>
        <v>0</v>
      </c>
      <c r="AC2080" s="8">
        <f t="shared" si="199"/>
        <v>0</v>
      </c>
    </row>
    <row r="2081" spans="22:29" x14ac:dyDescent="0.3">
      <c r="V2081" s="8" t="s">
        <v>4</v>
      </c>
      <c r="Y2081" s="16">
        <f t="shared" si="197"/>
        <v>0</v>
      </c>
      <c r="AA2081" s="8">
        <f t="shared" si="198"/>
        <v>0</v>
      </c>
      <c r="AC2081" s="8">
        <f t="shared" si="199"/>
        <v>0</v>
      </c>
    </row>
    <row r="2082" spans="22:29" x14ac:dyDescent="0.3">
      <c r="V2082" s="8" t="s">
        <v>4</v>
      </c>
      <c r="Y2082" s="16">
        <f t="shared" si="197"/>
        <v>0</v>
      </c>
      <c r="AA2082" s="8">
        <f t="shared" si="198"/>
        <v>0</v>
      </c>
      <c r="AC2082" s="8">
        <f t="shared" si="199"/>
        <v>0</v>
      </c>
    </row>
    <row r="2083" spans="22:29" x14ac:dyDescent="0.3">
      <c r="V2083" s="8" t="s">
        <v>4</v>
      </c>
      <c r="Y2083" s="16">
        <f t="shared" si="197"/>
        <v>0</v>
      </c>
      <c r="AA2083" s="8">
        <f t="shared" si="198"/>
        <v>0</v>
      </c>
      <c r="AC2083" s="8">
        <f t="shared" si="199"/>
        <v>0</v>
      </c>
    </row>
    <row r="2084" spans="22:29" x14ac:dyDescent="0.3">
      <c r="V2084" s="8" t="s">
        <v>4</v>
      </c>
      <c r="Y2084" s="16">
        <f t="shared" si="197"/>
        <v>0</v>
      </c>
      <c r="AA2084" s="8">
        <f t="shared" si="198"/>
        <v>0</v>
      </c>
      <c r="AC2084" s="8">
        <f t="shared" si="199"/>
        <v>0</v>
      </c>
    </row>
    <row r="2085" spans="22:29" x14ac:dyDescent="0.3">
      <c r="V2085" s="8" t="s">
        <v>4</v>
      </c>
      <c r="Y2085" s="16">
        <f t="shared" si="197"/>
        <v>0</v>
      </c>
      <c r="AA2085" s="8">
        <f t="shared" si="198"/>
        <v>0</v>
      </c>
      <c r="AC2085" s="8">
        <f t="shared" si="199"/>
        <v>0</v>
      </c>
    </row>
    <row r="2086" spans="22:29" x14ac:dyDescent="0.3">
      <c r="V2086" s="8" t="s">
        <v>4</v>
      </c>
      <c r="Y2086" s="16">
        <f t="shared" si="197"/>
        <v>0</v>
      </c>
      <c r="AA2086" s="8">
        <f t="shared" si="198"/>
        <v>0</v>
      </c>
      <c r="AC2086" s="8">
        <f t="shared" si="199"/>
        <v>0</v>
      </c>
    </row>
    <row r="2087" spans="22:29" x14ac:dyDescent="0.3">
      <c r="V2087" s="8" t="s">
        <v>4</v>
      </c>
      <c r="Y2087" s="16">
        <f t="shared" si="197"/>
        <v>0</v>
      </c>
      <c r="AA2087" s="8">
        <f t="shared" si="198"/>
        <v>0</v>
      </c>
      <c r="AC2087" s="8">
        <f t="shared" si="199"/>
        <v>0</v>
      </c>
    </row>
    <row r="2088" spans="22:29" x14ac:dyDescent="0.3">
      <c r="V2088" s="8" t="s">
        <v>4</v>
      </c>
      <c r="Y2088" s="16">
        <f t="shared" si="197"/>
        <v>0</v>
      </c>
      <c r="AA2088" s="8">
        <f t="shared" si="198"/>
        <v>0</v>
      </c>
      <c r="AC2088" s="8">
        <f t="shared" si="199"/>
        <v>0</v>
      </c>
    </row>
    <row r="2089" spans="22:29" x14ac:dyDescent="0.3">
      <c r="V2089" s="8" t="s">
        <v>4</v>
      </c>
      <c r="Y2089" s="16">
        <f t="shared" si="197"/>
        <v>0</v>
      </c>
      <c r="AA2089" s="8">
        <f t="shared" si="198"/>
        <v>0</v>
      </c>
      <c r="AC2089" s="8">
        <f t="shared" si="199"/>
        <v>0</v>
      </c>
    </row>
    <row r="2090" spans="22:29" x14ac:dyDescent="0.3">
      <c r="V2090" s="8" t="s">
        <v>4</v>
      </c>
      <c r="Y2090" s="16">
        <f t="shared" si="197"/>
        <v>0</v>
      </c>
      <c r="AA2090" s="8">
        <f t="shared" si="198"/>
        <v>0</v>
      </c>
      <c r="AC2090" s="8">
        <f t="shared" si="199"/>
        <v>0</v>
      </c>
    </row>
    <row r="2091" spans="22:29" x14ac:dyDescent="0.3">
      <c r="V2091" s="8" t="s">
        <v>4</v>
      </c>
      <c r="Y2091" s="16">
        <f t="shared" si="197"/>
        <v>0</v>
      </c>
      <c r="AA2091" s="8">
        <f t="shared" si="198"/>
        <v>0</v>
      </c>
      <c r="AC2091" s="8">
        <f t="shared" si="199"/>
        <v>0</v>
      </c>
    </row>
    <row r="2092" spans="22:29" x14ac:dyDescent="0.3">
      <c r="V2092" s="8" t="s">
        <v>4</v>
      </c>
      <c r="Y2092" s="16">
        <f t="shared" ref="Y2092:Y2155" si="200">X2092/2</f>
        <v>0</v>
      </c>
      <c r="AA2092" s="8">
        <f t="shared" si="198"/>
        <v>0</v>
      </c>
      <c r="AC2092" s="8">
        <f t="shared" si="199"/>
        <v>0</v>
      </c>
    </row>
    <row r="2093" spans="22:29" x14ac:dyDescent="0.3">
      <c r="V2093" s="8" t="s">
        <v>4</v>
      </c>
      <c r="Y2093" s="16">
        <f t="shared" si="200"/>
        <v>0</v>
      </c>
      <c r="AA2093" s="8">
        <f t="shared" si="198"/>
        <v>0</v>
      </c>
      <c r="AC2093" s="8">
        <f t="shared" si="199"/>
        <v>0</v>
      </c>
    </row>
    <row r="2094" spans="22:29" x14ac:dyDescent="0.3">
      <c r="V2094" s="8" t="s">
        <v>4</v>
      </c>
      <c r="Y2094" s="16">
        <f t="shared" si="200"/>
        <v>0</v>
      </c>
      <c r="AA2094" s="8">
        <f t="shared" si="198"/>
        <v>0</v>
      </c>
      <c r="AC2094" s="8">
        <f t="shared" si="199"/>
        <v>0</v>
      </c>
    </row>
    <row r="2095" spans="22:29" x14ac:dyDescent="0.3">
      <c r="V2095" s="8" t="s">
        <v>4</v>
      </c>
      <c r="Y2095" s="16">
        <f t="shared" si="200"/>
        <v>0</v>
      </c>
      <c r="AA2095" s="8">
        <f t="shared" si="198"/>
        <v>0</v>
      </c>
      <c r="AC2095" s="8">
        <f t="shared" si="199"/>
        <v>0</v>
      </c>
    </row>
    <row r="2096" spans="22:29" x14ac:dyDescent="0.3">
      <c r="V2096" s="8" t="s">
        <v>4</v>
      </c>
      <c r="Y2096" s="16">
        <f t="shared" si="200"/>
        <v>0</v>
      </c>
      <c r="AA2096" s="8">
        <f t="shared" si="198"/>
        <v>0</v>
      </c>
      <c r="AC2096" s="8">
        <f t="shared" si="199"/>
        <v>0</v>
      </c>
    </row>
    <row r="2097" spans="22:29" x14ac:dyDescent="0.3">
      <c r="V2097" s="8" t="s">
        <v>4</v>
      </c>
      <c r="Y2097" s="16">
        <f t="shared" si="200"/>
        <v>0</v>
      </c>
      <c r="AA2097" s="8">
        <f t="shared" si="198"/>
        <v>0</v>
      </c>
      <c r="AC2097" s="8">
        <f t="shared" si="199"/>
        <v>0</v>
      </c>
    </row>
    <row r="2098" spans="22:29" x14ac:dyDescent="0.3">
      <c r="V2098" s="8" t="s">
        <v>4</v>
      </c>
      <c r="Y2098" s="16">
        <f t="shared" si="200"/>
        <v>0</v>
      </c>
      <c r="AA2098" s="8">
        <f t="shared" si="198"/>
        <v>0</v>
      </c>
      <c r="AC2098" s="8">
        <f t="shared" si="199"/>
        <v>0</v>
      </c>
    </row>
    <row r="2099" spans="22:29" x14ac:dyDescent="0.3">
      <c r="V2099" s="8" t="s">
        <v>4</v>
      </c>
      <c r="Y2099" s="16">
        <f t="shared" si="200"/>
        <v>0</v>
      </c>
      <c r="AA2099" s="8">
        <f t="shared" si="198"/>
        <v>0</v>
      </c>
      <c r="AC2099" s="8">
        <f t="shared" si="199"/>
        <v>0</v>
      </c>
    </row>
    <row r="2100" spans="22:29" x14ac:dyDescent="0.3">
      <c r="V2100" s="8" t="s">
        <v>4</v>
      </c>
      <c r="Y2100" s="16">
        <f t="shared" si="200"/>
        <v>0</v>
      </c>
      <c r="AA2100" s="8">
        <f t="shared" si="198"/>
        <v>0</v>
      </c>
      <c r="AC2100" s="8">
        <f t="shared" si="199"/>
        <v>0</v>
      </c>
    </row>
    <row r="2101" spans="22:29" x14ac:dyDescent="0.3">
      <c r="V2101" s="8" t="s">
        <v>4</v>
      </c>
      <c r="Y2101" s="16">
        <f t="shared" si="200"/>
        <v>0</v>
      </c>
      <c r="AA2101" s="8">
        <f t="shared" si="198"/>
        <v>0</v>
      </c>
      <c r="AC2101" s="8">
        <f t="shared" si="199"/>
        <v>0</v>
      </c>
    </row>
    <row r="2102" spans="22:29" x14ac:dyDescent="0.3">
      <c r="V2102" s="8" t="s">
        <v>4</v>
      </c>
      <c r="Y2102" s="16">
        <f t="shared" si="200"/>
        <v>0</v>
      </c>
      <c r="AA2102" s="8">
        <f t="shared" si="198"/>
        <v>0</v>
      </c>
      <c r="AC2102" s="8">
        <f t="shared" si="199"/>
        <v>0</v>
      </c>
    </row>
    <row r="2103" spans="22:29" x14ac:dyDescent="0.3">
      <c r="V2103" s="8" t="s">
        <v>4</v>
      </c>
      <c r="Y2103" s="16">
        <f t="shared" si="200"/>
        <v>0</v>
      </c>
      <c r="AA2103" s="8">
        <f t="shared" si="198"/>
        <v>0</v>
      </c>
      <c r="AC2103" s="8">
        <f t="shared" si="199"/>
        <v>0</v>
      </c>
    </row>
    <row r="2104" spans="22:29" x14ac:dyDescent="0.3">
      <c r="V2104" s="8" t="s">
        <v>4</v>
      </c>
      <c r="Y2104" s="16">
        <f t="shared" si="200"/>
        <v>0</v>
      </c>
      <c r="AA2104" s="8">
        <f t="shared" si="198"/>
        <v>0</v>
      </c>
      <c r="AC2104" s="8">
        <f t="shared" si="199"/>
        <v>0</v>
      </c>
    </row>
    <row r="2105" spans="22:29" x14ac:dyDescent="0.3">
      <c r="V2105" s="8" t="s">
        <v>4</v>
      </c>
      <c r="Y2105" s="16">
        <f t="shared" si="200"/>
        <v>0</v>
      </c>
      <c r="AA2105" s="8">
        <f t="shared" si="198"/>
        <v>0</v>
      </c>
      <c r="AC2105" s="8">
        <f t="shared" si="199"/>
        <v>0</v>
      </c>
    </row>
    <row r="2106" spans="22:29" x14ac:dyDescent="0.3">
      <c r="V2106" s="8" t="s">
        <v>4</v>
      </c>
      <c r="Y2106" s="16">
        <f t="shared" si="200"/>
        <v>0</v>
      </c>
      <c r="AA2106" s="8">
        <f t="shared" si="198"/>
        <v>0</v>
      </c>
      <c r="AC2106" s="8">
        <f t="shared" si="199"/>
        <v>0</v>
      </c>
    </row>
    <row r="2107" spans="22:29" x14ac:dyDescent="0.3">
      <c r="V2107" s="8" t="s">
        <v>4</v>
      </c>
      <c r="Y2107" s="16">
        <f t="shared" si="200"/>
        <v>0</v>
      </c>
      <c r="AA2107" s="8">
        <f t="shared" si="198"/>
        <v>0</v>
      </c>
      <c r="AC2107" s="8">
        <f t="shared" si="199"/>
        <v>0</v>
      </c>
    </row>
    <row r="2108" spans="22:29" x14ac:dyDescent="0.3">
      <c r="V2108" s="8" t="s">
        <v>4</v>
      </c>
      <c r="Y2108" s="16">
        <f t="shared" si="200"/>
        <v>0</v>
      </c>
      <c r="AA2108" s="8">
        <f t="shared" si="198"/>
        <v>0</v>
      </c>
      <c r="AC2108" s="8">
        <f t="shared" si="199"/>
        <v>0</v>
      </c>
    </row>
    <row r="2109" spans="22:29" x14ac:dyDescent="0.3">
      <c r="V2109" s="8" t="s">
        <v>4</v>
      </c>
      <c r="Y2109" s="16">
        <f t="shared" si="200"/>
        <v>0</v>
      </c>
      <c r="AA2109" s="8">
        <f t="shared" si="198"/>
        <v>0</v>
      </c>
      <c r="AC2109" s="8">
        <f t="shared" si="199"/>
        <v>0</v>
      </c>
    </row>
    <row r="2110" spans="22:29" x14ac:dyDescent="0.3">
      <c r="V2110" s="8" t="s">
        <v>4</v>
      </c>
      <c r="Y2110" s="16">
        <f t="shared" si="200"/>
        <v>0</v>
      </c>
      <c r="AA2110" s="8">
        <f t="shared" si="198"/>
        <v>0</v>
      </c>
      <c r="AC2110" s="8">
        <f t="shared" si="199"/>
        <v>0</v>
      </c>
    </row>
    <row r="2111" spans="22:29" x14ac:dyDescent="0.3">
      <c r="V2111" s="8" t="s">
        <v>4</v>
      </c>
      <c r="Y2111" s="16">
        <f t="shared" si="200"/>
        <v>0</v>
      </c>
      <c r="AA2111" s="8">
        <f t="shared" si="198"/>
        <v>0</v>
      </c>
      <c r="AC2111" s="8">
        <f t="shared" si="199"/>
        <v>0</v>
      </c>
    </row>
    <row r="2112" spans="22:29" x14ac:dyDescent="0.3">
      <c r="V2112" s="8" t="s">
        <v>4</v>
      </c>
      <c r="Y2112" s="16">
        <f t="shared" si="200"/>
        <v>0</v>
      </c>
      <c r="AA2112" s="8">
        <f t="shared" si="198"/>
        <v>0</v>
      </c>
      <c r="AC2112" s="8">
        <f t="shared" si="199"/>
        <v>0</v>
      </c>
    </row>
    <row r="2113" spans="22:29" x14ac:dyDescent="0.3">
      <c r="V2113" s="8" t="s">
        <v>4</v>
      </c>
      <c r="Y2113" s="16">
        <f t="shared" si="200"/>
        <v>0</v>
      </c>
      <c r="AA2113" s="8">
        <f t="shared" ref="AA2113:AA2176" si="201">Z2113/2</f>
        <v>0</v>
      </c>
      <c r="AC2113" s="8">
        <f t="shared" ref="AC2113:AC2176" si="202">AB2113/2</f>
        <v>0</v>
      </c>
    </row>
    <row r="2114" spans="22:29" x14ac:dyDescent="0.3">
      <c r="V2114" s="8" t="s">
        <v>4</v>
      </c>
      <c r="Y2114" s="16">
        <f t="shared" si="200"/>
        <v>0</v>
      </c>
      <c r="AA2114" s="8">
        <f t="shared" si="201"/>
        <v>0</v>
      </c>
      <c r="AC2114" s="8">
        <f t="shared" si="202"/>
        <v>0</v>
      </c>
    </row>
    <row r="2115" spans="22:29" x14ac:dyDescent="0.3">
      <c r="V2115" s="8" t="s">
        <v>4</v>
      </c>
      <c r="Y2115" s="16">
        <f t="shared" si="200"/>
        <v>0</v>
      </c>
      <c r="AA2115" s="8">
        <f t="shared" si="201"/>
        <v>0</v>
      </c>
      <c r="AC2115" s="8">
        <f t="shared" si="202"/>
        <v>0</v>
      </c>
    </row>
    <row r="2116" spans="22:29" x14ac:dyDescent="0.3">
      <c r="V2116" s="8" t="s">
        <v>4</v>
      </c>
      <c r="Y2116" s="16">
        <f t="shared" si="200"/>
        <v>0</v>
      </c>
      <c r="AA2116" s="8">
        <f t="shared" si="201"/>
        <v>0</v>
      </c>
      <c r="AC2116" s="8">
        <f t="shared" si="202"/>
        <v>0</v>
      </c>
    </row>
    <row r="2117" spans="22:29" x14ac:dyDescent="0.3">
      <c r="V2117" s="8" t="s">
        <v>4</v>
      </c>
      <c r="Y2117" s="16">
        <f t="shared" si="200"/>
        <v>0</v>
      </c>
      <c r="AA2117" s="8">
        <f t="shared" si="201"/>
        <v>0</v>
      </c>
      <c r="AC2117" s="8">
        <f t="shared" si="202"/>
        <v>0</v>
      </c>
    </row>
    <row r="2118" spans="22:29" x14ac:dyDescent="0.3">
      <c r="V2118" s="8" t="s">
        <v>4</v>
      </c>
      <c r="Y2118" s="16">
        <f t="shared" si="200"/>
        <v>0</v>
      </c>
      <c r="AA2118" s="8">
        <f t="shared" si="201"/>
        <v>0</v>
      </c>
      <c r="AC2118" s="8">
        <f t="shared" si="202"/>
        <v>0</v>
      </c>
    </row>
    <row r="2119" spans="22:29" x14ac:dyDescent="0.3">
      <c r="V2119" s="8" t="s">
        <v>4</v>
      </c>
      <c r="Y2119" s="16">
        <f t="shared" si="200"/>
        <v>0</v>
      </c>
      <c r="AA2119" s="8">
        <f t="shared" si="201"/>
        <v>0</v>
      </c>
      <c r="AC2119" s="8">
        <f t="shared" si="202"/>
        <v>0</v>
      </c>
    </row>
    <row r="2120" spans="22:29" x14ac:dyDescent="0.3">
      <c r="V2120" s="8" t="s">
        <v>4</v>
      </c>
      <c r="Y2120" s="16">
        <f t="shared" si="200"/>
        <v>0</v>
      </c>
      <c r="AA2120" s="8">
        <f t="shared" si="201"/>
        <v>0</v>
      </c>
      <c r="AC2120" s="8">
        <f t="shared" si="202"/>
        <v>0</v>
      </c>
    </row>
    <row r="2121" spans="22:29" x14ac:dyDescent="0.3">
      <c r="V2121" s="8" t="s">
        <v>4</v>
      </c>
      <c r="Y2121" s="16">
        <f t="shared" si="200"/>
        <v>0</v>
      </c>
      <c r="AA2121" s="8">
        <f t="shared" si="201"/>
        <v>0</v>
      </c>
      <c r="AC2121" s="8">
        <f t="shared" si="202"/>
        <v>0</v>
      </c>
    </row>
    <row r="2122" spans="22:29" x14ac:dyDescent="0.3">
      <c r="V2122" s="8" t="s">
        <v>4</v>
      </c>
      <c r="Y2122" s="16">
        <f t="shared" si="200"/>
        <v>0</v>
      </c>
      <c r="AA2122" s="8">
        <f t="shared" si="201"/>
        <v>0</v>
      </c>
      <c r="AC2122" s="8">
        <f t="shared" si="202"/>
        <v>0</v>
      </c>
    </row>
    <row r="2123" spans="22:29" x14ac:dyDescent="0.3">
      <c r="V2123" s="8" t="s">
        <v>4</v>
      </c>
      <c r="Y2123" s="16">
        <f t="shared" si="200"/>
        <v>0</v>
      </c>
      <c r="AA2123" s="8">
        <f t="shared" si="201"/>
        <v>0</v>
      </c>
      <c r="AC2123" s="8">
        <f t="shared" si="202"/>
        <v>0</v>
      </c>
    </row>
    <row r="2124" spans="22:29" x14ac:dyDescent="0.3">
      <c r="V2124" s="8" t="s">
        <v>4</v>
      </c>
      <c r="Y2124" s="16">
        <f t="shared" si="200"/>
        <v>0</v>
      </c>
      <c r="AA2124" s="8">
        <f t="shared" si="201"/>
        <v>0</v>
      </c>
      <c r="AC2124" s="8">
        <f t="shared" si="202"/>
        <v>0</v>
      </c>
    </row>
    <row r="2125" spans="22:29" x14ac:dyDescent="0.3">
      <c r="V2125" s="8" t="s">
        <v>4</v>
      </c>
      <c r="Y2125" s="16">
        <f t="shared" si="200"/>
        <v>0</v>
      </c>
      <c r="AA2125" s="8">
        <f t="shared" si="201"/>
        <v>0</v>
      </c>
      <c r="AC2125" s="8">
        <f t="shared" si="202"/>
        <v>0</v>
      </c>
    </row>
    <row r="2126" spans="22:29" x14ac:dyDescent="0.3">
      <c r="V2126" s="8" t="s">
        <v>4</v>
      </c>
      <c r="Y2126" s="16">
        <f t="shared" si="200"/>
        <v>0</v>
      </c>
      <c r="AA2126" s="8">
        <f t="shared" si="201"/>
        <v>0</v>
      </c>
      <c r="AC2126" s="8">
        <f t="shared" si="202"/>
        <v>0</v>
      </c>
    </row>
    <row r="2127" spans="22:29" x14ac:dyDescent="0.3">
      <c r="V2127" s="8" t="s">
        <v>4</v>
      </c>
      <c r="Y2127" s="16">
        <f t="shared" si="200"/>
        <v>0</v>
      </c>
      <c r="AA2127" s="8">
        <f t="shared" si="201"/>
        <v>0</v>
      </c>
      <c r="AC2127" s="8">
        <f t="shared" si="202"/>
        <v>0</v>
      </c>
    </row>
    <row r="2128" spans="22:29" x14ac:dyDescent="0.3">
      <c r="V2128" s="8" t="s">
        <v>4</v>
      </c>
      <c r="Y2128" s="16">
        <f t="shared" si="200"/>
        <v>0</v>
      </c>
      <c r="AA2128" s="8">
        <f t="shared" si="201"/>
        <v>0</v>
      </c>
      <c r="AC2128" s="8">
        <f t="shared" si="202"/>
        <v>0</v>
      </c>
    </row>
    <row r="2129" spans="22:29" x14ac:dyDescent="0.3">
      <c r="V2129" s="8" t="s">
        <v>4</v>
      </c>
      <c r="Y2129" s="16">
        <f t="shared" si="200"/>
        <v>0</v>
      </c>
      <c r="AA2129" s="8">
        <f t="shared" si="201"/>
        <v>0</v>
      </c>
      <c r="AC2129" s="8">
        <f t="shared" si="202"/>
        <v>0</v>
      </c>
    </row>
    <row r="2130" spans="22:29" x14ac:dyDescent="0.3">
      <c r="V2130" s="8" t="s">
        <v>4</v>
      </c>
      <c r="Y2130" s="16">
        <f t="shared" si="200"/>
        <v>0</v>
      </c>
      <c r="AA2130" s="8">
        <f t="shared" si="201"/>
        <v>0</v>
      </c>
      <c r="AC2130" s="8">
        <f t="shared" si="202"/>
        <v>0</v>
      </c>
    </row>
    <row r="2131" spans="22:29" x14ac:dyDescent="0.3">
      <c r="V2131" s="8" t="s">
        <v>4</v>
      </c>
      <c r="Y2131" s="16">
        <f t="shared" si="200"/>
        <v>0</v>
      </c>
      <c r="AA2131" s="8">
        <f t="shared" si="201"/>
        <v>0</v>
      </c>
      <c r="AC2131" s="8">
        <f t="shared" si="202"/>
        <v>0</v>
      </c>
    </row>
    <row r="2132" spans="22:29" x14ac:dyDescent="0.3">
      <c r="V2132" s="8" t="s">
        <v>4</v>
      </c>
      <c r="Y2132" s="16">
        <f t="shared" si="200"/>
        <v>0</v>
      </c>
      <c r="AA2132" s="8">
        <f t="shared" si="201"/>
        <v>0</v>
      </c>
      <c r="AC2132" s="8">
        <f t="shared" si="202"/>
        <v>0</v>
      </c>
    </row>
    <row r="2133" spans="22:29" x14ac:dyDescent="0.3">
      <c r="V2133" s="8" t="s">
        <v>4</v>
      </c>
      <c r="Y2133" s="16">
        <f t="shared" si="200"/>
        <v>0</v>
      </c>
      <c r="AA2133" s="8">
        <f t="shared" si="201"/>
        <v>0</v>
      </c>
      <c r="AC2133" s="8">
        <f t="shared" si="202"/>
        <v>0</v>
      </c>
    </row>
    <row r="2134" spans="22:29" x14ac:dyDescent="0.3">
      <c r="V2134" s="8" t="s">
        <v>4</v>
      </c>
      <c r="Y2134" s="16">
        <f t="shared" si="200"/>
        <v>0</v>
      </c>
      <c r="AA2134" s="8">
        <f t="shared" si="201"/>
        <v>0</v>
      </c>
      <c r="AC2134" s="8">
        <f t="shared" si="202"/>
        <v>0</v>
      </c>
    </row>
    <row r="2135" spans="22:29" x14ac:dyDescent="0.3">
      <c r="V2135" s="8" t="s">
        <v>4</v>
      </c>
      <c r="Y2135" s="16">
        <f t="shared" si="200"/>
        <v>0</v>
      </c>
      <c r="AA2135" s="8">
        <f t="shared" si="201"/>
        <v>0</v>
      </c>
      <c r="AC2135" s="8">
        <f t="shared" si="202"/>
        <v>0</v>
      </c>
    </row>
    <row r="2136" spans="22:29" x14ac:dyDescent="0.3">
      <c r="V2136" s="8" t="s">
        <v>4</v>
      </c>
      <c r="Y2136" s="16">
        <f t="shared" si="200"/>
        <v>0</v>
      </c>
      <c r="AA2136" s="8">
        <f t="shared" si="201"/>
        <v>0</v>
      </c>
      <c r="AC2136" s="8">
        <f t="shared" si="202"/>
        <v>0</v>
      </c>
    </row>
    <row r="2137" spans="22:29" x14ac:dyDescent="0.3">
      <c r="V2137" s="8" t="s">
        <v>4</v>
      </c>
      <c r="Y2137" s="16">
        <f t="shared" si="200"/>
        <v>0</v>
      </c>
      <c r="AA2137" s="8">
        <f t="shared" si="201"/>
        <v>0</v>
      </c>
      <c r="AC2137" s="8">
        <f t="shared" si="202"/>
        <v>0</v>
      </c>
    </row>
    <row r="2138" spans="22:29" x14ac:dyDescent="0.3">
      <c r="V2138" s="8" t="s">
        <v>4</v>
      </c>
      <c r="Y2138" s="16">
        <f t="shared" si="200"/>
        <v>0</v>
      </c>
      <c r="AA2138" s="8">
        <f t="shared" si="201"/>
        <v>0</v>
      </c>
      <c r="AC2138" s="8">
        <f t="shared" si="202"/>
        <v>0</v>
      </c>
    </row>
    <row r="2139" spans="22:29" x14ac:dyDescent="0.3">
      <c r="V2139" s="8" t="s">
        <v>4</v>
      </c>
      <c r="Y2139" s="16">
        <f t="shared" si="200"/>
        <v>0</v>
      </c>
      <c r="AA2139" s="8">
        <f t="shared" si="201"/>
        <v>0</v>
      </c>
      <c r="AC2139" s="8">
        <f t="shared" si="202"/>
        <v>0</v>
      </c>
    </row>
    <row r="2140" spans="22:29" x14ac:dyDescent="0.3">
      <c r="V2140" s="8" t="s">
        <v>4</v>
      </c>
      <c r="Y2140" s="16">
        <f t="shared" si="200"/>
        <v>0</v>
      </c>
      <c r="AA2140" s="8">
        <f t="shared" si="201"/>
        <v>0</v>
      </c>
      <c r="AC2140" s="8">
        <f t="shared" si="202"/>
        <v>0</v>
      </c>
    </row>
    <row r="2141" spans="22:29" x14ac:dyDescent="0.3">
      <c r="V2141" s="8" t="s">
        <v>4</v>
      </c>
      <c r="Y2141" s="16">
        <f t="shared" si="200"/>
        <v>0</v>
      </c>
      <c r="AA2141" s="8">
        <f t="shared" si="201"/>
        <v>0</v>
      </c>
      <c r="AC2141" s="8">
        <f t="shared" si="202"/>
        <v>0</v>
      </c>
    </row>
    <row r="2142" spans="22:29" x14ac:dyDescent="0.3">
      <c r="V2142" s="8" t="s">
        <v>4</v>
      </c>
      <c r="Y2142" s="16">
        <f t="shared" si="200"/>
        <v>0</v>
      </c>
      <c r="AA2142" s="8">
        <f t="shared" si="201"/>
        <v>0</v>
      </c>
      <c r="AC2142" s="8">
        <f t="shared" si="202"/>
        <v>0</v>
      </c>
    </row>
    <row r="2143" spans="22:29" x14ac:dyDescent="0.3">
      <c r="V2143" s="8" t="s">
        <v>4</v>
      </c>
      <c r="Y2143" s="16">
        <f t="shared" si="200"/>
        <v>0</v>
      </c>
      <c r="AA2143" s="8">
        <f t="shared" si="201"/>
        <v>0</v>
      </c>
      <c r="AC2143" s="8">
        <f t="shared" si="202"/>
        <v>0</v>
      </c>
    </row>
    <row r="2144" spans="22:29" x14ac:dyDescent="0.3">
      <c r="V2144" s="8" t="s">
        <v>4</v>
      </c>
      <c r="Y2144" s="16">
        <f t="shared" si="200"/>
        <v>0</v>
      </c>
      <c r="AA2144" s="8">
        <f t="shared" si="201"/>
        <v>0</v>
      </c>
      <c r="AC2144" s="8">
        <f t="shared" si="202"/>
        <v>0</v>
      </c>
    </row>
    <row r="2145" spans="22:29" x14ac:dyDescent="0.3">
      <c r="V2145" s="8" t="s">
        <v>4</v>
      </c>
      <c r="Y2145" s="16">
        <f t="shared" si="200"/>
        <v>0</v>
      </c>
      <c r="AA2145" s="8">
        <f t="shared" si="201"/>
        <v>0</v>
      </c>
      <c r="AC2145" s="8">
        <f t="shared" si="202"/>
        <v>0</v>
      </c>
    </row>
    <row r="2146" spans="22:29" x14ac:dyDescent="0.3">
      <c r="V2146" s="8" t="s">
        <v>4</v>
      </c>
      <c r="Y2146" s="16">
        <f t="shared" si="200"/>
        <v>0</v>
      </c>
      <c r="AA2146" s="8">
        <f t="shared" si="201"/>
        <v>0</v>
      </c>
      <c r="AC2146" s="8">
        <f t="shared" si="202"/>
        <v>0</v>
      </c>
    </row>
    <row r="2147" spans="22:29" x14ac:dyDescent="0.3">
      <c r="V2147" s="8" t="s">
        <v>4</v>
      </c>
      <c r="Y2147" s="16">
        <f t="shared" si="200"/>
        <v>0</v>
      </c>
      <c r="AA2147" s="8">
        <f t="shared" si="201"/>
        <v>0</v>
      </c>
      <c r="AC2147" s="8">
        <f t="shared" si="202"/>
        <v>0</v>
      </c>
    </row>
    <row r="2148" spans="22:29" x14ac:dyDescent="0.3">
      <c r="V2148" s="8" t="s">
        <v>4</v>
      </c>
      <c r="Y2148" s="16">
        <f t="shared" si="200"/>
        <v>0</v>
      </c>
      <c r="AA2148" s="8">
        <f t="shared" si="201"/>
        <v>0</v>
      </c>
      <c r="AC2148" s="8">
        <f t="shared" si="202"/>
        <v>0</v>
      </c>
    </row>
    <row r="2149" spans="22:29" x14ac:dyDescent="0.3">
      <c r="V2149" s="8" t="s">
        <v>4</v>
      </c>
      <c r="Y2149" s="16">
        <f t="shared" si="200"/>
        <v>0</v>
      </c>
      <c r="AA2149" s="8">
        <f t="shared" si="201"/>
        <v>0</v>
      </c>
      <c r="AC2149" s="8">
        <f t="shared" si="202"/>
        <v>0</v>
      </c>
    </row>
    <row r="2150" spans="22:29" x14ac:dyDescent="0.3">
      <c r="V2150" s="8" t="s">
        <v>4</v>
      </c>
      <c r="Y2150" s="16">
        <f t="shared" si="200"/>
        <v>0</v>
      </c>
      <c r="AA2150" s="8">
        <f t="shared" si="201"/>
        <v>0</v>
      </c>
      <c r="AC2150" s="8">
        <f t="shared" si="202"/>
        <v>0</v>
      </c>
    </row>
    <row r="2151" spans="22:29" x14ac:dyDescent="0.3">
      <c r="V2151" s="8" t="s">
        <v>4</v>
      </c>
      <c r="Y2151" s="16">
        <f t="shared" si="200"/>
        <v>0</v>
      </c>
      <c r="AA2151" s="8">
        <f t="shared" si="201"/>
        <v>0</v>
      </c>
      <c r="AC2151" s="8">
        <f t="shared" si="202"/>
        <v>0</v>
      </c>
    </row>
    <row r="2152" spans="22:29" x14ac:dyDescent="0.3">
      <c r="V2152" s="8" t="s">
        <v>4</v>
      </c>
      <c r="Y2152" s="16">
        <f t="shared" si="200"/>
        <v>0</v>
      </c>
      <c r="AA2152" s="8">
        <f t="shared" si="201"/>
        <v>0</v>
      </c>
      <c r="AC2152" s="8">
        <f t="shared" si="202"/>
        <v>0</v>
      </c>
    </row>
    <row r="2153" spans="22:29" x14ac:dyDescent="0.3">
      <c r="V2153" s="8" t="s">
        <v>4</v>
      </c>
      <c r="Y2153" s="16">
        <f t="shared" si="200"/>
        <v>0</v>
      </c>
      <c r="AA2153" s="8">
        <f t="shared" si="201"/>
        <v>0</v>
      </c>
      <c r="AC2153" s="8">
        <f t="shared" si="202"/>
        <v>0</v>
      </c>
    </row>
    <row r="2154" spans="22:29" x14ac:dyDescent="0.3">
      <c r="V2154" s="8" t="s">
        <v>4</v>
      </c>
      <c r="Y2154" s="16">
        <f t="shared" si="200"/>
        <v>0</v>
      </c>
      <c r="AA2154" s="8">
        <f t="shared" si="201"/>
        <v>0</v>
      </c>
      <c r="AC2154" s="8">
        <f t="shared" si="202"/>
        <v>0</v>
      </c>
    </row>
    <row r="2155" spans="22:29" x14ac:dyDescent="0.3">
      <c r="V2155" s="8" t="s">
        <v>4</v>
      </c>
      <c r="Y2155" s="16">
        <f t="shared" si="200"/>
        <v>0</v>
      </c>
      <c r="AA2155" s="8">
        <f t="shared" si="201"/>
        <v>0</v>
      </c>
      <c r="AC2155" s="8">
        <f t="shared" si="202"/>
        <v>0</v>
      </c>
    </row>
    <row r="2156" spans="22:29" x14ac:dyDescent="0.3">
      <c r="V2156" s="8" t="s">
        <v>4</v>
      </c>
      <c r="Y2156" s="16">
        <f t="shared" ref="Y2156:Y2219" si="203">X2156/2</f>
        <v>0</v>
      </c>
      <c r="AA2156" s="8">
        <f t="shared" si="201"/>
        <v>0</v>
      </c>
      <c r="AC2156" s="8">
        <f t="shared" si="202"/>
        <v>0</v>
      </c>
    </row>
    <row r="2157" spans="22:29" x14ac:dyDescent="0.3">
      <c r="V2157" s="8" t="s">
        <v>4</v>
      </c>
      <c r="Y2157" s="16">
        <f t="shared" si="203"/>
        <v>0</v>
      </c>
      <c r="AA2157" s="8">
        <f t="shared" si="201"/>
        <v>0</v>
      </c>
      <c r="AC2157" s="8">
        <f t="shared" si="202"/>
        <v>0</v>
      </c>
    </row>
    <row r="2158" spans="22:29" x14ac:dyDescent="0.3">
      <c r="V2158" s="8" t="s">
        <v>4</v>
      </c>
      <c r="Y2158" s="16">
        <f t="shared" si="203"/>
        <v>0</v>
      </c>
      <c r="AA2158" s="8">
        <f t="shared" si="201"/>
        <v>0</v>
      </c>
      <c r="AC2158" s="8">
        <f t="shared" si="202"/>
        <v>0</v>
      </c>
    </row>
    <row r="2159" spans="22:29" x14ac:dyDescent="0.3">
      <c r="V2159" s="8" t="s">
        <v>4</v>
      </c>
      <c r="Y2159" s="16">
        <f t="shared" si="203"/>
        <v>0</v>
      </c>
      <c r="AA2159" s="8">
        <f t="shared" si="201"/>
        <v>0</v>
      </c>
      <c r="AC2159" s="8">
        <f t="shared" si="202"/>
        <v>0</v>
      </c>
    </row>
    <row r="2160" spans="22:29" x14ac:dyDescent="0.3">
      <c r="V2160" s="8" t="s">
        <v>4</v>
      </c>
      <c r="Y2160" s="16">
        <f t="shared" si="203"/>
        <v>0</v>
      </c>
      <c r="AA2160" s="8">
        <f t="shared" si="201"/>
        <v>0</v>
      </c>
      <c r="AC2160" s="8">
        <f t="shared" si="202"/>
        <v>0</v>
      </c>
    </row>
    <row r="2161" spans="22:29" x14ac:dyDescent="0.3">
      <c r="V2161" s="8" t="s">
        <v>4</v>
      </c>
      <c r="Y2161" s="16">
        <f t="shared" si="203"/>
        <v>0</v>
      </c>
      <c r="AA2161" s="8">
        <f t="shared" si="201"/>
        <v>0</v>
      </c>
      <c r="AC2161" s="8">
        <f t="shared" si="202"/>
        <v>0</v>
      </c>
    </row>
    <row r="2162" spans="22:29" x14ac:dyDescent="0.3">
      <c r="V2162" s="8" t="s">
        <v>4</v>
      </c>
      <c r="Y2162" s="16">
        <f t="shared" si="203"/>
        <v>0</v>
      </c>
      <c r="AA2162" s="8">
        <f t="shared" si="201"/>
        <v>0</v>
      </c>
      <c r="AC2162" s="8">
        <f t="shared" si="202"/>
        <v>0</v>
      </c>
    </row>
    <row r="2163" spans="22:29" x14ac:dyDescent="0.3">
      <c r="V2163" s="8" t="s">
        <v>4</v>
      </c>
      <c r="Y2163" s="16">
        <f t="shared" si="203"/>
        <v>0</v>
      </c>
      <c r="AA2163" s="8">
        <f t="shared" si="201"/>
        <v>0</v>
      </c>
      <c r="AC2163" s="8">
        <f t="shared" si="202"/>
        <v>0</v>
      </c>
    </row>
    <row r="2164" spans="22:29" x14ac:dyDescent="0.3">
      <c r="V2164" s="8" t="s">
        <v>4</v>
      </c>
      <c r="Y2164" s="16">
        <f t="shared" si="203"/>
        <v>0</v>
      </c>
      <c r="AA2164" s="8">
        <f t="shared" si="201"/>
        <v>0</v>
      </c>
      <c r="AC2164" s="8">
        <f t="shared" si="202"/>
        <v>0</v>
      </c>
    </row>
    <row r="2165" spans="22:29" x14ac:dyDescent="0.3">
      <c r="V2165" s="8" t="s">
        <v>4</v>
      </c>
      <c r="Y2165" s="16">
        <f t="shared" si="203"/>
        <v>0</v>
      </c>
      <c r="AA2165" s="8">
        <f t="shared" si="201"/>
        <v>0</v>
      </c>
      <c r="AC2165" s="8">
        <f t="shared" si="202"/>
        <v>0</v>
      </c>
    </row>
    <row r="2166" spans="22:29" x14ac:dyDescent="0.3">
      <c r="V2166" s="8" t="s">
        <v>4</v>
      </c>
      <c r="Y2166" s="16">
        <f t="shared" si="203"/>
        <v>0</v>
      </c>
      <c r="AA2166" s="8">
        <f t="shared" si="201"/>
        <v>0</v>
      </c>
      <c r="AC2166" s="8">
        <f t="shared" si="202"/>
        <v>0</v>
      </c>
    </row>
    <row r="2167" spans="22:29" x14ac:dyDescent="0.3">
      <c r="V2167" s="8" t="s">
        <v>4</v>
      </c>
      <c r="Y2167" s="16">
        <f t="shared" si="203"/>
        <v>0</v>
      </c>
      <c r="AA2167" s="8">
        <f t="shared" si="201"/>
        <v>0</v>
      </c>
      <c r="AC2167" s="8">
        <f t="shared" si="202"/>
        <v>0</v>
      </c>
    </row>
    <row r="2168" spans="22:29" x14ac:dyDescent="0.3">
      <c r="V2168" s="8" t="s">
        <v>4</v>
      </c>
      <c r="Y2168" s="16">
        <f t="shared" si="203"/>
        <v>0</v>
      </c>
      <c r="AA2168" s="8">
        <f t="shared" si="201"/>
        <v>0</v>
      </c>
      <c r="AC2168" s="8">
        <f t="shared" si="202"/>
        <v>0</v>
      </c>
    </row>
    <row r="2169" spans="22:29" x14ac:dyDescent="0.3">
      <c r="V2169" s="8" t="s">
        <v>4</v>
      </c>
      <c r="Y2169" s="16">
        <f t="shared" si="203"/>
        <v>0</v>
      </c>
      <c r="AA2169" s="8">
        <f t="shared" si="201"/>
        <v>0</v>
      </c>
      <c r="AC2169" s="8">
        <f t="shared" si="202"/>
        <v>0</v>
      </c>
    </row>
    <row r="2170" spans="22:29" x14ac:dyDescent="0.3">
      <c r="V2170" s="8" t="s">
        <v>4</v>
      </c>
      <c r="Y2170" s="16">
        <f t="shared" si="203"/>
        <v>0</v>
      </c>
      <c r="AA2170" s="8">
        <f t="shared" si="201"/>
        <v>0</v>
      </c>
      <c r="AC2170" s="8">
        <f t="shared" si="202"/>
        <v>0</v>
      </c>
    </row>
    <row r="2171" spans="22:29" x14ac:dyDescent="0.3">
      <c r="V2171" s="8" t="s">
        <v>4</v>
      </c>
      <c r="Y2171" s="16">
        <f t="shared" si="203"/>
        <v>0</v>
      </c>
      <c r="AA2171" s="8">
        <f t="shared" si="201"/>
        <v>0</v>
      </c>
      <c r="AC2171" s="8">
        <f t="shared" si="202"/>
        <v>0</v>
      </c>
    </row>
    <row r="2172" spans="22:29" x14ac:dyDescent="0.3">
      <c r="V2172" s="8" t="s">
        <v>4</v>
      </c>
      <c r="Y2172" s="16">
        <f t="shared" si="203"/>
        <v>0</v>
      </c>
      <c r="AA2172" s="8">
        <f t="shared" si="201"/>
        <v>0</v>
      </c>
      <c r="AC2172" s="8">
        <f t="shared" si="202"/>
        <v>0</v>
      </c>
    </row>
    <row r="2173" spans="22:29" x14ac:dyDescent="0.3">
      <c r="V2173" s="8" t="s">
        <v>4</v>
      </c>
      <c r="Y2173" s="16">
        <f t="shared" si="203"/>
        <v>0</v>
      </c>
      <c r="AA2173" s="8">
        <f t="shared" si="201"/>
        <v>0</v>
      </c>
      <c r="AC2173" s="8">
        <f t="shared" si="202"/>
        <v>0</v>
      </c>
    </row>
    <row r="2174" spans="22:29" x14ac:dyDescent="0.3">
      <c r="V2174" s="8" t="s">
        <v>4</v>
      </c>
      <c r="Y2174" s="16">
        <f t="shared" si="203"/>
        <v>0</v>
      </c>
      <c r="AA2174" s="8">
        <f t="shared" si="201"/>
        <v>0</v>
      </c>
      <c r="AC2174" s="8">
        <f t="shared" si="202"/>
        <v>0</v>
      </c>
    </row>
    <row r="2175" spans="22:29" x14ac:dyDescent="0.3">
      <c r="V2175" s="8" t="s">
        <v>4</v>
      </c>
      <c r="Y2175" s="16">
        <f t="shared" si="203"/>
        <v>0</v>
      </c>
      <c r="AA2175" s="8">
        <f t="shared" si="201"/>
        <v>0</v>
      </c>
      <c r="AC2175" s="8">
        <f t="shared" si="202"/>
        <v>0</v>
      </c>
    </row>
    <row r="2176" spans="22:29" x14ac:dyDescent="0.3">
      <c r="V2176" s="8" t="s">
        <v>4</v>
      </c>
      <c r="Y2176" s="16">
        <f t="shared" si="203"/>
        <v>0</v>
      </c>
      <c r="AA2176" s="8">
        <f t="shared" si="201"/>
        <v>0</v>
      </c>
      <c r="AC2176" s="8">
        <f t="shared" si="202"/>
        <v>0</v>
      </c>
    </row>
    <row r="2177" spans="22:29" x14ac:dyDescent="0.3">
      <c r="V2177" s="8" t="s">
        <v>4</v>
      </c>
      <c r="Y2177" s="16">
        <f t="shared" si="203"/>
        <v>0</v>
      </c>
      <c r="AA2177" s="8">
        <f t="shared" ref="AA2177:AA2240" si="204">Z2177/2</f>
        <v>0</v>
      </c>
      <c r="AC2177" s="8">
        <f t="shared" ref="AC2177:AC2240" si="205">AB2177/2</f>
        <v>0</v>
      </c>
    </row>
    <row r="2178" spans="22:29" x14ac:dyDescent="0.3">
      <c r="V2178" s="8" t="s">
        <v>4</v>
      </c>
      <c r="Y2178" s="16">
        <f t="shared" si="203"/>
        <v>0</v>
      </c>
      <c r="AA2178" s="8">
        <f t="shared" si="204"/>
        <v>0</v>
      </c>
      <c r="AC2178" s="8">
        <f t="shared" si="205"/>
        <v>0</v>
      </c>
    </row>
    <row r="2179" spans="22:29" x14ac:dyDescent="0.3">
      <c r="V2179" s="8" t="s">
        <v>4</v>
      </c>
      <c r="Y2179" s="16">
        <f t="shared" si="203"/>
        <v>0</v>
      </c>
      <c r="AA2179" s="8">
        <f t="shared" si="204"/>
        <v>0</v>
      </c>
      <c r="AC2179" s="8">
        <f t="shared" si="205"/>
        <v>0</v>
      </c>
    </row>
    <row r="2180" spans="22:29" x14ac:dyDescent="0.3">
      <c r="V2180" s="8" t="s">
        <v>4</v>
      </c>
      <c r="Y2180" s="16">
        <f t="shared" si="203"/>
        <v>0</v>
      </c>
      <c r="AA2180" s="8">
        <f t="shared" si="204"/>
        <v>0</v>
      </c>
      <c r="AC2180" s="8">
        <f t="shared" si="205"/>
        <v>0</v>
      </c>
    </row>
    <row r="2181" spans="22:29" x14ac:dyDescent="0.3">
      <c r="V2181" s="8" t="s">
        <v>4</v>
      </c>
      <c r="Y2181" s="16">
        <f t="shared" si="203"/>
        <v>0</v>
      </c>
      <c r="AA2181" s="8">
        <f t="shared" si="204"/>
        <v>0</v>
      </c>
      <c r="AC2181" s="8">
        <f t="shared" si="205"/>
        <v>0</v>
      </c>
    </row>
    <row r="2182" spans="22:29" x14ac:dyDescent="0.3">
      <c r="V2182" s="8" t="s">
        <v>4</v>
      </c>
      <c r="Y2182" s="16">
        <f t="shared" si="203"/>
        <v>0</v>
      </c>
      <c r="AA2182" s="8">
        <f t="shared" si="204"/>
        <v>0</v>
      </c>
      <c r="AC2182" s="8">
        <f t="shared" si="205"/>
        <v>0</v>
      </c>
    </row>
    <row r="2183" spans="22:29" x14ac:dyDescent="0.3">
      <c r="V2183" s="8" t="s">
        <v>4</v>
      </c>
      <c r="Y2183" s="16">
        <f t="shared" si="203"/>
        <v>0</v>
      </c>
      <c r="AA2183" s="8">
        <f t="shared" si="204"/>
        <v>0</v>
      </c>
      <c r="AC2183" s="8">
        <f t="shared" si="205"/>
        <v>0</v>
      </c>
    </row>
    <row r="2184" spans="22:29" x14ac:dyDescent="0.3">
      <c r="V2184" s="8" t="s">
        <v>4</v>
      </c>
      <c r="Y2184" s="16">
        <f t="shared" si="203"/>
        <v>0</v>
      </c>
      <c r="AA2184" s="8">
        <f t="shared" si="204"/>
        <v>0</v>
      </c>
      <c r="AC2184" s="8">
        <f t="shared" si="205"/>
        <v>0</v>
      </c>
    </row>
    <row r="2185" spans="22:29" x14ac:dyDescent="0.3">
      <c r="V2185" s="8" t="s">
        <v>4</v>
      </c>
      <c r="Y2185" s="16">
        <f t="shared" si="203"/>
        <v>0</v>
      </c>
      <c r="AA2185" s="8">
        <f t="shared" si="204"/>
        <v>0</v>
      </c>
      <c r="AC2185" s="8">
        <f t="shared" si="205"/>
        <v>0</v>
      </c>
    </row>
    <row r="2186" spans="22:29" x14ac:dyDescent="0.3">
      <c r="V2186" s="8" t="s">
        <v>4</v>
      </c>
      <c r="Y2186" s="16">
        <f t="shared" si="203"/>
        <v>0</v>
      </c>
      <c r="AA2186" s="8">
        <f t="shared" si="204"/>
        <v>0</v>
      </c>
      <c r="AC2186" s="8">
        <f t="shared" si="205"/>
        <v>0</v>
      </c>
    </row>
    <row r="2187" spans="22:29" x14ac:dyDescent="0.3">
      <c r="V2187" s="8" t="s">
        <v>4</v>
      </c>
      <c r="Y2187" s="16">
        <f t="shared" si="203"/>
        <v>0</v>
      </c>
      <c r="AA2187" s="8">
        <f t="shared" si="204"/>
        <v>0</v>
      </c>
      <c r="AC2187" s="8">
        <f t="shared" si="205"/>
        <v>0</v>
      </c>
    </row>
    <row r="2188" spans="22:29" x14ac:dyDescent="0.3">
      <c r="V2188" s="8" t="s">
        <v>4</v>
      </c>
      <c r="Y2188" s="16">
        <f t="shared" si="203"/>
        <v>0</v>
      </c>
      <c r="AA2188" s="8">
        <f t="shared" si="204"/>
        <v>0</v>
      </c>
      <c r="AC2188" s="8">
        <f t="shared" si="205"/>
        <v>0</v>
      </c>
    </row>
    <row r="2189" spans="22:29" x14ac:dyDescent="0.3">
      <c r="V2189" s="8" t="s">
        <v>4</v>
      </c>
      <c r="Y2189" s="16">
        <f t="shared" si="203"/>
        <v>0</v>
      </c>
      <c r="AA2189" s="8">
        <f t="shared" si="204"/>
        <v>0</v>
      </c>
      <c r="AC2189" s="8">
        <f t="shared" si="205"/>
        <v>0</v>
      </c>
    </row>
    <row r="2190" spans="22:29" x14ac:dyDescent="0.3">
      <c r="V2190" s="8" t="s">
        <v>4</v>
      </c>
      <c r="Y2190" s="16">
        <f t="shared" si="203"/>
        <v>0</v>
      </c>
      <c r="AA2190" s="8">
        <f t="shared" si="204"/>
        <v>0</v>
      </c>
      <c r="AC2190" s="8">
        <f t="shared" si="205"/>
        <v>0</v>
      </c>
    </row>
    <row r="2191" spans="22:29" x14ac:dyDescent="0.3">
      <c r="V2191" s="8" t="s">
        <v>4</v>
      </c>
      <c r="Y2191" s="16">
        <f t="shared" si="203"/>
        <v>0</v>
      </c>
      <c r="AA2191" s="8">
        <f t="shared" si="204"/>
        <v>0</v>
      </c>
      <c r="AC2191" s="8">
        <f t="shared" si="205"/>
        <v>0</v>
      </c>
    </row>
    <row r="2192" spans="22:29" x14ac:dyDescent="0.3">
      <c r="V2192" s="8" t="s">
        <v>4</v>
      </c>
      <c r="Y2192" s="16">
        <f t="shared" si="203"/>
        <v>0</v>
      </c>
      <c r="AA2192" s="8">
        <f t="shared" si="204"/>
        <v>0</v>
      </c>
      <c r="AC2192" s="8">
        <f t="shared" si="205"/>
        <v>0</v>
      </c>
    </row>
    <row r="2193" spans="22:29" x14ac:dyDescent="0.3">
      <c r="V2193" s="8" t="s">
        <v>4</v>
      </c>
      <c r="Y2193" s="16">
        <f t="shared" si="203"/>
        <v>0</v>
      </c>
      <c r="AA2193" s="8">
        <f t="shared" si="204"/>
        <v>0</v>
      </c>
      <c r="AC2193" s="8">
        <f t="shared" si="205"/>
        <v>0</v>
      </c>
    </row>
    <row r="2194" spans="22:29" x14ac:dyDescent="0.3">
      <c r="V2194" s="8" t="s">
        <v>4</v>
      </c>
      <c r="Y2194" s="16">
        <f t="shared" si="203"/>
        <v>0</v>
      </c>
      <c r="AA2194" s="8">
        <f t="shared" si="204"/>
        <v>0</v>
      </c>
      <c r="AC2194" s="8">
        <f t="shared" si="205"/>
        <v>0</v>
      </c>
    </row>
    <row r="2195" spans="22:29" x14ac:dyDescent="0.3">
      <c r="V2195" s="8" t="s">
        <v>4</v>
      </c>
      <c r="Y2195" s="16">
        <f t="shared" si="203"/>
        <v>0</v>
      </c>
      <c r="AA2195" s="8">
        <f t="shared" si="204"/>
        <v>0</v>
      </c>
      <c r="AC2195" s="8">
        <f t="shared" si="205"/>
        <v>0</v>
      </c>
    </row>
    <row r="2196" spans="22:29" x14ac:dyDescent="0.3">
      <c r="V2196" s="8" t="s">
        <v>4</v>
      </c>
      <c r="Y2196" s="16">
        <f t="shared" si="203"/>
        <v>0</v>
      </c>
      <c r="AA2196" s="8">
        <f t="shared" si="204"/>
        <v>0</v>
      </c>
      <c r="AC2196" s="8">
        <f t="shared" si="205"/>
        <v>0</v>
      </c>
    </row>
    <row r="2197" spans="22:29" x14ac:dyDescent="0.3">
      <c r="V2197" s="8" t="s">
        <v>4</v>
      </c>
      <c r="Y2197" s="16">
        <f t="shared" si="203"/>
        <v>0</v>
      </c>
      <c r="AA2197" s="8">
        <f t="shared" si="204"/>
        <v>0</v>
      </c>
      <c r="AC2197" s="8">
        <f t="shared" si="205"/>
        <v>0</v>
      </c>
    </row>
    <row r="2198" spans="22:29" x14ac:dyDescent="0.3">
      <c r="V2198" s="8" t="s">
        <v>4</v>
      </c>
      <c r="Y2198" s="16">
        <f t="shared" si="203"/>
        <v>0</v>
      </c>
      <c r="AA2198" s="8">
        <f t="shared" si="204"/>
        <v>0</v>
      </c>
      <c r="AC2198" s="8">
        <f t="shared" si="205"/>
        <v>0</v>
      </c>
    </row>
    <row r="2199" spans="22:29" x14ac:dyDescent="0.3">
      <c r="V2199" s="8" t="s">
        <v>4</v>
      </c>
      <c r="Y2199" s="16">
        <f t="shared" si="203"/>
        <v>0</v>
      </c>
      <c r="AA2199" s="8">
        <f t="shared" si="204"/>
        <v>0</v>
      </c>
      <c r="AC2199" s="8">
        <f t="shared" si="205"/>
        <v>0</v>
      </c>
    </row>
    <row r="2200" spans="22:29" x14ac:dyDescent="0.3">
      <c r="V2200" s="8" t="s">
        <v>4</v>
      </c>
      <c r="Y2200" s="16">
        <f t="shared" si="203"/>
        <v>0</v>
      </c>
      <c r="AA2200" s="8">
        <f t="shared" si="204"/>
        <v>0</v>
      </c>
      <c r="AC2200" s="8">
        <f t="shared" si="205"/>
        <v>0</v>
      </c>
    </row>
    <row r="2201" spans="22:29" x14ac:dyDescent="0.3">
      <c r="V2201" s="8" t="s">
        <v>4</v>
      </c>
      <c r="Y2201" s="16">
        <f t="shared" si="203"/>
        <v>0</v>
      </c>
      <c r="AA2201" s="8">
        <f t="shared" si="204"/>
        <v>0</v>
      </c>
      <c r="AC2201" s="8">
        <f t="shared" si="205"/>
        <v>0</v>
      </c>
    </row>
    <row r="2202" spans="22:29" x14ac:dyDescent="0.3">
      <c r="V2202" s="8" t="s">
        <v>4</v>
      </c>
      <c r="Y2202" s="16">
        <f t="shared" si="203"/>
        <v>0</v>
      </c>
      <c r="AA2202" s="8">
        <f t="shared" si="204"/>
        <v>0</v>
      </c>
      <c r="AC2202" s="8">
        <f t="shared" si="205"/>
        <v>0</v>
      </c>
    </row>
    <row r="2203" spans="22:29" x14ac:dyDescent="0.3">
      <c r="V2203" s="8" t="s">
        <v>4</v>
      </c>
      <c r="Y2203" s="16">
        <f t="shared" si="203"/>
        <v>0</v>
      </c>
      <c r="AA2203" s="8">
        <f t="shared" si="204"/>
        <v>0</v>
      </c>
      <c r="AC2203" s="8">
        <f t="shared" si="205"/>
        <v>0</v>
      </c>
    </row>
    <row r="2204" spans="22:29" x14ac:dyDescent="0.3">
      <c r="V2204" s="8" t="s">
        <v>4</v>
      </c>
      <c r="Y2204" s="16">
        <f t="shared" si="203"/>
        <v>0</v>
      </c>
      <c r="AA2204" s="8">
        <f t="shared" si="204"/>
        <v>0</v>
      </c>
      <c r="AC2204" s="8">
        <f t="shared" si="205"/>
        <v>0</v>
      </c>
    </row>
    <row r="2205" spans="22:29" x14ac:dyDescent="0.3">
      <c r="V2205" s="8" t="s">
        <v>4</v>
      </c>
      <c r="Y2205" s="16">
        <f t="shared" si="203"/>
        <v>0</v>
      </c>
      <c r="AA2205" s="8">
        <f t="shared" si="204"/>
        <v>0</v>
      </c>
      <c r="AC2205" s="8">
        <f t="shared" si="205"/>
        <v>0</v>
      </c>
    </row>
    <row r="2206" spans="22:29" x14ac:dyDescent="0.3">
      <c r="V2206" s="8" t="s">
        <v>4</v>
      </c>
      <c r="Y2206" s="16">
        <f t="shared" si="203"/>
        <v>0</v>
      </c>
      <c r="AA2206" s="8">
        <f t="shared" si="204"/>
        <v>0</v>
      </c>
      <c r="AC2206" s="8">
        <f t="shared" si="205"/>
        <v>0</v>
      </c>
    </row>
    <row r="2207" spans="22:29" x14ac:dyDescent="0.3">
      <c r="V2207" s="8" t="s">
        <v>4</v>
      </c>
      <c r="Y2207" s="16">
        <f t="shared" si="203"/>
        <v>0</v>
      </c>
      <c r="AA2207" s="8">
        <f t="shared" si="204"/>
        <v>0</v>
      </c>
      <c r="AC2207" s="8">
        <f t="shared" si="205"/>
        <v>0</v>
      </c>
    </row>
    <row r="2208" spans="22:29" x14ac:dyDescent="0.3">
      <c r="V2208" s="8" t="s">
        <v>4</v>
      </c>
      <c r="Y2208" s="16">
        <f t="shared" si="203"/>
        <v>0</v>
      </c>
      <c r="AA2208" s="8">
        <f t="shared" si="204"/>
        <v>0</v>
      </c>
      <c r="AC2208" s="8">
        <f t="shared" si="205"/>
        <v>0</v>
      </c>
    </row>
    <row r="2209" spans="22:29" x14ac:dyDescent="0.3">
      <c r="V2209" s="8" t="s">
        <v>4</v>
      </c>
      <c r="Y2209" s="16">
        <f t="shared" si="203"/>
        <v>0</v>
      </c>
      <c r="AA2209" s="8">
        <f t="shared" si="204"/>
        <v>0</v>
      </c>
      <c r="AC2209" s="8">
        <f t="shared" si="205"/>
        <v>0</v>
      </c>
    </row>
    <row r="2210" spans="22:29" x14ac:dyDescent="0.3">
      <c r="V2210" s="8" t="s">
        <v>4</v>
      </c>
      <c r="Y2210" s="16">
        <f t="shared" si="203"/>
        <v>0</v>
      </c>
      <c r="AA2210" s="8">
        <f t="shared" si="204"/>
        <v>0</v>
      </c>
      <c r="AC2210" s="8">
        <f t="shared" si="205"/>
        <v>0</v>
      </c>
    </row>
    <row r="2211" spans="22:29" x14ac:dyDescent="0.3">
      <c r="V2211" s="8" t="s">
        <v>4</v>
      </c>
      <c r="Y2211" s="16">
        <f t="shared" si="203"/>
        <v>0</v>
      </c>
      <c r="AA2211" s="8">
        <f t="shared" si="204"/>
        <v>0</v>
      </c>
      <c r="AC2211" s="8">
        <f t="shared" si="205"/>
        <v>0</v>
      </c>
    </row>
    <row r="2212" spans="22:29" x14ac:dyDescent="0.3">
      <c r="V2212" s="8" t="s">
        <v>4</v>
      </c>
      <c r="Y2212" s="16">
        <f t="shared" si="203"/>
        <v>0</v>
      </c>
      <c r="AA2212" s="8">
        <f t="shared" si="204"/>
        <v>0</v>
      </c>
      <c r="AC2212" s="8">
        <f t="shared" si="205"/>
        <v>0</v>
      </c>
    </row>
    <row r="2213" spans="22:29" x14ac:dyDescent="0.3">
      <c r="V2213" s="8" t="s">
        <v>4</v>
      </c>
      <c r="Y2213" s="16">
        <f t="shared" si="203"/>
        <v>0</v>
      </c>
      <c r="AA2213" s="8">
        <f t="shared" si="204"/>
        <v>0</v>
      </c>
      <c r="AC2213" s="8">
        <f t="shared" si="205"/>
        <v>0</v>
      </c>
    </row>
    <row r="2214" spans="22:29" x14ac:dyDescent="0.3">
      <c r="V2214" s="8" t="s">
        <v>4</v>
      </c>
      <c r="Y2214" s="16">
        <f t="shared" si="203"/>
        <v>0</v>
      </c>
      <c r="AA2214" s="8">
        <f t="shared" si="204"/>
        <v>0</v>
      </c>
      <c r="AC2214" s="8">
        <f t="shared" si="205"/>
        <v>0</v>
      </c>
    </row>
    <row r="2215" spans="22:29" x14ac:dyDescent="0.3">
      <c r="V2215" s="8" t="s">
        <v>4</v>
      </c>
      <c r="Y2215" s="16">
        <f t="shared" si="203"/>
        <v>0</v>
      </c>
      <c r="AA2215" s="8">
        <f t="shared" si="204"/>
        <v>0</v>
      </c>
      <c r="AC2215" s="8">
        <f t="shared" si="205"/>
        <v>0</v>
      </c>
    </row>
    <row r="2216" spans="22:29" x14ac:dyDescent="0.3">
      <c r="V2216" s="8" t="s">
        <v>4</v>
      </c>
      <c r="Y2216" s="16">
        <f t="shared" si="203"/>
        <v>0</v>
      </c>
      <c r="AA2216" s="8">
        <f t="shared" si="204"/>
        <v>0</v>
      </c>
      <c r="AC2216" s="8">
        <f t="shared" si="205"/>
        <v>0</v>
      </c>
    </row>
    <row r="2217" spans="22:29" x14ac:dyDescent="0.3">
      <c r="V2217" s="8" t="s">
        <v>4</v>
      </c>
      <c r="Y2217" s="16">
        <f t="shared" si="203"/>
        <v>0</v>
      </c>
      <c r="AA2217" s="8">
        <f t="shared" si="204"/>
        <v>0</v>
      </c>
      <c r="AC2217" s="8">
        <f t="shared" si="205"/>
        <v>0</v>
      </c>
    </row>
    <row r="2218" spans="22:29" x14ac:dyDescent="0.3">
      <c r="V2218" s="8" t="s">
        <v>4</v>
      </c>
      <c r="Y2218" s="16">
        <f t="shared" si="203"/>
        <v>0</v>
      </c>
      <c r="AA2218" s="8">
        <f t="shared" si="204"/>
        <v>0</v>
      </c>
      <c r="AC2218" s="8">
        <f t="shared" si="205"/>
        <v>0</v>
      </c>
    </row>
    <row r="2219" spans="22:29" x14ac:dyDescent="0.3">
      <c r="V2219" s="8" t="s">
        <v>4</v>
      </c>
      <c r="Y2219" s="16">
        <f t="shared" si="203"/>
        <v>0</v>
      </c>
      <c r="AA2219" s="8">
        <f t="shared" si="204"/>
        <v>0</v>
      </c>
      <c r="AC2219" s="8">
        <f t="shared" si="205"/>
        <v>0</v>
      </c>
    </row>
    <row r="2220" spans="22:29" x14ac:dyDescent="0.3">
      <c r="V2220" s="8" t="s">
        <v>4</v>
      </c>
      <c r="Y2220" s="16">
        <f t="shared" ref="Y2220:Y2283" si="206">X2220/2</f>
        <v>0</v>
      </c>
      <c r="AA2220" s="8">
        <f t="shared" si="204"/>
        <v>0</v>
      </c>
      <c r="AC2220" s="8">
        <f t="shared" si="205"/>
        <v>0</v>
      </c>
    </row>
    <row r="2221" spans="22:29" x14ac:dyDescent="0.3">
      <c r="V2221" s="8" t="s">
        <v>4</v>
      </c>
      <c r="Y2221" s="16">
        <f t="shared" si="206"/>
        <v>0</v>
      </c>
      <c r="AA2221" s="8">
        <f t="shared" si="204"/>
        <v>0</v>
      </c>
      <c r="AC2221" s="8">
        <f t="shared" si="205"/>
        <v>0</v>
      </c>
    </row>
    <row r="2222" spans="22:29" x14ac:dyDescent="0.3">
      <c r="V2222" s="8" t="s">
        <v>4</v>
      </c>
      <c r="Y2222" s="16">
        <f t="shared" si="206"/>
        <v>0</v>
      </c>
      <c r="AA2222" s="8">
        <f t="shared" si="204"/>
        <v>0</v>
      </c>
      <c r="AC2222" s="8">
        <f t="shared" si="205"/>
        <v>0</v>
      </c>
    </row>
    <row r="2223" spans="22:29" x14ac:dyDescent="0.3">
      <c r="V2223" s="8" t="s">
        <v>4</v>
      </c>
      <c r="Y2223" s="16">
        <f t="shared" si="206"/>
        <v>0</v>
      </c>
      <c r="AA2223" s="8">
        <f t="shared" si="204"/>
        <v>0</v>
      </c>
      <c r="AC2223" s="8">
        <f t="shared" si="205"/>
        <v>0</v>
      </c>
    </row>
    <row r="2224" spans="22:29" x14ac:dyDescent="0.3">
      <c r="V2224" s="8" t="s">
        <v>4</v>
      </c>
      <c r="Y2224" s="16">
        <f t="shared" si="206"/>
        <v>0</v>
      </c>
      <c r="AA2224" s="8">
        <f t="shared" si="204"/>
        <v>0</v>
      </c>
      <c r="AC2224" s="8">
        <f t="shared" si="205"/>
        <v>0</v>
      </c>
    </row>
    <row r="2225" spans="22:29" x14ac:dyDescent="0.3">
      <c r="V2225" s="8" t="s">
        <v>4</v>
      </c>
      <c r="Y2225" s="16">
        <f t="shared" si="206"/>
        <v>0</v>
      </c>
      <c r="AA2225" s="8">
        <f t="shared" si="204"/>
        <v>0</v>
      </c>
      <c r="AC2225" s="8">
        <f t="shared" si="205"/>
        <v>0</v>
      </c>
    </row>
    <row r="2226" spans="22:29" x14ac:dyDescent="0.3">
      <c r="V2226" s="8" t="s">
        <v>4</v>
      </c>
      <c r="Y2226" s="16">
        <f t="shared" si="206"/>
        <v>0</v>
      </c>
      <c r="AA2226" s="8">
        <f t="shared" si="204"/>
        <v>0</v>
      </c>
      <c r="AC2226" s="8">
        <f t="shared" si="205"/>
        <v>0</v>
      </c>
    </row>
    <row r="2227" spans="22:29" x14ac:dyDescent="0.3">
      <c r="V2227" s="8" t="s">
        <v>4</v>
      </c>
      <c r="Y2227" s="16">
        <f t="shared" si="206"/>
        <v>0</v>
      </c>
      <c r="AA2227" s="8">
        <f t="shared" si="204"/>
        <v>0</v>
      </c>
      <c r="AC2227" s="8">
        <f t="shared" si="205"/>
        <v>0</v>
      </c>
    </row>
    <row r="2228" spans="22:29" x14ac:dyDescent="0.3">
      <c r="V2228" s="8" t="s">
        <v>4</v>
      </c>
      <c r="Y2228" s="16">
        <f t="shared" si="206"/>
        <v>0</v>
      </c>
      <c r="AA2228" s="8">
        <f t="shared" si="204"/>
        <v>0</v>
      </c>
      <c r="AC2228" s="8">
        <f t="shared" si="205"/>
        <v>0</v>
      </c>
    </row>
    <row r="2229" spans="22:29" x14ac:dyDescent="0.3">
      <c r="V2229" s="8" t="s">
        <v>4</v>
      </c>
      <c r="Y2229" s="16">
        <f t="shared" si="206"/>
        <v>0</v>
      </c>
      <c r="AA2229" s="8">
        <f t="shared" si="204"/>
        <v>0</v>
      </c>
      <c r="AC2229" s="8">
        <f t="shared" si="205"/>
        <v>0</v>
      </c>
    </row>
    <row r="2230" spans="22:29" x14ac:dyDescent="0.3">
      <c r="V2230" s="8" t="s">
        <v>4</v>
      </c>
      <c r="Y2230" s="16">
        <f t="shared" si="206"/>
        <v>0</v>
      </c>
      <c r="AA2230" s="8">
        <f t="shared" si="204"/>
        <v>0</v>
      </c>
      <c r="AC2230" s="8">
        <f t="shared" si="205"/>
        <v>0</v>
      </c>
    </row>
    <row r="2231" spans="22:29" x14ac:dyDescent="0.3">
      <c r="V2231" s="8" t="s">
        <v>4</v>
      </c>
      <c r="Y2231" s="16">
        <f t="shared" si="206"/>
        <v>0</v>
      </c>
      <c r="AA2231" s="8">
        <f t="shared" si="204"/>
        <v>0</v>
      </c>
      <c r="AC2231" s="8">
        <f t="shared" si="205"/>
        <v>0</v>
      </c>
    </row>
    <row r="2232" spans="22:29" x14ac:dyDescent="0.3">
      <c r="V2232" s="8" t="s">
        <v>4</v>
      </c>
      <c r="Y2232" s="16">
        <f t="shared" si="206"/>
        <v>0</v>
      </c>
      <c r="AA2232" s="8">
        <f t="shared" si="204"/>
        <v>0</v>
      </c>
      <c r="AC2232" s="8">
        <f t="shared" si="205"/>
        <v>0</v>
      </c>
    </row>
    <row r="2233" spans="22:29" x14ac:dyDescent="0.3">
      <c r="V2233" s="8" t="s">
        <v>4</v>
      </c>
      <c r="Y2233" s="16">
        <f t="shared" si="206"/>
        <v>0</v>
      </c>
      <c r="AA2233" s="8">
        <f t="shared" si="204"/>
        <v>0</v>
      </c>
      <c r="AC2233" s="8">
        <f t="shared" si="205"/>
        <v>0</v>
      </c>
    </row>
    <row r="2234" spans="22:29" x14ac:dyDescent="0.3">
      <c r="V2234" s="8" t="s">
        <v>4</v>
      </c>
      <c r="Y2234" s="16">
        <f t="shared" si="206"/>
        <v>0</v>
      </c>
      <c r="AA2234" s="8">
        <f t="shared" si="204"/>
        <v>0</v>
      </c>
      <c r="AC2234" s="8">
        <f t="shared" si="205"/>
        <v>0</v>
      </c>
    </row>
    <row r="2235" spans="22:29" x14ac:dyDescent="0.3">
      <c r="V2235" s="8" t="s">
        <v>4</v>
      </c>
      <c r="Y2235" s="16">
        <f t="shared" si="206"/>
        <v>0</v>
      </c>
      <c r="AA2235" s="8">
        <f t="shared" si="204"/>
        <v>0</v>
      </c>
      <c r="AC2235" s="8">
        <f t="shared" si="205"/>
        <v>0</v>
      </c>
    </row>
    <row r="2236" spans="22:29" x14ac:dyDescent="0.3">
      <c r="V2236" s="8" t="s">
        <v>4</v>
      </c>
      <c r="Y2236" s="16">
        <f t="shared" si="206"/>
        <v>0</v>
      </c>
      <c r="AA2236" s="8">
        <f t="shared" si="204"/>
        <v>0</v>
      </c>
      <c r="AC2236" s="8">
        <f t="shared" si="205"/>
        <v>0</v>
      </c>
    </row>
    <row r="2237" spans="22:29" x14ac:dyDescent="0.3">
      <c r="V2237" s="8" t="s">
        <v>4</v>
      </c>
      <c r="Y2237" s="16">
        <f t="shared" si="206"/>
        <v>0</v>
      </c>
      <c r="AA2237" s="8">
        <f t="shared" si="204"/>
        <v>0</v>
      </c>
      <c r="AC2237" s="8">
        <f t="shared" si="205"/>
        <v>0</v>
      </c>
    </row>
    <row r="2238" spans="22:29" x14ac:dyDescent="0.3">
      <c r="V2238" s="8" t="s">
        <v>4</v>
      </c>
      <c r="Y2238" s="16">
        <f t="shared" si="206"/>
        <v>0</v>
      </c>
      <c r="AA2238" s="8">
        <f t="shared" si="204"/>
        <v>0</v>
      </c>
      <c r="AC2238" s="8">
        <f t="shared" si="205"/>
        <v>0</v>
      </c>
    </row>
    <row r="2239" spans="22:29" x14ac:dyDescent="0.3">
      <c r="V2239" s="8" t="s">
        <v>4</v>
      </c>
      <c r="Y2239" s="16">
        <f t="shared" si="206"/>
        <v>0</v>
      </c>
      <c r="AA2239" s="8">
        <f t="shared" si="204"/>
        <v>0</v>
      </c>
      <c r="AC2239" s="8">
        <f t="shared" si="205"/>
        <v>0</v>
      </c>
    </row>
    <row r="2240" spans="22:29" x14ac:dyDescent="0.3">
      <c r="V2240" s="8" t="s">
        <v>4</v>
      </c>
      <c r="Y2240" s="16">
        <f t="shared" si="206"/>
        <v>0</v>
      </c>
      <c r="AA2240" s="8">
        <f t="shared" si="204"/>
        <v>0</v>
      </c>
      <c r="AC2240" s="8">
        <f t="shared" si="205"/>
        <v>0</v>
      </c>
    </row>
    <row r="2241" spans="22:29" x14ac:dyDescent="0.3">
      <c r="V2241" s="8" t="s">
        <v>4</v>
      </c>
      <c r="Y2241" s="16">
        <f t="shared" si="206"/>
        <v>0</v>
      </c>
      <c r="AA2241" s="8">
        <f t="shared" ref="AA2241:AA2304" si="207">Z2241/2</f>
        <v>0</v>
      </c>
      <c r="AC2241" s="8">
        <f t="shared" ref="AC2241:AC2304" si="208">AB2241/2</f>
        <v>0</v>
      </c>
    </row>
    <row r="2242" spans="22:29" x14ac:dyDescent="0.3">
      <c r="V2242" s="8" t="s">
        <v>4</v>
      </c>
      <c r="Y2242" s="16">
        <f t="shared" si="206"/>
        <v>0</v>
      </c>
      <c r="AA2242" s="8">
        <f t="shared" si="207"/>
        <v>0</v>
      </c>
      <c r="AC2242" s="8">
        <f t="shared" si="208"/>
        <v>0</v>
      </c>
    </row>
    <row r="2243" spans="22:29" x14ac:dyDescent="0.3">
      <c r="V2243" s="8" t="s">
        <v>4</v>
      </c>
      <c r="Y2243" s="16">
        <f t="shared" si="206"/>
        <v>0</v>
      </c>
      <c r="AA2243" s="8">
        <f t="shared" si="207"/>
        <v>0</v>
      </c>
      <c r="AC2243" s="8">
        <f t="shared" si="208"/>
        <v>0</v>
      </c>
    </row>
    <row r="2244" spans="22:29" x14ac:dyDescent="0.3">
      <c r="V2244" s="8" t="s">
        <v>4</v>
      </c>
      <c r="Y2244" s="16">
        <f t="shared" si="206"/>
        <v>0</v>
      </c>
      <c r="AA2244" s="8">
        <f t="shared" si="207"/>
        <v>0</v>
      </c>
      <c r="AC2244" s="8">
        <f t="shared" si="208"/>
        <v>0</v>
      </c>
    </row>
    <row r="2245" spans="22:29" x14ac:dyDescent="0.3">
      <c r="V2245" s="8" t="s">
        <v>4</v>
      </c>
      <c r="Y2245" s="16">
        <f t="shared" si="206"/>
        <v>0</v>
      </c>
      <c r="AA2245" s="8">
        <f t="shared" si="207"/>
        <v>0</v>
      </c>
      <c r="AC2245" s="8">
        <f t="shared" si="208"/>
        <v>0</v>
      </c>
    </row>
    <row r="2246" spans="22:29" x14ac:dyDescent="0.3">
      <c r="V2246" s="8" t="s">
        <v>4</v>
      </c>
      <c r="Y2246" s="16">
        <f t="shared" si="206"/>
        <v>0</v>
      </c>
      <c r="AA2246" s="8">
        <f t="shared" si="207"/>
        <v>0</v>
      </c>
      <c r="AC2246" s="8">
        <f t="shared" si="208"/>
        <v>0</v>
      </c>
    </row>
    <row r="2247" spans="22:29" x14ac:dyDescent="0.3">
      <c r="V2247" s="8" t="s">
        <v>4</v>
      </c>
      <c r="Y2247" s="16">
        <f t="shared" si="206"/>
        <v>0</v>
      </c>
      <c r="AA2247" s="8">
        <f t="shared" si="207"/>
        <v>0</v>
      </c>
      <c r="AC2247" s="8">
        <f t="shared" si="208"/>
        <v>0</v>
      </c>
    </row>
    <row r="2248" spans="22:29" x14ac:dyDescent="0.3">
      <c r="V2248" s="8" t="s">
        <v>4</v>
      </c>
      <c r="Y2248" s="16">
        <f t="shared" si="206"/>
        <v>0</v>
      </c>
      <c r="AA2248" s="8">
        <f t="shared" si="207"/>
        <v>0</v>
      </c>
      <c r="AC2248" s="8">
        <f t="shared" si="208"/>
        <v>0</v>
      </c>
    </row>
    <row r="2249" spans="22:29" x14ac:dyDescent="0.3">
      <c r="V2249" s="8" t="s">
        <v>4</v>
      </c>
      <c r="Y2249" s="16">
        <f t="shared" si="206"/>
        <v>0</v>
      </c>
      <c r="AA2249" s="8">
        <f t="shared" si="207"/>
        <v>0</v>
      </c>
      <c r="AC2249" s="8">
        <f t="shared" si="208"/>
        <v>0</v>
      </c>
    </row>
    <row r="2250" spans="22:29" x14ac:dyDescent="0.3">
      <c r="V2250" s="8" t="s">
        <v>4</v>
      </c>
      <c r="Y2250" s="16">
        <f t="shared" si="206"/>
        <v>0</v>
      </c>
      <c r="AA2250" s="8">
        <f t="shared" si="207"/>
        <v>0</v>
      </c>
      <c r="AC2250" s="8">
        <f t="shared" si="208"/>
        <v>0</v>
      </c>
    </row>
    <row r="2251" spans="22:29" x14ac:dyDescent="0.3">
      <c r="V2251" s="8" t="s">
        <v>4</v>
      </c>
      <c r="Y2251" s="16">
        <f t="shared" si="206"/>
        <v>0</v>
      </c>
      <c r="AA2251" s="8">
        <f t="shared" si="207"/>
        <v>0</v>
      </c>
      <c r="AC2251" s="8">
        <f t="shared" si="208"/>
        <v>0</v>
      </c>
    </row>
    <row r="2252" spans="22:29" x14ac:dyDescent="0.3">
      <c r="V2252" s="8" t="s">
        <v>4</v>
      </c>
      <c r="Y2252" s="16">
        <f t="shared" si="206"/>
        <v>0</v>
      </c>
      <c r="AA2252" s="8">
        <f t="shared" si="207"/>
        <v>0</v>
      </c>
      <c r="AC2252" s="8">
        <f t="shared" si="208"/>
        <v>0</v>
      </c>
    </row>
    <row r="2253" spans="22:29" x14ac:dyDescent="0.3">
      <c r="V2253" s="8" t="s">
        <v>4</v>
      </c>
      <c r="Y2253" s="16">
        <f t="shared" si="206"/>
        <v>0</v>
      </c>
      <c r="AA2253" s="8">
        <f t="shared" si="207"/>
        <v>0</v>
      </c>
      <c r="AC2253" s="8">
        <f t="shared" si="208"/>
        <v>0</v>
      </c>
    </row>
    <row r="2254" spans="22:29" x14ac:dyDescent="0.3">
      <c r="V2254" s="8" t="s">
        <v>4</v>
      </c>
      <c r="Y2254" s="16">
        <f t="shared" si="206"/>
        <v>0</v>
      </c>
      <c r="AA2254" s="8">
        <f t="shared" si="207"/>
        <v>0</v>
      </c>
      <c r="AC2254" s="8">
        <f t="shared" si="208"/>
        <v>0</v>
      </c>
    </row>
    <row r="2255" spans="22:29" x14ac:dyDescent="0.3">
      <c r="V2255" s="8" t="s">
        <v>4</v>
      </c>
      <c r="Y2255" s="16">
        <f t="shared" si="206"/>
        <v>0</v>
      </c>
      <c r="AA2255" s="8">
        <f t="shared" si="207"/>
        <v>0</v>
      </c>
      <c r="AC2255" s="8">
        <f t="shared" si="208"/>
        <v>0</v>
      </c>
    </row>
    <row r="2256" spans="22:29" x14ac:dyDescent="0.3">
      <c r="V2256" s="8" t="s">
        <v>4</v>
      </c>
      <c r="Y2256" s="16">
        <f t="shared" si="206"/>
        <v>0</v>
      </c>
      <c r="AA2256" s="8">
        <f t="shared" si="207"/>
        <v>0</v>
      </c>
      <c r="AC2256" s="8">
        <f t="shared" si="208"/>
        <v>0</v>
      </c>
    </row>
    <row r="2257" spans="22:29" x14ac:dyDescent="0.3">
      <c r="V2257" s="8" t="s">
        <v>4</v>
      </c>
      <c r="Y2257" s="16">
        <f t="shared" si="206"/>
        <v>0</v>
      </c>
      <c r="AA2257" s="8">
        <f t="shared" si="207"/>
        <v>0</v>
      </c>
      <c r="AC2257" s="8">
        <f t="shared" si="208"/>
        <v>0</v>
      </c>
    </row>
    <row r="2258" spans="22:29" x14ac:dyDescent="0.3">
      <c r="V2258" s="8" t="s">
        <v>4</v>
      </c>
      <c r="Y2258" s="16">
        <f t="shared" si="206"/>
        <v>0</v>
      </c>
      <c r="AA2258" s="8">
        <f t="shared" si="207"/>
        <v>0</v>
      </c>
      <c r="AC2258" s="8">
        <f t="shared" si="208"/>
        <v>0</v>
      </c>
    </row>
    <row r="2259" spans="22:29" x14ac:dyDescent="0.3">
      <c r="V2259" s="8" t="s">
        <v>4</v>
      </c>
      <c r="Y2259" s="16">
        <f t="shared" si="206"/>
        <v>0</v>
      </c>
      <c r="AA2259" s="8">
        <f t="shared" si="207"/>
        <v>0</v>
      </c>
      <c r="AC2259" s="8">
        <f t="shared" si="208"/>
        <v>0</v>
      </c>
    </row>
    <row r="2260" spans="22:29" x14ac:dyDescent="0.3">
      <c r="V2260" s="8" t="s">
        <v>4</v>
      </c>
      <c r="Y2260" s="16">
        <f t="shared" si="206"/>
        <v>0</v>
      </c>
      <c r="AA2260" s="8">
        <f t="shared" si="207"/>
        <v>0</v>
      </c>
      <c r="AC2260" s="8">
        <f t="shared" si="208"/>
        <v>0</v>
      </c>
    </row>
    <row r="2261" spans="22:29" x14ac:dyDescent="0.3">
      <c r="V2261" s="8" t="s">
        <v>4</v>
      </c>
      <c r="Y2261" s="16">
        <f t="shared" si="206"/>
        <v>0</v>
      </c>
      <c r="AA2261" s="8">
        <f t="shared" si="207"/>
        <v>0</v>
      </c>
      <c r="AC2261" s="8">
        <f t="shared" si="208"/>
        <v>0</v>
      </c>
    </row>
    <row r="2262" spans="22:29" x14ac:dyDescent="0.3">
      <c r="V2262" s="8" t="s">
        <v>4</v>
      </c>
      <c r="Y2262" s="16">
        <f t="shared" si="206"/>
        <v>0</v>
      </c>
      <c r="AA2262" s="8">
        <f t="shared" si="207"/>
        <v>0</v>
      </c>
      <c r="AC2262" s="8">
        <f t="shared" si="208"/>
        <v>0</v>
      </c>
    </row>
    <row r="2263" spans="22:29" x14ac:dyDescent="0.3">
      <c r="V2263" s="8" t="s">
        <v>4</v>
      </c>
      <c r="Y2263" s="16">
        <f t="shared" si="206"/>
        <v>0</v>
      </c>
      <c r="AA2263" s="8">
        <f t="shared" si="207"/>
        <v>0</v>
      </c>
      <c r="AC2263" s="8">
        <f t="shared" si="208"/>
        <v>0</v>
      </c>
    </row>
    <row r="2264" spans="22:29" x14ac:dyDescent="0.3">
      <c r="V2264" s="8" t="s">
        <v>4</v>
      </c>
      <c r="Y2264" s="16">
        <f t="shared" si="206"/>
        <v>0</v>
      </c>
      <c r="AA2264" s="8">
        <f t="shared" si="207"/>
        <v>0</v>
      </c>
      <c r="AC2264" s="8">
        <f t="shared" si="208"/>
        <v>0</v>
      </c>
    </row>
    <row r="2265" spans="22:29" x14ac:dyDescent="0.3">
      <c r="V2265" s="8" t="s">
        <v>4</v>
      </c>
      <c r="Y2265" s="16">
        <f t="shared" si="206"/>
        <v>0</v>
      </c>
      <c r="AA2265" s="8">
        <f t="shared" si="207"/>
        <v>0</v>
      </c>
      <c r="AC2265" s="8">
        <f t="shared" si="208"/>
        <v>0</v>
      </c>
    </row>
    <row r="2266" spans="22:29" x14ac:dyDescent="0.3">
      <c r="V2266" s="8" t="s">
        <v>4</v>
      </c>
      <c r="Y2266" s="16">
        <f t="shared" si="206"/>
        <v>0</v>
      </c>
      <c r="AA2266" s="8">
        <f t="shared" si="207"/>
        <v>0</v>
      </c>
      <c r="AC2266" s="8">
        <f t="shared" si="208"/>
        <v>0</v>
      </c>
    </row>
    <row r="2267" spans="22:29" x14ac:dyDescent="0.3">
      <c r="V2267" s="8" t="s">
        <v>4</v>
      </c>
      <c r="Y2267" s="16">
        <f t="shared" si="206"/>
        <v>0</v>
      </c>
      <c r="AA2267" s="8">
        <f t="shared" si="207"/>
        <v>0</v>
      </c>
      <c r="AC2267" s="8">
        <f t="shared" si="208"/>
        <v>0</v>
      </c>
    </row>
    <row r="2268" spans="22:29" x14ac:dyDescent="0.3">
      <c r="V2268" s="8" t="s">
        <v>4</v>
      </c>
      <c r="Y2268" s="16">
        <f t="shared" si="206"/>
        <v>0</v>
      </c>
      <c r="AA2268" s="8">
        <f t="shared" si="207"/>
        <v>0</v>
      </c>
      <c r="AC2268" s="8">
        <f t="shared" si="208"/>
        <v>0</v>
      </c>
    </row>
    <row r="2269" spans="22:29" x14ac:dyDescent="0.3">
      <c r="V2269" s="8" t="s">
        <v>4</v>
      </c>
      <c r="Y2269" s="16">
        <f t="shared" si="206"/>
        <v>0</v>
      </c>
      <c r="AA2269" s="8">
        <f t="shared" si="207"/>
        <v>0</v>
      </c>
      <c r="AC2269" s="8">
        <f t="shared" si="208"/>
        <v>0</v>
      </c>
    </row>
    <row r="2270" spans="22:29" x14ac:dyDescent="0.3">
      <c r="V2270" s="8" t="s">
        <v>4</v>
      </c>
      <c r="Y2270" s="16">
        <f t="shared" si="206"/>
        <v>0</v>
      </c>
      <c r="AA2270" s="8">
        <f t="shared" si="207"/>
        <v>0</v>
      </c>
      <c r="AC2270" s="8">
        <f t="shared" si="208"/>
        <v>0</v>
      </c>
    </row>
    <row r="2271" spans="22:29" x14ac:dyDescent="0.3">
      <c r="V2271" s="8" t="s">
        <v>4</v>
      </c>
      <c r="Y2271" s="16">
        <f t="shared" si="206"/>
        <v>0</v>
      </c>
      <c r="AA2271" s="8">
        <f t="shared" si="207"/>
        <v>0</v>
      </c>
      <c r="AC2271" s="8">
        <f t="shared" si="208"/>
        <v>0</v>
      </c>
    </row>
    <row r="2272" spans="22:29" x14ac:dyDescent="0.3">
      <c r="V2272" s="8" t="s">
        <v>4</v>
      </c>
      <c r="Y2272" s="16">
        <f t="shared" si="206"/>
        <v>0</v>
      </c>
      <c r="AA2272" s="8">
        <f t="shared" si="207"/>
        <v>0</v>
      </c>
      <c r="AC2272" s="8">
        <f t="shared" si="208"/>
        <v>0</v>
      </c>
    </row>
    <row r="2273" spans="22:29" x14ac:dyDescent="0.3">
      <c r="V2273" s="8" t="s">
        <v>4</v>
      </c>
      <c r="Y2273" s="16">
        <f t="shared" si="206"/>
        <v>0</v>
      </c>
      <c r="AA2273" s="8">
        <f t="shared" si="207"/>
        <v>0</v>
      </c>
      <c r="AC2273" s="8">
        <f t="shared" si="208"/>
        <v>0</v>
      </c>
    </row>
    <row r="2274" spans="22:29" x14ac:dyDescent="0.3">
      <c r="V2274" s="8" t="s">
        <v>4</v>
      </c>
      <c r="Y2274" s="16">
        <f t="shared" si="206"/>
        <v>0</v>
      </c>
      <c r="AA2274" s="8">
        <f t="shared" si="207"/>
        <v>0</v>
      </c>
      <c r="AC2274" s="8">
        <f t="shared" si="208"/>
        <v>0</v>
      </c>
    </row>
    <row r="2275" spans="22:29" x14ac:dyDescent="0.3">
      <c r="V2275" s="8" t="s">
        <v>4</v>
      </c>
      <c r="Y2275" s="16">
        <f t="shared" si="206"/>
        <v>0</v>
      </c>
      <c r="AA2275" s="8">
        <f t="shared" si="207"/>
        <v>0</v>
      </c>
      <c r="AC2275" s="8">
        <f t="shared" si="208"/>
        <v>0</v>
      </c>
    </row>
    <row r="2276" spans="22:29" x14ac:dyDescent="0.3">
      <c r="V2276" s="8" t="s">
        <v>4</v>
      </c>
      <c r="Y2276" s="16">
        <f t="shared" si="206"/>
        <v>0</v>
      </c>
      <c r="AA2276" s="8">
        <f t="shared" si="207"/>
        <v>0</v>
      </c>
      <c r="AC2276" s="8">
        <f t="shared" si="208"/>
        <v>0</v>
      </c>
    </row>
    <row r="2277" spans="22:29" x14ac:dyDescent="0.3">
      <c r="V2277" s="8" t="s">
        <v>4</v>
      </c>
      <c r="Y2277" s="16">
        <f t="shared" si="206"/>
        <v>0</v>
      </c>
      <c r="AA2277" s="8">
        <f t="shared" si="207"/>
        <v>0</v>
      </c>
      <c r="AC2277" s="8">
        <f t="shared" si="208"/>
        <v>0</v>
      </c>
    </row>
    <row r="2278" spans="22:29" x14ac:dyDescent="0.3">
      <c r="V2278" s="8" t="s">
        <v>4</v>
      </c>
      <c r="Y2278" s="16">
        <f t="shared" si="206"/>
        <v>0</v>
      </c>
      <c r="AA2278" s="8">
        <f t="shared" si="207"/>
        <v>0</v>
      </c>
      <c r="AC2278" s="8">
        <f t="shared" si="208"/>
        <v>0</v>
      </c>
    </row>
    <row r="2279" spans="22:29" x14ac:dyDescent="0.3">
      <c r="V2279" s="8" t="s">
        <v>4</v>
      </c>
      <c r="Y2279" s="16">
        <f t="shared" si="206"/>
        <v>0</v>
      </c>
      <c r="AA2279" s="8">
        <f t="shared" si="207"/>
        <v>0</v>
      </c>
      <c r="AC2279" s="8">
        <f t="shared" si="208"/>
        <v>0</v>
      </c>
    </row>
    <row r="2280" spans="22:29" x14ac:dyDescent="0.3">
      <c r="V2280" s="8" t="s">
        <v>4</v>
      </c>
      <c r="Y2280" s="16">
        <f t="shared" si="206"/>
        <v>0</v>
      </c>
      <c r="AA2280" s="8">
        <f t="shared" si="207"/>
        <v>0</v>
      </c>
      <c r="AC2280" s="8">
        <f t="shared" si="208"/>
        <v>0</v>
      </c>
    </row>
    <row r="2281" spans="22:29" x14ac:dyDescent="0.3">
      <c r="V2281" s="8" t="s">
        <v>4</v>
      </c>
      <c r="Y2281" s="16">
        <f t="shared" si="206"/>
        <v>0</v>
      </c>
      <c r="AA2281" s="8">
        <f t="shared" si="207"/>
        <v>0</v>
      </c>
      <c r="AC2281" s="8">
        <f t="shared" si="208"/>
        <v>0</v>
      </c>
    </row>
    <row r="2282" spans="22:29" x14ac:dyDescent="0.3">
      <c r="V2282" s="8" t="s">
        <v>4</v>
      </c>
      <c r="Y2282" s="16">
        <f t="shared" si="206"/>
        <v>0</v>
      </c>
      <c r="AA2282" s="8">
        <f t="shared" si="207"/>
        <v>0</v>
      </c>
      <c r="AC2282" s="8">
        <f t="shared" si="208"/>
        <v>0</v>
      </c>
    </row>
    <row r="2283" spans="22:29" x14ac:dyDescent="0.3">
      <c r="V2283" s="8" t="s">
        <v>4</v>
      </c>
      <c r="Y2283" s="16">
        <f t="shared" si="206"/>
        <v>0</v>
      </c>
      <c r="AA2283" s="8">
        <f t="shared" si="207"/>
        <v>0</v>
      </c>
      <c r="AC2283" s="8">
        <f t="shared" si="208"/>
        <v>0</v>
      </c>
    </row>
    <row r="2284" spans="22:29" x14ac:dyDescent="0.3">
      <c r="V2284" s="8" t="s">
        <v>4</v>
      </c>
      <c r="Y2284" s="16">
        <f t="shared" ref="Y2284:Y2347" si="209">X2284/2</f>
        <v>0</v>
      </c>
      <c r="AA2284" s="8">
        <f t="shared" si="207"/>
        <v>0</v>
      </c>
      <c r="AC2284" s="8">
        <f t="shared" si="208"/>
        <v>0</v>
      </c>
    </row>
    <row r="2285" spans="22:29" x14ac:dyDescent="0.3">
      <c r="V2285" s="8" t="s">
        <v>4</v>
      </c>
      <c r="Y2285" s="16">
        <f t="shared" si="209"/>
        <v>0</v>
      </c>
      <c r="AA2285" s="8">
        <f t="shared" si="207"/>
        <v>0</v>
      </c>
      <c r="AC2285" s="8">
        <f t="shared" si="208"/>
        <v>0</v>
      </c>
    </row>
    <row r="2286" spans="22:29" x14ac:dyDescent="0.3">
      <c r="V2286" s="8" t="s">
        <v>4</v>
      </c>
      <c r="Y2286" s="16">
        <f t="shared" si="209"/>
        <v>0</v>
      </c>
      <c r="AA2286" s="8">
        <f t="shared" si="207"/>
        <v>0</v>
      </c>
      <c r="AC2286" s="8">
        <f t="shared" si="208"/>
        <v>0</v>
      </c>
    </row>
    <row r="2287" spans="22:29" x14ac:dyDescent="0.3">
      <c r="V2287" s="8" t="s">
        <v>4</v>
      </c>
      <c r="Y2287" s="16">
        <f t="shared" si="209"/>
        <v>0</v>
      </c>
      <c r="AA2287" s="8">
        <f t="shared" si="207"/>
        <v>0</v>
      </c>
      <c r="AC2287" s="8">
        <f t="shared" si="208"/>
        <v>0</v>
      </c>
    </row>
    <row r="2288" spans="22:29" x14ac:dyDescent="0.3">
      <c r="V2288" s="8" t="s">
        <v>4</v>
      </c>
      <c r="Y2288" s="16">
        <f t="shared" si="209"/>
        <v>0</v>
      </c>
      <c r="AA2288" s="8">
        <f t="shared" si="207"/>
        <v>0</v>
      </c>
      <c r="AC2288" s="8">
        <f t="shared" si="208"/>
        <v>0</v>
      </c>
    </row>
    <row r="2289" spans="22:29" x14ac:dyDescent="0.3">
      <c r="V2289" s="8" t="s">
        <v>4</v>
      </c>
      <c r="Y2289" s="16">
        <f t="shared" si="209"/>
        <v>0</v>
      </c>
      <c r="AA2289" s="8">
        <f t="shared" si="207"/>
        <v>0</v>
      </c>
      <c r="AC2289" s="8">
        <f t="shared" si="208"/>
        <v>0</v>
      </c>
    </row>
    <row r="2290" spans="22:29" x14ac:dyDescent="0.3">
      <c r="V2290" s="8" t="s">
        <v>4</v>
      </c>
      <c r="Y2290" s="16">
        <f t="shared" si="209"/>
        <v>0</v>
      </c>
      <c r="AA2290" s="8">
        <f t="shared" si="207"/>
        <v>0</v>
      </c>
      <c r="AC2290" s="8">
        <f t="shared" si="208"/>
        <v>0</v>
      </c>
    </row>
    <row r="2291" spans="22:29" x14ac:dyDescent="0.3">
      <c r="V2291" s="8" t="s">
        <v>4</v>
      </c>
      <c r="Y2291" s="16">
        <f t="shared" si="209"/>
        <v>0</v>
      </c>
      <c r="AA2291" s="8">
        <f t="shared" si="207"/>
        <v>0</v>
      </c>
      <c r="AC2291" s="8">
        <f t="shared" si="208"/>
        <v>0</v>
      </c>
    </row>
    <row r="2292" spans="22:29" x14ac:dyDescent="0.3">
      <c r="V2292" s="8" t="s">
        <v>4</v>
      </c>
      <c r="Y2292" s="16">
        <f t="shared" si="209"/>
        <v>0</v>
      </c>
      <c r="AA2292" s="8">
        <f t="shared" si="207"/>
        <v>0</v>
      </c>
      <c r="AC2292" s="8">
        <f t="shared" si="208"/>
        <v>0</v>
      </c>
    </row>
    <row r="2293" spans="22:29" x14ac:dyDescent="0.3">
      <c r="V2293" s="8" t="s">
        <v>4</v>
      </c>
      <c r="Y2293" s="16">
        <f t="shared" si="209"/>
        <v>0</v>
      </c>
      <c r="AA2293" s="8">
        <f t="shared" si="207"/>
        <v>0</v>
      </c>
      <c r="AC2293" s="8">
        <f t="shared" si="208"/>
        <v>0</v>
      </c>
    </row>
    <row r="2294" spans="22:29" x14ac:dyDescent="0.3">
      <c r="V2294" s="8" t="s">
        <v>4</v>
      </c>
      <c r="Y2294" s="16">
        <f t="shared" si="209"/>
        <v>0</v>
      </c>
      <c r="AA2294" s="8">
        <f t="shared" si="207"/>
        <v>0</v>
      </c>
      <c r="AC2294" s="8">
        <f t="shared" si="208"/>
        <v>0</v>
      </c>
    </row>
    <row r="2295" spans="22:29" x14ac:dyDescent="0.3">
      <c r="V2295" s="8" t="s">
        <v>4</v>
      </c>
      <c r="Y2295" s="16">
        <f t="shared" si="209"/>
        <v>0</v>
      </c>
      <c r="AA2295" s="8">
        <f t="shared" si="207"/>
        <v>0</v>
      </c>
      <c r="AC2295" s="8">
        <f t="shared" si="208"/>
        <v>0</v>
      </c>
    </row>
    <row r="2296" spans="22:29" x14ac:dyDescent="0.3">
      <c r="V2296" s="8" t="s">
        <v>4</v>
      </c>
      <c r="Y2296" s="16">
        <f t="shared" si="209"/>
        <v>0</v>
      </c>
      <c r="AA2296" s="8">
        <f t="shared" si="207"/>
        <v>0</v>
      </c>
      <c r="AC2296" s="8">
        <f t="shared" si="208"/>
        <v>0</v>
      </c>
    </row>
    <row r="2297" spans="22:29" x14ac:dyDescent="0.3">
      <c r="V2297" s="8" t="s">
        <v>4</v>
      </c>
      <c r="Y2297" s="16">
        <f t="shared" si="209"/>
        <v>0</v>
      </c>
      <c r="AA2297" s="8">
        <f t="shared" si="207"/>
        <v>0</v>
      </c>
      <c r="AC2297" s="8">
        <f t="shared" si="208"/>
        <v>0</v>
      </c>
    </row>
    <row r="2298" spans="22:29" x14ac:dyDescent="0.3">
      <c r="V2298" s="8" t="s">
        <v>4</v>
      </c>
      <c r="Y2298" s="16">
        <f t="shared" si="209"/>
        <v>0</v>
      </c>
      <c r="AA2298" s="8">
        <f t="shared" si="207"/>
        <v>0</v>
      </c>
      <c r="AC2298" s="8">
        <f t="shared" si="208"/>
        <v>0</v>
      </c>
    </row>
    <row r="2299" spans="22:29" x14ac:dyDescent="0.3">
      <c r="V2299" s="8" t="s">
        <v>4</v>
      </c>
      <c r="Y2299" s="16">
        <f t="shared" si="209"/>
        <v>0</v>
      </c>
      <c r="AA2299" s="8">
        <f t="shared" si="207"/>
        <v>0</v>
      </c>
      <c r="AC2299" s="8">
        <f t="shared" si="208"/>
        <v>0</v>
      </c>
    </row>
    <row r="2300" spans="22:29" x14ac:dyDescent="0.3">
      <c r="V2300" s="8" t="s">
        <v>4</v>
      </c>
      <c r="Y2300" s="16">
        <f t="shared" si="209"/>
        <v>0</v>
      </c>
      <c r="AA2300" s="8">
        <f t="shared" si="207"/>
        <v>0</v>
      </c>
      <c r="AC2300" s="8">
        <f t="shared" si="208"/>
        <v>0</v>
      </c>
    </row>
    <row r="2301" spans="22:29" x14ac:dyDescent="0.3">
      <c r="V2301" s="8" t="s">
        <v>4</v>
      </c>
      <c r="Y2301" s="16">
        <f t="shared" si="209"/>
        <v>0</v>
      </c>
      <c r="AA2301" s="8">
        <f t="shared" si="207"/>
        <v>0</v>
      </c>
      <c r="AC2301" s="8">
        <f t="shared" si="208"/>
        <v>0</v>
      </c>
    </row>
    <row r="2302" spans="22:29" x14ac:dyDescent="0.3">
      <c r="V2302" s="8" t="s">
        <v>4</v>
      </c>
      <c r="Y2302" s="16">
        <f t="shared" si="209"/>
        <v>0</v>
      </c>
      <c r="AA2302" s="8">
        <f t="shared" si="207"/>
        <v>0</v>
      </c>
      <c r="AC2302" s="8">
        <f t="shared" si="208"/>
        <v>0</v>
      </c>
    </row>
    <row r="2303" spans="22:29" x14ac:dyDescent="0.3">
      <c r="V2303" s="8" t="s">
        <v>4</v>
      </c>
      <c r="Y2303" s="16">
        <f t="shared" si="209"/>
        <v>0</v>
      </c>
      <c r="AA2303" s="8">
        <f t="shared" si="207"/>
        <v>0</v>
      </c>
      <c r="AC2303" s="8">
        <f t="shared" si="208"/>
        <v>0</v>
      </c>
    </row>
    <row r="2304" spans="22:29" x14ac:dyDescent="0.3">
      <c r="V2304" s="8" t="s">
        <v>4</v>
      </c>
      <c r="Y2304" s="16">
        <f t="shared" si="209"/>
        <v>0</v>
      </c>
      <c r="AA2304" s="8">
        <f t="shared" si="207"/>
        <v>0</v>
      </c>
      <c r="AC2304" s="8">
        <f t="shared" si="208"/>
        <v>0</v>
      </c>
    </row>
    <row r="2305" spans="22:29" x14ac:dyDescent="0.3">
      <c r="V2305" s="8" t="s">
        <v>4</v>
      </c>
      <c r="Y2305" s="16">
        <f t="shared" si="209"/>
        <v>0</v>
      </c>
      <c r="AA2305" s="8">
        <f t="shared" ref="AA2305:AA2368" si="210">Z2305/2</f>
        <v>0</v>
      </c>
      <c r="AC2305" s="8">
        <f t="shared" ref="AC2305:AC2368" si="211">AB2305/2</f>
        <v>0</v>
      </c>
    </row>
    <row r="2306" spans="22:29" x14ac:dyDescent="0.3">
      <c r="V2306" s="8" t="s">
        <v>4</v>
      </c>
      <c r="Y2306" s="16">
        <f t="shared" si="209"/>
        <v>0</v>
      </c>
      <c r="AA2306" s="8">
        <f t="shared" si="210"/>
        <v>0</v>
      </c>
      <c r="AC2306" s="8">
        <f t="shared" si="211"/>
        <v>0</v>
      </c>
    </row>
    <row r="2307" spans="22:29" x14ac:dyDescent="0.3">
      <c r="V2307" s="8" t="s">
        <v>4</v>
      </c>
      <c r="Y2307" s="16">
        <f t="shared" si="209"/>
        <v>0</v>
      </c>
      <c r="AA2307" s="8">
        <f t="shared" si="210"/>
        <v>0</v>
      </c>
      <c r="AC2307" s="8">
        <f t="shared" si="211"/>
        <v>0</v>
      </c>
    </row>
    <row r="2308" spans="22:29" x14ac:dyDescent="0.3">
      <c r="V2308" s="8" t="s">
        <v>4</v>
      </c>
      <c r="Y2308" s="16">
        <f t="shared" si="209"/>
        <v>0</v>
      </c>
      <c r="AA2308" s="8">
        <f t="shared" si="210"/>
        <v>0</v>
      </c>
      <c r="AC2308" s="8">
        <f t="shared" si="211"/>
        <v>0</v>
      </c>
    </row>
    <row r="2309" spans="22:29" x14ac:dyDescent="0.3">
      <c r="V2309" s="8" t="s">
        <v>4</v>
      </c>
      <c r="Y2309" s="16">
        <f t="shared" si="209"/>
        <v>0</v>
      </c>
      <c r="AA2309" s="8">
        <f t="shared" si="210"/>
        <v>0</v>
      </c>
      <c r="AC2309" s="8">
        <f t="shared" si="211"/>
        <v>0</v>
      </c>
    </row>
    <row r="2310" spans="22:29" x14ac:dyDescent="0.3">
      <c r="V2310" s="8" t="s">
        <v>4</v>
      </c>
      <c r="Y2310" s="16">
        <f t="shared" si="209"/>
        <v>0</v>
      </c>
      <c r="AA2310" s="8">
        <f t="shared" si="210"/>
        <v>0</v>
      </c>
      <c r="AC2310" s="8">
        <f t="shared" si="211"/>
        <v>0</v>
      </c>
    </row>
    <row r="2311" spans="22:29" x14ac:dyDescent="0.3">
      <c r="V2311" s="8" t="s">
        <v>4</v>
      </c>
      <c r="Y2311" s="16">
        <f t="shared" si="209"/>
        <v>0</v>
      </c>
      <c r="AA2311" s="8">
        <f t="shared" si="210"/>
        <v>0</v>
      </c>
      <c r="AC2311" s="8">
        <f t="shared" si="211"/>
        <v>0</v>
      </c>
    </row>
    <row r="2312" spans="22:29" x14ac:dyDescent="0.3">
      <c r="V2312" s="8" t="s">
        <v>4</v>
      </c>
      <c r="Y2312" s="16">
        <f t="shared" si="209"/>
        <v>0</v>
      </c>
      <c r="AA2312" s="8">
        <f t="shared" si="210"/>
        <v>0</v>
      </c>
      <c r="AC2312" s="8">
        <f t="shared" si="211"/>
        <v>0</v>
      </c>
    </row>
    <row r="2313" spans="22:29" x14ac:dyDescent="0.3">
      <c r="V2313" s="8" t="s">
        <v>4</v>
      </c>
      <c r="Y2313" s="16">
        <f t="shared" si="209"/>
        <v>0</v>
      </c>
      <c r="AA2313" s="8">
        <f t="shared" si="210"/>
        <v>0</v>
      </c>
      <c r="AC2313" s="8">
        <f t="shared" si="211"/>
        <v>0</v>
      </c>
    </row>
    <row r="2314" spans="22:29" x14ac:dyDescent="0.3">
      <c r="V2314" s="8" t="s">
        <v>4</v>
      </c>
      <c r="Y2314" s="16">
        <f t="shared" si="209"/>
        <v>0</v>
      </c>
      <c r="AA2314" s="8">
        <f t="shared" si="210"/>
        <v>0</v>
      </c>
      <c r="AC2314" s="8">
        <f t="shared" si="211"/>
        <v>0</v>
      </c>
    </row>
    <row r="2315" spans="22:29" x14ac:dyDescent="0.3">
      <c r="V2315" s="8" t="s">
        <v>4</v>
      </c>
      <c r="Y2315" s="16">
        <f t="shared" si="209"/>
        <v>0</v>
      </c>
      <c r="AA2315" s="8">
        <f t="shared" si="210"/>
        <v>0</v>
      </c>
      <c r="AC2315" s="8">
        <f t="shared" si="211"/>
        <v>0</v>
      </c>
    </row>
    <row r="2316" spans="22:29" x14ac:dyDescent="0.3">
      <c r="V2316" s="8" t="s">
        <v>4</v>
      </c>
      <c r="Y2316" s="16">
        <f t="shared" si="209"/>
        <v>0</v>
      </c>
      <c r="AA2316" s="8">
        <f t="shared" si="210"/>
        <v>0</v>
      </c>
      <c r="AC2316" s="8">
        <f t="shared" si="211"/>
        <v>0</v>
      </c>
    </row>
    <row r="2317" spans="22:29" x14ac:dyDescent="0.3">
      <c r="V2317" s="8" t="s">
        <v>4</v>
      </c>
      <c r="Y2317" s="16">
        <f t="shared" si="209"/>
        <v>0</v>
      </c>
      <c r="AA2317" s="8">
        <f t="shared" si="210"/>
        <v>0</v>
      </c>
      <c r="AC2317" s="8">
        <f t="shared" si="211"/>
        <v>0</v>
      </c>
    </row>
    <row r="2318" spans="22:29" x14ac:dyDescent="0.3">
      <c r="V2318" s="8" t="s">
        <v>4</v>
      </c>
      <c r="Y2318" s="16">
        <f t="shared" si="209"/>
        <v>0</v>
      </c>
      <c r="AA2318" s="8">
        <f t="shared" si="210"/>
        <v>0</v>
      </c>
      <c r="AC2318" s="8">
        <f t="shared" si="211"/>
        <v>0</v>
      </c>
    </row>
    <row r="2319" spans="22:29" x14ac:dyDescent="0.3">
      <c r="V2319" s="8" t="s">
        <v>4</v>
      </c>
      <c r="Y2319" s="16">
        <f t="shared" si="209"/>
        <v>0</v>
      </c>
      <c r="AA2319" s="8">
        <f t="shared" si="210"/>
        <v>0</v>
      </c>
      <c r="AC2319" s="8">
        <f t="shared" si="211"/>
        <v>0</v>
      </c>
    </row>
    <row r="2320" spans="22:29" x14ac:dyDescent="0.3">
      <c r="V2320" s="8" t="s">
        <v>4</v>
      </c>
      <c r="Y2320" s="16">
        <f t="shared" si="209"/>
        <v>0</v>
      </c>
      <c r="AA2320" s="8">
        <f t="shared" si="210"/>
        <v>0</v>
      </c>
      <c r="AC2320" s="8">
        <f t="shared" si="211"/>
        <v>0</v>
      </c>
    </row>
    <row r="2321" spans="22:29" x14ac:dyDescent="0.3">
      <c r="V2321" s="8" t="s">
        <v>4</v>
      </c>
      <c r="Y2321" s="16">
        <f t="shared" si="209"/>
        <v>0</v>
      </c>
      <c r="AA2321" s="8">
        <f t="shared" si="210"/>
        <v>0</v>
      </c>
      <c r="AC2321" s="8">
        <f t="shared" si="211"/>
        <v>0</v>
      </c>
    </row>
    <row r="2322" spans="22:29" x14ac:dyDescent="0.3">
      <c r="V2322" s="8" t="s">
        <v>4</v>
      </c>
      <c r="Y2322" s="16">
        <f t="shared" si="209"/>
        <v>0</v>
      </c>
      <c r="AA2322" s="8">
        <f t="shared" si="210"/>
        <v>0</v>
      </c>
      <c r="AC2322" s="8">
        <f t="shared" si="211"/>
        <v>0</v>
      </c>
    </row>
    <row r="2323" spans="22:29" x14ac:dyDescent="0.3">
      <c r="V2323" s="8" t="s">
        <v>4</v>
      </c>
      <c r="Y2323" s="16">
        <f t="shared" si="209"/>
        <v>0</v>
      </c>
      <c r="AA2323" s="8">
        <f t="shared" si="210"/>
        <v>0</v>
      </c>
      <c r="AC2323" s="8">
        <f t="shared" si="211"/>
        <v>0</v>
      </c>
    </row>
    <row r="2324" spans="22:29" x14ac:dyDescent="0.3">
      <c r="V2324" s="8" t="s">
        <v>4</v>
      </c>
      <c r="Y2324" s="16">
        <f t="shared" si="209"/>
        <v>0</v>
      </c>
      <c r="AA2324" s="8">
        <f t="shared" si="210"/>
        <v>0</v>
      </c>
      <c r="AC2324" s="8">
        <f t="shared" si="211"/>
        <v>0</v>
      </c>
    </row>
    <row r="2325" spans="22:29" x14ac:dyDescent="0.3">
      <c r="V2325" s="8" t="s">
        <v>4</v>
      </c>
      <c r="Y2325" s="16">
        <f t="shared" si="209"/>
        <v>0</v>
      </c>
      <c r="AA2325" s="8">
        <f t="shared" si="210"/>
        <v>0</v>
      </c>
      <c r="AC2325" s="8">
        <f t="shared" si="211"/>
        <v>0</v>
      </c>
    </row>
    <row r="2326" spans="22:29" x14ac:dyDescent="0.3">
      <c r="V2326" s="8" t="s">
        <v>4</v>
      </c>
      <c r="Y2326" s="16">
        <f t="shared" si="209"/>
        <v>0</v>
      </c>
      <c r="AA2326" s="8">
        <f t="shared" si="210"/>
        <v>0</v>
      </c>
      <c r="AC2326" s="8">
        <f t="shared" si="211"/>
        <v>0</v>
      </c>
    </row>
    <row r="2327" spans="22:29" x14ac:dyDescent="0.3">
      <c r="V2327" s="8" t="s">
        <v>4</v>
      </c>
      <c r="Y2327" s="16">
        <f t="shared" si="209"/>
        <v>0</v>
      </c>
      <c r="AA2327" s="8">
        <f t="shared" si="210"/>
        <v>0</v>
      </c>
      <c r="AC2327" s="8">
        <f t="shared" si="211"/>
        <v>0</v>
      </c>
    </row>
    <row r="2328" spans="22:29" x14ac:dyDescent="0.3">
      <c r="V2328" s="8" t="s">
        <v>4</v>
      </c>
      <c r="Y2328" s="16">
        <f t="shared" si="209"/>
        <v>0</v>
      </c>
      <c r="AA2328" s="8">
        <f t="shared" si="210"/>
        <v>0</v>
      </c>
      <c r="AC2328" s="8">
        <f t="shared" si="211"/>
        <v>0</v>
      </c>
    </row>
    <row r="2329" spans="22:29" x14ac:dyDescent="0.3">
      <c r="V2329" s="8" t="s">
        <v>4</v>
      </c>
      <c r="Y2329" s="16">
        <f t="shared" si="209"/>
        <v>0</v>
      </c>
      <c r="AA2329" s="8">
        <f t="shared" si="210"/>
        <v>0</v>
      </c>
      <c r="AC2329" s="8">
        <f t="shared" si="211"/>
        <v>0</v>
      </c>
    </row>
    <row r="2330" spans="22:29" x14ac:dyDescent="0.3">
      <c r="V2330" s="8" t="s">
        <v>4</v>
      </c>
      <c r="Y2330" s="16">
        <f t="shared" si="209"/>
        <v>0</v>
      </c>
      <c r="AA2330" s="8">
        <f t="shared" si="210"/>
        <v>0</v>
      </c>
      <c r="AC2330" s="8">
        <f t="shared" si="211"/>
        <v>0</v>
      </c>
    </row>
    <row r="2331" spans="22:29" x14ac:dyDescent="0.3">
      <c r="V2331" s="8" t="s">
        <v>4</v>
      </c>
      <c r="Y2331" s="16">
        <f t="shared" si="209"/>
        <v>0</v>
      </c>
      <c r="AA2331" s="8">
        <f t="shared" si="210"/>
        <v>0</v>
      </c>
      <c r="AC2331" s="8">
        <f t="shared" si="211"/>
        <v>0</v>
      </c>
    </row>
    <row r="2332" spans="22:29" x14ac:dyDescent="0.3">
      <c r="V2332" s="8" t="s">
        <v>4</v>
      </c>
      <c r="Y2332" s="16">
        <f t="shared" si="209"/>
        <v>0</v>
      </c>
      <c r="AA2332" s="8">
        <f t="shared" si="210"/>
        <v>0</v>
      </c>
      <c r="AC2332" s="8">
        <f t="shared" si="211"/>
        <v>0</v>
      </c>
    </row>
    <row r="2333" spans="22:29" x14ac:dyDescent="0.3">
      <c r="V2333" s="8" t="s">
        <v>4</v>
      </c>
      <c r="Y2333" s="16">
        <f t="shared" si="209"/>
        <v>0</v>
      </c>
      <c r="AA2333" s="8">
        <f t="shared" si="210"/>
        <v>0</v>
      </c>
      <c r="AC2333" s="8">
        <f t="shared" si="211"/>
        <v>0</v>
      </c>
    </row>
    <row r="2334" spans="22:29" x14ac:dyDescent="0.3">
      <c r="V2334" s="8" t="s">
        <v>4</v>
      </c>
      <c r="Y2334" s="16">
        <f t="shared" si="209"/>
        <v>0</v>
      </c>
      <c r="AA2334" s="8">
        <f t="shared" si="210"/>
        <v>0</v>
      </c>
      <c r="AC2334" s="8">
        <f t="shared" si="211"/>
        <v>0</v>
      </c>
    </row>
    <row r="2335" spans="22:29" x14ac:dyDescent="0.3">
      <c r="V2335" s="8" t="s">
        <v>4</v>
      </c>
      <c r="Y2335" s="16">
        <f t="shared" si="209"/>
        <v>0</v>
      </c>
      <c r="AA2335" s="8">
        <f t="shared" si="210"/>
        <v>0</v>
      </c>
      <c r="AC2335" s="8">
        <f t="shared" si="211"/>
        <v>0</v>
      </c>
    </row>
    <row r="2336" spans="22:29" x14ac:dyDescent="0.3">
      <c r="V2336" s="8" t="s">
        <v>4</v>
      </c>
      <c r="Y2336" s="16">
        <f t="shared" si="209"/>
        <v>0</v>
      </c>
      <c r="AA2336" s="8">
        <f t="shared" si="210"/>
        <v>0</v>
      </c>
      <c r="AC2336" s="8">
        <f t="shared" si="211"/>
        <v>0</v>
      </c>
    </row>
    <row r="2337" spans="22:29" x14ac:dyDescent="0.3">
      <c r="V2337" s="8" t="s">
        <v>4</v>
      </c>
      <c r="Y2337" s="16">
        <f t="shared" si="209"/>
        <v>0</v>
      </c>
      <c r="AA2337" s="8">
        <f t="shared" si="210"/>
        <v>0</v>
      </c>
      <c r="AC2337" s="8">
        <f t="shared" si="211"/>
        <v>0</v>
      </c>
    </row>
    <row r="2338" spans="22:29" x14ac:dyDescent="0.3">
      <c r="V2338" s="8" t="s">
        <v>4</v>
      </c>
      <c r="Y2338" s="16">
        <f t="shared" si="209"/>
        <v>0</v>
      </c>
      <c r="AA2338" s="8">
        <f t="shared" si="210"/>
        <v>0</v>
      </c>
      <c r="AC2338" s="8">
        <f t="shared" si="211"/>
        <v>0</v>
      </c>
    </row>
    <row r="2339" spans="22:29" x14ac:dyDescent="0.3">
      <c r="V2339" s="8" t="s">
        <v>4</v>
      </c>
      <c r="Y2339" s="16">
        <f t="shared" si="209"/>
        <v>0</v>
      </c>
      <c r="AA2339" s="8">
        <f t="shared" si="210"/>
        <v>0</v>
      </c>
      <c r="AC2339" s="8">
        <f t="shared" si="211"/>
        <v>0</v>
      </c>
    </row>
    <row r="2340" spans="22:29" x14ac:dyDescent="0.3">
      <c r="V2340" s="8" t="s">
        <v>4</v>
      </c>
      <c r="Y2340" s="16">
        <f t="shared" si="209"/>
        <v>0</v>
      </c>
      <c r="AA2340" s="8">
        <f t="shared" si="210"/>
        <v>0</v>
      </c>
      <c r="AC2340" s="8">
        <f t="shared" si="211"/>
        <v>0</v>
      </c>
    </row>
    <row r="2341" spans="22:29" x14ac:dyDescent="0.3">
      <c r="V2341" s="8" t="s">
        <v>4</v>
      </c>
      <c r="Y2341" s="16">
        <f t="shared" si="209"/>
        <v>0</v>
      </c>
      <c r="AA2341" s="8">
        <f t="shared" si="210"/>
        <v>0</v>
      </c>
      <c r="AC2341" s="8">
        <f t="shared" si="211"/>
        <v>0</v>
      </c>
    </row>
    <row r="2342" spans="22:29" x14ac:dyDescent="0.3">
      <c r="V2342" s="8" t="s">
        <v>4</v>
      </c>
      <c r="Y2342" s="16">
        <f t="shared" si="209"/>
        <v>0</v>
      </c>
      <c r="AA2342" s="8">
        <f t="shared" si="210"/>
        <v>0</v>
      </c>
      <c r="AC2342" s="8">
        <f t="shared" si="211"/>
        <v>0</v>
      </c>
    </row>
    <row r="2343" spans="22:29" x14ac:dyDescent="0.3">
      <c r="V2343" s="8" t="s">
        <v>4</v>
      </c>
      <c r="Y2343" s="16">
        <f t="shared" si="209"/>
        <v>0</v>
      </c>
      <c r="AA2343" s="8">
        <f t="shared" si="210"/>
        <v>0</v>
      </c>
      <c r="AC2343" s="8">
        <f t="shared" si="211"/>
        <v>0</v>
      </c>
    </row>
    <row r="2344" spans="22:29" x14ac:dyDescent="0.3">
      <c r="V2344" s="8" t="s">
        <v>4</v>
      </c>
      <c r="Y2344" s="16">
        <f t="shared" si="209"/>
        <v>0</v>
      </c>
      <c r="AA2344" s="8">
        <f t="shared" si="210"/>
        <v>0</v>
      </c>
      <c r="AC2344" s="8">
        <f t="shared" si="211"/>
        <v>0</v>
      </c>
    </row>
    <row r="2345" spans="22:29" x14ac:dyDescent="0.3">
      <c r="V2345" s="8" t="s">
        <v>4</v>
      </c>
      <c r="Y2345" s="16">
        <f t="shared" si="209"/>
        <v>0</v>
      </c>
      <c r="AA2345" s="8">
        <f t="shared" si="210"/>
        <v>0</v>
      </c>
      <c r="AC2345" s="8">
        <f t="shared" si="211"/>
        <v>0</v>
      </c>
    </row>
    <row r="2346" spans="22:29" x14ac:dyDescent="0.3">
      <c r="V2346" s="8" t="s">
        <v>4</v>
      </c>
      <c r="Y2346" s="16">
        <f t="shared" si="209"/>
        <v>0</v>
      </c>
      <c r="AA2346" s="8">
        <f t="shared" si="210"/>
        <v>0</v>
      </c>
      <c r="AC2346" s="8">
        <f t="shared" si="211"/>
        <v>0</v>
      </c>
    </row>
    <row r="2347" spans="22:29" x14ac:dyDescent="0.3">
      <c r="V2347" s="8" t="s">
        <v>4</v>
      </c>
      <c r="Y2347" s="16">
        <f t="shared" si="209"/>
        <v>0</v>
      </c>
      <c r="AA2347" s="8">
        <f t="shared" si="210"/>
        <v>0</v>
      </c>
      <c r="AC2347" s="8">
        <f t="shared" si="211"/>
        <v>0</v>
      </c>
    </row>
    <row r="2348" spans="22:29" x14ac:dyDescent="0.3">
      <c r="V2348" s="8" t="s">
        <v>4</v>
      </c>
      <c r="Y2348" s="16">
        <f t="shared" ref="Y2348:Y2411" si="212">X2348/2</f>
        <v>0</v>
      </c>
      <c r="AA2348" s="8">
        <f t="shared" si="210"/>
        <v>0</v>
      </c>
      <c r="AC2348" s="8">
        <f t="shared" si="211"/>
        <v>0</v>
      </c>
    </row>
    <row r="2349" spans="22:29" x14ac:dyDescent="0.3">
      <c r="V2349" s="8" t="s">
        <v>4</v>
      </c>
      <c r="Y2349" s="16">
        <f t="shared" si="212"/>
        <v>0</v>
      </c>
      <c r="AA2349" s="8">
        <f t="shared" si="210"/>
        <v>0</v>
      </c>
      <c r="AC2349" s="8">
        <f t="shared" si="211"/>
        <v>0</v>
      </c>
    </row>
    <row r="2350" spans="22:29" x14ac:dyDescent="0.3">
      <c r="V2350" s="8" t="s">
        <v>4</v>
      </c>
      <c r="Y2350" s="16">
        <f t="shared" si="212"/>
        <v>0</v>
      </c>
      <c r="AA2350" s="8">
        <f t="shared" si="210"/>
        <v>0</v>
      </c>
      <c r="AC2350" s="8">
        <f t="shared" si="211"/>
        <v>0</v>
      </c>
    </row>
    <row r="2351" spans="22:29" x14ac:dyDescent="0.3">
      <c r="V2351" s="8" t="s">
        <v>4</v>
      </c>
      <c r="Y2351" s="16">
        <f t="shared" si="212"/>
        <v>0</v>
      </c>
      <c r="AA2351" s="8">
        <f t="shared" si="210"/>
        <v>0</v>
      </c>
      <c r="AC2351" s="8">
        <f t="shared" si="211"/>
        <v>0</v>
      </c>
    </row>
    <row r="2352" spans="22:29" x14ac:dyDescent="0.3">
      <c r="V2352" s="8" t="s">
        <v>4</v>
      </c>
      <c r="Y2352" s="16">
        <f t="shared" si="212"/>
        <v>0</v>
      </c>
      <c r="AA2352" s="8">
        <f t="shared" si="210"/>
        <v>0</v>
      </c>
      <c r="AC2352" s="8">
        <f t="shared" si="211"/>
        <v>0</v>
      </c>
    </row>
    <row r="2353" spans="22:29" x14ac:dyDescent="0.3">
      <c r="V2353" s="8" t="s">
        <v>4</v>
      </c>
      <c r="Y2353" s="16">
        <f t="shared" si="212"/>
        <v>0</v>
      </c>
      <c r="AA2353" s="8">
        <f t="shared" si="210"/>
        <v>0</v>
      </c>
      <c r="AC2353" s="8">
        <f t="shared" si="211"/>
        <v>0</v>
      </c>
    </row>
    <row r="2354" spans="22:29" x14ac:dyDescent="0.3">
      <c r="V2354" s="8" t="s">
        <v>4</v>
      </c>
      <c r="Y2354" s="16">
        <f t="shared" si="212"/>
        <v>0</v>
      </c>
      <c r="AA2354" s="8">
        <f t="shared" si="210"/>
        <v>0</v>
      </c>
      <c r="AC2354" s="8">
        <f t="shared" si="211"/>
        <v>0</v>
      </c>
    </row>
    <row r="2355" spans="22:29" x14ac:dyDescent="0.3">
      <c r="V2355" s="8" t="s">
        <v>4</v>
      </c>
      <c r="Y2355" s="16">
        <f t="shared" si="212"/>
        <v>0</v>
      </c>
      <c r="AA2355" s="8">
        <f t="shared" si="210"/>
        <v>0</v>
      </c>
      <c r="AC2355" s="8">
        <f t="shared" si="211"/>
        <v>0</v>
      </c>
    </row>
    <row r="2356" spans="22:29" x14ac:dyDescent="0.3">
      <c r="V2356" s="8" t="s">
        <v>4</v>
      </c>
      <c r="Y2356" s="16">
        <f t="shared" si="212"/>
        <v>0</v>
      </c>
      <c r="AA2356" s="8">
        <f t="shared" si="210"/>
        <v>0</v>
      </c>
      <c r="AC2356" s="8">
        <f t="shared" si="211"/>
        <v>0</v>
      </c>
    </row>
    <row r="2357" spans="22:29" x14ac:dyDescent="0.3">
      <c r="V2357" s="8" t="s">
        <v>4</v>
      </c>
      <c r="Y2357" s="16">
        <f t="shared" si="212"/>
        <v>0</v>
      </c>
      <c r="AA2357" s="8">
        <f t="shared" si="210"/>
        <v>0</v>
      </c>
      <c r="AC2357" s="8">
        <f t="shared" si="211"/>
        <v>0</v>
      </c>
    </row>
    <row r="2358" spans="22:29" x14ac:dyDescent="0.3">
      <c r="V2358" s="8" t="s">
        <v>4</v>
      </c>
      <c r="Y2358" s="16">
        <f t="shared" si="212"/>
        <v>0</v>
      </c>
      <c r="AA2358" s="8">
        <f t="shared" si="210"/>
        <v>0</v>
      </c>
      <c r="AC2358" s="8">
        <f t="shared" si="211"/>
        <v>0</v>
      </c>
    </row>
    <row r="2359" spans="22:29" x14ac:dyDescent="0.3">
      <c r="V2359" s="8" t="s">
        <v>4</v>
      </c>
      <c r="Y2359" s="16">
        <f t="shared" si="212"/>
        <v>0</v>
      </c>
      <c r="AA2359" s="8">
        <f t="shared" si="210"/>
        <v>0</v>
      </c>
      <c r="AC2359" s="8">
        <f t="shared" si="211"/>
        <v>0</v>
      </c>
    </row>
    <row r="2360" spans="22:29" x14ac:dyDescent="0.3">
      <c r="V2360" s="8" t="s">
        <v>4</v>
      </c>
      <c r="Y2360" s="16">
        <f t="shared" si="212"/>
        <v>0</v>
      </c>
      <c r="AA2360" s="8">
        <f t="shared" si="210"/>
        <v>0</v>
      </c>
      <c r="AC2360" s="8">
        <f t="shared" si="211"/>
        <v>0</v>
      </c>
    </row>
    <row r="2361" spans="22:29" x14ac:dyDescent="0.3">
      <c r="V2361" s="8" t="s">
        <v>4</v>
      </c>
      <c r="Y2361" s="16">
        <f t="shared" si="212"/>
        <v>0</v>
      </c>
      <c r="AA2361" s="8">
        <f t="shared" si="210"/>
        <v>0</v>
      </c>
      <c r="AC2361" s="8">
        <f t="shared" si="211"/>
        <v>0</v>
      </c>
    </row>
    <row r="2362" spans="22:29" x14ac:dyDescent="0.3">
      <c r="V2362" s="8" t="s">
        <v>4</v>
      </c>
      <c r="Y2362" s="16">
        <f t="shared" si="212"/>
        <v>0</v>
      </c>
      <c r="AA2362" s="8">
        <f t="shared" si="210"/>
        <v>0</v>
      </c>
      <c r="AC2362" s="8">
        <f t="shared" si="211"/>
        <v>0</v>
      </c>
    </row>
    <row r="2363" spans="22:29" x14ac:dyDescent="0.3">
      <c r="V2363" s="8" t="s">
        <v>4</v>
      </c>
      <c r="Y2363" s="16">
        <f t="shared" si="212"/>
        <v>0</v>
      </c>
      <c r="AA2363" s="8">
        <f t="shared" si="210"/>
        <v>0</v>
      </c>
      <c r="AC2363" s="8">
        <f t="shared" si="211"/>
        <v>0</v>
      </c>
    </row>
    <row r="2364" spans="22:29" x14ac:dyDescent="0.3">
      <c r="V2364" s="8" t="s">
        <v>4</v>
      </c>
      <c r="Y2364" s="16">
        <f t="shared" si="212"/>
        <v>0</v>
      </c>
      <c r="AA2364" s="8">
        <f t="shared" si="210"/>
        <v>0</v>
      </c>
      <c r="AC2364" s="8">
        <f t="shared" si="211"/>
        <v>0</v>
      </c>
    </row>
    <row r="2365" spans="22:29" x14ac:dyDescent="0.3">
      <c r="V2365" s="8" t="s">
        <v>4</v>
      </c>
      <c r="Y2365" s="16">
        <f t="shared" si="212"/>
        <v>0</v>
      </c>
      <c r="AA2365" s="8">
        <f t="shared" si="210"/>
        <v>0</v>
      </c>
      <c r="AC2365" s="8">
        <f t="shared" si="211"/>
        <v>0</v>
      </c>
    </row>
    <row r="2366" spans="22:29" x14ac:dyDescent="0.3">
      <c r="V2366" s="8" t="s">
        <v>4</v>
      </c>
      <c r="Y2366" s="16">
        <f t="shared" si="212"/>
        <v>0</v>
      </c>
      <c r="AA2366" s="8">
        <f t="shared" si="210"/>
        <v>0</v>
      </c>
      <c r="AC2366" s="8">
        <f t="shared" si="211"/>
        <v>0</v>
      </c>
    </row>
    <row r="2367" spans="22:29" x14ac:dyDescent="0.3">
      <c r="V2367" s="8" t="s">
        <v>4</v>
      </c>
      <c r="Y2367" s="16">
        <f t="shared" si="212"/>
        <v>0</v>
      </c>
      <c r="AA2367" s="8">
        <f t="shared" si="210"/>
        <v>0</v>
      </c>
      <c r="AC2367" s="8">
        <f t="shared" si="211"/>
        <v>0</v>
      </c>
    </row>
    <row r="2368" spans="22:29" x14ac:dyDescent="0.3">
      <c r="V2368" s="8" t="s">
        <v>4</v>
      </c>
      <c r="Y2368" s="16">
        <f t="shared" si="212"/>
        <v>0</v>
      </c>
      <c r="AA2368" s="8">
        <f t="shared" si="210"/>
        <v>0</v>
      </c>
      <c r="AC2368" s="8">
        <f t="shared" si="211"/>
        <v>0</v>
      </c>
    </row>
    <row r="2369" spans="22:29" x14ac:dyDescent="0.3">
      <c r="V2369" s="8" t="s">
        <v>4</v>
      </c>
      <c r="Y2369" s="16">
        <f t="shared" si="212"/>
        <v>0</v>
      </c>
      <c r="AA2369" s="8">
        <f t="shared" ref="AA2369:AA2432" si="213">Z2369/2</f>
        <v>0</v>
      </c>
      <c r="AC2369" s="8">
        <f t="shared" ref="AC2369:AC2432" si="214">AB2369/2</f>
        <v>0</v>
      </c>
    </row>
    <row r="2370" spans="22:29" x14ac:dyDescent="0.3">
      <c r="V2370" s="8" t="s">
        <v>4</v>
      </c>
      <c r="Y2370" s="16">
        <f t="shared" si="212"/>
        <v>0</v>
      </c>
      <c r="AA2370" s="8">
        <f t="shared" si="213"/>
        <v>0</v>
      </c>
      <c r="AC2370" s="8">
        <f t="shared" si="214"/>
        <v>0</v>
      </c>
    </row>
    <row r="2371" spans="22:29" x14ac:dyDescent="0.3">
      <c r="V2371" s="8" t="s">
        <v>4</v>
      </c>
      <c r="Y2371" s="16">
        <f t="shared" si="212"/>
        <v>0</v>
      </c>
      <c r="AA2371" s="8">
        <f t="shared" si="213"/>
        <v>0</v>
      </c>
      <c r="AC2371" s="8">
        <f t="shared" si="214"/>
        <v>0</v>
      </c>
    </row>
    <row r="2372" spans="22:29" x14ac:dyDescent="0.3">
      <c r="V2372" s="8" t="s">
        <v>4</v>
      </c>
      <c r="Y2372" s="16">
        <f t="shared" si="212"/>
        <v>0</v>
      </c>
      <c r="AA2372" s="8">
        <f t="shared" si="213"/>
        <v>0</v>
      </c>
      <c r="AC2372" s="8">
        <f t="shared" si="214"/>
        <v>0</v>
      </c>
    </row>
    <row r="2373" spans="22:29" x14ac:dyDescent="0.3">
      <c r="V2373" s="8" t="s">
        <v>4</v>
      </c>
      <c r="Y2373" s="16">
        <f t="shared" si="212"/>
        <v>0</v>
      </c>
      <c r="AA2373" s="8">
        <f t="shared" si="213"/>
        <v>0</v>
      </c>
      <c r="AC2373" s="8">
        <f t="shared" si="214"/>
        <v>0</v>
      </c>
    </row>
    <row r="2374" spans="22:29" x14ac:dyDescent="0.3">
      <c r="V2374" s="8" t="s">
        <v>4</v>
      </c>
      <c r="Y2374" s="16">
        <f t="shared" si="212"/>
        <v>0</v>
      </c>
      <c r="AA2374" s="8">
        <f t="shared" si="213"/>
        <v>0</v>
      </c>
      <c r="AC2374" s="8">
        <f t="shared" si="214"/>
        <v>0</v>
      </c>
    </row>
    <row r="2375" spans="22:29" x14ac:dyDescent="0.3">
      <c r="V2375" s="8" t="s">
        <v>4</v>
      </c>
      <c r="Y2375" s="16">
        <f t="shared" si="212"/>
        <v>0</v>
      </c>
      <c r="AA2375" s="8">
        <f t="shared" si="213"/>
        <v>0</v>
      </c>
      <c r="AC2375" s="8">
        <f t="shared" si="214"/>
        <v>0</v>
      </c>
    </row>
    <row r="2376" spans="22:29" x14ac:dyDescent="0.3">
      <c r="V2376" s="8" t="s">
        <v>4</v>
      </c>
      <c r="Y2376" s="16">
        <f t="shared" si="212"/>
        <v>0</v>
      </c>
      <c r="AA2376" s="8">
        <f t="shared" si="213"/>
        <v>0</v>
      </c>
      <c r="AC2376" s="8">
        <f t="shared" si="214"/>
        <v>0</v>
      </c>
    </row>
    <row r="2377" spans="22:29" x14ac:dyDescent="0.3">
      <c r="V2377" s="8" t="s">
        <v>4</v>
      </c>
      <c r="Y2377" s="16">
        <f t="shared" si="212"/>
        <v>0</v>
      </c>
      <c r="AA2377" s="8">
        <f t="shared" si="213"/>
        <v>0</v>
      </c>
      <c r="AC2377" s="8">
        <f t="shared" si="214"/>
        <v>0</v>
      </c>
    </row>
    <row r="2378" spans="22:29" x14ac:dyDescent="0.3">
      <c r="V2378" s="8" t="s">
        <v>4</v>
      </c>
      <c r="Y2378" s="16">
        <f t="shared" si="212"/>
        <v>0</v>
      </c>
      <c r="AA2378" s="8">
        <f t="shared" si="213"/>
        <v>0</v>
      </c>
      <c r="AC2378" s="8">
        <f t="shared" si="214"/>
        <v>0</v>
      </c>
    </row>
    <row r="2379" spans="22:29" x14ac:dyDescent="0.3">
      <c r="V2379" s="8" t="s">
        <v>4</v>
      </c>
      <c r="Y2379" s="16">
        <f t="shared" si="212"/>
        <v>0</v>
      </c>
      <c r="AA2379" s="8">
        <f t="shared" si="213"/>
        <v>0</v>
      </c>
      <c r="AC2379" s="8">
        <f t="shared" si="214"/>
        <v>0</v>
      </c>
    </row>
    <row r="2380" spans="22:29" x14ac:dyDescent="0.3">
      <c r="V2380" s="8" t="s">
        <v>4</v>
      </c>
      <c r="Y2380" s="16">
        <f t="shared" si="212"/>
        <v>0</v>
      </c>
      <c r="AA2380" s="8">
        <f t="shared" si="213"/>
        <v>0</v>
      </c>
      <c r="AC2380" s="8">
        <f t="shared" si="214"/>
        <v>0</v>
      </c>
    </row>
    <row r="2381" spans="22:29" x14ac:dyDescent="0.3">
      <c r="V2381" s="8" t="s">
        <v>4</v>
      </c>
      <c r="Y2381" s="16">
        <f t="shared" si="212"/>
        <v>0</v>
      </c>
      <c r="AA2381" s="8">
        <f t="shared" si="213"/>
        <v>0</v>
      </c>
      <c r="AC2381" s="8">
        <f t="shared" si="214"/>
        <v>0</v>
      </c>
    </row>
    <row r="2382" spans="22:29" x14ac:dyDescent="0.3">
      <c r="V2382" s="8" t="s">
        <v>4</v>
      </c>
      <c r="Y2382" s="16">
        <f t="shared" si="212"/>
        <v>0</v>
      </c>
      <c r="AA2382" s="8">
        <f t="shared" si="213"/>
        <v>0</v>
      </c>
      <c r="AC2382" s="8">
        <f t="shared" si="214"/>
        <v>0</v>
      </c>
    </row>
    <row r="2383" spans="22:29" x14ac:dyDescent="0.3">
      <c r="V2383" s="8" t="s">
        <v>4</v>
      </c>
      <c r="Y2383" s="16">
        <f t="shared" si="212"/>
        <v>0</v>
      </c>
      <c r="AA2383" s="8">
        <f t="shared" si="213"/>
        <v>0</v>
      </c>
      <c r="AC2383" s="8">
        <f t="shared" si="214"/>
        <v>0</v>
      </c>
    </row>
    <row r="2384" spans="22:29" x14ac:dyDescent="0.3">
      <c r="V2384" s="8" t="s">
        <v>4</v>
      </c>
      <c r="Y2384" s="16">
        <f t="shared" si="212"/>
        <v>0</v>
      </c>
      <c r="AA2384" s="8">
        <f t="shared" si="213"/>
        <v>0</v>
      </c>
      <c r="AC2384" s="8">
        <f t="shared" si="214"/>
        <v>0</v>
      </c>
    </row>
    <row r="2385" spans="22:29" x14ac:dyDescent="0.3">
      <c r="V2385" s="8" t="s">
        <v>4</v>
      </c>
      <c r="Y2385" s="16">
        <f t="shared" si="212"/>
        <v>0</v>
      </c>
      <c r="AA2385" s="8">
        <f t="shared" si="213"/>
        <v>0</v>
      </c>
      <c r="AC2385" s="8">
        <f t="shared" si="214"/>
        <v>0</v>
      </c>
    </row>
    <row r="2386" spans="22:29" x14ac:dyDescent="0.3">
      <c r="V2386" s="8" t="s">
        <v>4</v>
      </c>
      <c r="Y2386" s="16">
        <f t="shared" si="212"/>
        <v>0</v>
      </c>
      <c r="AA2386" s="8">
        <f t="shared" si="213"/>
        <v>0</v>
      </c>
      <c r="AC2386" s="8">
        <f t="shared" si="214"/>
        <v>0</v>
      </c>
    </row>
    <row r="2387" spans="22:29" x14ac:dyDescent="0.3">
      <c r="V2387" s="8" t="s">
        <v>4</v>
      </c>
      <c r="Y2387" s="16">
        <f t="shared" si="212"/>
        <v>0</v>
      </c>
      <c r="AA2387" s="8">
        <f t="shared" si="213"/>
        <v>0</v>
      </c>
      <c r="AC2387" s="8">
        <f t="shared" si="214"/>
        <v>0</v>
      </c>
    </row>
    <row r="2388" spans="22:29" x14ac:dyDescent="0.3">
      <c r="V2388" s="8" t="s">
        <v>4</v>
      </c>
      <c r="Y2388" s="16">
        <f t="shared" si="212"/>
        <v>0</v>
      </c>
      <c r="AA2388" s="8">
        <f t="shared" si="213"/>
        <v>0</v>
      </c>
      <c r="AC2388" s="8">
        <f t="shared" si="214"/>
        <v>0</v>
      </c>
    </row>
    <row r="2389" spans="22:29" x14ac:dyDescent="0.3">
      <c r="V2389" s="8" t="s">
        <v>4</v>
      </c>
      <c r="Y2389" s="16">
        <f t="shared" si="212"/>
        <v>0</v>
      </c>
      <c r="AA2389" s="8">
        <f t="shared" si="213"/>
        <v>0</v>
      </c>
      <c r="AC2389" s="8">
        <f t="shared" si="214"/>
        <v>0</v>
      </c>
    </row>
    <row r="2390" spans="22:29" x14ac:dyDescent="0.3">
      <c r="V2390" s="8" t="s">
        <v>4</v>
      </c>
      <c r="Y2390" s="16">
        <f t="shared" si="212"/>
        <v>0</v>
      </c>
      <c r="AA2390" s="8">
        <f t="shared" si="213"/>
        <v>0</v>
      </c>
      <c r="AC2390" s="8">
        <f t="shared" si="214"/>
        <v>0</v>
      </c>
    </row>
    <row r="2391" spans="22:29" x14ac:dyDescent="0.3">
      <c r="V2391" s="8" t="s">
        <v>4</v>
      </c>
      <c r="Y2391" s="16">
        <f t="shared" si="212"/>
        <v>0</v>
      </c>
      <c r="AA2391" s="8">
        <f t="shared" si="213"/>
        <v>0</v>
      </c>
      <c r="AC2391" s="8">
        <f t="shared" si="214"/>
        <v>0</v>
      </c>
    </row>
    <row r="2392" spans="22:29" x14ac:dyDescent="0.3">
      <c r="V2392" s="8" t="s">
        <v>4</v>
      </c>
      <c r="Y2392" s="16">
        <f t="shared" si="212"/>
        <v>0</v>
      </c>
      <c r="AA2392" s="8">
        <f t="shared" si="213"/>
        <v>0</v>
      </c>
      <c r="AC2392" s="8">
        <f t="shared" si="214"/>
        <v>0</v>
      </c>
    </row>
    <row r="2393" spans="22:29" x14ac:dyDescent="0.3">
      <c r="V2393" s="8" t="s">
        <v>4</v>
      </c>
      <c r="Y2393" s="16">
        <f t="shared" si="212"/>
        <v>0</v>
      </c>
      <c r="AA2393" s="8">
        <f t="shared" si="213"/>
        <v>0</v>
      </c>
      <c r="AC2393" s="8">
        <f t="shared" si="214"/>
        <v>0</v>
      </c>
    </row>
    <row r="2394" spans="22:29" x14ac:dyDescent="0.3">
      <c r="V2394" s="8" t="s">
        <v>4</v>
      </c>
      <c r="Y2394" s="16">
        <f t="shared" si="212"/>
        <v>0</v>
      </c>
      <c r="AA2394" s="8">
        <f t="shared" si="213"/>
        <v>0</v>
      </c>
      <c r="AC2394" s="8">
        <f t="shared" si="214"/>
        <v>0</v>
      </c>
    </row>
    <row r="2395" spans="22:29" x14ac:dyDescent="0.3">
      <c r="V2395" s="8" t="s">
        <v>4</v>
      </c>
      <c r="Y2395" s="16">
        <f t="shared" si="212"/>
        <v>0</v>
      </c>
      <c r="AA2395" s="8">
        <f t="shared" si="213"/>
        <v>0</v>
      </c>
      <c r="AC2395" s="8">
        <f t="shared" si="214"/>
        <v>0</v>
      </c>
    </row>
    <row r="2396" spans="22:29" x14ac:dyDescent="0.3">
      <c r="V2396" s="8" t="s">
        <v>4</v>
      </c>
      <c r="Y2396" s="16">
        <f t="shared" si="212"/>
        <v>0</v>
      </c>
      <c r="AA2396" s="8">
        <f t="shared" si="213"/>
        <v>0</v>
      </c>
      <c r="AC2396" s="8">
        <f t="shared" si="214"/>
        <v>0</v>
      </c>
    </row>
    <row r="2397" spans="22:29" x14ac:dyDescent="0.3">
      <c r="V2397" s="8" t="s">
        <v>4</v>
      </c>
      <c r="Y2397" s="16">
        <f t="shared" si="212"/>
        <v>0</v>
      </c>
      <c r="AA2397" s="8">
        <f t="shared" si="213"/>
        <v>0</v>
      </c>
      <c r="AC2397" s="8">
        <f t="shared" si="214"/>
        <v>0</v>
      </c>
    </row>
    <row r="2398" spans="22:29" x14ac:dyDescent="0.3">
      <c r="V2398" s="8" t="s">
        <v>4</v>
      </c>
      <c r="Y2398" s="16">
        <f t="shared" si="212"/>
        <v>0</v>
      </c>
      <c r="AA2398" s="8">
        <f t="shared" si="213"/>
        <v>0</v>
      </c>
      <c r="AC2398" s="8">
        <f t="shared" si="214"/>
        <v>0</v>
      </c>
    </row>
    <row r="2399" spans="22:29" x14ac:dyDescent="0.3">
      <c r="V2399" s="8" t="s">
        <v>4</v>
      </c>
      <c r="Y2399" s="16">
        <f t="shared" si="212"/>
        <v>0</v>
      </c>
      <c r="AA2399" s="8">
        <f t="shared" si="213"/>
        <v>0</v>
      </c>
      <c r="AC2399" s="8">
        <f t="shared" si="214"/>
        <v>0</v>
      </c>
    </row>
    <row r="2400" spans="22:29" x14ac:dyDescent="0.3">
      <c r="V2400" s="8" t="s">
        <v>4</v>
      </c>
      <c r="Y2400" s="16">
        <f t="shared" si="212"/>
        <v>0</v>
      </c>
      <c r="AA2400" s="8">
        <f t="shared" si="213"/>
        <v>0</v>
      </c>
      <c r="AC2400" s="8">
        <f t="shared" si="214"/>
        <v>0</v>
      </c>
    </row>
    <row r="2401" spans="22:29" x14ac:dyDescent="0.3">
      <c r="V2401" s="8" t="s">
        <v>4</v>
      </c>
      <c r="Y2401" s="16">
        <f t="shared" si="212"/>
        <v>0</v>
      </c>
      <c r="AA2401" s="8">
        <f t="shared" si="213"/>
        <v>0</v>
      </c>
      <c r="AC2401" s="8">
        <f t="shared" si="214"/>
        <v>0</v>
      </c>
    </row>
    <row r="2402" spans="22:29" x14ac:dyDescent="0.3">
      <c r="V2402" s="8" t="s">
        <v>4</v>
      </c>
      <c r="Y2402" s="16">
        <f t="shared" si="212"/>
        <v>0</v>
      </c>
      <c r="AA2402" s="8">
        <f t="shared" si="213"/>
        <v>0</v>
      </c>
      <c r="AC2402" s="8">
        <f t="shared" si="214"/>
        <v>0</v>
      </c>
    </row>
    <row r="2403" spans="22:29" x14ac:dyDescent="0.3">
      <c r="V2403" s="8" t="s">
        <v>4</v>
      </c>
      <c r="Y2403" s="16">
        <f t="shared" si="212"/>
        <v>0</v>
      </c>
      <c r="AA2403" s="8">
        <f t="shared" si="213"/>
        <v>0</v>
      </c>
      <c r="AC2403" s="8">
        <f t="shared" si="214"/>
        <v>0</v>
      </c>
    </row>
    <row r="2404" spans="22:29" x14ac:dyDescent="0.3">
      <c r="V2404" s="8" t="s">
        <v>4</v>
      </c>
      <c r="Y2404" s="16">
        <f t="shared" si="212"/>
        <v>0</v>
      </c>
      <c r="AA2404" s="8">
        <f t="shared" si="213"/>
        <v>0</v>
      </c>
      <c r="AC2404" s="8">
        <f t="shared" si="214"/>
        <v>0</v>
      </c>
    </row>
    <row r="2405" spans="22:29" x14ac:dyDescent="0.3">
      <c r="V2405" s="8" t="s">
        <v>4</v>
      </c>
      <c r="Y2405" s="16">
        <f t="shared" si="212"/>
        <v>0</v>
      </c>
      <c r="AA2405" s="8">
        <f t="shared" si="213"/>
        <v>0</v>
      </c>
      <c r="AC2405" s="8">
        <f t="shared" si="214"/>
        <v>0</v>
      </c>
    </row>
    <row r="2406" spans="22:29" x14ac:dyDescent="0.3">
      <c r="V2406" s="8" t="s">
        <v>4</v>
      </c>
      <c r="Y2406" s="16">
        <f t="shared" si="212"/>
        <v>0</v>
      </c>
      <c r="AA2406" s="8">
        <f t="shared" si="213"/>
        <v>0</v>
      </c>
      <c r="AC2406" s="8">
        <f t="shared" si="214"/>
        <v>0</v>
      </c>
    </row>
    <row r="2407" spans="22:29" x14ac:dyDescent="0.3">
      <c r="V2407" s="8" t="s">
        <v>4</v>
      </c>
      <c r="Y2407" s="16">
        <f t="shared" si="212"/>
        <v>0</v>
      </c>
      <c r="AA2407" s="8">
        <f t="shared" si="213"/>
        <v>0</v>
      </c>
      <c r="AC2407" s="8">
        <f t="shared" si="214"/>
        <v>0</v>
      </c>
    </row>
    <row r="2408" spans="22:29" x14ac:dyDescent="0.3">
      <c r="V2408" s="8" t="s">
        <v>4</v>
      </c>
      <c r="Y2408" s="16">
        <f t="shared" si="212"/>
        <v>0</v>
      </c>
      <c r="AA2408" s="8">
        <f t="shared" si="213"/>
        <v>0</v>
      </c>
      <c r="AC2408" s="8">
        <f t="shared" si="214"/>
        <v>0</v>
      </c>
    </row>
    <row r="2409" spans="22:29" x14ac:dyDescent="0.3">
      <c r="V2409" s="8" t="s">
        <v>4</v>
      </c>
      <c r="Y2409" s="16">
        <f t="shared" si="212"/>
        <v>0</v>
      </c>
      <c r="AA2409" s="8">
        <f t="shared" si="213"/>
        <v>0</v>
      </c>
      <c r="AC2409" s="8">
        <f t="shared" si="214"/>
        <v>0</v>
      </c>
    </row>
    <row r="2410" spans="22:29" x14ac:dyDescent="0.3">
      <c r="V2410" s="8" t="s">
        <v>4</v>
      </c>
      <c r="Y2410" s="16">
        <f t="shared" si="212"/>
        <v>0</v>
      </c>
      <c r="AA2410" s="8">
        <f t="shared" si="213"/>
        <v>0</v>
      </c>
      <c r="AC2410" s="8">
        <f t="shared" si="214"/>
        <v>0</v>
      </c>
    </row>
    <row r="2411" spans="22:29" x14ac:dyDescent="0.3">
      <c r="V2411" s="8" t="s">
        <v>4</v>
      </c>
      <c r="Y2411" s="16">
        <f t="shared" si="212"/>
        <v>0</v>
      </c>
      <c r="AA2411" s="8">
        <f t="shared" si="213"/>
        <v>0</v>
      </c>
      <c r="AC2411" s="8">
        <f t="shared" si="214"/>
        <v>0</v>
      </c>
    </row>
    <row r="2412" spans="22:29" x14ac:dyDescent="0.3">
      <c r="V2412" s="8" t="s">
        <v>4</v>
      </c>
      <c r="Y2412" s="16">
        <f t="shared" ref="Y2412:Y2475" si="215">X2412/2</f>
        <v>0</v>
      </c>
      <c r="AA2412" s="8">
        <f t="shared" si="213"/>
        <v>0</v>
      </c>
      <c r="AC2412" s="8">
        <f t="shared" si="214"/>
        <v>0</v>
      </c>
    </row>
    <row r="2413" spans="22:29" x14ac:dyDescent="0.3">
      <c r="V2413" s="8" t="s">
        <v>4</v>
      </c>
      <c r="Y2413" s="16">
        <f t="shared" si="215"/>
        <v>0</v>
      </c>
      <c r="AA2413" s="8">
        <f t="shared" si="213"/>
        <v>0</v>
      </c>
      <c r="AC2413" s="8">
        <f t="shared" si="214"/>
        <v>0</v>
      </c>
    </row>
    <row r="2414" spans="22:29" x14ac:dyDescent="0.3">
      <c r="V2414" s="8" t="s">
        <v>4</v>
      </c>
      <c r="Y2414" s="16">
        <f t="shared" si="215"/>
        <v>0</v>
      </c>
      <c r="AA2414" s="8">
        <f t="shared" si="213"/>
        <v>0</v>
      </c>
      <c r="AC2414" s="8">
        <f t="shared" si="214"/>
        <v>0</v>
      </c>
    </row>
    <row r="2415" spans="22:29" x14ac:dyDescent="0.3">
      <c r="V2415" s="8" t="s">
        <v>4</v>
      </c>
      <c r="Y2415" s="16">
        <f t="shared" si="215"/>
        <v>0</v>
      </c>
      <c r="AA2415" s="8">
        <f t="shared" si="213"/>
        <v>0</v>
      </c>
      <c r="AC2415" s="8">
        <f t="shared" si="214"/>
        <v>0</v>
      </c>
    </row>
    <row r="2416" spans="22:29" x14ac:dyDescent="0.3">
      <c r="V2416" s="8" t="s">
        <v>4</v>
      </c>
      <c r="Y2416" s="16">
        <f t="shared" si="215"/>
        <v>0</v>
      </c>
      <c r="AA2416" s="8">
        <f t="shared" si="213"/>
        <v>0</v>
      </c>
      <c r="AC2416" s="8">
        <f t="shared" si="214"/>
        <v>0</v>
      </c>
    </row>
    <row r="2417" spans="22:29" x14ac:dyDescent="0.3">
      <c r="V2417" s="8" t="s">
        <v>4</v>
      </c>
      <c r="Y2417" s="16">
        <f t="shared" si="215"/>
        <v>0</v>
      </c>
      <c r="AA2417" s="8">
        <f t="shared" si="213"/>
        <v>0</v>
      </c>
      <c r="AC2417" s="8">
        <f t="shared" si="214"/>
        <v>0</v>
      </c>
    </row>
    <row r="2418" spans="22:29" x14ac:dyDescent="0.3">
      <c r="V2418" s="8" t="s">
        <v>4</v>
      </c>
      <c r="Y2418" s="16">
        <f t="shared" si="215"/>
        <v>0</v>
      </c>
      <c r="AA2418" s="8">
        <f t="shared" si="213"/>
        <v>0</v>
      </c>
      <c r="AC2418" s="8">
        <f t="shared" si="214"/>
        <v>0</v>
      </c>
    </row>
    <row r="2419" spans="22:29" x14ac:dyDescent="0.3">
      <c r="V2419" s="8" t="s">
        <v>4</v>
      </c>
      <c r="Y2419" s="16">
        <f t="shared" si="215"/>
        <v>0</v>
      </c>
      <c r="AA2419" s="8">
        <f t="shared" si="213"/>
        <v>0</v>
      </c>
      <c r="AC2419" s="8">
        <f t="shared" si="214"/>
        <v>0</v>
      </c>
    </row>
    <row r="2420" spans="22:29" x14ac:dyDescent="0.3">
      <c r="V2420" s="8" t="s">
        <v>4</v>
      </c>
      <c r="Y2420" s="16">
        <f t="shared" si="215"/>
        <v>0</v>
      </c>
      <c r="AA2420" s="8">
        <f t="shared" si="213"/>
        <v>0</v>
      </c>
      <c r="AC2420" s="8">
        <f t="shared" si="214"/>
        <v>0</v>
      </c>
    </row>
    <row r="2421" spans="22:29" x14ac:dyDescent="0.3">
      <c r="V2421" s="8" t="s">
        <v>4</v>
      </c>
      <c r="Y2421" s="16">
        <f t="shared" si="215"/>
        <v>0</v>
      </c>
      <c r="AA2421" s="8">
        <f t="shared" si="213"/>
        <v>0</v>
      </c>
      <c r="AC2421" s="8">
        <f t="shared" si="214"/>
        <v>0</v>
      </c>
    </row>
    <row r="2422" spans="22:29" x14ac:dyDescent="0.3">
      <c r="V2422" s="8" t="s">
        <v>4</v>
      </c>
      <c r="Y2422" s="16">
        <f t="shared" si="215"/>
        <v>0</v>
      </c>
      <c r="AA2422" s="8">
        <f t="shared" si="213"/>
        <v>0</v>
      </c>
      <c r="AC2422" s="8">
        <f t="shared" si="214"/>
        <v>0</v>
      </c>
    </row>
    <row r="2423" spans="22:29" x14ac:dyDescent="0.3">
      <c r="V2423" s="8" t="s">
        <v>4</v>
      </c>
      <c r="Y2423" s="16">
        <f t="shared" si="215"/>
        <v>0</v>
      </c>
      <c r="AA2423" s="8">
        <f t="shared" si="213"/>
        <v>0</v>
      </c>
      <c r="AC2423" s="8">
        <f t="shared" si="214"/>
        <v>0</v>
      </c>
    </row>
    <row r="2424" spans="22:29" x14ac:dyDescent="0.3">
      <c r="V2424" s="8" t="s">
        <v>4</v>
      </c>
      <c r="Y2424" s="16">
        <f t="shared" si="215"/>
        <v>0</v>
      </c>
      <c r="AA2424" s="8">
        <f t="shared" si="213"/>
        <v>0</v>
      </c>
      <c r="AC2424" s="8">
        <f t="shared" si="214"/>
        <v>0</v>
      </c>
    </row>
    <row r="2425" spans="22:29" x14ac:dyDescent="0.3">
      <c r="V2425" s="8" t="s">
        <v>4</v>
      </c>
      <c r="Y2425" s="16">
        <f t="shared" si="215"/>
        <v>0</v>
      </c>
      <c r="AA2425" s="8">
        <f t="shared" si="213"/>
        <v>0</v>
      </c>
      <c r="AC2425" s="8">
        <f t="shared" si="214"/>
        <v>0</v>
      </c>
    </row>
    <row r="2426" spans="22:29" x14ac:dyDescent="0.3">
      <c r="V2426" s="8" t="s">
        <v>4</v>
      </c>
      <c r="Y2426" s="16">
        <f t="shared" si="215"/>
        <v>0</v>
      </c>
      <c r="AA2426" s="8">
        <f t="shared" si="213"/>
        <v>0</v>
      </c>
      <c r="AC2426" s="8">
        <f t="shared" si="214"/>
        <v>0</v>
      </c>
    </row>
    <row r="2427" spans="22:29" x14ac:dyDescent="0.3">
      <c r="V2427" s="8" t="s">
        <v>4</v>
      </c>
      <c r="Y2427" s="16">
        <f t="shared" si="215"/>
        <v>0</v>
      </c>
      <c r="AA2427" s="8">
        <f t="shared" si="213"/>
        <v>0</v>
      </c>
      <c r="AC2427" s="8">
        <f t="shared" si="214"/>
        <v>0</v>
      </c>
    </row>
    <row r="2428" spans="22:29" x14ac:dyDescent="0.3">
      <c r="V2428" s="8" t="s">
        <v>4</v>
      </c>
      <c r="Y2428" s="16">
        <f t="shared" si="215"/>
        <v>0</v>
      </c>
      <c r="AA2428" s="8">
        <f t="shared" si="213"/>
        <v>0</v>
      </c>
      <c r="AC2428" s="8">
        <f t="shared" si="214"/>
        <v>0</v>
      </c>
    </row>
    <row r="2429" spans="22:29" x14ac:dyDescent="0.3">
      <c r="V2429" s="8" t="s">
        <v>4</v>
      </c>
      <c r="Y2429" s="16">
        <f t="shared" si="215"/>
        <v>0</v>
      </c>
      <c r="AA2429" s="8">
        <f t="shared" si="213"/>
        <v>0</v>
      </c>
      <c r="AC2429" s="8">
        <f t="shared" si="214"/>
        <v>0</v>
      </c>
    </row>
    <row r="2430" spans="22:29" x14ac:dyDescent="0.3">
      <c r="V2430" s="8" t="s">
        <v>4</v>
      </c>
      <c r="Y2430" s="16">
        <f t="shared" si="215"/>
        <v>0</v>
      </c>
      <c r="AA2430" s="8">
        <f t="shared" si="213"/>
        <v>0</v>
      </c>
      <c r="AC2430" s="8">
        <f t="shared" si="214"/>
        <v>0</v>
      </c>
    </row>
    <row r="2431" spans="22:29" x14ac:dyDescent="0.3">
      <c r="V2431" s="8" t="s">
        <v>4</v>
      </c>
      <c r="Y2431" s="16">
        <f t="shared" si="215"/>
        <v>0</v>
      </c>
      <c r="AA2431" s="8">
        <f t="shared" si="213"/>
        <v>0</v>
      </c>
      <c r="AC2431" s="8">
        <f t="shared" si="214"/>
        <v>0</v>
      </c>
    </row>
    <row r="2432" spans="22:29" x14ac:dyDescent="0.3">
      <c r="V2432" s="8" t="s">
        <v>4</v>
      </c>
      <c r="Y2432" s="16">
        <f t="shared" si="215"/>
        <v>0</v>
      </c>
      <c r="AA2432" s="8">
        <f t="shared" si="213"/>
        <v>0</v>
      </c>
      <c r="AC2432" s="8">
        <f t="shared" si="214"/>
        <v>0</v>
      </c>
    </row>
    <row r="2433" spans="22:29" x14ac:dyDescent="0.3">
      <c r="V2433" s="8" t="s">
        <v>4</v>
      </c>
      <c r="Y2433" s="16">
        <f t="shared" si="215"/>
        <v>0</v>
      </c>
      <c r="AA2433" s="8">
        <f t="shared" ref="AA2433:AA2496" si="216">Z2433/2</f>
        <v>0</v>
      </c>
      <c r="AC2433" s="8">
        <f t="shared" ref="AC2433:AC2496" si="217">AB2433/2</f>
        <v>0</v>
      </c>
    </row>
    <row r="2434" spans="22:29" x14ac:dyDescent="0.3">
      <c r="V2434" s="8" t="s">
        <v>4</v>
      </c>
      <c r="Y2434" s="16">
        <f t="shared" si="215"/>
        <v>0</v>
      </c>
      <c r="AA2434" s="8">
        <f t="shared" si="216"/>
        <v>0</v>
      </c>
      <c r="AC2434" s="8">
        <f t="shared" si="217"/>
        <v>0</v>
      </c>
    </row>
    <row r="2435" spans="22:29" x14ac:dyDescent="0.3">
      <c r="V2435" s="8" t="s">
        <v>4</v>
      </c>
      <c r="Y2435" s="16">
        <f t="shared" si="215"/>
        <v>0</v>
      </c>
      <c r="AA2435" s="8">
        <f t="shared" si="216"/>
        <v>0</v>
      </c>
      <c r="AC2435" s="8">
        <f t="shared" si="217"/>
        <v>0</v>
      </c>
    </row>
    <row r="2436" spans="22:29" x14ac:dyDescent="0.3">
      <c r="V2436" s="8" t="s">
        <v>4</v>
      </c>
      <c r="Y2436" s="16">
        <f t="shared" si="215"/>
        <v>0</v>
      </c>
      <c r="AA2436" s="8">
        <f t="shared" si="216"/>
        <v>0</v>
      </c>
      <c r="AC2436" s="8">
        <f t="shared" si="217"/>
        <v>0</v>
      </c>
    </row>
    <row r="2437" spans="22:29" x14ac:dyDescent="0.3">
      <c r="V2437" s="8" t="s">
        <v>4</v>
      </c>
      <c r="Y2437" s="16">
        <f t="shared" si="215"/>
        <v>0</v>
      </c>
      <c r="AA2437" s="8">
        <f t="shared" si="216"/>
        <v>0</v>
      </c>
      <c r="AC2437" s="8">
        <f t="shared" si="217"/>
        <v>0</v>
      </c>
    </row>
    <row r="2438" spans="22:29" x14ac:dyDescent="0.3">
      <c r="V2438" s="8" t="s">
        <v>4</v>
      </c>
      <c r="Y2438" s="16">
        <f t="shared" si="215"/>
        <v>0</v>
      </c>
      <c r="AA2438" s="8">
        <f t="shared" si="216"/>
        <v>0</v>
      </c>
      <c r="AC2438" s="8">
        <f t="shared" si="217"/>
        <v>0</v>
      </c>
    </row>
    <row r="2439" spans="22:29" x14ac:dyDescent="0.3">
      <c r="V2439" s="8" t="s">
        <v>4</v>
      </c>
      <c r="Y2439" s="16">
        <f t="shared" si="215"/>
        <v>0</v>
      </c>
      <c r="AA2439" s="8">
        <f t="shared" si="216"/>
        <v>0</v>
      </c>
      <c r="AC2439" s="8">
        <f t="shared" si="217"/>
        <v>0</v>
      </c>
    </row>
    <row r="2440" spans="22:29" x14ac:dyDescent="0.3">
      <c r="V2440" s="8" t="s">
        <v>4</v>
      </c>
      <c r="Y2440" s="16">
        <f t="shared" si="215"/>
        <v>0</v>
      </c>
      <c r="AA2440" s="8">
        <f t="shared" si="216"/>
        <v>0</v>
      </c>
      <c r="AC2440" s="8">
        <f t="shared" si="217"/>
        <v>0</v>
      </c>
    </row>
    <row r="2441" spans="22:29" x14ac:dyDescent="0.3">
      <c r="V2441" s="8" t="s">
        <v>4</v>
      </c>
      <c r="Y2441" s="16">
        <f t="shared" si="215"/>
        <v>0</v>
      </c>
      <c r="AA2441" s="8">
        <f t="shared" si="216"/>
        <v>0</v>
      </c>
      <c r="AC2441" s="8">
        <f t="shared" si="217"/>
        <v>0</v>
      </c>
    </row>
    <row r="2442" spans="22:29" x14ac:dyDescent="0.3">
      <c r="V2442" s="8" t="s">
        <v>4</v>
      </c>
      <c r="Y2442" s="16">
        <f t="shared" si="215"/>
        <v>0</v>
      </c>
      <c r="AA2442" s="8">
        <f t="shared" si="216"/>
        <v>0</v>
      </c>
      <c r="AC2442" s="8">
        <f t="shared" si="217"/>
        <v>0</v>
      </c>
    </row>
    <row r="2443" spans="22:29" x14ac:dyDescent="0.3">
      <c r="V2443" s="8" t="s">
        <v>4</v>
      </c>
      <c r="Y2443" s="16">
        <f t="shared" si="215"/>
        <v>0</v>
      </c>
      <c r="AA2443" s="8">
        <f t="shared" si="216"/>
        <v>0</v>
      </c>
      <c r="AC2443" s="8">
        <f t="shared" si="217"/>
        <v>0</v>
      </c>
    </row>
    <row r="2444" spans="22:29" x14ac:dyDescent="0.3">
      <c r="V2444" s="8" t="s">
        <v>4</v>
      </c>
      <c r="Y2444" s="16">
        <f t="shared" si="215"/>
        <v>0</v>
      </c>
      <c r="AA2444" s="8">
        <f t="shared" si="216"/>
        <v>0</v>
      </c>
      <c r="AC2444" s="8">
        <f t="shared" si="217"/>
        <v>0</v>
      </c>
    </row>
    <row r="2445" spans="22:29" x14ac:dyDescent="0.3">
      <c r="V2445" s="8" t="s">
        <v>4</v>
      </c>
      <c r="Y2445" s="16">
        <f t="shared" si="215"/>
        <v>0</v>
      </c>
      <c r="AA2445" s="8">
        <f t="shared" si="216"/>
        <v>0</v>
      </c>
      <c r="AC2445" s="8">
        <f t="shared" si="217"/>
        <v>0</v>
      </c>
    </row>
    <row r="2446" spans="22:29" x14ac:dyDescent="0.3">
      <c r="V2446" s="8" t="s">
        <v>4</v>
      </c>
      <c r="Y2446" s="16">
        <f t="shared" si="215"/>
        <v>0</v>
      </c>
      <c r="AA2446" s="8">
        <f t="shared" si="216"/>
        <v>0</v>
      </c>
      <c r="AC2446" s="8">
        <f t="shared" si="217"/>
        <v>0</v>
      </c>
    </row>
    <row r="2447" spans="22:29" x14ac:dyDescent="0.3">
      <c r="V2447" s="8" t="s">
        <v>4</v>
      </c>
      <c r="Y2447" s="16">
        <f t="shared" si="215"/>
        <v>0</v>
      </c>
      <c r="AA2447" s="8">
        <f t="shared" si="216"/>
        <v>0</v>
      </c>
      <c r="AC2447" s="8">
        <f t="shared" si="217"/>
        <v>0</v>
      </c>
    </row>
    <row r="2448" spans="22:29" x14ac:dyDescent="0.3">
      <c r="V2448" s="8" t="s">
        <v>4</v>
      </c>
      <c r="Y2448" s="16">
        <f t="shared" si="215"/>
        <v>0</v>
      </c>
      <c r="AA2448" s="8">
        <f t="shared" si="216"/>
        <v>0</v>
      </c>
      <c r="AC2448" s="8">
        <f t="shared" si="217"/>
        <v>0</v>
      </c>
    </row>
    <row r="2449" spans="22:29" x14ac:dyDescent="0.3">
      <c r="V2449" s="8" t="s">
        <v>4</v>
      </c>
      <c r="Y2449" s="16">
        <f t="shared" si="215"/>
        <v>0</v>
      </c>
      <c r="AA2449" s="8">
        <f t="shared" si="216"/>
        <v>0</v>
      </c>
      <c r="AC2449" s="8">
        <f t="shared" si="217"/>
        <v>0</v>
      </c>
    </row>
    <row r="2450" spans="22:29" x14ac:dyDescent="0.3">
      <c r="V2450" s="8" t="s">
        <v>4</v>
      </c>
      <c r="Y2450" s="16">
        <f t="shared" si="215"/>
        <v>0</v>
      </c>
      <c r="AA2450" s="8">
        <f t="shared" si="216"/>
        <v>0</v>
      </c>
      <c r="AC2450" s="8">
        <f t="shared" si="217"/>
        <v>0</v>
      </c>
    </row>
    <row r="2451" spans="22:29" x14ac:dyDescent="0.3">
      <c r="V2451" s="8" t="s">
        <v>4</v>
      </c>
      <c r="Y2451" s="16">
        <f t="shared" si="215"/>
        <v>0</v>
      </c>
      <c r="AA2451" s="8">
        <f t="shared" si="216"/>
        <v>0</v>
      </c>
      <c r="AC2451" s="8">
        <f t="shared" si="217"/>
        <v>0</v>
      </c>
    </row>
    <row r="2452" spans="22:29" x14ac:dyDescent="0.3">
      <c r="V2452" s="8" t="s">
        <v>4</v>
      </c>
      <c r="Y2452" s="16">
        <f t="shared" si="215"/>
        <v>0</v>
      </c>
      <c r="AA2452" s="8">
        <f t="shared" si="216"/>
        <v>0</v>
      </c>
      <c r="AC2452" s="8">
        <f t="shared" si="217"/>
        <v>0</v>
      </c>
    </row>
    <row r="2453" spans="22:29" x14ac:dyDescent="0.3">
      <c r="V2453" s="8" t="s">
        <v>4</v>
      </c>
      <c r="Y2453" s="16">
        <f t="shared" si="215"/>
        <v>0</v>
      </c>
      <c r="AA2453" s="8">
        <f t="shared" si="216"/>
        <v>0</v>
      </c>
      <c r="AC2453" s="8">
        <f t="shared" si="217"/>
        <v>0</v>
      </c>
    </row>
    <row r="2454" spans="22:29" x14ac:dyDescent="0.3">
      <c r="V2454" s="8" t="s">
        <v>4</v>
      </c>
      <c r="Y2454" s="16">
        <f t="shared" si="215"/>
        <v>0</v>
      </c>
      <c r="AA2454" s="8">
        <f t="shared" si="216"/>
        <v>0</v>
      </c>
      <c r="AC2454" s="8">
        <f t="shared" si="217"/>
        <v>0</v>
      </c>
    </row>
    <row r="2455" spans="22:29" x14ac:dyDescent="0.3">
      <c r="V2455" s="8" t="s">
        <v>4</v>
      </c>
      <c r="Y2455" s="16">
        <f t="shared" si="215"/>
        <v>0</v>
      </c>
      <c r="AA2455" s="8">
        <f t="shared" si="216"/>
        <v>0</v>
      </c>
      <c r="AC2455" s="8">
        <f t="shared" si="217"/>
        <v>0</v>
      </c>
    </row>
    <row r="2456" spans="22:29" x14ac:dyDescent="0.3">
      <c r="V2456" s="8" t="s">
        <v>4</v>
      </c>
      <c r="Y2456" s="16">
        <f t="shared" si="215"/>
        <v>0</v>
      </c>
      <c r="AA2456" s="8">
        <f t="shared" si="216"/>
        <v>0</v>
      </c>
      <c r="AC2456" s="8">
        <f t="shared" si="217"/>
        <v>0</v>
      </c>
    </row>
    <row r="2457" spans="22:29" x14ac:dyDescent="0.3">
      <c r="V2457" s="8" t="s">
        <v>4</v>
      </c>
      <c r="Y2457" s="16">
        <f t="shared" si="215"/>
        <v>0</v>
      </c>
      <c r="AA2457" s="8">
        <f t="shared" si="216"/>
        <v>0</v>
      </c>
      <c r="AC2457" s="8">
        <f t="shared" si="217"/>
        <v>0</v>
      </c>
    </row>
    <row r="2458" spans="22:29" x14ac:dyDescent="0.3">
      <c r="V2458" s="8" t="s">
        <v>4</v>
      </c>
      <c r="Y2458" s="16">
        <f t="shared" si="215"/>
        <v>0</v>
      </c>
      <c r="AA2458" s="8">
        <f t="shared" si="216"/>
        <v>0</v>
      </c>
      <c r="AC2458" s="8">
        <f t="shared" si="217"/>
        <v>0</v>
      </c>
    </row>
    <row r="2459" spans="22:29" x14ac:dyDescent="0.3">
      <c r="V2459" s="8" t="s">
        <v>4</v>
      </c>
      <c r="Y2459" s="16">
        <f t="shared" si="215"/>
        <v>0</v>
      </c>
      <c r="AA2459" s="8">
        <f t="shared" si="216"/>
        <v>0</v>
      </c>
      <c r="AC2459" s="8">
        <f t="shared" si="217"/>
        <v>0</v>
      </c>
    </row>
    <row r="2460" spans="22:29" x14ac:dyDescent="0.3">
      <c r="V2460" s="8" t="s">
        <v>4</v>
      </c>
      <c r="Y2460" s="16">
        <f t="shared" si="215"/>
        <v>0</v>
      </c>
      <c r="AA2460" s="8">
        <f t="shared" si="216"/>
        <v>0</v>
      </c>
      <c r="AC2460" s="8">
        <f t="shared" si="217"/>
        <v>0</v>
      </c>
    </row>
    <row r="2461" spans="22:29" x14ac:dyDescent="0.3">
      <c r="V2461" s="8" t="s">
        <v>4</v>
      </c>
      <c r="Y2461" s="16">
        <f t="shared" si="215"/>
        <v>0</v>
      </c>
      <c r="AA2461" s="8">
        <f t="shared" si="216"/>
        <v>0</v>
      </c>
      <c r="AC2461" s="8">
        <f t="shared" si="217"/>
        <v>0</v>
      </c>
    </row>
    <row r="2462" spans="22:29" x14ac:dyDescent="0.3">
      <c r="V2462" s="8" t="s">
        <v>4</v>
      </c>
      <c r="Y2462" s="16">
        <f t="shared" si="215"/>
        <v>0</v>
      </c>
      <c r="AA2462" s="8">
        <f t="shared" si="216"/>
        <v>0</v>
      </c>
      <c r="AC2462" s="8">
        <f t="shared" si="217"/>
        <v>0</v>
      </c>
    </row>
    <row r="2463" spans="22:29" x14ac:dyDescent="0.3">
      <c r="V2463" s="8" t="s">
        <v>4</v>
      </c>
      <c r="Y2463" s="16">
        <f t="shared" si="215"/>
        <v>0</v>
      </c>
      <c r="AA2463" s="8">
        <f t="shared" si="216"/>
        <v>0</v>
      </c>
      <c r="AC2463" s="8">
        <f t="shared" si="217"/>
        <v>0</v>
      </c>
    </row>
    <row r="2464" spans="22:29" x14ac:dyDescent="0.3">
      <c r="V2464" s="8" t="s">
        <v>4</v>
      </c>
      <c r="Y2464" s="16">
        <f t="shared" si="215"/>
        <v>0</v>
      </c>
      <c r="AA2464" s="8">
        <f t="shared" si="216"/>
        <v>0</v>
      </c>
      <c r="AC2464" s="8">
        <f t="shared" si="217"/>
        <v>0</v>
      </c>
    </row>
    <row r="2465" spans="22:29" x14ac:dyDescent="0.3">
      <c r="V2465" s="8" t="s">
        <v>4</v>
      </c>
      <c r="Y2465" s="16">
        <f t="shared" si="215"/>
        <v>0</v>
      </c>
      <c r="AA2465" s="8">
        <f t="shared" si="216"/>
        <v>0</v>
      </c>
      <c r="AC2465" s="8">
        <f t="shared" si="217"/>
        <v>0</v>
      </c>
    </row>
    <row r="2466" spans="22:29" x14ac:dyDescent="0.3">
      <c r="V2466" s="8" t="s">
        <v>4</v>
      </c>
      <c r="Y2466" s="16">
        <f t="shared" si="215"/>
        <v>0</v>
      </c>
      <c r="AA2466" s="8">
        <f t="shared" si="216"/>
        <v>0</v>
      </c>
      <c r="AC2466" s="8">
        <f t="shared" si="217"/>
        <v>0</v>
      </c>
    </row>
    <row r="2467" spans="22:29" x14ac:dyDescent="0.3">
      <c r="V2467" s="8" t="s">
        <v>4</v>
      </c>
      <c r="Y2467" s="16">
        <f t="shared" si="215"/>
        <v>0</v>
      </c>
      <c r="AA2467" s="8">
        <f t="shared" si="216"/>
        <v>0</v>
      </c>
      <c r="AC2467" s="8">
        <f t="shared" si="217"/>
        <v>0</v>
      </c>
    </row>
    <row r="2468" spans="22:29" x14ac:dyDescent="0.3">
      <c r="V2468" s="8" t="s">
        <v>4</v>
      </c>
      <c r="Y2468" s="16">
        <f t="shared" si="215"/>
        <v>0</v>
      </c>
      <c r="AA2468" s="8">
        <f t="shared" si="216"/>
        <v>0</v>
      </c>
      <c r="AC2468" s="8">
        <f t="shared" si="217"/>
        <v>0</v>
      </c>
    </row>
    <row r="2469" spans="22:29" x14ac:dyDescent="0.3">
      <c r="V2469" s="8" t="s">
        <v>4</v>
      </c>
      <c r="Y2469" s="16">
        <f t="shared" si="215"/>
        <v>0</v>
      </c>
      <c r="AA2469" s="8">
        <f t="shared" si="216"/>
        <v>0</v>
      </c>
      <c r="AC2469" s="8">
        <f t="shared" si="217"/>
        <v>0</v>
      </c>
    </row>
    <row r="2470" spans="22:29" x14ac:dyDescent="0.3">
      <c r="V2470" s="8" t="s">
        <v>4</v>
      </c>
      <c r="Y2470" s="16">
        <f t="shared" si="215"/>
        <v>0</v>
      </c>
      <c r="AA2470" s="8">
        <f t="shared" si="216"/>
        <v>0</v>
      </c>
      <c r="AC2470" s="8">
        <f t="shared" si="217"/>
        <v>0</v>
      </c>
    </row>
    <row r="2471" spans="22:29" x14ac:dyDescent="0.3">
      <c r="V2471" s="8" t="s">
        <v>4</v>
      </c>
      <c r="Y2471" s="16">
        <f t="shared" si="215"/>
        <v>0</v>
      </c>
      <c r="AA2471" s="8">
        <f t="shared" si="216"/>
        <v>0</v>
      </c>
      <c r="AC2471" s="8">
        <f t="shared" si="217"/>
        <v>0</v>
      </c>
    </row>
    <row r="2472" spans="22:29" x14ac:dyDescent="0.3">
      <c r="V2472" s="8" t="s">
        <v>4</v>
      </c>
      <c r="Y2472" s="16">
        <f t="shared" si="215"/>
        <v>0</v>
      </c>
      <c r="AA2472" s="8">
        <f t="shared" si="216"/>
        <v>0</v>
      </c>
      <c r="AC2472" s="8">
        <f t="shared" si="217"/>
        <v>0</v>
      </c>
    </row>
    <row r="2473" spans="22:29" x14ac:dyDescent="0.3">
      <c r="V2473" s="8" t="s">
        <v>4</v>
      </c>
      <c r="Y2473" s="16">
        <f t="shared" si="215"/>
        <v>0</v>
      </c>
      <c r="AA2473" s="8">
        <f t="shared" si="216"/>
        <v>0</v>
      </c>
      <c r="AC2473" s="8">
        <f t="shared" si="217"/>
        <v>0</v>
      </c>
    </row>
    <row r="2474" spans="22:29" x14ac:dyDescent="0.3">
      <c r="V2474" s="8" t="s">
        <v>4</v>
      </c>
      <c r="Y2474" s="16">
        <f t="shared" si="215"/>
        <v>0</v>
      </c>
      <c r="AA2474" s="8">
        <f t="shared" si="216"/>
        <v>0</v>
      </c>
      <c r="AC2474" s="8">
        <f t="shared" si="217"/>
        <v>0</v>
      </c>
    </row>
    <row r="2475" spans="22:29" x14ac:dyDescent="0.3">
      <c r="V2475" s="8" t="s">
        <v>4</v>
      </c>
      <c r="Y2475" s="16">
        <f t="shared" si="215"/>
        <v>0</v>
      </c>
      <c r="AA2475" s="8">
        <f t="shared" si="216"/>
        <v>0</v>
      </c>
      <c r="AC2475" s="8">
        <f t="shared" si="217"/>
        <v>0</v>
      </c>
    </row>
    <row r="2476" spans="22:29" x14ac:dyDescent="0.3">
      <c r="V2476" s="8" t="s">
        <v>4</v>
      </c>
      <c r="Y2476" s="16">
        <f t="shared" ref="Y2476:Y2499" si="218">X2476/2</f>
        <v>0</v>
      </c>
      <c r="AA2476" s="8">
        <f t="shared" si="216"/>
        <v>0</v>
      </c>
      <c r="AC2476" s="8">
        <f t="shared" si="217"/>
        <v>0</v>
      </c>
    </row>
    <row r="2477" spans="22:29" x14ac:dyDescent="0.3">
      <c r="V2477" s="8" t="s">
        <v>4</v>
      </c>
      <c r="Y2477" s="16">
        <f t="shared" si="218"/>
        <v>0</v>
      </c>
      <c r="AA2477" s="8">
        <f t="shared" si="216"/>
        <v>0</v>
      </c>
      <c r="AC2477" s="8">
        <f t="shared" si="217"/>
        <v>0</v>
      </c>
    </row>
    <row r="2478" spans="22:29" x14ac:dyDescent="0.3">
      <c r="V2478" s="8" t="s">
        <v>4</v>
      </c>
      <c r="Y2478" s="16">
        <f t="shared" si="218"/>
        <v>0</v>
      </c>
      <c r="AA2478" s="8">
        <f t="shared" si="216"/>
        <v>0</v>
      </c>
      <c r="AC2478" s="8">
        <f t="shared" si="217"/>
        <v>0</v>
      </c>
    </row>
    <row r="2479" spans="22:29" x14ac:dyDescent="0.3">
      <c r="V2479" s="8" t="s">
        <v>4</v>
      </c>
      <c r="Y2479" s="16">
        <f t="shared" si="218"/>
        <v>0</v>
      </c>
      <c r="AA2479" s="8">
        <f t="shared" si="216"/>
        <v>0</v>
      </c>
      <c r="AC2479" s="8">
        <f t="shared" si="217"/>
        <v>0</v>
      </c>
    </row>
    <row r="2480" spans="22:29" x14ac:dyDescent="0.3">
      <c r="V2480" s="8" t="s">
        <v>4</v>
      </c>
      <c r="Y2480" s="16">
        <f t="shared" si="218"/>
        <v>0</v>
      </c>
      <c r="AA2480" s="8">
        <f t="shared" si="216"/>
        <v>0</v>
      </c>
      <c r="AC2480" s="8">
        <f t="shared" si="217"/>
        <v>0</v>
      </c>
    </row>
    <row r="2481" spans="22:29" x14ac:dyDescent="0.3">
      <c r="V2481" s="8" t="s">
        <v>4</v>
      </c>
      <c r="Y2481" s="16">
        <f t="shared" si="218"/>
        <v>0</v>
      </c>
      <c r="AA2481" s="8">
        <f t="shared" si="216"/>
        <v>0</v>
      </c>
      <c r="AC2481" s="8">
        <f t="shared" si="217"/>
        <v>0</v>
      </c>
    </row>
    <row r="2482" spans="22:29" x14ac:dyDescent="0.3">
      <c r="V2482" s="8" t="s">
        <v>4</v>
      </c>
      <c r="Y2482" s="16">
        <f t="shared" si="218"/>
        <v>0</v>
      </c>
      <c r="AA2482" s="8">
        <f t="shared" si="216"/>
        <v>0</v>
      </c>
      <c r="AC2482" s="8">
        <f t="shared" si="217"/>
        <v>0</v>
      </c>
    </row>
    <row r="2483" spans="22:29" x14ac:dyDescent="0.3">
      <c r="V2483" s="8" t="s">
        <v>4</v>
      </c>
      <c r="Y2483" s="16">
        <f t="shared" si="218"/>
        <v>0</v>
      </c>
      <c r="AA2483" s="8">
        <f t="shared" si="216"/>
        <v>0</v>
      </c>
      <c r="AC2483" s="8">
        <f t="shared" si="217"/>
        <v>0</v>
      </c>
    </row>
    <row r="2484" spans="22:29" x14ac:dyDescent="0.3">
      <c r="V2484" s="8" t="s">
        <v>4</v>
      </c>
      <c r="Y2484" s="16">
        <f t="shared" si="218"/>
        <v>0</v>
      </c>
      <c r="AA2484" s="8">
        <f t="shared" si="216"/>
        <v>0</v>
      </c>
      <c r="AC2484" s="8">
        <f t="shared" si="217"/>
        <v>0</v>
      </c>
    </row>
    <row r="2485" spans="22:29" x14ac:dyDescent="0.3">
      <c r="V2485" s="8" t="s">
        <v>4</v>
      </c>
      <c r="Y2485" s="16">
        <f t="shared" si="218"/>
        <v>0</v>
      </c>
      <c r="AA2485" s="8">
        <f t="shared" si="216"/>
        <v>0</v>
      </c>
      <c r="AC2485" s="8">
        <f t="shared" si="217"/>
        <v>0</v>
      </c>
    </row>
    <row r="2486" spans="22:29" x14ac:dyDescent="0.3">
      <c r="V2486" s="8" t="s">
        <v>4</v>
      </c>
      <c r="Y2486" s="16">
        <f t="shared" si="218"/>
        <v>0</v>
      </c>
      <c r="AA2486" s="8">
        <f t="shared" si="216"/>
        <v>0</v>
      </c>
      <c r="AC2486" s="8">
        <f t="shared" si="217"/>
        <v>0</v>
      </c>
    </row>
    <row r="2487" spans="22:29" x14ac:dyDescent="0.3">
      <c r="V2487" s="8" t="s">
        <v>4</v>
      </c>
      <c r="Y2487" s="16">
        <f t="shared" si="218"/>
        <v>0</v>
      </c>
      <c r="AA2487" s="8">
        <f t="shared" si="216"/>
        <v>0</v>
      </c>
      <c r="AC2487" s="8">
        <f t="shared" si="217"/>
        <v>0</v>
      </c>
    </row>
    <row r="2488" spans="22:29" x14ac:dyDescent="0.3">
      <c r="V2488" s="8" t="s">
        <v>4</v>
      </c>
      <c r="Y2488" s="16">
        <f t="shared" si="218"/>
        <v>0</v>
      </c>
      <c r="AA2488" s="8">
        <f t="shared" si="216"/>
        <v>0</v>
      </c>
      <c r="AC2488" s="8">
        <f t="shared" si="217"/>
        <v>0</v>
      </c>
    </row>
    <row r="2489" spans="22:29" x14ac:dyDescent="0.3">
      <c r="V2489" s="8" t="s">
        <v>4</v>
      </c>
      <c r="Y2489" s="16">
        <f t="shared" si="218"/>
        <v>0</v>
      </c>
      <c r="AA2489" s="8">
        <f t="shared" si="216"/>
        <v>0</v>
      </c>
      <c r="AC2489" s="8">
        <f t="shared" si="217"/>
        <v>0</v>
      </c>
    </row>
    <row r="2490" spans="22:29" x14ac:dyDescent="0.3">
      <c r="V2490" s="8" t="s">
        <v>4</v>
      </c>
      <c r="Y2490" s="16">
        <f t="shared" si="218"/>
        <v>0</v>
      </c>
      <c r="AA2490" s="8">
        <f t="shared" si="216"/>
        <v>0</v>
      </c>
      <c r="AC2490" s="8">
        <f t="shared" si="217"/>
        <v>0</v>
      </c>
    </row>
    <row r="2491" spans="22:29" x14ac:dyDescent="0.3">
      <c r="V2491" s="8" t="s">
        <v>4</v>
      </c>
      <c r="Y2491" s="16">
        <f t="shared" si="218"/>
        <v>0</v>
      </c>
      <c r="AA2491" s="8">
        <f t="shared" si="216"/>
        <v>0</v>
      </c>
      <c r="AC2491" s="8">
        <f t="shared" si="217"/>
        <v>0</v>
      </c>
    </row>
    <row r="2492" spans="22:29" x14ac:dyDescent="0.3">
      <c r="V2492" s="8" t="s">
        <v>4</v>
      </c>
      <c r="Y2492" s="16">
        <f t="shared" si="218"/>
        <v>0</v>
      </c>
      <c r="AA2492" s="8">
        <f t="shared" si="216"/>
        <v>0</v>
      </c>
      <c r="AC2492" s="8">
        <f t="shared" si="217"/>
        <v>0</v>
      </c>
    </row>
    <row r="2493" spans="22:29" x14ac:dyDescent="0.3">
      <c r="V2493" s="8" t="s">
        <v>4</v>
      </c>
      <c r="Y2493" s="16">
        <f t="shared" si="218"/>
        <v>0</v>
      </c>
      <c r="AA2493" s="8">
        <f t="shared" si="216"/>
        <v>0</v>
      </c>
      <c r="AC2493" s="8">
        <f t="shared" si="217"/>
        <v>0</v>
      </c>
    </row>
    <row r="2494" spans="22:29" x14ac:dyDescent="0.3">
      <c r="V2494" s="8" t="s">
        <v>4</v>
      </c>
      <c r="Y2494" s="16">
        <f t="shared" si="218"/>
        <v>0</v>
      </c>
      <c r="AA2494" s="8">
        <f t="shared" si="216"/>
        <v>0</v>
      </c>
      <c r="AC2494" s="8">
        <f t="shared" si="217"/>
        <v>0</v>
      </c>
    </row>
    <row r="2495" spans="22:29" x14ac:dyDescent="0.3">
      <c r="V2495" s="8" t="s">
        <v>4</v>
      </c>
      <c r="Y2495" s="16">
        <f t="shared" si="218"/>
        <v>0</v>
      </c>
      <c r="AA2495" s="8">
        <f t="shared" si="216"/>
        <v>0</v>
      </c>
      <c r="AC2495" s="8">
        <f t="shared" si="217"/>
        <v>0</v>
      </c>
    </row>
    <row r="2496" spans="22:29" x14ac:dyDescent="0.3">
      <c r="V2496" s="8" t="s">
        <v>4</v>
      </c>
      <c r="Y2496" s="16">
        <f t="shared" si="218"/>
        <v>0</v>
      </c>
      <c r="AA2496" s="8">
        <f t="shared" si="216"/>
        <v>0</v>
      </c>
      <c r="AC2496" s="8">
        <f t="shared" si="217"/>
        <v>0</v>
      </c>
    </row>
    <row r="2497" spans="22:29" x14ac:dyDescent="0.3">
      <c r="V2497" s="8" t="s">
        <v>4</v>
      </c>
      <c r="Y2497" s="16">
        <f t="shared" si="218"/>
        <v>0</v>
      </c>
      <c r="AA2497" s="8">
        <f t="shared" ref="AA2497:AA2499" si="219">Z2497/2</f>
        <v>0</v>
      </c>
      <c r="AC2497" s="8">
        <f t="shared" ref="AC2497:AC2499" si="220">AB2497/2</f>
        <v>0</v>
      </c>
    </row>
    <row r="2498" spans="22:29" x14ac:dyDescent="0.3">
      <c r="V2498" s="8" t="s">
        <v>4</v>
      </c>
      <c r="Y2498" s="16">
        <f t="shared" si="218"/>
        <v>0</v>
      </c>
      <c r="AA2498" s="8">
        <f t="shared" si="219"/>
        <v>0</v>
      </c>
      <c r="AC2498" s="8">
        <f t="shared" si="220"/>
        <v>0</v>
      </c>
    </row>
    <row r="2499" spans="22:29" x14ac:dyDescent="0.3">
      <c r="V2499" s="8" t="s">
        <v>4</v>
      </c>
      <c r="Y2499" s="16">
        <f t="shared" si="218"/>
        <v>0</v>
      </c>
      <c r="AA2499" s="8">
        <f t="shared" si="219"/>
        <v>0</v>
      </c>
      <c r="AC2499" s="8">
        <f t="shared" si="220"/>
        <v>0</v>
      </c>
    </row>
  </sheetData>
  <conditionalFormatting sqref="H1:H2">
    <cfRule type="cellIs" dxfId="1735" priority="2016" operator="equal">
      <formula>3</formula>
    </cfRule>
    <cfRule type="cellIs" dxfId="1734" priority="2017" operator="equal">
      <formula>2</formula>
    </cfRule>
    <cfRule type="cellIs" dxfId="1733" priority="2018" operator="equal">
      <formula>1</formula>
    </cfRule>
  </conditionalFormatting>
  <conditionalFormatting sqref="G1:G2">
    <cfRule type="cellIs" dxfId="1732" priority="2013" operator="equal">
      <formula>"H"</formula>
    </cfRule>
    <cfRule type="cellIs" dxfId="1731" priority="2014" operator="equal">
      <formula>"P"</formula>
    </cfRule>
    <cfRule type="cellIs" dxfId="1730" priority="2015" operator="equal">
      <formula>"A"</formula>
    </cfRule>
  </conditionalFormatting>
  <conditionalFormatting sqref="K1:K2">
    <cfRule type="cellIs" dxfId="1729" priority="2002" operator="between">
      <formula>6</formula>
      <formula>200</formula>
    </cfRule>
    <cfRule type="cellIs" dxfId="1728" priority="2009" operator="between">
      <formula>2</formula>
      <formula>3.99</formula>
    </cfRule>
    <cfRule type="cellIs" dxfId="1727" priority="2012" operator="between">
      <formula>4</formula>
      <formula>5.99</formula>
    </cfRule>
  </conditionalFormatting>
  <conditionalFormatting sqref="I1:I2">
    <cfRule type="cellIs" dxfId="1726" priority="2001" operator="between">
      <formula>6</formula>
      <formula>200</formula>
    </cfRule>
    <cfRule type="cellIs" dxfId="1725" priority="2010" operator="between">
      <formula>2</formula>
      <formula>3.99</formula>
    </cfRule>
    <cfRule type="cellIs" dxfId="1724" priority="2011" operator="between">
      <formula>4</formula>
      <formula>5.99</formula>
    </cfRule>
  </conditionalFormatting>
  <conditionalFormatting sqref="J1:J2 Y1:Y42">
    <cfRule type="cellIs" dxfId="1723" priority="2003" operator="between">
      <formula>3</formula>
      <formula>100</formula>
    </cfRule>
    <cfRule type="cellIs" dxfId="1722" priority="2006" operator="between">
      <formula>2</formula>
      <formula>50</formula>
    </cfRule>
    <cfRule type="cellIs" dxfId="1721" priority="2008" operator="between">
      <formula>1.1</formula>
      <formula>1.99</formula>
    </cfRule>
  </conditionalFormatting>
  <conditionalFormatting sqref="L1:L2">
    <cfRule type="cellIs" dxfId="1720" priority="2004" operator="between">
      <formula>3</formula>
      <formula>100</formula>
    </cfRule>
    <cfRule type="cellIs" dxfId="1719" priority="2005" operator="between">
      <formula>2</formula>
      <formula>2.99</formula>
    </cfRule>
    <cfRule type="cellIs" dxfId="1718" priority="2007" operator="between">
      <formula>1.1</formula>
      <formula>1.99</formula>
    </cfRule>
  </conditionalFormatting>
  <conditionalFormatting sqref="H3:H4">
    <cfRule type="cellIs" dxfId="1717" priority="1998" operator="equal">
      <formula>3</formula>
    </cfRule>
    <cfRule type="cellIs" dxfId="1716" priority="1999" operator="equal">
      <formula>2</formula>
    </cfRule>
    <cfRule type="cellIs" dxfId="1715" priority="2000" operator="equal">
      <formula>1</formula>
    </cfRule>
  </conditionalFormatting>
  <conditionalFormatting sqref="G3:G4">
    <cfRule type="cellIs" dxfId="1714" priority="1995" operator="equal">
      <formula>"H"</formula>
    </cfRule>
    <cfRule type="cellIs" dxfId="1713" priority="1996" operator="equal">
      <formula>"P"</formula>
    </cfRule>
    <cfRule type="cellIs" dxfId="1712" priority="1997" operator="equal">
      <formula>"A"</formula>
    </cfRule>
  </conditionalFormatting>
  <conditionalFormatting sqref="K3:K4">
    <cfRule type="cellIs" dxfId="1711" priority="1984" operator="between">
      <formula>6</formula>
      <formula>200</formula>
    </cfRule>
    <cfRule type="cellIs" dxfId="1710" priority="1991" operator="between">
      <formula>2</formula>
      <formula>3.99</formula>
    </cfRule>
    <cfRule type="cellIs" dxfId="1709" priority="1994" operator="between">
      <formula>4</formula>
      <formula>5.99</formula>
    </cfRule>
  </conditionalFormatting>
  <conditionalFormatting sqref="I3:I4">
    <cfRule type="cellIs" dxfId="1708" priority="1983" operator="between">
      <formula>6</formula>
      <formula>200</formula>
    </cfRule>
    <cfRule type="cellIs" dxfId="1707" priority="1992" operator="between">
      <formula>2</formula>
      <formula>3.99</formula>
    </cfRule>
    <cfRule type="cellIs" dxfId="1706" priority="1993" operator="between">
      <formula>4</formula>
      <formula>5.99</formula>
    </cfRule>
  </conditionalFormatting>
  <conditionalFormatting sqref="J3:J4">
    <cfRule type="cellIs" dxfId="1705" priority="1985" operator="between">
      <formula>3</formula>
      <formula>100</formula>
    </cfRule>
    <cfRule type="cellIs" dxfId="1704" priority="1988" operator="between">
      <formula>2</formula>
      <formula>50</formula>
    </cfRule>
    <cfRule type="cellIs" dxfId="1703" priority="1990" operator="between">
      <formula>1.1</formula>
      <formula>1.99</formula>
    </cfRule>
  </conditionalFormatting>
  <conditionalFormatting sqref="L3:L4">
    <cfRule type="cellIs" dxfId="1702" priority="1986" operator="between">
      <formula>3</formula>
      <formula>100</formula>
    </cfRule>
    <cfRule type="cellIs" dxfId="1701" priority="1987" operator="between">
      <formula>2</formula>
      <formula>2.99</formula>
    </cfRule>
    <cfRule type="cellIs" dxfId="1700" priority="1989" operator="between">
      <formula>1.1</formula>
      <formula>1.99</formula>
    </cfRule>
  </conditionalFormatting>
  <conditionalFormatting sqref="H5:H7">
    <cfRule type="cellIs" dxfId="1699" priority="1980" operator="equal">
      <formula>3</formula>
    </cfRule>
    <cfRule type="cellIs" dxfId="1698" priority="1981" operator="equal">
      <formula>2</formula>
    </cfRule>
    <cfRule type="cellIs" dxfId="1697" priority="1982" operator="equal">
      <formula>1</formula>
    </cfRule>
  </conditionalFormatting>
  <conditionalFormatting sqref="G5:G7">
    <cfRule type="cellIs" dxfId="1696" priority="1977" operator="equal">
      <formula>"H"</formula>
    </cfRule>
    <cfRule type="cellIs" dxfId="1695" priority="1978" operator="equal">
      <formula>"P"</formula>
    </cfRule>
    <cfRule type="cellIs" dxfId="1694" priority="1979" operator="equal">
      <formula>"A"</formula>
    </cfRule>
  </conditionalFormatting>
  <conditionalFormatting sqref="K5:K7">
    <cfRule type="cellIs" dxfId="1693" priority="1966" operator="between">
      <formula>6</formula>
      <formula>200</formula>
    </cfRule>
    <cfRule type="cellIs" dxfId="1692" priority="1973" operator="between">
      <formula>2</formula>
      <formula>3.99</formula>
    </cfRule>
    <cfRule type="cellIs" dxfId="1691" priority="1976" operator="between">
      <formula>4</formula>
      <formula>5.99</formula>
    </cfRule>
  </conditionalFormatting>
  <conditionalFormatting sqref="I5:I7">
    <cfRule type="cellIs" dxfId="1690" priority="1965" operator="between">
      <formula>6</formula>
      <formula>200</formula>
    </cfRule>
    <cfRule type="cellIs" dxfId="1689" priority="1974" operator="between">
      <formula>2</formula>
      <formula>3.99</formula>
    </cfRule>
    <cfRule type="cellIs" dxfId="1688" priority="1975" operator="between">
      <formula>4</formula>
      <formula>5.99</formula>
    </cfRule>
  </conditionalFormatting>
  <conditionalFormatting sqref="J5:J7">
    <cfRule type="cellIs" dxfId="1687" priority="1967" operator="between">
      <formula>3</formula>
      <formula>100</formula>
    </cfRule>
    <cfRule type="cellIs" dxfId="1686" priority="1970" operator="between">
      <formula>2</formula>
      <formula>50</formula>
    </cfRule>
    <cfRule type="cellIs" dxfId="1685" priority="1972" operator="between">
      <formula>1.1</formula>
      <formula>1.99</formula>
    </cfRule>
  </conditionalFormatting>
  <conditionalFormatting sqref="L5:L7">
    <cfRule type="cellIs" dxfId="1684" priority="1968" operator="between">
      <formula>3</formula>
      <formula>100</formula>
    </cfRule>
    <cfRule type="cellIs" dxfId="1683" priority="1969" operator="between">
      <formula>2</formula>
      <formula>2.99</formula>
    </cfRule>
    <cfRule type="cellIs" dxfId="1682" priority="1971" operator="between">
      <formula>1.1</formula>
      <formula>1.99</formula>
    </cfRule>
  </conditionalFormatting>
  <conditionalFormatting sqref="H8:H11">
    <cfRule type="cellIs" dxfId="1681" priority="1962" operator="equal">
      <formula>3</formula>
    </cfRule>
    <cfRule type="cellIs" dxfId="1680" priority="1963" operator="equal">
      <formula>2</formula>
    </cfRule>
    <cfRule type="cellIs" dxfId="1679" priority="1964" operator="equal">
      <formula>1</formula>
    </cfRule>
  </conditionalFormatting>
  <conditionalFormatting sqref="G8:G11">
    <cfRule type="cellIs" dxfId="1678" priority="1959" operator="equal">
      <formula>"H"</formula>
    </cfRule>
    <cfRule type="cellIs" dxfId="1677" priority="1960" operator="equal">
      <formula>"P"</formula>
    </cfRule>
    <cfRule type="cellIs" dxfId="1676" priority="1961" operator="equal">
      <formula>"A"</formula>
    </cfRule>
  </conditionalFormatting>
  <conditionalFormatting sqref="K8:K11">
    <cfRule type="cellIs" dxfId="1675" priority="1948" operator="between">
      <formula>6</formula>
      <formula>200</formula>
    </cfRule>
    <cfRule type="cellIs" dxfId="1674" priority="1955" operator="between">
      <formula>2</formula>
      <formula>3.99</formula>
    </cfRule>
    <cfRule type="cellIs" dxfId="1673" priority="1958" operator="between">
      <formula>4</formula>
      <formula>5.99</formula>
    </cfRule>
  </conditionalFormatting>
  <conditionalFormatting sqref="I8:I11">
    <cfRule type="cellIs" dxfId="1672" priority="1947" operator="between">
      <formula>6</formula>
      <formula>200</formula>
    </cfRule>
    <cfRule type="cellIs" dxfId="1671" priority="1956" operator="between">
      <formula>2</formula>
      <formula>3.99</formula>
    </cfRule>
    <cfRule type="cellIs" dxfId="1670" priority="1957" operator="between">
      <formula>4</formula>
      <formula>5.99</formula>
    </cfRule>
  </conditionalFormatting>
  <conditionalFormatting sqref="J8:J11">
    <cfRule type="cellIs" dxfId="1669" priority="1949" operator="between">
      <formula>3</formula>
      <formula>100</formula>
    </cfRule>
    <cfRule type="cellIs" dxfId="1668" priority="1952" operator="between">
      <formula>2</formula>
      <formula>50</formula>
    </cfRule>
    <cfRule type="cellIs" dxfId="1667" priority="1954" operator="between">
      <formula>1.1</formula>
      <formula>1.99</formula>
    </cfRule>
  </conditionalFormatting>
  <conditionalFormatting sqref="L8:L11">
    <cfRule type="cellIs" dxfId="1666" priority="1950" operator="between">
      <formula>3</formula>
      <formula>100</formula>
    </cfRule>
    <cfRule type="cellIs" dxfId="1665" priority="1951" operator="between">
      <formula>2</formula>
      <formula>2.99</formula>
    </cfRule>
    <cfRule type="cellIs" dxfId="1664" priority="1953" operator="between">
      <formula>1.1</formula>
      <formula>1.99</formula>
    </cfRule>
  </conditionalFormatting>
  <conditionalFormatting sqref="H12:H14">
    <cfRule type="cellIs" dxfId="1663" priority="1944" operator="equal">
      <formula>3</formula>
    </cfRule>
    <cfRule type="cellIs" dxfId="1662" priority="1945" operator="equal">
      <formula>2</formula>
    </cfRule>
    <cfRule type="cellIs" dxfId="1661" priority="1946" operator="equal">
      <formula>1</formula>
    </cfRule>
  </conditionalFormatting>
  <conditionalFormatting sqref="G12:G14">
    <cfRule type="cellIs" dxfId="1660" priority="1941" operator="equal">
      <formula>"H"</formula>
    </cfRule>
    <cfRule type="cellIs" dxfId="1659" priority="1942" operator="equal">
      <formula>"P"</formula>
    </cfRule>
    <cfRule type="cellIs" dxfId="1658" priority="1943" operator="equal">
      <formula>"A"</formula>
    </cfRule>
  </conditionalFormatting>
  <conditionalFormatting sqref="K12:K14">
    <cfRule type="cellIs" dxfId="1657" priority="1930" operator="between">
      <formula>6</formula>
      <formula>200</formula>
    </cfRule>
    <cfRule type="cellIs" dxfId="1656" priority="1937" operator="between">
      <formula>2</formula>
      <formula>3.99</formula>
    </cfRule>
    <cfRule type="cellIs" dxfId="1655" priority="1940" operator="between">
      <formula>4</formula>
      <formula>5.99</formula>
    </cfRule>
  </conditionalFormatting>
  <conditionalFormatting sqref="I12:I14">
    <cfRule type="cellIs" dxfId="1654" priority="1929" operator="between">
      <formula>6</formula>
      <formula>200</formula>
    </cfRule>
    <cfRule type="cellIs" dxfId="1653" priority="1938" operator="between">
      <formula>2</formula>
      <formula>3.99</formula>
    </cfRule>
    <cfRule type="cellIs" dxfId="1652" priority="1939" operator="between">
      <formula>4</formula>
      <formula>5.99</formula>
    </cfRule>
  </conditionalFormatting>
  <conditionalFormatting sqref="J12:J14">
    <cfRule type="cellIs" dxfId="1651" priority="1931" operator="between">
      <formula>3</formula>
      <formula>100</formula>
    </cfRule>
    <cfRule type="cellIs" dxfId="1650" priority="1934" operator="between">
      <formula>2</formula>
      <formula>50</formula>
    </cfRule>
    <cfRule type="cellIs" dxfId="1649" priority="1936" operator="between">
      <formula>1.1</formula>
      <formula>1.99</formula>
    </cfRule>
  </conditionalFormatting>
  <conditionalFormatting sqref="L12:L14">
    <cfRule type="cellIs" dxfId="1648" priority="1932" operator="between">
      <formula>3</formula>
      <formula>100</formula>
    </cfRule>
    <cfRule type="cellIs" dxfId="1647" priority="1933" operator="between">
      <formula>2</formula>
      <formula>2.99</formula>
    </cfRule>
    <cfRule type="cellIs" dxfId="1646" priority="1935" operator="between">
      <formula>1.1</formula>
      <formula>1.99</formula>
    </cfRule>
  </conditionalFormatting>
  <conditionalFormatting sqref="H15:H19">
    <cfRule type="cellIs" dxfId="1645" priority="1926" operator="equal">
      <formula>3</formula>
    </cfRule>
    <cfRule type="cellIs" dxfId="1644" priority="1927" operator="equal">
      <formula>2</formula>
    </cfRule>
    <cfRule type="cellIs" dxfId="1643" priority="1928" operator="equal">
      <formula>1</formula>
    </cfRule>
  </conditionalFormatting>
  <conditionalFormatting sqref="G15:G19">
    <cfRule type="cellIs" dxfId="1642" priority="1923" operator="equal">
      <formula>"H"</formula>
    </cfRule>
    <cfRule type="cellIs" dxfId="1641" priority="1924" operator="equal">
      <formula>"P"</formula>
    </cfRule>
    <cfRule type="cellIs" dxfId="1640" priority="1925" operator="equal">
      <formula>"A"</formula>
    </cfRule>
  </conditionalFormatting>
  <conditionalFormatting sqref="K15:K19">
    <cfRule type="cellIs" dxfId="1639" priority="1912" operator="between">
      <formula>6</formula>
      <formula>200</formula>
    </cfRule>
    <cfRule type="cellIs" dxfId="1638" priority="1919" operator="between">
      <formula>2</formula>
      <formula>3.99</formula>
    </cfRule>
    <cfRule type="cellIs" dxfId="1637" priority="1922" operator="between">
      <formula>4</formula>
      <formula>5.99</formula>
    </cfRule>
  </conditionalFormatting>
  <conditionalFormatting sqref="I15:I19">
    <cfRule type="cellIs" dxfId="1636" priority="1911" operator="between">
      <formula>6</formula>
      <formula>200</formula>
    </cfRule>
    <cfRule type="cellIs" dxfId="1635" priority="1920" operator="between">
      <formula>2</formula>
      <formula>3.99</formula>
    </cfRule>
    <cfRule type="cellIs" dxfId="1634" priority="1921" operator="between">
      <formula>4</formula>
      <formula>5.99</formula>
    </cfRule>
  </conditionalFormatting>
  <conditionalFormatting sqref="J15:J19">
    <cfRule type="cellIs" dxfId="1633" priority="1913" operator="between">
      <formula>3</formula>
      <formula>100</formula>
    </cfRule>
    <cfRule type="cellIs" dxfId="1632" priority="1916" operator="between">
      <formula>2</formula>
      <formula>50</formula>
    </cfRule>
    <cfRule type="cellIs" dxfId="1631" priority="1918" operator="between">
      <formula>1.1</formula>
      <formula>1.99</formula>
    </cfRule>
  </conditionalFormatting>
  <conditionalFormatting sqref="L15:L19">
    <cfRule type="cellIs" dxfId="1630" priority="1914" operator="between">
      <formula>3</formula>
      <formula>100</formula>
    </cfRule>
    <cfRule type="cellIs" dxfId="1629" priority="1915" operator="between">
      <formula>2</formula>
      <formula>2.99</formula>
    </cfRule>
    <cfRule type="cellIs" dxfId="1628" priority="1917" operator="between">
      <formula>1.1</formula>
      <formula>1.99</formula>
    </cfRule>
  </conditionalFormatting>
  <conditionalFormatting sqref="H20:H22">
    <cfRule type="cellIs" dxfId="1627" priority="1908" operator="equal">
      <formula>3</formula>
    </cfRule>
    <cfRule type="cellIs" dxfId="1626" priority="1909" operator="equal">
      <formula>2</formula>
    </cfRule>
    <cfRule type="cellIs" dxfId="1625" priority="1910" operator="equal">
      <formula>1</formula>
    </cfRule>
  </conditionalFormatting>
  <conditionalFormatting sqref="G20:G22">
    <cfRule type="cellIs" dxfId="1624" priority="1905" operator="equal">
      <formula>"H"</formula>
    </cfRule>
    <cfRule type="cellIs" dxfId="1623" priority="1906" operator="equal">
      <formula>"P"</formula>
    </cfRule>
    <cfRule type="cellIs" dxfId="1622" priority="1907" operator="equal">
      <formula>"A"</formula>
    </cfRule>
  </conditionalFormatting>
  <conditionalFormatting sqref="K20:K22">
    <cfRule type="cellIs" dxfId="1621" priority="1894" operator="between">
      <formula>6</formula>
      <formula>200</formula>
    </cfRule>
    <cfRule type="cellIs" dxfId="1620" priority="1901" operator="between">
      <formula>2</formula>
      <formula>3.99</formula>
    </cfRule>
    <cfRule type="cellIs" dxfId="1619" priority="1904" operator="between">
      <formula>4</formula>
      <formula>5.99</formula>
    </cfRule>
  </conditionalFormatting>
  <conditionalFormatting sqref="I20:I22">
    <cfRule type="cellIs" dxfId="1618" priority="1893" operator="between">
      <formula>6</formula>
      <formula>200</formula>
    </cfRule>
    <cfRule type="cellIs" dxfId="1617" priority="1902" operator="between">
      <formula>2</formula>
      <formula>3.99</formula>
    </cfRule>
    <cfRule type="cellIs" dxfId="1616" priority="1903" operator="between">
      <formula>4</formula>
      <formula>5.99</formula>
    </cfRule>
  </conditionalFormatting>
  <conditionalFormatting sqref="J20:J22">
    <cfRule type="cellIs" dxfId="1615" priority="1895" operator="between">
      <formula>3</formula>
      <formula>100</formula>
    </cfRule>
    <cfRule type="cellIs" dxfId="1614" priority="1898" operator="between">
      <formula>2</formula>
      <formula>50</formula>
    </cfRule>
    <cfRule type="cellIs" dxfId="1613" priority="1900" operator="between">
      <formula>1.1</formula>
      <formula>1.99</formula>
    </cfRule>
  </conditionalFormatting>
  <conditionalFormatting sqref="L20:L22">
    <cfRule type="cellIs" dxfId="1612" priority="1896" operator="between">
      <formula>3</formula>
      <formula>100</formula>
    </cfRule>
    <cfRule type="cellIs" dxfId="1611" priority="1897" operator="between">
      <formula>2</formula>
      <formula>2.99</formula>
    </cfRule>
    <cfRule type="cellIs" dxfId="1610" priority="1899" operator="between">
      <formula>1.1</formula>
      <formula>1.99</formula>
    </cfRule>
  </conditionalFormatting>
  <conditionalFormatting sqref="H23:H24">
    <cfRule type="cellIs" dxfId="1609" priority="1890" operator="equal">
      <formula>3</formula>
    </cfRule>
    <cfRule type="cellIs" dxfId="1608" priority="1891" operator="equal">
      <formula>2</formula>
    </cfRule>
    <cfRule type="cellIs" dxfId="1607" priority="1892" operator="equal">
      <formula>1</formula>
    </cfRule>
  </conditionalFormatting>
  <conditionalFormatting sqref="G23:G24">
    <cfRule type="cellIs" dxfId="1606" priority="1887" operator="equal">
      <formula>"H"</formula>
    </cfRule>
    <cfRule type="cellIs" dxfId="1605" priority="1888" operator="equal">
      <formula>"P"</formula>
    </cfRule>
    <cfRule type="cellIs" dxfId="1604" priority="1889" operator="equal">
      <formula>"A"</formula>
    </cfRule>
  </conditionalFormatting>
  <conditionalFormatting sqref="K23:K24">
    <cfRule type="cellIs" dxfId="1603" priority="1876" operator="between">
      <formula>6</formula>
      <formula>200</formula>
    </cfRule>
    <cfRule type="cellIs" dxfId="1602" priority="1883" operator="between">
      <formula>2</formula>
      <formula>3.99</formula>
    </cfRule>
    <cfRule type="cellIs" dxfId="1601" priority="1886" operator="between">
      <formula>4</formula>
      <formula>5.99</formula>
    </cfRule>
  </conditionalFormatting>
  <conditionalFormatting sqref="I23:I24">
    <cfRule type="cellIs" dxfId="1600" priority="1875" operator="between">
      <formula>6</formula>
      <formula>200</formula>
    </cfRule>
    <cfRule type="cellIs" dxfId="1599" priority="1884" operator="between">
      <formula>2</formula>
      <formula>3.99</formula>
    </cfRule>
    <cfRule type="cellIs" dxfId="1598" priority="1885" operator="between">
      <formula>4</formula>
      <formula>5.99</formula>
    </cfRule>
  </conditionalFormatting>
  <conditionalFormatting sqref="J23:J24">
    <cfRule type="cellIs" dxfId="1597" priority="1877" operator="between">
      <formula>3</formula>
      <formula>100</formula>
    </cfRule>
    <cfRule type="cellIs" dxfId="1596" priority="1880" operator="between">
      <formula>2</formula>
      <formula>50</formula>
    </cfRule>
    <cfRule type="cellIs" dxfId="1595" priority="1882" operator="between">
      <formula>1.1</formula>
      <formula>1.99</formula>
    </cfRule>
  </conditionalFormatting>
  <conditionalFormatting sqref="L23:L24">
    <cfRule type="cellIs" dxfId="1594" priority="1878" operator="between">
      <formula>3</formula>
      <formula>100</formula>
    </cfRule>
    <cfRule type="cellIs" dxfId="1593" priority="1879" operator="between">
      <formula>2</formula>
      <formula>2.99</formula>
    </cfRule>
    <cfRule type="cellIs" dxfId="1592" priority="1881" operator="between">
      <formula>1.1</formula>
      <formula>1.99</formula>
    </cfRule>
  </conditionalFormatting>
  <conditionalFormatting sqref="H25:H32">
    <cfRule type="cellIs" dxfId="1591" priority="1872" operator="equal">
      <formula>3</formula>
    </cfRule>
    <cfRule type="cellIs" dxfId="1590" priority="1873" operator="equal">
      <formula>2</formula>
    </cfRule>
    <cfRule type="cellIs" dxfId="1589" priority="1874" operator="equal">
      <formula>1</formula>
    </cfRule>
  </conditionalFormatting>
  <conditionalFormatting sqref="G25:G32">
    <cfRule type="cellIs" dxfId="1588" priority="1869" operator="equal">
      <formula>"H"</formula>
    </cfRule>
    <cfRule type="cellIs" dxfId="1587" priority="1870" operator="equal">
      <formula>"P"</formula>
    </cfRule>
    <cfRule type="cellIs" dxfId="1586" priority="1871" operator="equal">
      <formula>"A"</formula>
    </cfRule>
  </conditionalFormatting>
  <conditionalFormatting sqref="K25:K32">
    <cfRule type="cellIs" dxfId="1585" priority="1858" operator="between">
      <formula>6</formula>
      <formula>200</formula>
    </cfRule>
    <cfRule type="cellIs" dxfId="1584" priority="1865" operator="between">
      <formula>2</formula>
      <formula>3.99</formula>
    </cfRule>
    <cfRule type="cellIs" dxfId="1583" priority="1868" operator="between">
      <formula>4</formula>
      <formula>5.99</formula>
    </cfRule>
  </conditionalFormatting>
  <conditionalFormatting sqref="I25:I32">
    <cfRule type="cellIs" dxfId="1582" priority="1857" operator="between">
      <formula>6</formula>
      <formula>200</formula>
    </cfRule>
    <cfRule type="cellIs" dxfId="1581" priority="1866" operator="between">
      <formula>2</formula>
      <formula>3.99</formula>
    </cfRule>
    <cfRule type="cellIs" dxfId="1580" priority="1867" operator="between">
      <formula>4</formula>
      <formula>5.99</formula>
    </cfRule>
  </conditionalFormatting>
  <conditionalFormatting sqref="J25:J32">
    <cfRule type="cellIs" dxfId="1579" priority="1859" operator="between">
      <formula>3</formula>
      <formula>100</formula>
    </cfRule>
    <cfRule type="cellIs" dxfId="1578" priority="1862" operator="between">
      <formula>2</formula>
      <formula>50</formula>
    </cfRule>
    <cfRule type="cellIs" dxfId="1577" priority="1864" operator="between">
      <formula>1.1</formula>
      <formula>1.99</formula>
    </cfRule>
  </conditionalFormatting>
  <conditionalFormatting sqref="L25:L32">
    <cfRule type="cellIs" dxfId="1576" priority="1860" operator="between">
      <formula>3</formula>
      <formula>100</formula>
    </cfRule>
    <cfRule type="cellIs" dxfId="1575" priority="1861" operator="between">
      <formula>2</formula>
      <formula>2.99</formula>
    </cfRule>
    <cfRule type="cellIs" dxfId="1574" priority="1863" operator="between">
      <formula>1.1</formula>
      <formula>1.99</formula>
    </cfRule>
  </conditionalFormatting>
  <conditionalFormatting sqref="H33:H34">
    <cfRule type="cellIs" dxfId="1573" priority="1854" operator="equal">
      <formula>3</formula>
    </cfRule>
    <cfRule type="cellIs" dxfId="1572" priority="1855" operator="equal">
      <formula>2</formula>
    </cfRule>
    <cfRule type="cellIs" dxfId="1571" priority="1856" operator="equal">
      <formula>1</formula>
    </cfRule>
  </conditionalFormatting>
  <conditionalFormatting sqref="G33:G34">
    <cfRule type="cellIs" dxfId="1570" priority="1851" operator="equal">
      <formula>"H"</formula>
    </cfRule>
    <cfRule type="cellIs" dxfId="1569" priority="1852" operator="equal">
      <formula>"P"</formula>
    </cfRule>
    <cfRule type="cellIs" dxfId="1568" priority="1853" operator="equal">
      <formula>"A"</formula>
    </cfRule>
  </conditionalFormatting>
  <conditionalFormatting sqref="K33:K34">
    <cfRule type="cellIs" dxfId="1567" priority="1840" operator="between">
      <formula>6</formula>
      <formula>200</formula>
    </cfRule>
    <cfRule type="cellIs" dxfId="1566" priority="1847" operator="between">
      <formula>2</formula>
      <formula>3.99</formula>
    </cfRule>
    <cfRule type="cellIs" dxfId="1565" priority="1850" operator="between">
      <formula>4</formula>
      <formula>5.99</formula>
    </cfRule>
  </conditionalFormatting>
  <conditionalFormatting sqref="I33:I34">
    <cfRule type="cellIs" dxfId="1564" priority="1839" operator="between">
      <formula>6</formula>
      <formula>200</formula>
    </cfRule>
    <cfRule type="cellIs" dxfId="1563" priority="1848" operator="between">
      <formula>2</formula>
      <formula>3.99</formula>
    </cfRule>
    <cfRule type="cellIs" dxfId="1562" priority="1849" operator="between">
      <formula>4</formula>
      <formula>5.99</formula>
    </cfRule>
  </conditionalFormatting>
  <conditionalFormatting sqref="J33:J34">
    <cfRule type="cellIs" dxfId="1561" priority="1841" operator="between">
      <formula>3</formula>
      <formula>100</formula>
    </cfRule>
    <cfRule type="cellIs" dxfId="1560" priority="1844" operator="between">
      <formula>2</formula>
      <formula>50</formula>
    </cfRule>
    <cfRule type="cellIs" dxfId="1559" priority="1846" operator="between">
      <formula>1.1</formula>
      <formula>1.99</formula>
    </cfRule>
  </conditionalFormatting>
  <conditionalFormatting sqref="L33:L34">
    <cfRule type="cellIs" dxfId="1558" priority="1842" operator="between">
      <formula>3</formula>
      <formula>100</formula>
    </cfRule>
    <cfRule type="cellIs" dxfId="1557" priority="1843" operator="between">
      <formula>2</formula>
      <formula>2.99</formula>
    </cfRule>
    <cfRule type="cellIs" dxfId="1556" priority="1845" operator="between">
      <formula>1.1</formula>
      <formula>1.99</formula>
    </cfRule>
  </conditionalFormatting>
  <conditionalFormatting sqref="H35:H37">
    <cfRule type="cellIs" dxfId="1555" priority="1836" operator="equal">
      <formula>3</formula>
    </cfRule>
    <cfRule type="cellIs" dxfId="1554" priority="1837" operator="equal">
      <formula>2</formula>
    </cfRule>
    <cfRule type="cellIs" dxfId="1553" priority="1838" operator="equal">
      <formula>1</formula>
    </cfRule>
  </conditionalFormatting>
  <conditionalFormatting sqref="G35:G37">
    <cfRule type="cellIs" dxfId="1552" priority="1833" operator="equal">
      <formula>"H"</formula>
    </cfRule>
    <cfRule type="cellIs" dxfId="1551" priority="1834" operator="equal">
      <formula>"P"</formula>
    </cfRule>
    <cfRule type="cellIs" dxfId="1550" priority="1835" operator="equal">
      <formula>"A"</formula>
    </cfRule>
  </conditionalFormatting>
  <conditionalFormatting sqref="K35:K37">
    <cfRule type="cellIs" dxfId="1549" priority="1822" operator="between">
      <formula>6</formula>
      <formula>200</formula>
    </cfRule>
    <cfRule type="cellIs" dxfId="1548" priority="1829" operator="between">
      <formula>2</formula>
      <formula>3.99</formula>
    </cfRule>
    <cfRule type="cellIs" dxfId="1547" priority="1832" operator="between">
      <formula>4</formula>
      <formula>5.99</formula>
    </cfRule>
  </conditionalFormatting>
  <conditionalFormatting sqref="I35:I37">
    <cfRule type="cellIs" dxfId="1546" priority="1821" operator="between">
      <formula>6</formula>
      <formula>200</formula>
    </cfRule>
    <cfRule type="cellIs" dxfId="1545" priority="1830" operator="between">
      <formula>2</formula>
      <formula>3.99</formula>
    </cfRule>
    <cfRule type="cellIs" dxfId="1544" priority="1831" operator="between">
      <formula>4</formula>
      <formula>5.99</formula>
    </cfRule>
  </conditionalFormatting>
  <conditionalFormatting sqref="J35:J37">
    <cfRule type="cellIs" dxfId="1543" priority="1823" operator="between">
      <formula>3</formula>
      <formula>100</formula>
    </cfRule>
    <cfRule type="cellIs" dxfId="1542" priority="1826" operator="between">
      <formula>2</formula>
      <formula>50</formula>
    </cfRule>
    <cfRule type="cellIs" dxfId="1541" priority="1828" operator="between">
      <formula>1.1</formula>
      <formula>1.99</formula>
    </cfRule>
  </conditionalFormatting>
  <conditionalFormatting sqref="L35:L37">
    <cfRule type="cellIs" dxfId="1540" priority="1824" operator="between">
      <formula>3</formula>
      <formula>100</formula>
    </cfRule>
    <cfRule type="cellIs" dxfId="1539" priority="1825" operator="between">
      <formula>2</formula>
      <formula>2.99</formula>
    </cfRule>
    <cfRule type="cellIs" dxfId="1538" priority="1827" operator="between">
      <formula>1.1</formula>
      <formula>1.99</formula>
    </cfRule>
  </conditionalFormatting>
  <conditionalFormatting sqref="H38">
    <cfRule type="cellIs" dxfId="1537" priority="1818" operator="equal">
      <formula>3</formula>
    </cfRule>
    <cfRule type="cellIs" dxfId="1536" priority="1819" operator="equal">
      <formula>2</formula>
    </cfRule>
    <cfRule type="cellIs" dxfId="1535" priority="1820" operator="equal">
      <formula>1</formula>
    </cfRule>
  </conditionalFormatting>
  <conditionalFormatting sqref="G38">
    <cfRule type="cellIs" dxfId="1534" priority="1815" operator="equal">
      <formula>"H"</formula>
    </cfRule>
    <cfRule type="cellIs" dxfId="1533" priority="1816" operator="equal">
      <formula>"P"</formula>
    </cfRule>
    <cfRule type="cellIs" dxfId="1532" priority="1817" operator="equal">
      <formula>"A"</formula>
    </cfRule>
  </conditionalFormatting>
  <conditionalFormatting sqref="K38">
    <cfRule type="cellIs" dxfId="1531" priority="1804" operator="between">
      <formula>6</formula>
      <formula>200</formula>
    </cfRule>
    <cfRule type="cellIs" dxfId="1530" priority="1811" operator="between">
      <formula>2</formula>
      <formula>3.99</formula>
    </cfRule>
    <cfRule type="cellIs" dxfId="1529" priority="1814" operator="between">
      <formula>4</formula>
      <formula>5.99</formula>
    </cfRule>
  </conditionalFormatting>
  <conditionalFormatting sqref="I38">
    <cfRule type="cellIs" dxfId="1528" priority="1803" operator="between">
      <formula>6</formula>
      <formula>200</formula>
    </cfRule>
    <cfRule type="cellIs" dxfId="1527" priority="1812" operator="between">
      <formula>2</formula>
      <formula>3.99</formula>
    </cfRule>
    <cfRule type="cellIs" dxfId="1526" priority="1813" operator="between">
      <formula>4</formula>
      <formula>5.99</formula>
    </cfRule>
  </conditionalFormatting>
  <conditionalFormatting sqref="J38">
    <cfRule type="cellIs" dxfId="1525" priority="1805" operator="between">
      <formula>3</formula>
      <formula>100</formula>
    </cfRule>
    <cfRule type="cellIs" dxfId="1524" priority="1808" operator="between">
      <formula>2</formula>
      <formula>50</formula>
    </cfRule>
    <cfRule type="cellIs" dxfId="1523" priority="1810" operator="between">
      <formula>1.1</formula>
      <formula>1.99</formula>
    </cfRule>
  </conditionalFormatting>
  <conditionalFormatting sqref="L38">
    <cfRule type="cellIs" dxfId="1522" priority="1806" operator="between">
      <formula>3</formula>
      <formula>100</formula>
    </cfRule>
    <cfRule type="cellIs" dxfId="1521" priority="1807" operator="between">
      <formula>2</formula>
      <formula>2.99</formula>
    </cfRule>
    <cfRule type="cellIs" dxfId="1520" priority="1809" operator="between">
      <formula>1.1</formula>
      <formula>1.99</formula>
    </cfRule>
  </conditionalFormatting>
  <conditionalFormatting sqref="H39:H40">
    <cfRule type="cellIs" dxfId="1519" priority="1800" operator="equal">
      <formula>3</formula>
    </cfRule>
    <cfRule type="cellIs" dxfId="1518" priority="1801" operator="equal">
      <formula>2</formula>
    </cfRule>
    <cfRule type="cellIs" dxfId="1517" priority="1802" operator="equal">
      <formula>1</formula>
    </cfRule>
  </conditionalFormatting>
  <conditionalFormatting sqref="G39:G40">
    <cfRule type="cellIs" dxfId="1516" priority="1797" operator="equal">
      <formula>"H"</formula>
    </cfRule>
    <cfRule type="cellIs" dxfId="1515" priority="1798" operator="equal">
      <formula>"P"</formula>
    </cfRule>
    <cfRule type="cellIs" dxfId="1514" priority="1799" operator="equal">
      <formula>"A"</formula>
    </cfRule>
  </conditionalFormatting>
  <conditionalFormatting sqref="K39:K40">
    <cfRule type="cellIs" dxfId="1513" priority="1786" operator="between">
      <formula>6</formula>
      <formula>200</formula>
    </cfRule>
    <cfRule type="cellIs" dxfId="1512" priority="1793" operator="between">
      <formula>2</formula>
      <formula>3.99</formula>
    </cfRule>
    <cfRule type="cellIs" dxfId="1511" priority="1796" operator="between">
      <formula>4</formula>
      <formula>5.99</formula>
    </cfRule>
  </conditionalFormatting>
  <conditionalFormatting sqref="I39:I40">
    <cfRule type="cellIs" dxfId="1510" priority="1785" operator="between">
      <formula>6</formula>
      <formula>200</formula>
    </cfRule>
    <cfRule type="cellIs" dxfId="1509" priority="1794" operator="between">
      <formula>2</formula>
      <formula>3.99</formula>
    </cfRule>
    <cfRule type="cellIs" dxfId="1508" priority="1795" operator="between">
      <formula>4</formula>
      <formula>5.99</formula>
    </cfRule>
  </conditionalFormatting>
  <conditionalFormatting sqref="J39:J40">
    <cfRule type="cellIs" dxfId="1507" priority="1787" operator="between">
      <formula>3</formula>
      <formula>100</formula>
    </cfRule>
    <cfRule type="cellIs" dxfId="1506" priority="1790" operator="between">
      <formula>2</formula>
      <formula>50</formula>
    </cfRule>
    <cfRule type="cellIs" dxfId="1505" priority="1792" operator="between">
      <formula>1.1</formula>
      <formula>1.99</formula>
    </cfRule>
  </conditionalFormatting>
  <conditionalFormatting sqref="L39:L40">
    <cfRule type="cellIs" dxfId="1504" priority="1788" operator="between">
      <formula>3</formula>
      <formula>100</formula>
    </cfRule>
    <cfRule type="cellIs" dxfId="1503" priority="1789" operator="between">
      <formula>2</formula>
      <formula>2.99</formula>
    </cfRule>
    <cfRule type="cellIs" dxfId="1502" priority="1791" operator="between">
      <formula>1.1</formula>
      <formula>1.99</formula>
    </cfRule>
  </conditionalFormatting>
  <conditionalFormatting sqref="H41:H45">
    <cfRule type="cellIs" dxfId="1501" priority="1782" operator="equal">
      <formula>3</formula>
    </cfRule>
    <cfRule type="cellIs" dxfId="1500" priority="1783" operator="equal">
      <formula>2</formula>
    </cfRule>
    <cfRule type="cellIs" dxfId="1499" priority="1784" operator="equal">
      <formula>1</formula>
    </cfRule>
  </conditionalFormatting>
  <conditionalFormatting sqref="G41:G45">
    <cfRule type="cellIs" dxfId="1498" priority="1779" operator="equal">
      <formula>"H"</formula>
    </cfRule>
    <cfRule type="cellIs" dxfId="1497" priority="1780" operator="equal">
      <formula>"P"</formula>
    </cfRule>
    <cfRule type="cellIs" dxfId="1496" priority="1781" operator="equal">
      <formula>"A"</formula>
    </cfRule>
  </conditionalFormatting>
  <conditionalFormatting sqref="K41:K45">
    <cfRule type="cellIs" dxfId="1495" priority="1768" operator="between">
      <formula>6</formula>
      <formula>200</formula>
    </cfRule>
    <cfRule type="cellIs" dxfId="1494" priority="1775" operator="between">
      <formula>2</formula>
      <formula>3.99</formula>
    </cfRule>
    <cfRule type="cellIs" dxfId="1493" priority="1778" operator="between">
      <formula>4</formula>
      <formula>5.99</formula>
    </cfRule>
  </conditionalFormatting>
  <conditionalFormatting sqref="I41:I45">
    <cfRule type="cellIs" dxfId="1492" priority="1767" operator="between">
      <formula>6</formula>
      <formula>200</formula>
    </cfRule>
    <cfRule type="cellIs" dxfId="1491" priority="1776" operator="between">
      <formula>2</formula>
      <formula>3.99</formula>
    </cfRule>
    <cfRule type="cellIs" dxfId="1490" priority="1777" operator="between">
      <formula>4</formula>
      <formula>5.99</formula>
    </cfRule>
  </conditionalFormatting>
  <conditionalFormatting sqref="J41:J45">
    <cfRule type="cellIs" dxfId="1489" priority="1769" operator="between">
      <formula>3</formula>
      <formula>100</formula>
    </cfRule>
    <cfRule type="cellIs" dxfId="1488" priority="1772" operator="between">
      <formula>2</formula>
      <formula>50</formula>
    </cfRule>
    <cfRule type="cellIs" dxfId="1487" priority="1774" operator="between">
      <formula>1.1</formula>
      <formula>1.99</formula>
    </cfRule>
  </conditionalFormatting>
  <conditionalFormatting sqref="L41:L45">
    <cfRule type="cellIs" dxfId="1486" priority="1770" operator="between">
      <formula>3</formula>
      <formula>100</formula>
    </cfRule>
    <cfRule type="cellIs" dxfId="1485" priority="1771" operator="between">
      <formula>2</formula>
      <formula>2.99</formula>
    </cfRule>
    <cfRule type="cellIs" dxfId="1484" priority="1773" operator="between">
      <formula>1.1</formula>
      <formula>1.99</formula>
    </cfRule>
  </conditionalFormatting>
  <conditionalFormatting sqref="H46:H47">
    <cfRule type="cellIs" dxfId="1483" priority="1764" operator="equal">
      <formula>3</formula>
    </cfRule>
    <cfRule type="cellIs" dxfId="1482" priority="1765" operator="equal">
      <formula>2</formula>
    </cfRule>
    <cfRule type="cellIs" dxfId="1481" priority="1766" operator="equal">
      <formula>1</formula>
    </cfRule>
  </conditionalFormatting>
  <conditionalFormatting sqref="G46:G47">
    <cfRule type="cellIs" dxfId="1480" priority="1761" operator="equal">
      <formula>"H"</formula>
    </cfRule>
    <cfRule type="cellIs" dxfId="1479" priority="1762" operator="equal">
      <formula>"P"</formula>
    </cfRule>
    <cfRule type="cellIs" dxfId="1478" priority="1763" operator="equal">
      <formula>"A"</formula>
    </cfRule>
  </conditionalFormatting>
  <conditionalFormatting sqref="K46:K47">
    <cfRule type="cellIs" dxfId="1477" priority="1750" operator="between">
      <formula>6</formula>
      <formula>200</formula>
    </cfRule>
    <cfRule type="cellIs" dxfId="1476" priority="1757" operator="between">
      <formula>2</formula>
      <formula>3.99</formula>
    </cfRule>
    <cfRule type="cellIs" dxfId="1475" priority="1760" operator="between">
      <formula>4</formula>
      <formula>5.99</formula>
    </cfRule>
  </conditionalFormatting>
  <conditionalFormatting sqref="I46:I47">
    <cfRule type="cellIs" dxfId="1474" priority="1749" operator="between">
      <formula>6</formula>
      <formula>200</formula>
    </cfRule>
    <cfRule type="cellIs" dxfId="1473" priority="1758" operator="between">
      <formula>2</formula>
      <formula>3.99</formula>
    </cfRule>
    <cfRule type="cellIs" dxfId="1472" priority="1759" operator="between">
      <formula>4</formula>
      <formula>5.99</formula>
    </cfRule>
  </conditionalFormatting>
  <conditionalFormatting sqref="J46:J47">
    <cfRule type="cellIs" dxfId="1471" priority="1751" operator="between">
      <formula>3</formula>
      <formula>100</formula>
    </cfRule>
    <cfRule type="cellIs" dxfId="1470" priority="1754" operator="between">
      <formula>2</formula>
      <formula>50</formula>
    </cfRule>
    <cfRule type="cellIs" dxfId="1469" priority="1756" operator="between">
      <formula>1.1</formula>
      <formula>1.99</formula>
    </cfRule>
  </conditionalFormatting>
  <conditionalFormatting sqref="L46:L47">
    <cfRule type="cellIs" dxfId="1468" priority="1752" operator="between">
      <formula>3</formula>
      <formula>100</formula>
    </cfRule>
    <cfRule type="cellIs" dxfId="1467" priority="1753" operator="between">
      <formula>2</formula>
      <formula>2.99</formula>
    </cfRule>
    <cfRule type="cellIs" dxfId="1466" priority="1755" operator="between">
      <formula>1.1</formula>
      <formula>1.99</formula>
    </cfRule>
  </conditionalFormatting>
  <conditionalFormatting sqref="H48:H50">
    <cfRule type="cellIs" dxfId="1465" priority="1746" operator="equal">
      <formula>3</formula>
    </cfRule>
    <cfRule type="cellIs" dxfId="1464" priority="1747" operator="equal">
      <formula>2</formula>
    </cfRule>
    <cfRule type="cellIs" dxfId="1463" priority="1748" operator="equal">
      <formula>1</formula>
    </cfRule>
  </conditionalFormatting>
  <conditionalFormatting sqref="G48:G50">
    <cfRule type="cellIs" dxfId="1462" priority="1743" operator="equal">
      <formula>"H"</formula>
    </cfRule>
    <cfRule type="cellIs" dxfId="1461" priority="1744" operator="equal">
      <formula>"P"</formula>
    </cfRule>
    <cfRule type="cellIs" dxfId="1460" priority="1745" operator="equal">
      <formula>"A"</formula>
    </cfRule>
  </conditionalFormatting>
  <conditionalFormatting sqref="K48:K50">
    <cfRule type="cellIs" dxfId="1459" priority="1732" operator="between">
      <formula>6</formula>
      <formula>200</formula>
    </cfRule>
    <cfRule type="cellIs" dxfId="1458" priority="1739" operator="between">
      <formula>2</formula>
      <formula>3.99</formula>
    </cfRule>
    <cfRule type="cellIs" dxfId="1457" priority="1742" operator="between">
      <formula>4</formula>
      <formula>5.99</formula>
    </cfRule>
  </conditionalFormatting>
  <conditionalFormatting sqref="I48:I50">
    <cfRule type="cellIs" dxfId="1456" priority="1731" operator="between">
      <formula>6</formula>
      <formula>200</formula>
    </cfRule>
    <cfRule type="cellIs" dxfId="1455" priority="1740" operator="between">
      <formula>2</formula>
      <formula>3.99</formula>
    </cfRule>
    <cfRule type="cellIs" dxfId="1454" priority="1741" operator="between">
      <formula>4</formula>
      <formula>5.99</formula>
    </cfRule>
  </conditionalFormatting>
  <conditionalFormatting sqref="J48:J50">
    <cfRule type="cellIs" dxfId="1453" priority="1733" operator="between">
      <formula>3</formula>
      <formula>100</formula>
    </cfRule>
    <cfRule type="cellIs" dxfId="1452" priority="1736" operator="between">
      <formula>2</formula>
      <formula>50</formula>
    </cfRule>
    <cfRule type="cellIs" dxfId="1451" priority="1738" operator="between">
      <formula>1.1</formula>
      <formula>1.99</formula>
    </cfRule>
  </conditionalFormatting>
  <conditionalFormatting sqref="L48:L50">
    <cfRule type="cellIs" dxfId="1450" priority="1734" operator="between">
      <formula>3</formula>
      <formula>100</formula>
    </cfRule>
    <cfRule type="cellIs" dxfId="1449" priority="1735" operator="between">
      <formula>2</formula>
      <formula>2.99</formula>
    </cfRule>
    <cfRule type="cellIs" dxfId="1448" priority="1737" operator="between">
      <formula>1.1</formula>
      <formula>1.99</formula>
    </cfRule>
  </conditionalFormatting>
  <conditionalFormatting sqref="H51:H56">
    <cfRule type="cellIs" dxfId="1447" priority="1728" operator="equal">
      <formula>3</formula>
    </cfRule>
    <cfRule type="cellIs" dxfId="1446" priority="1729" operator="equal">
      <formula>2</formula>
    </cfRule>
    <cfRule type="cellIs" dxfId="1445" priority="1730" operator="equal">
      <formula>1</formula>
    </cfRule>
  </conditionalFormatting>
  <conditionalFormatting sqref="G51:G56">
    <cfRule type="cellIs" dxfId="1444" priority="1725" operator="equal">
      <formula>"H"</formula>
    </cfRule>
    <cfRule type="cellIs" dxfId="1443" priority="1726" operator="equal">
      <formula>"P"</formula>
    </cfRule>
    <cfRule type="cellIs" dxfId="1442" priority="1727" operator="equal">
      <formula>"A"</formula>
    </cfRule>
  </conditionalFormatting>
  <conditionalFormatting sqref="K51:K56">
    <cfRule type="cellIs" dxfId="1441" priority="1714" operator="between">
      <formula>6</formula>
      <formula>200</formula>
    </cfRule>
    <cfRule type="cellIs" dxfId="1440" priority="1721" operator="between">
      <formula>2</formula>
      <formula>3.99</formula>
    </cfRule>
    <cfRule type="cellIs" dxfId="1439" priority="1724" operator="between">
      <formula>4</formula>
      <formula>5.99</formula>
    </cfRule>
  </conditionalFormatting>
  <conditionalFormatting sqref="I51:I56">
    <cfRule type="cellIs" dxfId="1438" priority="1713" operator="between">
      <formula>6</formula>
      <formula>200</formula>
    </cfRule>
    <cfRule type="cellIs" dxfId="1437" priority="1722" operator="between">
      <formula>2</formula>
      <formula>3.99</formula>
    </cfRule>
    <cfRule type="cellIs" dxfId="1436" priority="1723" operator="between">
      <formula>4</formula>
      <formula>5.99</formula>
    </cfRule>
  </conditionalFormatting>
  <conditionalFormatting sqref="J51:J56">
    <cfRule type="cellIs" dxfId="1435" priority="1715" operator="between">
      <formula>3</formula>
      <formula>100</formula>
    </cfRule>
    <cfRule type="cellIs" dxfId="1434" priority="1718" operator="between">
      <formula>2</formula>
      <formula>50</formula>
    </cfRule>
    <cfRule type="cellIs" dxfId="1433" priority="1720" operator="between">
      <formula>1.1</formula>
      <formula>1.99</formula>
    </cfRule>
  </conditionalFormatting>
  <conditionalFormatting sqref="L51:L56">
    <cfRule type="cellIs" dxfId="1432" priority="1716" operator="between">
      <formula>3</formula>
      <formula>100</formula>
    </cfRule>
    <cfRule type="cellIs" dxfId="1431" priority="1717" operator="between">
      <formula>2</formula>
      <formula>2.99</formula>
    </cfRule>
    <cfRule type="cellIs" dxfId="1430" priority="1719" operator="between">
      <formula>1.1</formula>
      <formula>1.99</formula>
    </cfRule>
  </conditionalFormatting>
  <conditionalFormatting sqref="H57:H60">
    <cfRule type="cellIs" dxfId="1429" priority="1710" operator="equal">
      <formula>3</formula>
    </cfRule>
    <cfRule type="cellIs" dxfId="1428" priority="1711" operator="equal">
      <formula>2</formula>
    </cfRule>
    <cfRule type="cellIs" dxfId="1427" priority="1712" operator="equal">
      <formula>1</formula>
    </cfRule>
  </conditionalFormatting>
  <conditionalFormatting sqref="G57:G60">
    <cfRule type="cellIs" dxfId="1426" priority="1707" operator="equal">
      <formula>"H"</formula>
    </cfRule>
    <cfRule type="cellIs" dxfId="1425" priority="1708" operator="equal">
      <formula>"P"</formula>
    </cfRule>
    <cfRule type="cellIs" dxfId="1424" priority="1709" operator="equal">
      <formula>"A"</formula>
    </cfRule>
  </conditionalFormatting>
  <conditionalFormatting sqref="K57:K60">
    <cfRule type="cellIs" dxfId="1423" priority="1696" operator="between">
      <formula>6</formula>
      <formula>200</formula>
    </cfRule>
    <cfRule type="cellIs" dxfId="1422" priority="1703" operator="between">
      <formula>2</formula>
      <formula>3.99</formula>
    </cfRule>
    <cfRule type="cellIs" dxfId="1421" priority="1706" operator="between">
      <formula>4</formula>
      <formula>5.99</formula>
    </cfRule>
  </conditionalFormatting>
  <conditionalFormatting sqref="I57:I60">
    <cfRule type="cellIs" dxfId="1420" priority="1695" operator="between">
      <formula>6</formula>
      <formula>200</formula>
    </cfRule>
    <cfRule type="cellIs" dxfId="1419" priority="1704" operator="between">
      <formula>2</formula>
      <formula>3.99</formula>
    </cfRule>
    <cfRule type="cellIs" dxfId="1418" priority="1705" operator="between">
      <formula>4</formula>
      <formula>5.99</formula>
    </cfRule>
  </conditionalFormatting>
  <conditionalFormatting sqref="J57:J60">
    <cfRule type="cellIs" dxfId="1417" priority="1697" operator="between">
      <formula>3</formula>
      <formula>100</formula>
    </cfRule>
    <cfRule type="cellIs" dxfId="1416" priority="1700" operator="between">
      <formula>2</formula>
      <formula>50</formula>
    </cfRule>
    <cfRule type="cellIs" dxfId="1415" priority="1702" operator="between">
      <formula>1.1</formula>
      <formula>1.99</formula>
    </cfRule>
  </conditionalFormatting>
  <conditionalFormatting sqref="L57:L60">
    <cfRule type="cellIs" dxfId="1414" priority="1698" operator="between">
      <formula>3</formula>
      <formula>100</formula>
    </cfRule>
    <cfRule type="cellIs" dxfId="1413" priority="1699" operator="between">
      <formula>2</formula>
      <formula>2.99</formula>
    </cfRule>
    <cfRule type="cellIs" dxfId="1412" priority="1701" operator="between">
      <formula>1.1</formula>
      <formula>1.99</formula>
    </cfRule>
  </conditionalFormatting>
  <conditionalFormatting sqref="H61:H74">
    <cfRule type="cellIs" dxfId="1411" priority="1692" operator="equal">
      <formula>3</formula>
    </cfRule>
    <cfRule type="cellIs" dxfId="1410" priority="1693" operator="equal">
      <formula>2</formula>
    </cfRule>
    <cfRule type="cellIs" dxfId="1409" priority="1694" operator="equal">
      <formula>1</formula>
    </cfRule>
  </conditionalFormatting>
  <conditionalFormatting sqref="G61:G74">
    <cfRule type="cellIs" dxfId="1408" priority="1689" operator="equal">
      <formula>"H"</formula>
    </cfRule>
    <cfRule type="cellIs" dxfId="1407" priority="1690" operator="equal">
      <formula>"P"</formula>
    </cfRule>
    <cfRule type="cellIs" dxfId="1406" priority="1691" operator="equal">
      <formula>"A"</formula>
    </cfRule>
  </conditionalFormatting>
  <conditionalFormatting sqref="K61:K74">
    <cfRule type="cellIs" dxfId="1405" priority="1678" operator="between">
      <formula>6</formula>
      <formula>200</formula>
    </cfRule>
    <cfRule type="cellIs" dxfId="1404" priority="1685" operator="between">
      <formula>2</formula>
      <formula>3.99</formula>
    </cfRule>
    <cfRule type="cellIs" dxfId="1403" priority="1688" operator="between">
      <formula>4</formula>
      <formula>5.99</formula>
    </cfRule>
  </conditionalFormatting>
  <conditionalFormatting sqref="I61:I74">
    <cfRule type="cellIs" dxfId="1402" priority="1677" operator="between">
      <formula>6</formula>
      <formula>200</formula>
    </cfRule>
    <cfRule type="cellIs" dxfId="1401" priority="1686" operator="between">
      <formula>2</formula>
      <formula>3.99</formula>
    </cfRule>
    <cfRule type="cellIs" dxfId="1400" priority="1687" operator="between">
      <formula>4</formula>
      <formula>5.99</formula>
    </cfRule>
  </conditionalFormatting>
  <conditionalFormatting sqref="J61:J74">
    <cfRule type="cellIs" dxfId="1399" priority="1679" operator="between">
      <formula>3</formula>
      <formula>100</formula>
    </cfRule>
    <cfRule type="cellIs" dxfId="1398" priority="1682" operator="between">
      <formula>2</formula>
      <formula>50</formula>
    </cfRule>
    <cfRule type="cellIs" dxfId="1397" priority="1684" operator="between">
      <formula>1.1</formula>
      <formula>1.99</formula>
    </cfRule>
  </conditionalFormatting>
  <conditionalFormatting sqref="L61:L74">
    <cfRule type="cellIs" dxfId="1396" priority="1680" operator="between">
      <formula>3</formula>
      <formula>100</formula>
    </cfRule>
    <cfRule type="cellIs" dxfId="1395" priority="1681" operator="between">
      <formula>2</formula>
      <formula>2.99</formula>
    </cfRule>
    <cfRule type="cellIs" dxfId="1394" priority="1683" operator="between">
      <formula>1.1</formula>
      <formula>1.99</formula>
    </cfRule>
  </conditionalFormatting>
  <conditionalFormatting sqref="H75:H82">
    <cfRule type="cellIs" dxfId="1393" priority="1674" operator="equal">
      <formula>3</formula>
    </cfRule>
    <cfRule type="cellIs" dxfId="1392" priority="1675" operator="equal">
      <formula>2</formula>
    </cfRule>
    <cfRule type="cellIs" dxfId="1391" priority="1676" operator="equal">
      <formula>1</formula>
    </cfRule>
  </conditionalFormatting>
  <conditionalFormatting sqref="G75:G82">
    <cfRule type="cellIs" dxfId="1390" priority="1671" operator="equal">
      <formula>"H"</formula>
    </cfRule>
    <cfRule type="cellIs" dxfId="1389" priority="1672" operator="equal">
      <formula>"P"</formula>
    </cfRule>
    <cfRule type="cellIs" dxfId="1388" priority="1673" operator="equal">
      <formula>"A"</formula>
    </cfRule>
  </conditionalFormatting>
  <conditionalFormatting sqref="K75:K82">
    <cfRule type="cellIs" dxfId="1387" priority="1660" operator="between">
      <formula>6</formula>
      <formula>200</formula>
    </cfRule>
    <cfRule type="cellIs" dxfId="1386" priority="1667" operator="between">
      <formula>2</formula>
      <formula>3.99</formula>
    </cfRule>
    <cfRule type="cellIs" dxfId="1385" priority="1670" operator="between">
      <formula>4</formula>
      <formula>5.99</formula>
    </cfRule>
  </conditionalFormatting>
  <conditionalFormatting sqref="I75:I82">
    <cfRule type="cellIs" dxfId="1384" priority="1659" operator="between">
      <formula>6</formula>
      <formula>200</formula>
    </cfRule>
    <cfRule type="cellIs" dxfId="1383" priority="1668" operator="between">
      <formula>2</formula>
      <formula>3.99</formula>
    </cfRule>
    <cfRule type="cellIs" dxfId="1382" priority="1669" operator="between">
      <formula>4</formula>
      <formula>5.99</formula>
    </cfRule>
  </conditionalFormatting>
  <conditionalFormatting sqref="J75:J82">
    <cfRule type="cellIs" dxfId="1381" priority="1661" operator="between">
      <formula>3</formula>
      <formula>100</formula>
    </cfRule>
    <cfRule type="cellIs" dxfId="1380" priority="1664" operator="between">
      <formula>2</formula>
      <formula>50</formula>
    </cfRule>
    <cfRule type="cellIs" dxfId="1379" priority="1666" operator="between">
      <formula>1.1</formula>
      <formula>1.99</formula>
    </cfRule>
  </conditionalFormatting>
  <conditionalFormatting sqref="L75:L82">
    <cfRule type="cellIs" dxfId="1378" priority="1662" operator="between">
      <formula>3</formula>
      <formula>100</formula>
    </cfRule>
    <cfRule type="cellIs" dxfId="1377" priority="1663" operator="between">
      <formula>2</formula>
      <formula>2.99</formula>
    </cfRule>
    <cfRule type="cellIs" dxfId="1376" priority="1665" operator="between">
      <formula>1.1</formula>
      <formula>1.99</formula>
    </cfRule>
  </conditionalFormatting>
  <conditionalFormatting sqref="H83:H91">
    <cfRule type="cellIs" dxfId="1375" priority="1656" operator="equal">
      <formula>3</formula>
    </cfRule>
    <cfRule type="cellIs" dxfId="1374" priority="1657" operator="equal">
      <formula>2</formula>
    </cfRule>
    <cfRule type="cellIs" dxfId="1373" priority="1658" operator="equal">
      <formula>1</formula>
    </cfRule>
  </conditionalFormatting>
  <conditionalFormatting sqref="G83:G91">
    <cfRule type="cellIs" dxfId="1372" priority="1653" operator="equal">
      <formula>"H"</formula>
    </cfRule>
    <cfRule type="cellIs" dxfId="1371" priority="1654" operator="equal">
      <formula>"P"</formula>
    </cfRule>
    <cfRule type="cellIs" dxfId="1370" priority="1655" operator="equal">
      <formula>"A"</formula>
    </cfRule>
  </conditionalFormatting>
  <conditionalFormatting sqref="K83:K91">
    <cfRule type="cellIs" dxfId="1369" priority="1642" operator="between">
      <formula>6</formula>
      <formula>200</formula>
    </cfRule>
    <cfRule type="cellIs" dxfId="1368" priority="1649" operator="between">
      <formula>2</formula>
      <formula>3.99</formula>
    </cfRule>
    <cfRule type="cellIs" dxfId="1367" priority="1652" operator="between">
      <formula>4</formula>
      <formula>5.99</formula>
    </cfRule>
  </conditionalFormatting>
  <conditionalFormatting sqref="I83:I91">
    <cfRule type="cellIs" dxfId="1366" priority="1641" operator="between">
      <formula>6</formula>
      <formula>200</formula>
    </cfRule>
    <cfRule type="cellIs" dxfId="1365" priority="1650" operator="between">
      <formula>2</formula>
      <formula>3.99</formula>
    </cfRule>
    <cfRule type="cellIs" dxfId="1364" priority="1651" operator="between">
      <formula>4</formula>
      <formula>5.99</formula>
    </cfRule>
  </conditionalFormatting>
  <conditionalFormatting sqref="J83:J91">
    <cfRule type="cellIs" dxfId="1363" priority="1643" operator="between">
      <formula>3</formula>
      <formula>100</formula>
    </cfRule>
    <cfRule type="cellIs" dxfId="1362" priority="1646" operator="between">
      <formula>2</formula>
      <formula>50</formula>
    </cfRule>
    <cfRule type="cellIs" dxfId="1361" priority="1648" operator="between">
      <formula>1.1</formula>
      <formula>1.99</formula>
    </cfRule>
  </conditionalFormatting>
  <conditionalFormatting sqref="L83:L91">
    <cfRule type="cellIs" dxfId="1360" priority="1644" operator="between">
      <formula>3</formula>
      <formula>100</formula>
    </cfRule>
    <cfRule type="cellIs" dxfId="1359" priority="1645" operator="between">
      <formula>2</formula>
      <formula>2.99</formula>
    </cfRule>
    <cfRule type="cellIs" dxfId="1358" priority="1647" operator="between">
      <formula>1.1</formula>
      <formula>1.99</formula>
    </cfRule>
  </conditionalFormatting>
  <conditionalFormatting sqref="H92:H94">
    <cfRule type="cellIs" dxfId="1357" priority="1638" operator="equal">
      <formula>3</formula>
    </cfRule>
    <cfRule type="cellIs" dxfId="1356" priority="1639" operator="equal">
      <formula>2</formula>
    </cfRule>
    <cfRule type="cellIs" dxfId="1355" priority="1640" operator="equal">
      <formula>1</formula>
    </cfRule>
  </conditionalFormatting>
  <conditionalFormatting sqref="G92:G94">
    <cfRule type="cellIs" dxfId="1354" priority="1635" operator="equal">
      <formula>"H"</formula>
    </cfRule>
    <cfRule type="cellIs" dxfId="1353" priority="1636" operator="equal">
      <formula>"P"</formula>
    </cfRule>
    <cfRule type="cellIs" dxfId="1352" priority="1637" operator="equal">
      <formula>"A"</formula>
    </cfRule>
  </conditionalFormatting>
  <conditionalFormatting sqref="K92:K94">
    <cfRule type="cellIs" dxfId="1351" priority="1624" operator="between">
      <formula>6</formula>
      <formula>200</formula>
    </cfRule>
    <cfRule type="cellIs" dxfId="1350" priority="1631" operator="between">
      <formula>2</formula>
      <formula>3.99</formula>
    </cfRule>
    <cfRule type="cellIs" dxfId="1349" priority="1634" operator="between">
      <formula>4</formula>
      <formula>5.99</formula>
    </cfRule>
  </conditionalFormatting>
  <conditionalFormatting sqref="I92:I94">
    <cfRule type="cellIs" dxfId="1348" priority="1623" operator="between">
      <formula>6</formula>
      <formula>200</formula>
    </cfRule>
    <cfRule type="cellIs" dxfId="1347" priority="1632" operator="between">
      <formula>2</formula>
      <formula>3.99</formula>
    </cfRule>
    <cfRule type="cellIs" dxfId="1346" priority="1633" operator="between">
      <formula>4</formula>
      <formula>5.99</formula>
    </cfRule>
  </conditionalFormatting>
  <conditionalFormatting sqref="J92:J94">
    <cfRule type="cellIs" dxfId="1345" priority="1625" operator="between">
      <formula>3</formula>
      <formula>100</formula>
    </cfRule>
    <cfRule type="cellIs" dxfId="1344" priority="1628" operator="between">
      <formula>2</formula>
      <formula>50</formula>
    </cfRule>
    <cfRule type="cellIs" dxfId="1343" priority="1630" operator="between">
      <formula>1.1</formula>
      <formula>1.99</formula>
    </cfRule>
  </conditionalFormatting>
  <conditionalFormatting sqref="L92:L94">
    <cfRule type="cellIs" dxfId="1342" priority="1626" operator="between">
      <formula>3</formula>
      <formula>100</formula>
    </cfRule>
    <cfRule type="cellIs" dxfId="1341" priority="1627" operator="between">
      <formula>2</formula>
      <formula>2.99</formula>
    </cfRule>
    <cfRule type="cellIs" dxfId="1340" priority="1629" operator="between">
      <formula>1.1</formula>
      <formula>1.99</formula>
    </cfRule>
  </conditionalFormatting>
  <conditionalFormatting sqref="H95:H96">
    <cfRule type="cellIs" dxfId="1339" priority="1620" operator="equal">
      <formula>3</formula>
    </cfRule>
    <cfRule type="cellIs" dxfId="1338" priority="1621" operator="equal">
      <formula>2</formula>
    </cfRule>
    <cfRule type="cellIs" dxfId="1337" priority="1622" operator="equal">
      <formula>1</formula>
    </cfRule>
  </conditionalFormatting>
  <conditionalFormatting sqref="G95:G96">
    <cfRule type="cellIs" dxfId="1336" priority="1617" operator="equal">
      <formula>"H"</formula>
    </cfRule>
    <cfRule type="cellIs" dxfId="1335" priority="1618" operator="equal">
      <formula>"P"</formula>
    </cfRule>
    <cfRule type="cellIs" dxfId="1334" priority="1619" operator="equal">
      <formula>"A"</formula>
    </cfRule>
  </conditionalFormatting>
  <conditionalFormatting sqref="K95:K96">
    <cfRule type="cellIs" dxfId="1333" priority="1606" operator="between">
      <formula>6</formula>
      <formula>200</formula>
    </cfRule>
    <cfRule type="cellIs" dxfId="1332" priority="1613" operator="between">
      <formula>2</formula>
      <formula>3.99</formula>
    </cfRule>
    <cfRule type="cellIs" dxfId="1331" priority="1616" operator="between">
      <formula>4</formula>
      <formula>5.99</formula>
    </cfRule>
  </conditionalFormatting>
  <conditionalFormatting sqref="I95:I96">
    <cfRule type="cellIs" dxfId="1330" priority="1605" operator="between">
      <formula>6</formula>
      <formula>200</formula>
    </cfRule>
    <cfRule type="cellIs" dxfId="1329" priority="1614" operator="between">
      <formula>2</formula>
      <formula>3.99</formula>
    </cfRule>
    <cfRule type="cellIs" dxfId="1328" priority="1615" operator="between">
      <formula>4</formula>
      <formula>5.99</formula>
    </cfRule>
  </conditionalFormatting>
  <conditionalFormatting sqref="J95:J96">
    <cfRule type="cellIs" dxfId="1327" priority="1607" operator="between">
      <formula>3</formula>
      <formula>100</formula>
    </cfRule>
    <cfRule type="cellIs" dxfId="1326" priority="1610" operator="between">
      <formula>2</formula>
      <formula>50</formula>
    </cfRule>
    <cfRule type="cellIs" dxfId="1325" priority="1612" operator="between">
      <formula>1.1</formula>
      <formula>1.99</formula>
    </cfRule>
  </conditionalFormatting>
  <conditionalFormatting sqref="L95:L96">
    <cfRule type="cellIs" dxfId="1324" priority="1608" operator="between">
      <formula>3</formula>
      <formula>100</formula>
    </cfRule>
    <cfRule type="cellIs" dxfId="1323" priority="1609" operator="between">
      <formula>2</formula>
      <formula>2.99</formula>
    </cfRule>
    <cfRule type="cellIs" dxfId="1322" priority="1611" operator="between">
      <formula>1.1</formula>
      <formula>1.99</formula>
    </cfRule>
  </conditionalFormatting>
  <conditionalFormatting sqref="H97:H99">
    <cfRule type="cellIs" dxfId="1321" priority="1602" operator="equal">
      <formula>3</formula>
    </cfRule>
    <cfRule type="cellIs" dxfId="1320" priority="1603" operator="equal">
      <formula>2</formula>
    </cfRule>
    <cfRule type="cellIs" dxfId="1319" priority="1604" operator="equal">
      <formula>1</formula>
    </cfRule>
  </conditionalFormatting>
  <conditionalFormatting sqref="G97:G99">
    <cfRule type="cellIs" dxfId="1318" priority="1599" operator="equal">
      <formula>"H"</formula>
    </cfRule>
    <cfRule type="cellIs" dxfId="1317" priority="1600" operator="equal">
      <formula>"P"</formula>
    </cfRule>
    <cfRule type="cellIs" dxfId="1316" priority="1601" operator="equal">
      <formula>"A"</formula>
    </cfRule>
  </conditionalFormatting>
  <conditionalFormatting sqref="K97:K99">
    <cfRule type="cellIs" dxfId="1315" priority="1588" operator="between">
      <formula>6</formula>
      <formula>200</formula>
    </cfRule>
    <cfRule type="cellIs" dxfId="1314" priority="1595" operator="between">
      <formula>2</formula>
      <formula>3.99</formula>
    </cfRule>
    <cfRule type="cellIs" dxfId="1313" priority="1598" operator="between">
      <formula>4</formula>
      <formula>5.99</formula>
    </cfRule>
  </conditionalFormatting>
  <conditionalFormatting sqref="I97:I99">
    <cfRule type="cellIs" dxfId="1312" priority="1587" operator="between">
      <formula>6</formula>
      <formula>200</formula>
    </cfRule>
    <cfRule type="cellIs" dxfId="1311" priority="1596" operator="between">
      <formula>2</formula>
      <formula>3.99</formula>
    </cfRule>
    <cfRule type="cellIs" dxfId="1310" priority="1597" operator="between">
      <formula>4</formula>
      <formula>5.99</formula>
    </cfRule>
  </conditionalFormatting>
  <conditionalFormatting sqref="J97:J99">
    <cfRule type="cellIs" dxfId="1309" priority="1589" operator="between">
      <formula>3</formula>
      <formula>100</formula>
    </cfRule>
    <cfRule type="cellIs" dxfId="1308" priority="1592" operator="between">
      <formula>2</formula>
      <formula>50</formula>
    </cfRule>
    <cfRule type="cellIs" dxfId="1307" priority="1594" operator="between">
      <formula>1.1</formula>
      <formula>1.99</formula>
    </cfRule>
  </conditionalFormatting>
  <conditionalFormatting sqref="L97:L99">
    <cfRule type="cellIs" dxfId="1306" priority="1590" operator="between">
      <formula>3</formula>
      <formula>100</formula>
    </cfRule>
    <cfRule type="cellIs" dxfId="1305" priority="1591" operator="between">
      <formula>2</formula>
      <formula>2.99</formula>
    </cfRule>
    <cfRule type="cellIs" dxfId="1304" priority="1593" operator="between">
      <formula>1.1</formula>
      <formula>1.99</formula>
    </cfRule>
  </conditionalFormatting>
  <conditionalFormatting sqref="H100:H102">
    <cfRule type="cellIs" dxfId="1303" priority="1584" operator="equal">
      <formula>3</formula>
    </cfRule>
    <cfRule type="cellIs" dxfId="1302" priority="1585" operator="equal">
      <formula>2</formula>
    </cfRule>
    <cfRule type="cellIs" dxfId="1301" priority="1586" operator="equal">
      <formula>1</formula>
    </cfRule>
  </conditionalFormatting>
  <conditionalFormatting sqref="G100:G102">
    <cfRule type="cellIs" dxfId="1300" priority="1581" operator="equal">
      <formula>"H"</formula>
    </cfRule>
    <cfRule type="cellIs" dxfId="1299" priority="1582" operator="equal">
      <formula>"P"</formula>
    </cfRule>
    <cfRule type="cellIs" dxfId="1298" priority="1583" operator="equal">
      <formula>"A"</formula>
    </cfRule>
  </conditionalFormatting>
  <conditionalFormatting sqref="K100:K102">
    <cfRule type="cellIs" dxfId="1297" priority="1570" operator="between">
      <formula>6</formula>
      <formula>200</formula>
    </cfRule>
    <cfRule type="cellIs" dxfId="1296" priority="1577" operator="between">
      <formula>2</formula>
      <formula>3.99</formula>
    </cfRule>
    <cfRule type="cellIs" dxfId="1295" priority="1580" operator="between">
      <formula>4</formula>
      <formula>5.99</formula>
    </cfRule>
  </conditionalFormatting>
  <conditionalFormatting sqref="I100:I102">
    <cfRule type="cellIs" dxfId="1294" priority="1569" operator="between">
      <formula>6</formula>
      <formula>200</formula>
    </cfRule>
    <cfRule type="cellIs" dxfId="1293" priority="1578" operator="between">
      <formula>2</formula>
      <formula>3.99</formula>
    </cfRule>
    <cfRule type="cellIs" dxfId="1292" priority="1579" operator="between">
      <formula>4</formula>
      <formula>5.99</formula>
    </cfRule>
  </conditionalFormatting>
  <conditionalFormatting sqref="J100:J102">
    <cfRule type="cellIs" dxfId="1291" priority="1571" operator="between">
      <formula>3</formula>
      <formula>100</formula>
    </cfRule>
    <cfRule type="cellIs" dxfId="1290" priority="1574" operator="between">
      <formula>2</formula>
      <formula>50</formula>
    </cfRule>
    <cfRule type="cellIs" dxfId="1289" priority="1576" operator="between">
      <formula>1.1</formula>
      <formula>1.99</formula>
    </cfRule>
  </conditionalFormatting>
  <conditionalFormatting sqref="L100:L102">
    <cfRule type="cellIs" dxfId="1288" priority="1572" operator="between">
      <formula>3</formula>
      <formula>100</formula>
    </cfRule>
    <cfRule type="cellIs" dxfId="1287" priority="1573" operator="between">
      <formula>2</formula>
      <formula>2.99</formula>
    </cfRule>
    <cfRule type="cellIs" dxfId="1286" priority="1575" operator="between">
      <formula>1.1</formula>
      <formula>1.99</formula>
    </cfRule>
  </conditionalFormatting>
  <conditionalFormatting sqref="H103">
    <cfRule type="cellIs" dxfId="1285" priority="1566" operator="equal">
      <formula>3</formula>
    </cfRule>
    <cfRule type="cellIs" dxfId="1284" priority="1567" operator="equal">
      <formula>2</formula>
    </cfRule>
    <cfRule type="cellIs" dxfId="1283" priority="1568" operator="equal">
      <formula>1</formula>
    </cfRule>
  </conditionalFormatting>
  <conditionalFormatting sqref="G103">
    <cfRule type="cellIs" dxfId="1282" priority="1563" operator="equal">
      <formula>"H"</formula>
    </cfRule>
    <cfRule type="cellIs" dxfId="1281" priority="1564" operator="equal">
      <formula>"P"</formula>
    </cfRule>
    <cfRule type="cellIs" dxfId="1280" priority="1565" operator="equal">
      <formula>"A"</formula>
    </cfRule>
  </conditionalFormatting>
  <conditionalFormatting sqref="K103">
    <cfRule type="cellIs" dxfId="1279" priority="1552" operator="between">
      <formula>6</formula>
      <formula>200</formula>
    </cfRule>
    <cfRule type="cellIs" dxfId="1278" priority="1559" operator="between">
      <formula>2</formula>
      <formula>3.99</formula>
    </cfRule>
    <cfRule type="cellIs" dxfId="1277" priority="1562" operator="between">
      <formula>4</formula>
      <formula>5.99</formula>
    </cfRule>
  </conditionalFormatting>
  <conditionalFormatting sqref="I103">
    <cfRule type="cellIs" dxfId="1276" priority="1551" operator="between">
      <formula>6</formula>
      <formula>200</formula>
    </cfRule>
    <cfRule type="cellIs" dxfId="1275" priority="1560" operator="between">
      <formula>2</formula>
      <formula>3.99</formula>
    </cfRule>
    <cfRule type="cellIs" dxfId="1274" priority="1561" operator="between">
      <formula>4</formula>
      <formula>5.99</formula>
    </cfRule>
  </conditionalFormatting>
  <conditionalFormatting sqref="J103">
    <cfRule type="cellIs" dxfId="1273" priority="1553" operator="between">
      <formula>3</formula>
      <formula>100</formula>
    </cfRule>
    <cfRule type="cellIs" dxfId="1272" priority="1556" operator="between">
      <formula>2</formula>
      <formula>50</formula>
    </cfRule>
    <cfRule type="cellIs" dxfId="1271" priority="1558" operator="between">
      <formula>1.1</formula>
      <formula>1.99</formula>
    </cfRule>
  </conditionalFormatting>
  <conditionalFormatting sqref="L103">
    <cfRule type="cellIs" dxfId="1270" priority="1554" operator="between">
      <formula>3</formula>
      <formula>100</formula>
    </cfRule>
    <cfRule type="cellIs" dxfId="1269" priority="1555" operator="between">
      <formula>2</formula>
      <formula>2.99</formula>
    </cfRule>
    <cfRule type="cellIs" dxfId="1268" priority="1557" operator="between">
      <formula>1.1</formula>
      <formula>1.99</formula>
    </cfRule>
  </conditionalFormatting>
  <conditionalFormatting sqref="H104:H109">
    <cfRule type="cellIs" dxfId="1267" priority="1548" operator="equal">
      <formula>3</formula>
    </cfRule>
    <cfRule type="cellIs" dxfId="1266" priority="1549" operator="equal">
      <formula>2</formula>
    </cfRule>
    <cfRule type="cellIs" dxfId="1265" priority="1550" operator="equal">
      <formula>1</formula>
    </cfRule>
  </conditionalFormatting>
  <conditionalFormatting sqref="G104:G109">
    <cfRule type="cellIs" dxfId="1264" priority="1545" operator="equal">
      <formula>"H"</formula>
    </cfRule>
    <cfRule type="cellIs" dxfId="1263" priority="1546" operator="equal">
      <formula>"P"</formula>
    </cfRule>
    <cfRule type="cellIs" dxfId="1262" priority="1547" operator="equal">
      <formula>"A"</formula>
    </cfRule>
  </conditionalFormatting>
  <conditionalFormatting sqref="K104:K109">
    <cfRule type="cellIs" dxfId="1261" priority="1534" operator="between">
      <formula>6</formula>
      <formula>200</formula>
    </cfRule>
    <cfRule type="cellIs" dxfId="1260" priority="1541" operator="between">
      <formula>2</formula>
      <formula>3.99</formula>
    </cfRule>
    <cfRule type="cellIs" dxfId="1259" priority="1544" operator="between">
      <formula>4</formula>
      <formula>5.99</formula>
    </cfRule>
  </conditionalFormatting>
  <conditionalFormatting sqref="I104:I109">
    <cfRule type="cellIs" dxfId="1258" priority="1533" operator="between">
      <formula>6</formula>
      <formula>200</formula>
    </cfRule>
    <cfRule type="cellIs" dxfId="1257" priority="1542" operator="between">
      <formula>2</formula>
      <formula>3.99</formula>
    </cfRule>
    <cfRule type="cellIs" dxfId="1256" priority="1543" operator="between">
      <formula>4</formula>
      <formula>5.99</formula>
    </cfRule>
  </conditionalFormatting>
  <conditionalFormatting sqref="J104:J109">
    <cfRule type="cellIs" dxfId="1255" priority="1535" operator="between">
      <formula>3</formula>
      <formula>100</formula>
    </cfRule>
    <cfRule type="cellIs" dxfId="1254" priority="1538" operator="between">
      <formula>2</formula>
      <formula>50</formula>
    </cfRule>
    <cfRule type="cellIs" dxfId="1253" priority="1540" operator="between">
      <formula>1.1</formula>
      <formula>1.99</formula>
    </cfRule>
  </conditionalFormatting>
  <conditionalFormatting sqref="L104:L109">
    <cfRule type="cellIs" dxfId="1252" priority="1536" operator="between">
      <formula>3</formula>
      <formula>100</formula>
    </cfRule>
    <cfRule type="cellIs" dxfId="1251" priority="1537" operator="between">
      <formula>2</formula>
      <formula>2.99</formula>
    </cfRule>
    <cfRule type="cellIs" dxfId="1250" priority="1539" operator="between">
      <formula>1.1</formula>
      <formula>1.99</formula>
    </cfRule>
  </conditionalFormatting>
  <conditionalFormatting sqref="H110:H111">
    <cfRule type="cellIs" dxfId="1249" priority="1530" operator="equal">
      <formula>3</formula>
    </cfRule>
    <cfRule type="cellIs" dxfId="1248" priority="1531" operator="equal">
      <formula>2</formula>
    </cfRule>
    <cfRule type="cellIs" dxfId="1247" priority="1532" operator="equal">
      <formula>1</formula>
    </cfRule>
  </conditionalFormatting>
  <conditionalFormatting sqref="G110:G111">
    <cfRule type="cellIs" dxfId="1246" priority="1527" operator="equal">
      <formula>"H"</formula>
    </cfRule>
    <cfRule type="cellIs" dxfId="1245" priority="1528" operator="equal">
      <formula>"P"</formula>
    </cfRule>
    <cfRule type="cellIs" dxfId="1244" priority="1529" operator="equal">
      <formula>"A"</formula>
    </cfRule>
  </conditionalFormatting>
  <conditionalFormatting sqref="K110:K111">
    <cfRule type="cellIs" dxfId="1243" priority="1516" operator="between">
      <formula>6</formula>
      <formula>200</formula>
    </cfRule>
    <cfRule type="cellIs" dxfId="1242" priority="1523" operator="between">
      <formula>2</formula>
      <formula>3.99</formula>
    </cfRule>
    <cfRule type="cellIs" dxfId="1241" priority="1526" operator="between">
      <formula>4</formula>
      <formula>5.99</formula>
    </cfRule>
  </conditionalFormatting>
  <conditionalFormatting sqref="I110:I111">
    <cfRule type="cellIs" dxfId="1240" priority="1515" operator="between">
      <formula>6</formula>
      <formula>200</formula>
    </cfRule>
    <cfRule type="cellIs" dxfId="1239" priority="1524" operator="between">
      <formula>2</formula>
      <formula>3.99</formula>
    </cfRule>
    <cfRule type="cellIs" dxfId="1238" priority="1525" operator="between">
      <formula>4</formula>
      <formula>5.99</formula>
    </cfRule>
  </conditionalFormatting>
  <conditionalFormatting sqref="J110:J111">
    <cfRule type="cellIs" dxfId="1237" priority="1517" operator="between">
      <formula>3</formula>
      <formula>100</formula>
    </cfRule>
    <cfRule type="cellIs" dxfId="1236" priority="1520" operator="between">
      <formula>2</formula>
      <formula>50</formula>
    </cfRule>
    <cfRule type="cellIs" dxfId="1235" priority="1522" operator="between">
      <formula>1.1</formula>
      <formula>1.99</formula>
    </cfRule>
  </conditionalFormatting>
  <conditionalFormatting sqref="L110:L111">
    <cfRule type="cellIs" dxfId="1234" priority="1518" operator="between">
      <formula>3</formula>
      <formula>100</formula>
    </cfRule>
    <cfRule type="cellIs" dxfId="1233" priority="1519" operator="between">
      <formula>2</formula>
      <formula>2.99</formula>
    </cfRule>
    <cfRule type="cellIs" dxfId="1232" priority="1521" operator="between">
      <formula>1.1</formula>
      <formula>1.99</formula>
    </cfRule>
  </conditionalFormatting>
  <conditionalFormatting sqref="H112:H116">
    <cfRule type="cellIs" dxfId="1231" priority="1512" operator="equal">
      <formula>3</formula>
    </cfRule>
    <cfRule type="cellIs" dxfId="1230" priority="1513" operator="equal">
      <formula>2</formula>
    </cfRule>
    <cfRule type="cellIs" dxfId="1229" priority="1514" operator="equal">
      <formula>1</formula>
    </cfRule>
  </conditionalFormatting>
  <conditionalFormatting sqref="G112:G116">
    <cfRule type="cellIs" dxfId="1228" priority="1509" operator="equal">
      <formula>"H"</formula>
    </cfRule>
    <cfRule type="cellIs" dxfId="1227" priority="1510" operator="equal">
      <formula>"P"</formula>
    </cfRule>
    <cfRule type="cellIs" dxfId="1226" priority="1511" operator="equal">
      <formula>"A"</formula>
    </cfRule>
  </conditionalFormatting>
  <conditionalFormatting sqref="K112:K116">
    <cfRule type="cellIs" dxfId="1225" priority="1498" operator="between">
      <formula>6</formula>
      <formula>200</formula>
    </cfRule>
    <cfRule type="cellIs" dxfId="1224" priority="1505" operator="between">
      <formula>2</formula>
      <formula>3.99</formula>
    </cfRule>
    <cfRule type="cellIs" dxfId="1223" priority="1508" operator="between">
      <formula>4</formula>
      <formula>5.99</formula>
    </cfRule>
  </conditionalFormatting>
  <conditionalFormatting sqref="I112:I116">
    <cfRule type="cellIs" dxfId="1222" priority="1497" operator="between">
      <formula>6</formula>
      <formula>200</formula>
    </cfRule>
    <cfRule type="cellIs" dxfId="1221" priority="1506" operator="between">
      <formula>2</formula>
      <formula>3.99</formula>
    </cfRule>
    <cfRule type="cellIs" dxfId="1220" priority="1507" operator="between">
      <formula>4</formula>
      <formula>5.99</formula>
    </cfRule>
  </conditionalFormatting>
  <conditionalFormatting sqref="J112:J116">
    <cfRule type="cellIs" dxfId="1219" priority="1499" operator="between">
      <formula>3</formula>
      <formula>100</formula>
    </cfRule>
    <cfRule type="cellIs" dxfId="1218" priority="1502" operator="between">
      <formula>2</formula>
      <formula>50</formula>
    </cfRule>
    <cfRule type="cellIs" dxfId="1217" priority="1504" operator="between">
      <formula>1.1</formula>
      <formula>1.99</formula>
    </cfRule>
  </conditionalFormatting>
  <conditionalFormatting sqref="L112:L116">
    <cfRule type="cellIs" dxfId="1216" priority="1500" operator="between">
      <formula>3</formula>
      <formula>100</formula>
    </cfRule>
    <cfRule type="cellIs" dxfId="1215" priority="1501" operator="between">
      <formula>2</formula>
      <formula>2.99</formula>
    </cfRule>
    <cfRule type="cellIs" dxfId="1214" priority="1503" operator="between">
      <formula>1.1</formula>
      <formula>1.99</formula>
    </cfRule>
  </conditionalFormatting>
  <conditionalFormatting sqref="H117:H118">
    <cfRule type="cellIs" dxfId="1213" priority="1494" operator="equal">
      <formula>3</formula>
    </cfRule>
    <cfRule type="cellIs" dxfId="1212" priority="1495" operator="equal">
      <formula>2</formula>
    </cfRule>
    <cfRule type="cellIs" dxfId="1211" priority="1496" operator="equal">
      <formula>1</formula>
    </cfRule>
  </conditionalFormatting>
  <conditionalFormatting sqref="G117:G118">
    <cfRule type="cellIs" dxfId="1210" priority="1491" operator="equal">
      <formula>"H"</formula>
    </cfRule>
    <cfRule type="cellIs" dxfId="1209" priority="1492" operator="equal">
      <formula>"P"</formula>
    </cfRule>
    <cfRule type="cellIs" dxfId="1208" priority="1493" operator="equal">
      <formula>"A"</formula>
    </cfRule>
  </conditionalFormatting>
  <conditionalFormatting sqref="K117:K118">
    <cfRule type="cellIs" dxfId="1207" priority="1480" operator="between">
      <formula>6</formula>
      <formula>200</formula>
    </cfRule>
    <cfRule type="cellIs" dxfId="1206" priority="1487" operator="between">
      <formula>2</formula>
      <formula>3.99</formula>
    </cfRule>
    <cfRule type="cellIs" dxfId="1205" priority="1490" operator="between">
      <formula>4</formula>
      <formula>5.99</formula>
    </cfRule>
  </conditionalFormatting>
  <conditionalFormatting sqref="I117:I118">
    <cfRule type="cellIs" dxfId="1204" priority="1479" operator="between">
      <formula>6</formula>
      <formula>200</formula>
    </cfRule>
    <cfRule type="cellIs" dxfId="1203" priority="1488" operator="between">
      <formula>2</formula>
      <formula>3.99</formula>
    </cfRule>
    <cfRule type="cellIs" dxfId="1202" priority="1489" operator="between">
      <formula>4</formula>
      <formula>5.99</formula>
    </cfRule>
  </conditionalFormatting>
  <conditionalFormatting sqref="J117:J118">
    <cfRule type="cellIs" dxfId="1201" priority="1481" operator="between">
      <formula>3</formula>
      <formula>100</formula>
    </cfRule>
    <cfRule type="cellIs" dxfId="1200" priority="1484" operator="between">
      <formula>2</formula>
      <formula>50</formula>
    </cfRule>
    <cfRule type="cellIs" dxfId="1199" priority="1486" operator="between">
      <formula>1.1</formula>
      <formula>1.99</formula>
    </cfRule>
  </conditionalFormatting>
  <conditionalFormatting sqref="L117:L118">
    <cfRule type="cellIs" dxfId="1198" priority="1482" operator="between">
      <formula>3</formula>
      <formula>100</formula>
    </cfRule>
    <cfRule type="cellIs" dxfId="1197" priority="1483" operator="between">
      <formula>2</formula>
      <formula>2.99</formula>
    </cfRule>
    <cfRule type="cellIs" dxfId="1196" priority="1485" operator="between">
      <formula>1.1</formula>
      <formula>1.99</formula>
    </cfRule>
  </conditionalFormatting>
  <conditionalFormatting sqref="H119:H125">
    <cfRule type="cellIs" dxfId="1195" priority="1476" operator="equal">
      <formula>3</formula>
    </cfRule>
    <cfRule type="cellIs" dxfId="1194" priority="1477" operator="equal">
      <formula>2</formula>
    </cfRule>
    <cfRule type="cellIs" dxfId="1193" priority="1478" operator="equal">
      <formula>1</formula>
    </cfRule>
  </conditionalFormatting>
  <conditionalFormatting sqref="G119:G125">
    <cfRule type="cellIs" dxfId="1192" priority="1473" operator="equal">
      <formula>"H"</formula>
    </cfRule>
    <cfRule type="cellIs" dxfId="1191" priority="1474" operator="equal">
      <formula>"P"</formula>
    </cfRule>
    <cfRule type="cellIs" dxfId="1190" priority="1475" operator="equal">
      <formula>"A"</formula>
    </cfRule>
  </conditionalFormatting>
  <conditionalFormatting sqref="K119:K125">
    <cfRule type="cellIs" dxfId="1189" priority="1462" operator="between">
      <formula>6</formula>
      <formula>200</formula>
    </cfRule>
    <cfRule type="cellIs" dxfId="1188" priority="1469" operator="between">
      <formula>2</formula>
      <formula>3.99</formula>
    </cfRule>
    <cfRule type="cellIs" dxfId="1187" priority="1472" operator="between">
      <formula>4</formula>
      <formula>5.99</formula>
    </cfRule>
  </conditionalFormatting>
  <conditionalFormatting sqref="I119:I125">
    <cfRule type="cellIs" dxfId="1186" priority="1461" operator="between">
      <formula>6</formula>
      <formula>200</formula>
    </cfRule>
    <cfRule type="cellIs" dxfId="1185" priority="1470" operator="between">
      <formula>2</formula>
      <formula>3.99</formula>
    </cfRule>
    <cfRule type="cellIs" dxfId="1184" priority="1471" operator="between">
      <formula>4</formula>
      <formula>5.99</formula>
    </cfRule>
  </conditionalFormatting>
  <conditionalFormatting sqref="J119:J125">
    <cfRule type="cellIs" dxfId="1183" priority="1463" operator="between">
      <formula>3</formula>
      <formula>100</formula>
    </cfRule>
    <cfRule type="cellIs" dxfId="1182" priority="1466" operator="between">
      <formula>2</formula>
      <formula>50</formula>
    </cfRule>
    <cfRule type="cellIs" dxfId="1181" priority="1468" operator="between">
      <formula>1.1</formula>
      <formula>1.99</formula>
    </cfRule>
  </conditionalFormatting>
  <conditionalFormatting sqref="L119:L125">
    <cfRule type="cellIs" dxfId="1180" priority="1464" operator="between">
      <formula>3</formula>
      <formula>100</formula>
    </cfRule>
    <cfRule type="cellIs" dxfId="1179" priority="1465" operator="between">
      <formula>2</formula>
      <formula>2.99</formula>
    </cfRule>
    <cfRule type="cellIs" dxfId="1178" priority="1467" operator="between">
      <formula>1.1</formula>
      <formula>1.99</formula>
    </cfRule>
  </conditionalFormatting>
  <conditionalFormatting sqref="H126">
    <cfRule type="cellIs" dxfId="1177" priority="1458" operator="equal">
      <formula>3</formula>
    </cfRule>
    <cfRule type="cellIs" dxfId="1176" priority="1459" operator="equal">
      <formula>2</formula>
    </cfRule>
    <cfRule type="cellIs" dxfId="1175" priority="1460" operator="equal">
      <formula>1</formula>
    </cfRule>
  </conditionalFormatting>
  <conditionalFormatting sqref="G126">
    <cfRule type="cellIs" dxfId="1174" priority="1455" operator="equal">
      <formula>"H"</formula>
    </cfRule>
    <cfRule type="cellIs" dxfId="1173" priority="1456" operator="equal">
      <formula>"P"</formula>
    </cfRule>
    <cfRule type="cellIs" dxfId="1172" priority="1457" operator="equal">
      <formula>"A"</formula>
    </cfRule>
  </conditionalFormatting>
  <conditionalFormatting sqref="K126">
    <cfRule type="cellIs" dxfId="1171" priority="1444" operator="between">
      <formula>6</formula>
      <formula>200</formula>
    </cfRule>
    <cfRule type="cellIs" dxfId="1170" priority="1451" operator="between">
      <formula>2</formula>
      <formula>3.99</formula>
    </cfRule>
    <cfRule type="cellIs" dxfId="1169" priority="1454" operator="between">
      <formula>4</formula>
      <formula>5.99</formula>
    </cfRule>
  </conditionalFormatting>
  <conditionalFormatting sqref="I126">
    <cfRule type="cellIs" dxfId="1168" priority="1443" operator="between">
      <formula>6</formula>
      <formula>200</formula>
    </cfRule>
    <cfRule type="cellIs" dxfId="1167" priority="1452" operator="between">
      <formula>2</formula>
      <formula>3.99</formula>
    </cfRule>
    <cfRule type="cellIs" dxfId="1166" priority="1453" operator="between">
      <formula>4</formula>
      <formula>5.99</formula>
    </cfRule>
  </conditionalFormatting>
  <conditionalFormatting sqref="J126">
    <cfRule type="cellIs" dxfId="1165" priority="1445" operator="between">
      <formula>3</formula>
      <formula>100</formula>
    </cfRule>
    <cfRule type="cellIs" dxfId="1164" priority="1448" operator="between">
      <formula>2</formula>
      <formula>50</formula>
    </cfRule>
    <cfRule type="cellIs" dxfId="1163" priority="1450" operator="between">
      <formula>1.1</formula>
      <formula>1.99</formula>
    </cfRule>
  </conditionalFormatting>
  <conditionalFormatting sqref="L126">
    <cfRule type="cellIs" dxfId="1162" priority="1446" operator="between">
      <formula>3</formula>
      <formula>100</formula>
    </cfRule>
    <cfRule type="cellIs" dxfId="1161" priority="1447" operator="between">
      <formula>2</formula>
      <formula>2.99</formula>
    </cfRule>
    <cfRule type="cellIs" dxfId="1160" priority="1449" operator="between">
      <formula>1.1</formula>
      <formula>1.99</formula>
    </cfRule>
  </conditionalFormatting>
  <conditionalFormatting sqref="H127:H128">
    <cfRule type="cellIs" dxfId="1159" priority="1440" operator="equal">
      <formula>3</formula>
    </cfRule>
    <cfRule type="cellIs" dxfId="1158" priority="1441" operator="equal">
      <formula>2</formula>
    </cfRule>
    <cfRule type="cellIs" dxfId="1157" priority="1442" operator="equal">
      <formula>1</formula>
    </cfRule>
  </conditionalFormatting>
  <conditionalFormatting sqref="G127:G128">
    <cfRule type="cellIs" dxfId="1156" priority="1437" operator="equal">
      <formula>"H"</formula>
    </cfRule>
    <cfRule type="cellIs" dxfId="1155" priority="1438" operator="equal">
      <formula>"P"</formula>
    </cfRule>
    <cfRule type="cellIs" dxfId="1154" priority="1439" operator="equal">
      <formula>"A"</formula>
    </cfRule>
  </conditionalFormatting>
  <conditionalFormatting sqref="K127:K128">
    <cfRule type="cellIs" dxfId="1153" priority="1426" operator="between">
      <formula>6</formula>
      <formula>200</formula>
    </cfRule>
    <cfRule type="cellIs" dxfId="1152" priority="1433" operator="between">
      <formula>2</formula>
      <formula>3.99</formula>
    </cfRule>
    <cfRule type="cellIs" dxfId="1151" priority="1436" operator="between">
      <formula>4</formula>
      <formula>5.99</formula>
    </cfRule>
  </conditionalFormatting>
  <conditionalFormatting sqref="I127:I128">
    <cfRule type="cellIs" dxfId="1150" priority="1425" operator="between">
      <formula>6</formula>
      <formula>200</formula>
    </cfRule>
    <cfRule type="cellIs" dxfId="1149" priority="1434" operator="between">
      <formula>2</formula>
      <formula>3.99</formula>
    </cfRule>
    <cfRule type="cellIs" dxfId="1148" priority="1435" operator="between">
      <formula>4</formula>
      <formula>5.99</formula>
    </cfRule>
  </conditionalFormatting>
  <conditionalFormatting sqref="J127:J128">
    <cfRule type="cellIs" dxfId="1147" priority="1427" operator="between">
      <formula>3</formula>
      <formula>100</formula>
    </cfRule>
    <cfRule type="cellIs" dxfId="1146" priority="1430" operator="between">
      <formula>2</formula>
      <formula>50</formula>
    </cfRule>
    <cfRule type="cellIs" dxfId="1145" priority="1432" operator="between">
      <formula>1.1</formula>
      <formula>1.99</formula>
    </cfRule>
  </conditionalFormatting>
  <conditionalFormatting sqref="L127:L128">
    <cfRule type="cellIs" dxfId="1144" priority="1428" operator="between">
      <formula>3</formula>
      <formula>100</formula>
    </cfRule>
    <cfRule type="cellIs" dxfId="1143" priority="1429" operator="between">
      <formula>2</formula>
      <formula>2.99</formula>
    </cfRule>
    <cfRule type="cellIs" dxfId="1142" priority="1431" operator="between">
      <formula>1.1</formula>
      <formula>1.99</formula>
    </cfRule>
  </conditionalFormatting>
  <conditionalFormatting sqref="H129">
    <cfRule type="cellIs" dxfId="1141" priority="1422" operator="equal">
      <formula>3</formula>
    </cfRule>
    <cfRule type="cellIs" dxfId="1140" priority="1423" operator="equal">
      <formula>2</formula>
    </cfRule>
    <cfRule type="cellIs" dxfId="1139" priority="1424" operator="equal">
      <formula>1</formula>
    </cfRule>
  </conditionalFormatting>
  <conditionalFormatting sqref="G129">
    <cfRule type="cellIs" dxfId="1138" priority="1419" operator="equal">
      <formula>"H"</formula>
    </cfRule>
    <cfRule type="cellIs" dxfId="1137" priority="1420" operator="equal">
      <formula>"P"</formula>
    </cfRule>
    <cfRule type="cellIs" dxfId="1136" priority="1421" operator="equal">
      <formula>"A"</formula>
    </cfRule>
  </conditionalFormatting>
  <conditionalFormatting sqref="K129">
    <cfRule type="cellIs" dxfId="1135" priority="1408" operator="between">
      <formula>6</formula>
      <formula>200</formula>
    </cfRule>
    <cfRule type="cellIs" dxfId="1134" priority="1415" operator="between">
      <formula>2</formula>
      <formula>3.99</formula>
    </cfRule>
    <cfRule type="cellIs" dxfId="1133" priority="1418" operator="between">
      <formula>4</formula>
      <formula>5.99</formula>
    </cfRule>
  </conditionalFormatting>
  <conditionalFormatting sqref="I129">
    <cfRule type="cellIs" dxfId="1132" priority="1407" operator="between">
      <formula>6</formula>
      <formula>200</formula>
    </cfRule>
    <cfRule type="cellIs" dxfId="1131" priority="1416" operator="between">
      <formula>2</formula>
      <formula>3.99</formula>
    </cfRule>
    <cfRule type="cellIs" dxfId="1130" priority="1417" operator="between">
      <formula>4</formula>
      <formula>5.99</formula>
    </cfRule>
  </conditionalFormatting>
  <conditionalFormatting sqref="J129">
    <cfRule type="cellIs" dxfId="1129" priority="1409" operator="between">
      <formula>3</formula>
      <formula>100</formula>
    </cfRule>
    <cfRule type="cellIs" dxfId="1128" priority="1412" operator="between">
      <formula>2</formula>
      <formula>50</formula>
    </cfRule>
    <cfRule type="cellIs" dxfId="1127" priority="1414" operator="between">
      <formula>1.1</formula>
      <formula>1.99</formula>
    </cfRule>
  </conditionalFormatting>
  <conditionalFormatting sqref="L129">
    <cfRule type="cellIs" dxfId="1126" priority="1410" operator="between">
      <formula>3</formula>
      <formula>100</formula>
    </cfRule>
    <cfRule type="cellIs" dxfId="1125" priority="1411" operator="between">
      <formula>2</formula>
      <formula>2.99</formula>
    </cfRule>
    <cfRule type="cellIs" dxfId="1124" priority="1413" operator="between">
      <formula>1.1</formula>
      <formula>1.99</formula>
    </cfRule>
  </conditionalFormatting>
  <conditionalFormatting sqref="H130:H132">
    <cfRule type="cellIs" dxfId="1123" priority="1404" operator="equal">
      <formula>3</formula>
    </cfRule>
    <cfRule type="cellIs" dxfId="1122" priority="1405" operator="equal">
      <formula>2</formula>
    </cfRule>
    <cfRule type="cellIs" dxfId="1121" priority="1406" operator="equal">
      <formula>1</formula>
    </cfRule>
  </conditionalFormatting>
  <conditionalFormatting sqref="G130:G132">
    <cfRule type="cellIs" dxfId="1120" priority="1401" operator="equal">
      <formula>"H"</formula>
    </cfRule>
    <cfRule type="cellIs" dxfId="1119" priority="1402" operator="equal">
      <formula>"P"</formula>
    </cfRule>
    <cfRule type="cellIs" dxfId="1118" priority="1403" operator="equal">
      <formula>"A"</formula>
    </cfRule>
  </conditionalFormatting>
  <conditionalFormatting sqref="K130:K132">
    <cfRule type="cellIs" dxfId="1117" priority="1390" operator="between">
      <formula>6</formula>
      <formula>200</formula>
    </cfRule>
    <cfRule type="cellIs" dxfId="1116" priority="1397" operator="between">
      <formula>2</formula>
      <formula>3.99</formula>
    </cfRule>
    <cfRule type="cellIs" dxfId="1115" priority="1400" operator="between">
      <formula>4</formula>
      <formula>5.99</formula>
    </cfRule>
  </conditionalFormatting>
  <conditionalFormatting sqref="I130:I132">
    <cfRule type="cellIs" dxfId="1114" priority="1389" operator="between">
      <formula>6</formula>
      <formula>200</formula>
    </cfRule>
    <cfRule type="cellIs" dxfId="1113" priority="1398" operator="between">
      <formula>2</formula>
      <formula>3.99</formula>
    </cfRule>
    <cfRule type="cellIs" dxfId="1112" priority="1399" operator="between">
      <formula>4</formula>
      <formula>5.99</formula>
    </cfRule>
  </conditionalFormatting>
  <conditionalFormatting sqref="J130:J132">
    <cfRule type="cellIs" dxfId="1111" priority="1391" operator="between">
      <formula>3</formula>
      <formula>100</formula>
    </cfRule>
    <cfRule type="cellIs" dxfId="1110" priority="1394" operator="between">
      <formula>2</formula>
      <formula>50</formula>
    </cfRule>
    <cfRule type="cellIs" dxfId="1109" priority="1396" operator="between">
      <formula>1.1</formula>
      <formula>1.99</formula>
    </cfRule>
  </conditionalFormatting>
  <conditionalFormatting sqref="L130:L132">
    <cfRule type="cellIs" dxfId="1108" priority="1392" operator="between">
      <formula>3</formula>
      <formula>100</formula>
    </cfRule>
    <cfRule type="cellIs" dxfId="1107" priority="1393" operator="between">
      <formula>2</formula>
      <formula>2.99</formula>
    </cfRule>
    <cfRule type="cellIs" dxfId="1106" priority="1395" operator="between">
      <formula>1.1</formula>
      <formula>1.99</formula>
    </cfRule>
  </conditionalFormatting>
  <conditionalFormatting sqref="H133:H136">
    <cfRule type="cellIs" dxfId="1105" priority="1386" operator="equal">
      <formula>3</formula>
    </cfRule>
    <cfRule type="cellIs" dxfId="1104" priority="1387" operator="equal">
      <formula>2</formula>
    </cfRule>
    <cfRule type="cellIs" dxfId="1103" priority="1388" operator="equal">
      <formula>1</formula>
    </cfRule>
  </conditionalFormatting>
  <conditionalFormatting sqref="G133:G136">
    <cfRule type="cellIs" dxfId="1102" priority="1383" operator="equal">
      <formula>"H"</formula>
    </cfRule>
    <cfRule type="cellIs" dxfId="1101" priority="1384" operator="equal">
      <formula>"P"</formula>
    </cfRule>
    <cfRule type="cellIs" dxfId="1100" priority="1385" operator="equal">
      <formula>"A"</formula>
    </cfRule>
  </conditionalFormatting>
  <conditionalFormatting sqref="K133:K136">
    <cfRule type="cellIs" dxfId="1099" priority="1372" operator="between">
      <formula>6</formula>
      <formula>200</formula>
    </cfRule>
    <cfRule type="cellIs" dxfId="1098" priority="1379" operator="between">
      <formula>2</formula>
      <formula>3.99</formula>
    </cfRule>
    <cfRule type="cellIs" dxfId="1097" priority="1382" operator="between">
      <formula>4</formula>
      <formula>5.99</formula>
    </cfRule>
  </conditionalFormatting>
  <conditionalFormatting sqref="I133:I136">
    <cfRule type="cellIs" dxfId="1096" priority="1371" operator="between">
      <formula>6</formula>
      <formula>200</formula>
    </cfRule>
    <cfRule type="cellIs" dxfId="1095" priority="1380" operator="between">
      <formula>2</formula>
      <formula>3.99</formula>
    </cfRule>
    <cfRule type="cellIs" dxfId="1094" priority="1381" operator="between">
      <formula>4</formula>
      <formula>5.99</formula>
    </cfRule>
  </conditionalFormatting>
  <conditionalFormatting sqref="J133:J136">
    <cfRule type="cellIs" dxfId="1093" priority="1373" operator="between">
      <formula>3</formula>
      <formula>100</formula>
    </cfRule>
    <cfRule type="cellIs" dxfId="1092" priority="1376" operator="between">
      <formula>2</formula>
      <formula>50</formula>
    </cfRule>
    <cfRule type="cellIs" dxfId="1091" priority="1378" operator="between">
      <formula>1.1</formula>
      <formula>1.99</formula>
    </cfRule>
  </conditionalFormatting>
  <conditionalFormatting sqref="L133:L136">
    <cfRule type="cellIs" dxfId="1090" priority="1374" operator="between">
      <formula>3</formula>
      <formula>100</formula>
    </cfRule>
    <cfRule type="cellIs" dxfId="1089" priority="1375" operator="between">
      <formula>2</formula>
      <formula>2.99</formula>
    </cfRule>
    <cfRule type="cellIs" dxfId="1088" priority="1377" operator="between">
      <formula>1.1</formula>
      <formula>1.99</formula>
    </cfRule>
  </conditionalFormatting>
  <conditionalFormatting sqref="H137:H138">
    <cfRule type="cellIs" dxfId="1087" priority="1368" operator="equal">
      <formula>3</formula>
    </cfRule>
    <cfRule type="cellIs" dxfId="1086" priority="1369" operator="equal">
      <formula>2</formula>
    </cfRule>
    <cfRule type="cellIs" dxfId="1085" priority="1370" operator="equal">
      <formula>1</formula>
    </cfRule>
  </conditionalFormatting>
  <conditionalFormatting sqref="G137:G138">
    <cfRule type="cellIs" dxfId="1084" priority="1365" operator="equal">
      <formula>"H"</formula>
    </cfRule>
    <cfRule type="cellIs" dxfId="1083" priority="1366" operator="equal">
      <formula>"P"</formula>
    </cfRule>
    <cfRule type="cellIs" dxfId="1082" priority="1367" operator="equal">
      <formula>"A"</formula>
    </cfRule>
  </conditionalFormatting>
  <conditionalFormatting sqref="K137:K138">
    <cfRule type="cellIs" dxfId="1081" priority="1354" operator="between">
      <formula>6</formula>
      <formula>200</formula>
    </cfRule>
    <cfRule type="cellIs" dxfId="1080" priority="1361" operator="between">
      <formula>2</formula>
      <formula>3.99</formula>
    </cfRule>
    <cfRule type="cellIs" dxfId="1079" priority="1364" operator="between">
      <formula>4</formula>
      <formula>5.99</formula>
    </cfRule>
  </conditionalFormatting>
  <conditionalFormatting sqref="I137:I138">
    <cfRule type="cellIs" dxfId="1078" priority="1353" operator="between">
      <formula>6</formula>
      <formula>200</formula>
    </cfRule>
    <cfRule type="cellIs" dxfId="1077" priority="1362" operator="between">
      <formula>2</formula>
      <formula>3.99</formula>
    </cfRule>
    <cfRule type="cellIs" dxfId="1076" priority="1363" operator="between">
      <formula>4</formula>
      <formula>5.99</formula>
    </cfRule>
  </conditionalFormatting>
  <conditionalFormatting sqref="J137:J138">
    <cfRule type="cellIs" dxfId="1075" priority="1355" operator="between">
      <formula>3</formula>
      <formula>100</formula>
    </cfRule>
    <cfRule type="cellIs" dxfId="1074" priority="1358" operator="between">
      <formula>2</formula>
      <formula>50</formula>
    </cfRule>
    <cfRule type="cellIs" dxfId="1073" priority="1360" operator="between">
      <formula>1.1</formula>
      <formula>1.99</formula>
    </cfRule>
  </conditionalFormatting>
  <conditionalFormatting sqref="L137:L138">
    <cfRule type="cellIs" dxfId="1072" priority="1356" operator="between">
      <formula>3</formula>
      <formula>100</formula>
    </cfRule>
    <cfRule type="cellIs" dxfId="1071" priority="1357" operator="between">
      <formula>2</formula>
      <formula>2.99</formula>
    </cfRule>
    <cfRule type="cellIs" dxfId="1070" priority="1359" operator="between">
      <formula>1.1</formula>
      <formula>1.99</formula>
    </cfRule>
  </conditionalFormatting>
  <conditionalFormatting sqref="H139:H141">
    <cfRule type="cellIs" dxfId="1069" priority="1350" operator="equal">
      <formula>3</formula>
    </cfRule>
    <cfRule type="cellIs" dxfId="1068" priority="1351" operator="equal">
      <formula>2</formula>
    </cfRule>
    <cfRule type="cellIs" dxfId="1067" priority="1352" operator="equal">
      <formula>1</formula>
    </cfRule>
  </conditionalFormatting>
  <conditionalFormatting sqref="G139:G141">
    <cfRule type="cellIs" dxfId="1066" priority="1347" operator="equal">
      <formula>"H"</formula>
    </cfRule>
    <cfRule type="cellIs" dxfId="1065" priority="1348" operator="equal">
      <formula>"P"</formula>
    </cfRule>
    <cfRule type="cellIs" dxfId="1064" priority="1349" operator="equal">
      <formula>"A"</formula>
    </cfRule>
  </conditionalFormatting>
  <conditionalFormatting sqref="K139:K141">
    <cfRule type="cellIs" dxfId="1063" priority="1336" operator="between">
      <formula>6</formula>
      <formula>200</formula>
    </cfRule>
    <cfRule type="cellIs" dxfId="1062" priority="1343" operator="between">
      <formula>2</formula>
      <formula>3.99</formula>
    </cfRule>
    <cfRule type="cellIs" dxfId="1061" priority="1346" operator="between">
      <formula>4</formula>
      <formula>5.99</formula>
    </cfRule>
  </conditionalFormatting>
  <conditionalFormatting sqref="I139:I141">
    <cfRule type="cellIs" dxfId="1060" priority="1335" operator="between">
      <formula>6</formula>
      <formula>200</formula>
    </cfRule>
    <cfRule type="cellIs" dxfId="1059" priority="1344" operator="between">
      <formula>2</formula>
      <formula>3.99</formula>
    </cfRule>
    <cfRule type="cellIs" dxfId="1058" priority="1345" operator="between">
      <formula>4</formula>
      <formula>5.99</formula>
    </cfRule>
  </conditionalFormatting>
  <conditionalFormatting sqref="J139:J141">
    <cfRule type="cellIs" dxfId="1057" priority="1337" operator="between">
      <formula>3</formula>
      <formula>100</formula>
    </cfRule>
    <cfRule type="cellIs" dxfId="1056" priority="1340" operator="between">
      <formula>2</formula>
      <formula>50</formula>
    </cfRule>
    <cfRule type="cellIs" dxfId="1055" priority="1342" operator="between">
      <formula>1.1</formula>
      <formula>1.99</formula>
    </cfRule>
  </conditionalFormatting>
  <conditionalFormatting sqref="L139:L141">
    <cfRule type="cellIs" dxfId="1054" priority="1338" operator="between">
      <formula>3</formula>
      <formula>100</formula>
    </cfRule>
    <cfRule type="cellIs" dxfId="1053" priority="1339" operator="between">
      <formula>2</formula>
      <formula>2.99</formula>
    </cfRule>
    <cfRule type="cellIs" dxfId="1052" priority="1341" operator="between">
      <formula>1.1</formula>
      <formula>1.99</formula>
    </cfRule>
  </conditionalFormatting>
  <conditionalFormatting sqref="H142:H146">
    <cfRule type="cellIs" dxfId="1051" priority="1332" operator="equal">
      <formula>3</formula>
    </cfRule>
    <cfRule type="cellIs" dxfId="1050" priority="1333" operator="equal">
      <formula>2</formula>
    </cfRule>
    <cfRule type="cellIs" dxfId="1049" priority="1334" operator="equal">
      <formula>1</formula>
    </cfRule>
  </conditionalFormatting>
  <conditionalFormatting sqref="G142:G146">
    <cfRule type="cellIs" dxfId="1048" priority="1329" operator="equal">
      <formula>"H"</formula>
    </cfRule>
    <cfRule type="cellIs" dxfId="1047" priority="1330" operator="equal">
      <formula>"P"</formula>
    </cfRule>
    <cfRule type="cellIs" dxfId="1046" priority="1331" operator="equal">
      <formula>"A"</formula>
    </cfRule>
  </conditionalFormatting>
  <conditionalFormatting sqref="K142:K146">
    <cfRule type="cellIs" dxfId="1045" priority="1318" operator="between">
      <formula>6</formula>
      <formula>200</formula>
    </cfRule>
    <cfRule type="cellIs" dxfId="1044" priority="1325" operator="between">
      <formula>2</formula>
      <formula>3.99</formula>
    </cfRule>
    <cfRule type="cellIs" dxfId="1043" priority="1328" operator="between">
      <formula>4</formula>
      <formula>5.99</formula>
    </cfRule>
  </conditionalFormatting>
  <conditionalFormatting sqref="I142:I146">
    <cfRule type="cellIs" dxfId="1042" priority="1317" operator="between">
      <formula>6</formula>
      <formula>200</formula>
    </cfRule>
    <cfRule type="cellIs" dxfId="1041" priority="1326" operator="between">
      <formula>2</formula>
      <formula>3.99</formula>
    </cfRule>
    <cfRule type="cellIs" dxfId="1040" priority="1327" operator="between">
      <formula>4</formula>
      <formula>5.99</formula>
    </cfRule>
  </conditionalFormatting>
  <conditionalFormatting sqref="J142:J146">
    <cfRule type="cellIs" dxfId="1039" priority="1319" operator="between">
      <formula>3</formula>
      <formula>100</formula>
    </cfRule>
    <cfRule type="cellIs" dxfId="1038" priority="1322" operator="between">
      <formula>2</formula>
      <formula>50</formula>
    </cfRule>
    <cfRule type="cellIs" dxfId="1037" priority="1324" operator="between">
      <formula>1.1</formula>
      <formula>1.99</formula>
    </cfRule>
  </conditionalFormatting>
  <conditionalFormatting sqref="L142:L146">
    <cfRule type="cellIs" dxfId="1036" priority="1320" operator="between">
      <formula>3</formula>
      <formula>100</formula>
    </cfRule>
    <cfRule type="cellIs" dxfId="1035" priority="1321" operator="between">
      <formula>2</formula>
      <formula>2.99</formula>
    </cfRule>
    <cfRule type="cellIs" dxfId="1034" priority="1323" operator="between">
      <formula>1.1</formula>
      <formula>1.99</formula>
    </cfRule>
  </conditionalFormatting>
  <conditionalFormatting sqref="H147:H152">
    <cfRule type="cellIs" dxfId="1033" priority="1314" operator="equal">
      <formula>3</formula>
    </cfRule>
    <cfRule type="cellIs" dxfId="1032" priority="1315" operator="equal">
      <formula>2</formula>
    </cfRule>
    <cfRule type="cellIs" dxfId="1031" priority="1316" operator="equal">
      <formula>1</formula>
    </cfRule>
  </conditionalFormatting>
  <conditionalFormatting sqref="G147:G152">
    <cfRule type="cellIs" dxfId="1030" priority="1311" operator="equal">
      <formula>"H"</formula>
    </cfRule>
    <cfRule type="cellIs" dxfId="1029" priority="1312" operator="equal">
      <formula>"P"</formula>
    </cfRule>
    <cfRule type="cellIs" dxfId="1028" priority="1313" operator="equal">
      <formula>"A"</formula>
    </cfRule>
  </conditionalFormatting>
  <conditionalFormatting sqref="K147:K152">
    <cfRule type="cellIs" dxfId="1027" priority="1300" operator="between">
      <formula>6</formula>
      <formula>200</formula>
    </cfRule>
    <cfRule type="cellIs" dxfId="1026" priority="1307" operator="between">
      <formula>2</formula>
      <formula>3.99</formula>
    </cfRule>
    <cfRule type="cellIs" dxfId="1025" priority="1310" operator="between">
      <formula>4</formula>
      <formula>5.99</formula>
    </cfRule>
  </conditionalFormatting>
  <conditionalFormatting sqref="I147:I152">
    <cfRule type="cellIs" dxfId="1024" priority="1299" operator="between">
      <formula>6</formula>
      <formula>200</formula>
    </cfRule>
    <cfRule type="cellIs" dxfId="1023" priority="1308" operator="between">
      <formula>2</formula>
      <formula>3.99</formula>
    </cfRule>
    <cfRule type="cellIs" dxfId="1022" priority="1309" operator="between">
      <formula>4</formula>
      <formula>5.99</formula>
    </cfRule>
  </conditionalFormatting>
  <conditionalFormatting sqref="J147:J152">
    <cfRule type="cellIs" dxfId="1021" priority="1301" operator="between">
      <formula>3</formula>
      <formula>100</formula>
    </cfRule>
    <cfRule type="cellIs" dxfId="1020" priority="1304" operator="between">
      <formula>2</formula>
      <formula>50</formula>
    </cfRule>
    <cfRule type="cellIs" dxfId="1019" priority="1306" operator="between">
      <formula>1.1</formula>
      <formula>1.99</formula>
    </cfRule>
  </conditionalFormatting>
  <conditionalFormatting sqref="L147:L152">
    <cfRule type="cellIs" dxfId="1018" priority="1302" operator="between">
      <formula>3</formula>
      <formula>100</formula>
    </cfRule>
    <cfRule type="cellIs" dxfId="1017" priority="1303" operator="between">
      <formula>2</formula>
      <formula>2.99</formula>
    </cfRule>
    <cfRule type="cellIs" dxfId="1016" priority="1305" operator="between">
      <formula>1.1</formula>
      <formula>1.99</formula>
    </cfRule>
  </conditionalFormatting>
  <conditionalFormatting sqref="H153:H154">
    <cfRule type="cellIs" dxfId="1015" priority="1296" operator="equal">
      <formula>3</formula>
    </cfRule>
    <cfRule type="cellIs" dxfId="1014" priority="1297" operator="equal">
      <formula>2</formula>
    </cfRule>
    <cfRule type="cellIs" dxfId="1013" priority="1298" operator="equal">
      <formula>1</formula>
    </cfRule>
  </conditionalFormatting>
  <conditionalFormatting sqref="G153:G154">
    <cfRule type="cellIs" dxfId="1012" priority="1293" operator="equal">
      <formula>"H"</formula>
    </cfRule>
    <cfRule type="cellIs" dxfId="1011" priority="1294" operator="equal">
      <formula>"P"</formula>
    </cfRule>
    <cfRule type="cellIs" dxfId="1010" priority="1295" operator="equal">
      <formula>"A"</formula>
    </cfRule>
  </conditionalFormatting>
  <conditionalFormatting sqref="K153:K154">
    <cfRule type="cellIs" dxfId="1009" priority="1282" operator="between">
      <formula>6</formula>
      <formula>200</formula>
    </cfRule>
    <cfRule type="cellIs" dxfId="1008" priority="1289" operator="between">
      <formula>2</formula>
      <formula>3.99</formula>
    </cfRule>
    <cfRule type="cellIs" dxfId="1007" priority="1292" operator="between">
      <formula>4</formula>
      <formula>5.99</formula>
    </cfRule>
  </conditionalFormatting>
  <conditionalFormatting sqref="I153:I154">
    <cfRule type="cellIs" dxfId="1006" priority="1281" operator="between">
      <formula>6</formula>
      <formula>200</formula>
    </cfRule>
    <cfRule type="cellIs" dxfId="1005" priority="1290" operator="between">
      <formula>2</formula>
      <formula>3.99</formula>
    </cfRule>
    <cfRule type="cellIs" dxfId="1004" priority="1291" operator="between">
      <formula>4</formula>
      <formula>5.99</formula>
    </cfRule>
  </conditionalFormatting>
  <conditionalFormatting sqref="J153:J154">
    <cfRule type="cellIs" dxfId="1003" priority="1283" operator="between">
      <formula>3</formula>
      <formula>100</formula>
    </cfRule>
    <cfRule type="cellIs" dxfId="1002" priority="1286" operator="between">
      <formula>2</formula>
      <formula>50</formula>
    </cfRule>
    <cfRule type="cellIs" dxfId="1001" priority="1288" operator="between">
      <formula>1.1</formula>
      <formula>1.99</formula>
    </cfRule>
  </conditionalFormatting>
  <conditionalFormatting sqref="L153:L154">
    <cfRule type="cellIs" dxfId="1000" priority="1284" operator="between">
      <formula>3</formula>
      <formula>100</formula>
    </cfRule>
    <cfRule type="cellIs" dxfId="999" priority="1285" operator="between">
      <formula>2</formula>
      <formula>2.99</formula>
    </cfRule>
    <cfRule type="cellIs" dxfId="998" priority="1287" operator="between">
      <formula>1.1</formula>
      <formula>1.99</formula>
    </cfRule>
  </conditionalFormatting>
  <conditionalFormatting sqref="H155:H156">
    <cfRule type="cellIs" dxfId="997" priority="1278" operator="equal">
      <formula>3</formula>
    </cfRule>
    <cfRule type="cellIs" dxfId="996" priority="1279" operator="equal">
      <formula>2</formula>
    </cfRule>
    <cfRule type="cellIs" dxfId="995" priority="1280" operator="equal">
      <formula>1</formula>
    </cfRule>
  </conditionalFormatting>
  <conditionalFormatting sqref="G155:G156">
    <cfRule type="cellIs" dxfId="994" priority="1275" operator="equal">
      <formula>"H"</formula>
    </cfRule>
    <cfRule type="cellIs" dxfId="993" priority="1276" operator="equal">
      <formula>"P"</formula>
    </cfRule>
    <cfRule type="cellIs" dxfId="992" priority="1277" operator="equal">
      <formula>"A"</formula>
    </cfRule>
  </conditionalFormatting>
  <conditionalFormatting sqref="K155:K156">
    <cfRule type="cellIs" dxfId="991" priority="1264" operator="between">
      <formula>6</formula>
      <formula>200</formula>
    </cfRule>
    <cfRule type="cellIs" dxfId="990" priority="1271" operator="between">
      <formula>2</formula>
      <formula>3.99</formula>
    </cfRule>
    <cfRule type="cellIs" dxfId="989" priority="1274" operator="between">
      <formula>4</formula>
      <formula>5.99</formula>
    </cfRule>
  </conditionalFormatting>
  <conditionalFormatting sqref="I155:I156">
    <cfRule type="cellIs" dxfId="988" priority="1263" operator="between">
      <formula>6</formula>
      <formula>200</formula>
    </cfRule>
    <cfRule type="cellIs" dxfId="987" priority="1272" operator="between">
      <formula>2</formula>
      <formula>3.99</formula>
    </cfRule>
    <cfRule type="cellIs" dxfId="986" priority="1273" operator="between">
      <formula>4</formula>
      <formula>5.99</formula>
    </cfRule>
  </conditionalFormatting>
  <conditionalFormatting sqref="J155:J156">
    <cfRule type="cellIs" dxfId="985" priority="1265" operator="between">
      <formula>3</formula>
      <formula>100</formula>
    </cfRule>
    <cfRule type="cellIs" dxfId="984" priority="1268" operator="between">
      <formula>2</formula>
      <formula>50</formula>
    </cfRule>
    <cfRule type="cellIs" dxfId="983" priority="1270" operator="between">
      <formula>1.1</formula>
      <formula>1.99</formula>
    </cfRule>
  </conditionalFormatting>
  <conditionalFormatting sqref="L155:L156">
    <cfRule type="cellIs" dxfId="982" priority="1266" operator="between">
      <formula>3</formula>
      <formula>100</formula>
    </cfRule>
    <cfRule type="cellIs" dxfId="981" priority="1267" operator="between">
      <formula>2</formula>
      <formula>2.99</formula>
    </cfRule>
    <cfRule type="cellIs" dxfId="980" priority="1269" operator="between">
      <formula>1.1</formula>
      <formula>1.99</formula>
    </cfRule>
  </conditionalFormatting>
  <conditionalFormatting sqref="H157:H165">
    <cfRule type="cellIs" dxfId="979" priority="1260" operator="equal">
      <formula>3</formula>
    </cfRule>
    <cfRule type="cellIs" dxfId="978" priority="1261" operator="equal">
      <formula>2</formula>
    </cfRule>
    <cfRule type="cellIs" dxfId="977" priority="1262" operator="equal">
      <formula>1</formula>
    </cfRule>
  </conditionalFormatting>
  <conditionalFormatting sqref="G157:G165">
    <cfRule type="cellIs" dxfId="976" priority="1257" operator="equal">
      <formula>"H"</formula>
    </cfRule>
    <cfRule type="cellIs" dxfId="975" priority="1258" operator="equal">
      <formula>"P"</formula>
    </cfRule>
    <cfRule type="cellIs" dxfId="974" priority="1259" operator="equal">
      <formula>"A"</formula>
    </cfRule>
  </conditionalFormatting>
  <conditionalFormatting sqref="K157:K165">
    <cfRule type="cellIs" dxfId="973" priority="1246" operator="between">
      <formula>6</formula>
      <formula>200</formula>
    </cfRule>
    <cfRule type="cellIs" dxfId="972" priority="1253" operator="between">
      <formula>2</formula>
      <formula>3.99</formula>
    </cfRule>
    <cfRule type="cellIs" dxfId="971" priority="1256" operator="between">
      <formula>4</formula>
      <formula>5.99</formula>
    </cfRule>
  </conditionalFormatting>
  <conditionalFormatting sqref="I157:I165">
    <cfRule type="cellIs" dxfId="970" priority="1245" operator="between">
      <formula>6</formula>
      <formula>200</formula>
    </cfRule>
    <cfRule type="cellIs" dxfId="969" priority="1254" operator="between">
      <formula>2</formula>
      <formula>3.99</formula>
    </cfRule>
    <cfRule type="cellIs" dxfId="968" priority="1255" operator="between">
      <formula>4</formula>
      <formula>5.99</formula>
    </cfRule>
  </conditionalFormatting>
  <conditionalFormatting sqref="J157:J165">
    <cfRule type="cellIs" dxfId="967" priority="1247" operator="between">
      <formula>3</formula>
      <formula>100</formula>
    </cfRule>
    <cfRule type="cellIs" dxfId="966" priority="1250" operator="between">
      <formula>2</formula>
      <formula>50</formula>
    </cfRule>
    <cfRule type="cellIs" dxfId="965" priority="1252" operator="between">
      <formula>1.1</formula>
      <formula>1.99</formula>
    </cfRule>
  </conditionalFormatting>
  <conditionalFormatting sqref="L157:L165">
    <cfRule type="cellIs" dxfId="964" priority="1248" operator="between">
      <formula>3</formula>
      <formula>100</formula>
    </cfRule>
    <cfRule type="cellIs" dxfId="963" priority="1249" operator="between">
      <formula>2</formula>
      <formula>2.99</formula>
    </cfRule>
    <cfRule type="cellIs" dxfId="962" priority="1251" operator="between">
      <formula>1.1</formula>
      <formula>1.99</formula>
    </cfRule>
  </conditionalFormatting>
  <conditionalFormatting sqref="H166:H172">
    <cfRule type="cellIs" dxfId="961" priority="1242" operator="equal">
      <formula>3</formula>
    </cfRule>
    <cfRule type="cellIs" dxfId="960" priority="1243" operator="equal">
      <formula>2</formula>
    </cfRule>
    <cfRule type="cellIs" dxfId="959" priority="1244" operator="equal">
      <formula>1</formula>
    </cfRule>
  </conditionalFormatting>
  <conditionalFormatting sqref="G166:G172">
    <cfRule type="cellIs" dxfId="958" priority="1239" operator="equal">
      <formula>"H"</formula>
    </cfRule>
    <cfRule type="cellIs" dxfId="957" priority="1240" operator="equal">
      <formula>"P"</formula>
    </cfRule>
    <cfRule type="cellIs" dxfId="956" priority="1241" operator="equal">
      <formula>"A"</formula>
    </cfRule>
  </conditionalFormatting>
  <conditionalFormatting sqref="K166:K172">
    <cfRule type="cellIs" dxfId="955" priority="1228" operator="between">
      <formula>6</formula>
      <formula>200</formula>
    </cfRule>
    <cfRule type="cellIs" dxfId="954" priority="1235" operator="between">
      <formula>2</formula>
      <formula>3.99</formula>
    </cfRule>
    <cfRule type="cellIs" dxfId="953" priority="1238" operator="between">
      <formula>4</formula>
      <formula>5.99</formula>
    </cfRule>
  </conditionalFormatting>
  <conditionalFormatting sqref="I166:I172">
    <cfRule type="cellIs" dxfId="952" priority="1227" operator="between">
      <formula>6</formula>
      <formula>200</formula>
    </cfRule>
    <cfRule type="cellIs" dxfId="951" priority="1236" operator="between">
      <formula>2</formula>
      <formula>3.99</formula>
    </cfRule>
    <cfRule type="cellIs" dxfId="950" priority="1237" operator="between">
      <formula>4</formula>
      <formula>5.99</formula>
    </cfRule>
  </conditionalFormatting>
  <conditionalFormatting sqref="J166:J172">
    <cfRule type="cellIs" dxfId="949" priority="1229" operator="between">
      <formula>3</formula>
      <formula>100</formula>
    </cfRule>
    <cfRule type="cellIs" dxfId="948" priority="1232" operator="between">
      <formula>2</formula>
      <formula>50</formula>
    </cfRule>
    <cfRule type="cellIs" dxfId="947" priority="1234" operator="between">
      <formula>1.1</formula>
      <formula>1.99</formula>
    </cfRule>
  </conditionalFormatting>
  <conditionalFormatting sqref="L166:L172">
    <cfRule type="cellIs" dxfId="946" priority="1230" operator="between">
      <formula>3</formula>
      <formula>100</formula>
    </cfRule>
    <cfRule type="cellIs" dxfId="945" priority="1231" operator="between">
      <formula>2</formula>
      <formula>2.99</formula>
    </cfRule>
    <cfRule type="cellIs" dxfId="944" priority="1233" operator="between">
      <formula>1.1</formula>
      <formula>1.99</formula>
    </cfRule>
  </conditionalFormatting>
  <conditionalFormatting sqref="H173:H175">
    <cfRule type="cellIs" dxfId="943" priority="1224" operator="equal">
      <formula>3</formula>
    </cfRule>
    <cfRule type="cellIs" dxfId="942" priority="1225" operator="equal">
      <formula>2</formula>
    </cfRule>
    <cfRule type="cellIs" dxfId="941" priority="1226" operator="equal">
      <formula>1</formula>
    </cfRule>
  </conditionalFormatting>
  <conditionalFormatting sqref="G173:G175">
    <cfRule type="cellIs" dxfId="940" priority="1221" operator="equal">
      <formula>"H"</formula>
    </cfRule>
    <cfRule type="cellIs" dxfId="939" priority="1222" operator="equal">
      <formula>"P"</formula>
    </cfRule>
    <cfRule type="cellIs" dxfId="938" priority="1223" operator="equal">
      <formula>"A"</formula>
    </cfRule>
  </conditionalFormatting>
  <conditionalFormatting sqref="K173:K175">
    <cfRule type="cellIs" dxfId="937" priority="1210" operator="between">
      <formula>6</formula>
      <formula>200</formula>
    </cfRule>
    <cfRule type="cellIs" dxfId="936" priority="1217" operator="between">
      <formula>2</formula>
      <formula>3.99</formula>
    </cfRule>
    <cfRule type="cellIs" dxfId="935" priority="1220" operator="between">
      <formula>4</formula>
      <formula>5.99</formula>
    </cfRule>
  </conditionalFormatting>
  <conditionalFormatting sqref="I173:I175">
    <cfRule type="cellIs" dxfId="934" priority="1209" operator="between">
      <formula>6</formula>
      <formula>200</formula>
    </cfRule>
    <cfRule type="cellIs" dxfId="933" priority="1218" operator="between">
      <formula>2</formula>
      <formula>3.99</formula>
    </cfRule>
    <cfRule type="cellIs" dxfId="932" priority="1219" operator="between">
      <formula>4</formula>
      <formula>5.99</formula>
    </cfRule>
  </conditionalFormatting>
  <conditionalFormatting sqref="J173:J175">
    <cfRule type="cellIs" dxfId="931" priority="1211" operator="between">
      <formula>3</formula>
      <formula>100</formula>
    </cfRule>
    <cfRule type="cellIs" dxfId="930" priority="1214" operator="between">
      <formula>2</formula>
      <formula>50</formula>
    </cfRule>
    <cfRule type="cellIs" dxfId="929" priority="1216" operator="between">
      <formula>1.1</formula>
      <formula>1.99</formula>
    </cfRule>
  </conditionalFormatting>
  <conditionalFormatting sqref="L173:L175">
    <cfRule type="cellIs" dxfId="928" priority="1212" operator="between">
      <formula>3</formula>
      <formula>100</formula>
    </cfRule>
    <cfRule type="cellIs" dxfId="927" priority="1213" operator="between">
      <formula>2</formula>
      <formula>2.99</formula>
    </cfRule>
    <cfRule type="cellIs" dxfId="926" priority="1215" operator="between">
      <formula>1.1</formula>
      <formula>1.99</formula>
    </cfRule>
  </conditionalFormatting>
  <conditionalFormatting sqref="H176:H179">
    <cfRule type="cellIs" dxfId="925" priority="1206" operator="equal">
      <formula>3</formula>
    </cfRule>
    <cfRule type="cellIs" dxfId="924" priority="1207" operator="equal">
      <formula>2</formula>
    </cfRule>
    <cfRule type="cellIs" dxfId="923" priority="1208" operator="equal">
      <formula>1</formula>
    </cfRule>
  </conditionalFormatting>
  <conditionalFormatting sqref="G176:G179">
    <cfRule type="cellIs" dxfId="922" priority="1203" operator="equal">
      <formula>"H"</formula>
    </cfRule>
    <cfRule type="cellIs" dxfId="921" priority="1204" operator="equal">
      <formula>"P"</formula>
    </cfRule>
    <cfRule type="cellIs" dxfId="920" priority="1205" operator="equal">
      <formula>"A"</formula>
    </cfRule>
  </conditionalFormatting>
  <conditionalFormatting sqref="K176:K179">
    <cfRule type="cellIs" dxfId="919" priority="1192" operator="between">
      <formula>6</formula>
      <formula>200</formula>
    </cfRule>
    <cfRule type="cellIs" dxfId="918" priority="1199" operator="between">
      <formula>2</formula>
      <formula>3.99</formula>
    </cfRule>
    <cfRule type="cellIs" dxfId="917" priority="1202" operator="between">
      <formula>4</formula>
      <formula>5.99</formula>
    </cfRule>
  </conditionalFormatting>
  <conditionalFormatting sqref="I176:I179">
    <cfRule type="cellIs" dxfId="916" priority="1191" operator="between">
      <formula>6</formula>
      <formula>200</formula>
    </cfRule>
    <cfRule type="cellIs" dxfId="915" priority="1200" operator="between">
      <formula>2</formula>
      <formula>3.99</formula>
    </cfRule>
    <cfRule type="cellIs" dxfId="914" priority="1201" operator="between">
      <formula>4</formula>
      <formula>5.99</formula>
    </cfRule>
  </conditionalFormatting>
  <conditionalFormatting sqref="J176:J179">
    <cfRule type="cellIs" dxfId="913" priority="1193" operator="between">
      <formula>3</formula>
      <formula>100</formula>
    </cfRule>
    <cfRule type="cellIs" dxfId="912" priority="1196" operator="between">
      <formula>2</formula>
      <formula>50</formula>
    </cfRule>
    <cfRule type="cellIs" dxfId="911" priority="1198" operator="between">
      <formula>1.1</formula>
      <formula>1.99</formula>
    </cfRule>
  </conditionalFormatting>
  <conditionalFormatting sqref="L176:L179">
    <cfRule type="cellIs" dxfId="910" priority="1194" operator="between">
      <formula>3</formula>
      <formula>100</formula>
    </cfRule>
    <cfRule type="cellIs" dxfId="909" priority="1195" operator="between">
      <formula>2</formula>
      <formula>2.99</formula>
    </cfRule>
    <cfRule type="cellIs" dxfId="908" priority="1197" operator="between">
      <formula>1.1</formula>
      <formula>1.99</formula>
    </cfRule>
  </conditionalFormatting>
  <conditionalFormatting sqref="H180:H187">
    <cfRule type="cellIs" dxfId="907" priority="1188" operator="equal">
      <formula>3</formula>
    </cfRule>
    <cfRule type="cellIs" dxfId="906" priority="1189" operator="equal">
      <formula>2</formula>
    </cfRule>
    <cfRule type="cellIs" dxfId="905" priority="1190" operator="equal">
      <formula>1</formula>
    </cfRule>
  </conditionalFormatting>
  <conditionalFormatting sqref="G180:G187">
    <cfRule type="cellIs" dxfId="904" priority="1185" operator="equal">
      <formula>"H"</formula>
    </cfRule>
    <cfRule type="cellIs" dxfId="903" priority="1186" operator="equal">
      <formula>"P"</formula>
    </cfRule>
    <cfRule type="cellIs" dxfId="902" priority="1187" operator="equal">
      <formula>"A"</formula>
    </cfRule>
  </conditionalFormatting>
  <conditionalFormatting sqref="K180:K187">
    <cfRule type="cellIs" dxfId="901" priority="1174" operator="between">
      <formula>6</formula>
      <formula>200</formula>
    </cfRule>
    <cfRule type="cellIs" dxfId="900" priority="1181" operator="between">
      <formula>2</formula>
      <formula>3.99</formula>
    </cfRule>
    <cfRule type="cellIs" dxfId="899" priority="1184" operator="between">
      <formula>4</formula>
      <formula>5.99</formula>
    </cfRule>
  </conditionalFormatting>
  <conditionalFormatting sqref="I180:I187">
    <cfRule type="cellIs" dxfId="898" priority="1173" operator="between">
      <formula>6</formula>
      <formula>200</formula>
    </cfRule>
    <cfRule type="cellIs" dxfId="897" priority="1182" operator="between">
      <formula>2</formula>
      <formula>3.99</formula>
    </cfRule>
    <cfRule type="cellIs" dxfId="896" priority="1183" operator="between">
      <formula>4</formula>
      <formula>5.99</formula>
    </cfRule>
  </conditionalFormatting>
  <conditionalFormatting sqref="J180:J187">
    <cfRule type="cellIs" dxfId="895" priority="1175" operator="between">
      <formula>3</formula>
      <formula>100</formula>
    </cfRule>
    <cfRule type="cellIs" dxfId="894" priority="1178" operator="between">
      <formula>2</formula>
      <formula>50</formula>
    </cfRule>
    <cfRule type="cellIs" dxfId="893" priority="1180" operator="between">
      <formula>1.1</formula>
      <formula>1.99</formula>
    </cfRule>
  </conditionalFormatting>
  <conditionalFormatting sqref="L180:L187">
    <cfRule type="cellIs" dxfId="892" priority="1176" operator="between">
      <formula>3</formula>
      <formula>100</formula>
    </cfRule>
    <cfRule type="cellIs" dxfId="891" priority="1177" operator="between">
      <formula>2</formula>
      <formula>2.99</formula>
    </cfRule>
    <cfRule type="cellIs" dxfId="890" priority="1179" operator="between">
      <formula>1.1</formula>
      <formula>1.99</formula>
    </cfRule>
  </conditionalFormatting>
  <conditionalFormatting sqref="H188:H189">
    <cfRule type="cellIs" dxfId="889" priority="1170" operator="equal">
      <formula>3</formula>
    </cfRule>
    <cfRule type="cellIs" dxfId="888" priority="1171" operator="equal">
      <formula>2</formula>
    </cfRule>
    <cfRule type="cellIs" dxfId="887" priority="1172" operator="equal">
      <formula>1</formula>
    </cfRule>
  </conditionalFormatting>
  <conditionalFormatting sqref="G188:G189">
    <cfRule type="cellIs" dxfId="886" priority="1167" operator="equal">
      <formula>"H"</formula>
    </cfRule>
    <cfRule type="cellIs" dxfId="885" priority="1168" operator="equal">
      <formula>"P"</formula>
    </cfRule>
    <cfRule type="cellIs" dxfId="884" priority="1169" operator="equal">
      <formula>"A"</formula>
    </cfRule>
  </conditionalFormatting>
  <conditionalFormatting sqref="K188:K189">
    <cfRule type="cellIs" dxfId="883" priority="1156" operator="between">
      <formula>6</formula>
      <formula>200</formula>
    </cfRule>
    <cfRule type="cellIs" dxfId="882" priority="1163" operator="between">
      <formula>2</formula>
      <formula>3.99</formula>
    </cfRule>
    <cfRule type="cellIs" dxfId="881" priority="1166" operator="between">
      <formula>4</formula>
      <formula>5.99</formula>
    </cfRule>
  </conditionalFormatting>
  <conditionalFormatting sqref="I188:I189">
    <cfRule type="cellIs" dxfId="880" priority="1155" operator="between">
      <formula>6</formula>
      <formula>200</formula>
    </cfRule>
    <cfRule type="cellIs" dxfId="879" priority="1164" operator="between">
      <formula>2</formula>
      <formula>3.99</formula>
    </cfRule>
    <cfRule type="cellIs" dxfId="878" priority="1165" operator="between">
      <formula>4</formula>
      <formula>5.99</formula>
    </cfRule>
  </conditionalFormatting>
  <conditionalFormatting sqref="J188:J189">
    <cfRule type="cellIs" dxfId="877" priority="1157" operator="between">
      <formula>3</formula>
      <formula>100</formula>
    </cfRule>
    <cfRule type="cellIs" dxfId="876" priority="1160" operator="between">
      <formula>2</formula>
      <formula>50</formula>
    </cfRule>
    <cfRule type="cellIs" dxfId="875" priority="1162" operator="between">
      <formula>1.1</formula>
      <formula>1.99</formula>
    </cfRule>
  </conditionalFormatting>
  <conditionalFormatting sqref="L188:L189">
    <cfRule type="cellIs" dxfId="874" priority="1158" operator="between">
      <formula>3</formula>
      <formula>100</formula>
    </cfRule>
    <cfRule type="cellIs" dxfId="873" priority="1159" operator="between">
      <formula>2</formula>
      <formula>2.99</formula>
    </cfRule>
    <cfRule type="cellIs" dxfId="872" priority="1161" operator="between">
      <formula>1.1</formula>
      <formula>1.99</formula>
    </cfRule>
  </conditionalFormatting>
  <conditionalFormatting sqref="H190:H191">
    <cfRule type="cellIs" dxfId="871" priority="1152" operator="equal">
      <formula>3</formula>
    </cfRule>
    <cfRule type="cellIs" dxfId="870" priority="1153" operator="equal">
      <formula>2</formula>
    </cfRule>
    <cfRule type="cellIs" dxfId="869" priority="1154" operator="equal">
      <formula>1</formula>
    </cfRule>
  </conditionalFormatting>
  <conditionalFormatting sqref="G190:G191">
    <cfRule type="cellIs" dxfId="868" priority="1149" operator="equal">
      <formula>"H"</formula>
    </cfRule>
    <cfRule type="cellIs" dxfId="867" priority="1150" operator="equal">
      <formula>"P"</formula>
    </cfRule>
    <cfRule type="cellIs" dxfId="866" priority="1151" operator="equal">
      <formula>"A"</formula>
    </cfRule>
  </conditionalFormatting>
  <conditionalFormatting sqref="K190:K191">
    <cfRule type="cellIs" dxfId="865" priority="1138" operator="between">
      <formula>6</formula>
      <formula>200</formula>
    </cfRule>
    <cfRule type="cellIs" dxfId="864" priority="1145" operator="between">
      <formula>2</formula>
      <formula>3.99</formula>
    </cfRule>
    <cfRule type="cellIs" dxfId="863" priority="1148" operator="between">
      <formula>4</formula>
      <formula>5.99</formula>
    </cfRule>
  </conditionalFormatting>
  <conditionalFormatting sqref="I190:I191">
    <cfRule type="cellIs" dxfId="862" priority="1137" operator="between">
      <formula>6</formula>
      <formula>200</formula>
    </cfRule>
    <cfRule type="cellIs" dxfId="861" priority="1146" operator="between">
      <formula>2</formula>
      <formula>3.99</formula>
    </cfRule>
    <cfRule type="cellIs" dxfId="860" priority="1147" operator="between">
      <formula>4</formula>
      <formula>5.99</formula>
    </cfRule>
  </conditionalFormatting>
  <conditionalFormatting sqref="J190:J191">
    <cfRule type="cellIs" dxfId="859" priority="1139" operator="between">
      <formula>3</formula>
      <formula>100</formula>
    </cfRule>
    <cfRule type="cellIs" dxfId="858" priority="1142" operator="between">
      <formula>2</formula>
      <formula>50</formula>
    </cfRule>
    <cfRule type="cellIs" dxfId="857" priority="1144" operator="between">
      <formula>1.1</formula>
      <formula>1.99</formula>
    </cfRule>
  </conditionalFormatting>
  <conditionalFormatting sqref="L190:L191">
    <cfRule type="cellIs" dxfId="856" priority="1140" operator="between">
      <formula>3</formula>
      <formula>100</formula>
    </cfRule>
    <cfRule type="cellIs" dxfId="855" priority="1141" operator="between">
      <formula>2</formula>
      <formula>2.99</formula>
    </cfRule>
    <cfRule type="cellIs" dxfId="854" priority="1143" operator="between">
      <formula>1.1</formula>
      <formula>1.99</formula>
    </cfRule>
  </conditionalFormatting>
  <conditionalFormatting sqref="H192:H196">
    <cfRule type="cellIs" dxfId="853" priority="1134" operator="equal">
      <formula>3</formula>
    </cfRule>
    <cfRule type="cellIs" dxfId="852" priority="1135" operator="equal">
      <formula>2</formula>
    </cfRule>
    <cfRule type="cellIs" dxfId="851" priority="1136" operator="equal">
      <formula>1</formula>
    </cfRule>
  </conditionalFormatting>
  <conditionalFormatting sqref="G192:G196">
    <cfRule type="cellIs" dxfId="850" priority="1131" operator="equal">
      <formula>"H"</formula>
    </cfRule>
    <cfRule type="cellIs" dxfId="849" priority="1132" operator="equal">
      <formula>"P"</formula>
    </cfRule>
    <cfRule type="cellIs" dxfId="848" priority="1133" operator="equal">
      <formula>"A"</formula>
    </cfRule>
  </conditionalFormatting>
  <conditionalFormatting sqref="K192:K196">
    <cfRule type="cellIs" dxfId="847" priority="1120" operator="between">
      <formula>6</formula>
      <formula>200</formula>
    </cfRule>
    <cfRule type="cellIs" dxfId="846" priority="1127" operator="between">
      <formula>2</formula>
      <formula>3.99</formula>
    </cfRule>
    <cfRule type="cellIs" dxfId="845" priority="1130" operator="between">
      <formula>4</formula>
      <formula>5.99</formula>
    </cfRule>
  </conditionalFormatting>
  <conditionalFormatting sqref="I192:I196">
    <cfRule type="cellIs" dxfId="844" priority="1119" operator="between">
      <formula>6</formula>
      <formula>200</formula>
    </cfRule>
    <cfRule type="cellIs" dxfId="843" priority="1128" operator="between">
      <formula>2</formula>
      <formula>3.99</formula>
    </cfRule>
    <cfRule type="cellIs" dxfId="842" priority="1129" operator="between">
      <formula>4</formula>
      <formula>5.99</formula>
    </cfRule>
  </conditionalFormatting>
  <conditionalFormatting sqref="J192:J196">
    <cfRule type="cellIs" dxfId="841" priority="1121" operator="between">
      <formula>3</formula>
      <formula>100</formula>
    </cfRule>
    <cfRule type="cellIs" dxfId="840" priority="1124" operator="between">
      <formula>2</formula>
      <formula>50</formula>
    </cfRule>
    <cfRule type="cellIs" dxfId="839" priority="1126" operator="between">
      <formula>1.1</formula>
      <formula>1.99</formula>
    </cfRule>
  </conditionalFormatting>
  <conditionalFormatting sqref="L192:L196">
    <cfRule type="cellIs" dxfId="838" priority="1122" operator="between">
      <formula>3</formula>
      <formula>100</formula>
    </cfRule>
    <cfRule type="cellIs" dxfId="837" priority="1123" operator="between">
      <formula>2</formula>
      <formula>2.99</formula>
    </cfRule>
    <cfRule type="cellIs" dxfId="836" priority="1125" operator="between">
      <formula>1.1</formula>
      <formula>1.99</formula>
    </cfRule>
  </conditionalFormatting>
  <conditionalFormatting sqref="H197:H201">
    <cfRule type="cellIs" dxfId="835" priority="1116" operator="equal">
      <formula>3</formula>
    </cfRule>
    <cfRule type="cellIs" dxfId="834" priority="1117" operator="equal">
      <formula>2</formula>
    </cfRule>
    <cfRule type="cellIs" dxfId="833" priority="1118" operator="equal">
      <formula>1</formula>
    </cfRule>
  </conditionalFormatting>
  <conditionalFormatting sqref="G197:G201">
    <cfRule type="cellIs" dxfId="832" priority="1113" operator="equal">
      <formula>"H"</formula>
    </cfRule>
    <cfRule type="cellIs" dxfId="831" priority="1114" operator="equal">
      <formula>"P"</formula>
    </cfRule>
    <cfRule type="cellIs" dxfId="830" priority="1115" operator="equal">
      <formula>"A"</formula>
    </cfRule>
  </conditionalFormatting>
  <conditionalFormatting sqref="K197:K201">
    <cfRule type="cellIs" dxfId="829" priority="1102" operator="between">
      <formula>6</formula>
      <formula>200</formula>
    </cfRule>
    <cfRule type="cellIs" dxfId="828" priority="1109" operator="between">
      <formula>2</formula>
      <formula>3.99</formula>
    </cfRule>
    <cfRule type="cellIs" dxfId="827" priority="1112" operator="between">
      <formula>4</formula>
      <formula>5.99</formula>
    </cfRule>
  </conditionalFormatting>
  <conditionalFormatting sqref="I197:I201">
    <cfRule type="cellIs" dxfId="826" priority="1101" operator="between">
      <formula>6</formula>
      <formula>200</formula>
    </cfRule>
    <cfRule type="cellIs" dxfId="825" priority="1110" operator="between">
      <formula>2</formula>
      <formula>3.99</formula>
    </cfRule>
    <cfRule type="cellIs" dxfId="824" priority="1111" operator="between">
      <formula>4</formula>
      <formula>5.99</formula>
    </cfRule>
  </conditionalFormatting>
  <conditionalFormatting sqref="J197:J201">
    <cfRule type="cellIs" dxfId="823" priority="1103" operator="between">
      <formula>3</formula>
      <formula>100</formula>
    </cfRule>
    <cfRule type="cellIs" dxfId="822" priority="1106" operator="between">
      <formula>2</formula>
      <formula>50</formula>
    </cfRule>
    <cfRule type="cellIs" dxfId="821" priority="1108" operator="between">
      <formula>1.1</formula>
      <formula>1.99</formula>
    </cfRule>
  </conditionalFormatting>
  <conditionalFormatting sqref="L197:L201">
    <cfRule type="cellIs" dxfId="820" priority="1104" operator="between">
      <formula>3</formula>
      <formula>100</formula>
    </cfRule>
    <cfRule type="cellIs" dxfId="819" priority="1105" operator="between">
      <formula>2</formula>
      <formula>2.99</formula>
    </cfRule>
    <cfRule type="cellIs" dxfId="818" priority="1107" operator="between">
      <formula>1.1</formula>
      <formula>1.99</formula>
    </cfRule>
  </conditionalFormatting>
  <conditionalFormatting sqref="H202:H208">
    <cfRule type="cellIs" dxfId="817" priority="1098" operator="equal">
      <formula>3</formula>
    </cfRule>
    <cfRule type="cellIs" dxfId="816" priority="1099" operator="equal">
      <formula>2</formula>
    </cfRule>
    <cfRule type="cellIs" dxfId="815" priority="1100" operator="equal">
      <formula>1</formula>
    </cfRule>
  </conditionalFormatting>
  <conditionalFormatting sqref="G202:G208">
    <cfRule type="cellIs" dxfId="814" priority="1095" operator="equal">
      <formula>"H"</formula>
    </cfRule>
    <cfRule type="cellIs" dxfId="813" priority="1096" operator="equal">
      <formula>"P"</formula>
    </cfRule>
    <cfRule type="cellIs" dxfId="812" priority="1097" operator="equal">
      <formula>"A"</formula>
    </cfRule>
  </conditionalFormatting>
  <conditionalFormatting sqref="K202:K208">
    <cfRule type="cellIs" dxfId="811" priority="1084" operator="between">
      <formula>6</formula>
      <formula>200</formula>
    </cfRule>
    <cfRule type="cellIs" dxfId="810" priority="1091" operator="between">
      <formula>2</formula>
      <formula>3.99</formula>
    </cfRule>
    <cfRule type="cellIs" dxfId="809" priority="1094" operator="between">
      <formula>4</formula>
      <formula>5.99</formula>
    </cfRule>
  </conditionalFormatting>
  <conditionalFormatting sqref="I202:I208">
    <cfRule type="cellIs" dxfId="808" priority="1083" operator="between">
      <formula>6</formula>
      <formula>200</formula>
    </cfRule>
    <cfRule type="cellIs" dxfId="807" priority="1092" operator="between">
      <formula>2</formula>
      <formula>3.99</formula>
    </cfRule>
    <cfRule type="cellIs" dxfId="806" priority="1093" operator="between">
      <formula>4</formula>
      <formula>5.99</formula>
    </cfRule>
  </conditionalFormatting>
  <conditionalFormatting sqref="J202:J208">
    <cfRule type="cellIs" dxfId="805" priority="1085" operator="between">
      <formula>3</formula>
      <formula>100</formula>
    </cfRule>
    <cfRule type="cellIs" dxfId="804" priority="1088" operator="between">
      <formula>2</formula>
      <formula>50</formula>
    </cfRule>
    <cfRule type="cellIs" dxfId="803" priority="1090" operator="between">
      <formula>1.1</formula>
      <formula>1.99</formula>
    </cfRule>
  </conditionalFormatting>
  <conditionalFormatting sqref="L202:L208">
    <cfRule type="cellIs" dxfId="802" priority="1086" operator="between">
      <formula>3</formula>
      <formula>100</formula>
    </cfRule>
    <cfRule type="cellIs" dxfId="801" priority="1087" operator="between">
      <formula>2</formula>
      <formula>2.99</formula>
    </cfRule>
    <cfRule type="cellIs" dxfId="800" priority="1089" operator="between">
      <formula>1.1</formula>
      <formula>1.99</formula>
    </cfRule>
  </conditionalFormatting>
  <conditionalFormatting sqref="H209:H212">
    <cfRule type="cellIs" dxfId="799" priority="1080" operator="equal">
      <formula>3</formula>
    </cfRule>
    <cfRule type="cellIs" dxfId="798" priority="1081" operator="equal">
      <formula>2</formula>
    </cfRule>
    <cfRule type="cellIs" dxfId="797" priority="1082" operator="equal">
      <formula>1</formula>
    </cfRule>
  </conditionalFormatting>
  <conditionalFormatting sqref="G209:G212">
    <cfRule type="cellIs" dxfId="796" priority="1077" operator="equal">
      <formula>"H"</formula>
    </cfRule>
    <cfRule type="cellIs" dxfId="795" priority="1078" operator="equal">
      <formula>"P"</formula>
    </cfRule>
    <cfRule type="cellIs" dxfId="794" priority="1079" operator="equal">
      <formula>"A"</formula>
    </cfRule>
  </conditionalFormatting>
  <conditionalFormatting sqref="K209:K212">
    <cfRule type="cellIs" dxfId="793" priority="1066" operator="between">
      <formula>6</formula>
      <formula>200</formula>
    </cfRule>
    <cfRule type="cellIs" dxfId="792" priority="1073" operator="between">
      <formula>2</formula>
      <formula>3.99</formula>
    </cfRule>
    <cfRule type="cellIs" dxfId="791" priority="1076" operator="between">
      <formula>4</formula>
      <formula>5.99</formula>
    </cfRule>
  </conditionalFormatting>
  <conditionalFormatting sqref="I209:I212">
    <cfRule type="cellIs" dxfId="790" priority="1065" operator="between">
      <formula>6</formula>
      <formula>200</formula>
    </cfRule>
    <cfRule type="cellIs" dxfId="789" priority="1074" operator="between">
      <formula>2</formula>
      <formula>3.99</formula>
    </cfRule>
    <cfRule type="cellIs" dxfId="788" priority="1075" operator="between">
      <formula>4</formula>
      <formula>5.99</formula>
    </cfRule>
  </conditionalFormatting>
  <conditionalFormatting sqref="J209:J212">
    <cfRule type="cellIs" dxfId="787" priority="1067" operator="between">
      <formula>3</formula>
      <formula>100</formula>
    </cfRule>
    <cfRule type="cellIs" dxfId="786" priority="1070" operator="between">
      <formula>2</formula>
      <formula>50</formula>
    </cfRule>
    <cfRule type="cellIs" dxfId="785" priority="1072" operator="between">
      <formula>1.1</formula>
      <formula>1.99</formula>
    </cfRule>
  </conditionalFormatting>
  <conditionalFormatting sqref="L209:L212">
    <cfRule type="cellIs" dxfId="784" priority="1068" operator="between">
      <formula>3</formula>
      <formula>100</formula>
    </cfRule>
    <cfRule type="cellIs" dxfId="783" priority="1069" operator="between">
      <formula>2</formula>
      <formula>2.99</formula>
    </cfRule>
    <cfRule type="cellIs" dxfId="782" priority="1071" operator="between">
      <formula>1.1</formula>
      <formula>1.99</formula>
    </cfRule>
  </conditionalFormatting>
  <conditionalFormatting sqref="W1:W3">
    <cfRule type="cellIs" dxfId="781" priority="1062" operator="equal">
      <formula>3</formula>
    </cfRule>
    <cfRule type="cellIs" dxfId="780" priority="1063" operator="equal">
      <formula>2</formula>
    </cfRule>
    <cfRule type="cellIs" dxfId="779" priority="1064" operator="equal">
      <formula>1</formula>
    </cfRule>
  </conditionalFormatting>
  <conditionalFormatting sqref="V1:V3">
    <cfRule type="cellIs" dxfId="778" priority="1059" operator="equal">
      <formula>"H"</formula>
    </cfRule>
    <cfRule type="cellIs" dxfId="777" priority="1060" operator="equal">
      <formula>"P"</formula>
    </cfRule>
    <cfRule type="cellIs" dxfId="776" priority="1061" operator="equal">
      <formula>"A"</formula>
    </cfRule>
  </conditionalFormatting>
  <conditionalFormatting sqref="Z1:Z3">
    <cfRule type="cellIs" dxfId="775" priority="1048" operator="between">
      <formula>6</formula>
      <formula>200</formula>
    </cfRule>
    <cfRule type="cellIs" dxfId="774" priority="1055" operator="between">
      <formula>2</formula>
      <formula>3.99</formula>
    </cfRule>
    <cfRule type="cellIs" dxfId="773" priority="1058" operator="between">
      <formula>4</formula>
      <formula>5.99</formula>
    </cfRule>
  </conditionalFormatting>
  <conditionalFormatting sqref="AA1:AA3">
    <cfRule type="cellIs" dxfId="772" priority="1050" operator="between">
      <formula>3</formula>
      <formula>100</formula>
    </cfRule>
    <cfRule type="cellIs" dxfId="771" priority="1051" operator="between">
      <formula>2</formula>
      <formula>2.99</formula>
    </cfRule>
    <cfRule type="cellIs" dxfId="770" priority="1053" operator="between">
      <formula>1.1</formula>
      <formula>1.99</formula>
    </cfRule>
  </conditionalFormatting>
  <conditionalFormatting sqref="W4:W9">
    <cfRule type="cellIs" dxfId="769" priority="1044" operator="equal">
      <formula>3</formula>
    </cfRule>
    <cfRule type="cellIs" dxfId="768" priority="1045" operator="equal">
      <formula>2</formula>
    </cfRule>
    <cfRule type="cellIs" dxfId="767" priority="1046" operator="equal">
      <formula>1</formula>
    </cfRule>
  </conditionalFormatting>
  <conditionalFormatting sqref="V4:V9">
    <cfRule type="cellIs" dxfId="766" priority="1041" operator="equal">
      <formula>"H"</formula>
    </cfRule>
    <cfRule type="cellIs" dxfId="765" priority="1042" operator="equal">
      <formula>"P"</formula>
    </cfRule>
    <cfRule type="cellIs" dxfId="764" priority="1043" operator="equal">
      <formula>"A"</formula>
    </cfRule>
  </conditionalFormatting>
  <conditionalFormatting sqref="Z4:Z9">
    <cfRule type="cellIs" dxfId="763" priority="1030" operator="between">
      <formula>6</formula>
      <formula>200</formula>
    </cfRule>
    <cfRule type="cellIs" dxfId="762" priority="1037" operator="between">
      <formula>2</formula>
      <formula>3.99</formula>
    </cfRule>
    <cfRule type="cellIs" dxfId="761" priority="1040" operator="between">
      <formula>4</formula>
      <formula>5.99</formula>
    </cfRule>
  </conditionalFormatting>
  <conditionalFormatting sqref="AA4:AA9">
    <cfRule type="cellIs" dxfId="760" priority="1032" operator="between">
      <formula>3</formula>
      <formula>100</formula>
    </cfRule>
    <cfRule type="cellIs" dxfId="759" priority="1033" operator="between">
      <formula>2</formula>
      <formula>2.99</formula>
    </cfRule>
    <cfRule type="cellIs" dxfId="758" priority="1035" operator="between">
      <formula>1.1</formula>
      <formula>1.99</formula>
    </cfRule>
  </conditionalFormatting>
  <conditionalFormatting sqref="W10:W23">
    <cfRule type="cellIs" dxfId="757" priority="1026" operator="equal">
      <formula>3</formula>
    </cfRule>
    <cfRule type="cellIs" dxfId="756" priority="1027" operator="equal">
      <formula>2</formula>
    </cfRule>
    <cfRule type="cellIs" dxfId="755" priority="1028" operator="equal">
      <formula>1</formula>
    </cfRule>
  </conditionalFormatting>
  <conditionalFormatting sqref="V10:V23">
    <cfRule type="cellIs" dxfId="754" priority="1023" operator="equal">
      <formula>"H"</formula>
    </cfRule>
    <cfRule type="cellIs" dxfId="753" priority="1024" operator="equal">
      <formula>"P"</formula>
    </cfRule>
    <cfRule type="cellIs" dxfId="752" priority="1025" operator="equal">
      <formula>"A"</formula>
    </cfRule>
  </conditionalFormatting>
  <conditionalFormatting sqref="Z10:Z23">
    <cfRule type="cellIs" dxfId="751" priority="1012" operator="between">
      <formula>6</formula>
      <formula>200</formula>
    </cfRule>
    <cfRule type="cellIs" dxfId="750" priority="1019" operator="between">
      <formula>2</formula>
      <formula>3.99</formula>
    </cfRule>
    <cfRule type="cellIs" dxfId="749" priority="1022" operator="between">
      <formula>4</formula>
      <formula>5.99</formula>
    </cfRule>
  </conditionalFormatting>
  <conditionalFormatting sqref="AA10:AA23">
    <cfRule type="cellIs" dxfId="748" priority="1014" operator="between">
      <formula>3</formula>
      <formula>100</formula>
    </cfRule>
    <cfRule type="cellIs" dxfId="747" priority="1015" operator="between">
      <formula>2</formula>
      <formula>2.99</formula>
    </cfRule>
    <cfRule type="cellIs" dxfId="746" priority="1017" operator="between">
      <formula>1.1</formula>
      <formula>1.99</formula>
    </cfRule>
  </conditionalFormatting>
  <conditionalFormatting sqref="W24:W31">
    <cfRule type="cellIs" dxfId="745" priority="1008" operator="equal">
      <formula>3</formula>
    </cfRule>
    <cfRule type="cellIs" dxfId="744" priority="1009" operator="equal">
      <formula>2</formula>
    </cfRule>
    <cfRule type="cellIs" dxfId="743" priority="1010" operator="equal">
      <formula>1</formula>
    </cfRule>
  </conditionalFormatting>
  <conditionalFormatting sqref="V24:V31">
    <cfRule type="cellIs" dxfId="742" priority="1005" operator="equal">
      <formula>"H"</formula>
    </cfRule>
    <cfRule type="cellIs" dxfId="741" priority="1006" operator="equal">
      <formula>"P"</formula>
    </cfRule>
    <cfRule type="cellIs" dxfId="740" priority="1007" operator="equal">
      <formula>"A"</formula>
    </cfRule>
  </conditionalFormatting>
  <conditionalFormatting sqref="Z24:Z31">
    <cfRule type="cellIs" dxfId="739" priority="994" operator="between">
      <formula>6</formula>
      <formula>200</formula>
    </cfRule>
    <cfRule type="cellIs" dxfId="738" priority="1001" operator="between">
      <formula>2</formula>
      <formula>3.99</formula>
    </cfRule>
    <cfRule type="cellIs" dxfId="737" priority="1004" operator="between">
      <formula>4</formula>
      <formula>5.99</formula>
    </cfRule>
  </conditionalFormatting>
  <conditionalFormatting sqref="AA24:AA31">
    <cfRule type="cellIs" dxfId="736" priority="996" operator="between">
      <formula>3</formula>
      <formula>100</formula>
    </cfRule>
    <cfRule type="cellIs" dxfId="735" priority="997" operator="between">
      <formula>2</formula>
      <formula>2.99</formula>
    </cfRule>
    <cfRule type="cellIs" dxfId="734" priority="999" operator="between">
      <formula>1.1</formula>
      <formula>1.99</formula>
    </cfRule>
  </conditionalFormatting>
  <conditionalFormatting sqref="W32:W57">
    <cfRule type="cellIs" dxfId="733" priority="990" operator="equal">
      <formula>3</formula>
    </cfRule>
    <cfRule type="cellIs" dxfId="732" priority="991" operator="equal">
      <formula>2</formula>
    </cfRule>
    <cfRule type="cellIs" dxfId="731" priority="992" operator="equal">
      <formula>1</formula>
    </cfRule>
  </conditionalFormatting>
  <conditionalFormatting sqref="V32:V57">
    <cfRule type="cellIs" dxfId="730" priority="987" operator="equal">
      <formula>"H"</formula>
    </cfRule>
    <cfRule type="cellIs" dxfId="729" priority="988" operator="equal">
      <formula>"P"</formula>
    </cfRule>
    <cfRule type="cellIs" dxfId="728" priority="989" operator="equal">
      <formula>"A"</formula>
    </cfRule>
  </conditionalFormatting>
  <conditionalFormatting sqref="Z32:Z57">
    <cfRule type="cellIs" dxfId="727" priority="976" operator="between">
      <formula>6</formula>
      <formula>200</formula>
    </cfRule>
    <cfRule type="cellIs" dxfId="726" priority="983" operator="between">
      <formula>2</formula>
      <formula>3.99</formula>
    </cfRule>
    <cfRule type="cellIs" dxfId="725" priority="986" operator="between">
      <formula>4</formula>
      <formula>5.99</formula>
    </cfRule>
  </conditionalFormatting>
  <conditionalFormatting sqref="AA32:AA57">
    <cfRule type="cellIs" dxfId="724" priority="978" operator="between">
      <formula>3</formula>
      <formula>100</formula>
    </cfRule>
    <cfRule type="cellIs" dxfId="723" priority="979" operator="between">
      <formula>2</formula>
      <formula>2.99</formula>
    </cfRule>
    <cfRule type="cellIs" dxfId="722" priority="981" operator="between">
      <formula>1.1</formula>
      <formula>1.99</formula>
    </cfRule>
  </conditionalFormatting>
  <conditionalFormatting sqref="W58:W63">
    <cfRule type="cellIs" dxfId="721" priority="972" operator="equal">
      <formula>3</formula>
    </cfRule>
    <cfRule type="cellIs" dxfId="720" priority="973" operator="equal">
      <formula>2</formula>
    </cfRule>
    <cfRule type="cellIs" dxfId="719" priority="974" operator="equal">
      <formula>1</formula>
    </cfRule>
  </conditionalFormatting>
  <conditionalFormatting sqref="V58:V63">
    <cfRule type="cellIs" dxfId="718" priority="969" operator="equal">
      <formula>"H"</formula>
    </cfRule>
    <cfRule type="cellIs" dxfId="717" priority="970" operator="equal">
      <formula>"P"</formula>
    </cfRule>
    <cfRule type="cellIs" dxfId="716" priority="971" operator="equal">
      <formula>"A"</formula>
    </cfRule>
  </conditionalFormatting>
  <conditionalFormatting sqref="Z58:Z63">
    <cfRule type="cellIs" dxfId="715" priority="958" operator="between">
      <formula>6</formula>
      <formula>200</formula>
    </cfRule>
    <cfRule type="cellIs" dxfId="714" priority="965" operator="between">
      <formula>2</formula>
      <formula>3.99</formula>
    </cfRule>
    <cfRule type="cellIs" dxfId="713" priority="968" operator="between">
      <formula>4</formula>
      <formula>5.99</formula>
    </cfRule>
  </conditionalFormatting>
  <conditionalFormatting sqref="AA58:AA63">
    <cfRule type="cellIs" dxfId="712" priority="960" operator="between">
      <formula>3</formula>
      <formula>100</formula>
    </cfRule>
    <cfRule type="cellIs" dxfId="711" priority="961" operator="between">
      <formula>2</formula>
      <formula>2.99</formula>
    </cfRule>
    <cfRule type="cellIs" dxfId="710" priority="963" operator="between">
      <formula>1.1</formula>
      <formula>1.99</formula>
    </cfRule>
  </conditionalFormatting>
  <conditionalFormatting sqref="W64:W67">
    <cfRule type="cellIs" dxfId="709" priority="954" operator="equal">
      <formula>3</formula>
    </cfRule>
    <cfRule type="cellIs" dxfId="708" priority="955" operator="equal">
      <formula>2</formula>
    </cfRule>
    <cfRule type="cellIs" dxfId="707" priority="956" operator="equal">
      <formula>1</formula>
    </cfRule>
  </conditionalFormatting>
  <conditionalFormatting sqref="V64:V67">
    <cfRule type="cellIs" dxfId="706" priority="951" operator="equal">
      <formula>"H"</formula>
    </cfRule>
    <cfRule type="cellIs" dxfId="705" priority="952" operator="equal">
      <formula>"P"</formula>
    </cfRule>
    <cfRule type="cellIs" dxfId="704" priority="953" operator="equal">
      <formula>"A"</formula>
    </cfRule>
  </conditionalFormatting>
  <conditionalFormatting sqref="Z64:Z67">
    <cfRule type="cellIs" dxfId="703" priority="940" operator="between">
      <formula>6</formula>
      <formula>200</formula>
    </cfRule>
    <cfRule type="cellIs" dxfId="702" priority="947" operator="between">
      <formula>2</formula>
      <formula>3.99</formula>
    </cfRule>
    <cfRule type="cellIs" dxfId="701" priority="950" operator="between">
      <formula>4</formula>
      <formula>5.99</formula>
    </cfRule>
  </conditionalFormatting>
  <conditionalFormatting sqref="AA64:AA67">
    <cfRule type="cellIs" dxfId="700" priority="942" operator="between">
      <formula>3</formula>
      <formula>100</formula>
    </cfRule>
    <cfRule type="cellIs" dxfId="699" priority="943" operator="between">
      <formula>2</formula>
      <formula>2.99</formula>
    </cfRule>
    <cfRule type="cellIs" dxfId="698" priority="945" operator="between">
      <formula>1.1</formula>
      <formula>1.99</formula>
    </cfRule>
  </conditionalFormatting>
  <conditionalFormatting sqref="W68:W71">
    <cfRule type="cellIs" dxfId="697" priority="936" operator="equal">
      <formula>3</formula>
    </cfRule>
    <cfRule type="cellIs" dxfId="696" priority="937" operator="equal">
      <formula>2</formula>
    </cfRule>
    <cfRule type="cellIs" dxfId="695" priority="938" operator="equal">
      <formula>1</formula>
    </cfRule>
  </conditionalFormatting>
  <conditionalFormatting sqref="V68:V71">
    <cfRule type="cellIs" dxfId="694" priority="933" operator="equal">
      <formula>"H"</formula>
    </cfRule>
    <cfRule type="cellIs" dxfId="693" priority="934" operator="equal">
      <formula>"P"</formula>
    </cfRule>
    <cfRule type="cellIs" dxfId="692" priority="935" operator="equal">
      <formula>"A"</formula>
    </cfRule>
  </conditionalFormatting>
  <conditionalFormatting sqref="Z68:Z71">
    <cfRule type="cellIs" dxfId="691" priority="922" operator="between">
      <formula>6</formula>
      <formula>200</formula>
    </cfRule>
    <cfRule type="cellIs" dxfId="690" priority="929" operator="between">
      <formula>2</formula>
      <formula>3.99</formula>
    </cfRule>
    <cfRule type="cellIs" dxfId="689" priority="932" operator="between">
      <formula>4</formula>
      <formula>5.99</formula>
    </cfRule>
  </conditionalFormatting>
  <conditionalFormatting sqref="AA68:AA71">
    <cfRule type="cellIs" dxfId="688" priority="924" operator="between">
      <formula>3</formula>
      <formula>100</formula>
    </cfRule>
    <cfRule type="cellIs" dxfId="687" priority="925" operator="between">
      <formula>2</formula>
      <formula>2.99</formula>
    </cfRule>
    <cfRule type="cellIs" dxfId="686" priority="927" operator="between">
      <formula>1.1</formula>
      <formula>1.99</formula>
    </cfRule>
  </conditionalFormatting>
  <conditionalFormatting sqref="W72:W74">
    <cfRule type="cellIs" dxfId="685" priority="918" operator="equal">
      <formula>3</formula>
    </cfRule>
    <cfRule type="cellIs" dxfId="684" priority="919" operator="equal">
      <formula>2</formula>
    </cfRule>
    <cfRule type="cellIs" dxfId="683" priority="920" operator="equal">
      <formula>1</formula>
    </cfRule>
  </conditionalFormatting>
  <conditionalFormatting sqref="V72:V74">
    <cfRule type="cellIs" dxfId="682" priority="915" operator="equal">
      <formula>"H"</formula>
    </cfRule>
    <cfRule type="cellIs" dxfId="681" priority="916" operator="equal">
      <formula>"P"</formula>
    </cfRule>
    <cfRule type="cellIs" dxfId="680" priority="917" operator="equal">
      <formula>"A"</formula>
    </cfRule>
  </conditionalFormatting>
  <conditionalFormatting sqref="Z72:Z74">
    <cfRule type="cellIs" dxfId="679" priority="904" operator="between">
      <formula>6</formula>
      <formula>200</formula>
    </cfRule>
    <cfRule type="cellIs" dxfId="678" priority="911" operator="between">
      <formula>2</formula>
      <formula>3.99</formula>
    </cfRule>
    <cfRule type="cellIs" dxfId="677" priority="914" operator="between">
      <formula>4</formula>
      <formula>5.99</formula>
    </cfRule>
  </conditionalFormatting>
  <conditionalFormatting sqref="AA72:AA74">
    <cfRule type="cellIs" dxfId="676" priority="906" operator="between">
      <formula>3</formula>
      <formula>100</formula>
    </cfRule>
    <cfRule type="cellIs" dxfId="675" priority="907" operator="between">
      <formula>2</formula>
      <formula>2.99</formula>
    </cfRule>
    <cfRule type="cellIs" dxfId="674" priority="909" operator="between">
      <formula>1.1</formula>
      <formula>1.99</formula>
    </cfRule>
  </conditionalFormatting>
  <conditionalFormatting sqref="W75:W78">
    <cfRule type="cellIs" dxfId="673" priority="900" operator="equal">
      <formula>3</formula>
    </cfRule>
    <cfRule type="cellIs" dxfId="672" priority="901" operator="equal">
      <formula>2</formula>
    </cfRule>
    <cfRule type="cellIs" dxfId="671" priority="902" operator="equal">
      <formula>1</formula>
    </cfRule>
  </conditionalFormatting>
  <conditionalFormatting sqref="V75:V78">
    <cfRule type="cellIs" dxfId="670" priority="897" operator="equal">
      <formula>"H"</formula>
    </cfRule>
    <cfRule type="cellIs" dxfId="669" priority="898" operator="equal">
      <formula>"P"</formula>
    </cfRule>
    <cfRule type="cellIs" dxfId="668" priority="899" operator="equal">
      <formula>"A"</formula>
    </cfRule>
  </conditionalFormatting>
  <conditionalFormatting sqref="Z75:Z78">
    <cfRule type="cellIs" dxfId="667" priority="886" operator="between">
      <formula>6</formula>
      <formula>200</formula>
    </cfRule>
    <cfRule type="cellIs" dxfId="666" priority="893" operator="between">
      <formula>2</formula>
      <formula>3.99</formula>
    </cfRule>
    <cfRule type="cellIs" dxfId="665" priority="896" operator="between">
      <formula>4</formula>
      <formula>5.99</formula>
    </cfRule>
  </conditionalFormatting>
  <conditionalFormatting sqref="AA75:AA78">
    <cfRule type="cellIs" dxfId="664" priority="888" operator="between">
      <formula>3</formula>
      <formula>100</formula>
    </cfRule>
    <cfRule type="cellIs" dxfId="663" priority="889" operator="between">
      <formula>2</formula>
      <formula>2.99</formula>
    </cfRule>
    <cfRule type="cellIs" dxfId="662" priority="891" operator="between">
      <formula>1.1</formula>
      <formula>1.99</formula>
    </cfRule>
  </conditionalFormatting>
  <conditionalFormatting sqref="W79">
    <cfRule type="cellIs" dxfId="661" priority="882" operator="equal">
      <formula>3</formula>
    </cfRule>
    <cfRule type="cellIs" dxfId="660" priority="883" operator="equal">
      <formula>2</formula>
    </cfRule>
    <cfRule type="cellIs" dxfId="659" priority="884" operator="equal">
      <formula>1</formula>
    </cfRule>
  </conditionalFormatting>
  <conditionalFormatting sqref="V79">
    <cfRule type="cellIs" dxfId="658" priority="879" operator="equal">
      <formula>"H"</formula>
    </cfRule>
    <cfRule type="cellIs" dxfId="657" priority="880" operator="equal">
      <formula>"P"</formula>
    </cfRule>
    <cfRule type="cellIs" dxfId="656" priority="881" operator="equal">
      <formula>"A"</formula>
    </cfRule>
  </conditionalFormatting>
  <conditionalFormatting sqref="Z79">
    <cfRule type="cellIs" dxfId="655" priority="868" operator="between">
      <formula>6</formula>
      <formula>200</formula>
    </cfRule>
    <cfRule type="cellIs" dxfId="654" priority="875" operator="between">
      <formula>2</formula>
      <formula>3.99</formula>
    </cfRule>
    <cfRule type="cellIs" dxfId="653" priority="878" operator="between">
      <formula>4</formula>
      <formula>5.99</formula>
    </cfRule>
  </conditionalFormatting>
  <conditionalFormatting sqref="AA79">
    <cfRule type="cellIs" dxfId="652" priority="870" operator="between">
      <formula>3</formula>
      <formula>100</formula>
    </cfRule>
    <cfRule type="cellIs" dxfId="651" priority="871" operator="between">
      <formula>2</formula>
      <formula>2.99</formula>
    </cfRule>
    <cfRule type="cellIs" dxfId="650" priority="873" operator="between">
      <formula>1.1</formula>
      <formula>1.99</formula>
    </cfRule>
  </conditionalFormatting>
  <conditionalFormatting sqref="W80:W103">
    <cfRule type="cellIs" dxfId="649" priority="864" operator="equal">
      <formula>3</formula>
    </cfRule>
    <cfRule type="cellIs" dxfId="648" priority="865" operator="equal">
      <formula>2</formula>
    </cfRule>
    <cfRule type="cellIs" dxfId="647" priority="866" operator="equal">
      <formula>1</formula>
    </cfRule>
  </conditionalFormatting>
  <conditionalFormatting sqref="V80:V103">
    <cfRule type="cellIs" dxfId="646" priority="861" operator="equal">
      <formula>"H"</formula>
    </cfRule>
    <cfRule type="cellIs" dxfId="645" priority="862" operator="equal">
      <formula>"P"</formula>
    </cfRule>
    <cfRule type="cellIs" dxfId="644" priority="863" operator="equal">
      <formula>"A"</formula>
    </cfRule>
  </conditionalFormatting>
  <conditionalFormatting sqref="Z80:Z103">
    <cfRule type="cellIs" dxfId="643" priority="850" operator="between">
      <formula>6</formula>
      <formula>200</formula>
    </cfRule>
    <cfRule type="cellIs" dxfId="642" priority="857" operator="between">
      <formula>2</formula>
      <formula>3.99</formula>
    </cfRule>
    <cfRule type="cellIs" dxfId="641" priority="860" operator="between">
      <formula>4</formula>
      <formula>5.99</formula>
    </cfRule>
  </conditionalFormatting>
  <conditionalFormatting sqref="AA80:AA103">
    <cfRule type="cellIs" dxfId="640" priority="852" operator="between">
      <formula>3</formula>
      <formula>100</formula>
    </cfRule>
    <cfRule type="cellIs" dxfId="639" priority="853" operator="between">
      <formula>2</formula>
      <formula>2.99</formula>
    </cfRule>
    <cfRule type="cellIs" dxfId="638" priority="855" operator="between">
      <formula>1.1</formula>
      <formula>1.99</formula>
    </cfRule>
  </conditionalFormatting>
  <conditionalFormatting sqref="W104:W111">
    <cfRule type="cellIs" dxfId="637" priority="846" operator="equal">
      <formula>3</formula>
    </cfRule>
    <cfRule type="cellIs" dxfId="636" priority="847" operator="equal">
      <formula>2</formula>
    </cfRule>
    <cfRule type="cellIs" dxfId="635" priority="848" operator="equal">
      <formula>1</formula>
    </cfRule>
  </conditionalFormatting>
  <conditionalFormatting sqref="V104:V111">
    <cfRule type="cellIs" dxfId="634" priority="843" operator="equal">
      <formula>"H"</formula>
    </cfRule>
    <cfRule type="cellIs" dxfId="633" priority="844" operator="equal">
      <formula>"P"</formula>
    </cfRule>
    <cfRule type="cellIs" dxfId="632" priority="845" operator="equal">
      <formula>"A"</formula>
    </cfRule>
  </conditionalFormatting>
  <conditionalFormatting sqref="Z104:Z111">
    <cfRule type="cellIs" dxfId="631" priority="832" operator="between">
      <formula>6</formula>
      <formula>200</formula>
    </cfRule>
    <cfRule type="cellIs" dxfId="630" priority="839" operator="between">
      <formula>2</formula>
      <formula>3.99</formula>
    </cfRule>
    <cfRule type="cellIs" dxfId="629" priority="842" operator="between">
      <formula>4</formula>
      <formula>5.99</formula>
    </cfRule>
  </conditionalFormatting>
  <conditionalFormatting sqref="AA104:AA111">
    <cfRule type="cellIs" dxfId="628" priority="834" operator="between">
      <formula>3</formula>
      <formula>100</formula>
    </cfRule>
    <cfRule type="cellIs" dxfId="627" priority="835" operator="between">
      <formula>2</formula>
      <formula>2.99</formula>
    </cfRule>
    <cfRule type="cellIs" dxfId="626" priority="837" operator="between">
      <formula>1.1</formula>
      <formula>1.99</formula>
    </cfRule>
  </conditionalFormatting>
  <conditionalFormatting sqref="W112:W115">
    <cfRule type="cellIs" dxfId="625" priority="828" operator="equal">
      <formula>3</formula>
    </cfRule>
    <cfRule type="cellIs" dxfId="624" priority="829" operator="equal">
      <formula>2</formula>
    </cfRule>
    <cfRule type="cellIs" dxfId="623" priority="830" operator="equal">
      <formula>1</formula>
    </cfRule>
  </conditionalFormatting>
  <conditionalFormatting sqref="V112:V115">
    <cfRule type="cellIs" dxfId="622" priority="825" operator="equal">
      <formula>"H"</formula>
    </cfRule>
    <cfRule type="cellIs" dxfId="621" priority="826" operator="equal">
      <formula>"P"</formula>
    </cfRule>
    <cfRule type="cellIs" dxfId="620" priority="827" operator="equal">
      <formula>"A"</formula>
    </cfRule>
  </conditionalFormatting>
  <conditionalFormatting sqref="Z112:Z115">
    <cfRule type="cellIs" dxfId="619" priority="814" operator="between">
      <formula>6</formula>
      <formula>200</formula>
    </cfRule>
    <cfRule type="cellIs" dxfId="618" priority="821" operator="between">
      <formula>2</formula>
      <formula>3.99</formula>
    </cfRule>
    <cfRule type="cellIs" dxfId="617" priority="824" operator="between">
      <formula>4</formula>
      <formula>5.99</formula>
    </cfRule>
  </conditionalFormatting>
  <conditionalFormatting sqref="AA112:AA115">
    <cfRule type="cellIs" dxfId="616" priority="816" operator="between">
      <formula>3</formula>
      <formula>100</formula>
    </cfRule>
    <cfRule type="cellIs" dxfId="615" priority="817" operator="between">
      <formula>2</formula>
      <formula>2.99</formula>
    </cfRule>
    <cfRule type="cellIs" dxfId="614" priority="819" operator="between">
      <formula>1.1</formula>
      <formula>1.99</formula>
    </cfRule>
  </conditionalFormatting>
  <conditionalFormatting sqref="W116:W118">
    <cfRule type="cellIs" dxfId="613" priority="810" operator="equal">
      <formula>3</formula>
    </cfRule>
    <cfRule type="cellIs" dxfId="612" priority="811" operator="equal">
      <formula>2</formula>
    </cfRule>
    <cfRule type="cellIs" dxfId="611" priority="812" operator="equal">
      <formula>1</formula>
    </cfRule>
  </conditionalFormatting>
  <conditionalFormatting sqref="V116:V118">
    <cfRule type="cellIs" dxfId="610" priority="807" operator="equal">
      <formula>"H"</formula>
    </cfRule>
    <cfRule type="cellIs" dxfId="609" priority="808" operator="equal">
      <formula>"P"</formula>
    </cfRule>
    <cfRule type="cellIs" dxfId="608" priority="809" operator="equal">
      <formula>"A"</formula>
    </cfRule>
  </conditionalFormatting>
  <conditionalFormatting sqref="Z116:Z118">
    <cfRule type="cellIs" dxfId="607" priority="796" operator="between">
      <formula>6</formula>
      <formula>200</formula>
    </cfRule>
    <cfRule type="cellIs" dxfId="606" priority="803" operator="between">
      <formula>2</formula>
      <formula>3.99</formula>
    </cfRule>
    <cfRule type="cellIs" dxfId="605" priority="806" operator="between">
      <formula>4</formula>
      <formula>5.99</formula>
    </cfRule>
  </conditionalFormatting>
  <conditionalFormatting sqref="AA116:AA118">
    <cfRule type="cellIs" dxfId="604" priority="798" operator="between">
      <formula>3</formula>
      <formula>100</formula>
    </cfRule>
    <cfRule type="cellIs" dxfId="603" priority="799" operator="between">
      <formula>2</formula>
      <formula>2.99</formula>
    </cfRule>
    <cfRule type="cellIs" dxfId="602" priority="801" operator="between">
      <formula>1.1</formula>
      <formula>1.99</formula>
    </cfRule>
  </conditionalFormatting>
  <conditionalFormatting sqref="W119:W122">
    <cfRule type="cellIs" dxfId="601" priority="792" operator="equal">
      <formula>3</formula>
    </cfRule>
    <cfRule type="cellIs" dxfId="600" priority="793" operator="equal">
      <formula>2</formula>
    </cfRule>
    <cfRule type="cellIs" dxfId="599" priority="794" operator="equal">
      <formula>1</formula>
    </cfRule>
  </conditionalFormatting>
  <conditionalFormatting sqref="V119:V122">
    <cfRule type="cellIs" dxfId="598" priority="789" operator="equal">
      <formula>"H"</formula>
    </cfRule>
    <cfRule type="cellIs" dxfId="597" priority="790" operator="equal">
      <formula>"P"</formula>
    </cfRule>
    <cfRule type="cellIs" dxfId="596" priority="791" operator="equal">
      <formula>"A"</formula>
    </cfRule>
  </conditionalFormatting>
  <conditionalFormatting sqref="Z119:Z122">
    <cfRule type="cellIs" dxfId="595" priority="778" operator="between">
      <formula>6</formula>
      <formula>200</formula>
    </cfRule>
    <cfRule type="cellIs" dxfId="594" priority="785" operator="between">
      <formula>2</formula>
      <formula>3.99</formula>
    </cfRule>
    <cfRule type="cellIs" dxfId="593" priority="788" operator="between">
      <formula>4</formula>
      <formula>5.99</formula>
    </cfRule>
  </conditionalFormatting>
  <conditionalFormatting sqref="AA119:AA122">
    <cfRule type="cellIs" dxfId="592" priority="780" operator="between">
      <formula>3</formula>
      <formula>100</formula>
    </cfRule>
    <cfRule type="cellIs" dxfId="591" priority="781" operator="between">
      <formula>2</formula>
      <formula>2.99</formula>
    </cfRule>
    <cfRule type="cellIs" dxfId="590" priority="783" operator="between">
      <formula>1.1</formula>
      <formula>1.99</formula>
    </cfRule>
  </conditionalFormatting>
  <conditionalFormatting sqref="W123:W126">
    <cfRule type="cellIs" dxfId="589" priority="774" operator="equal">
      <formula>3</formula>
    </cfRule>
    <cfRule type="cellIs" dxfId="588" priority="775" operator="equal">
      <formula>2</formula>
    </cfRule>
    <cfRule type="cellIs" dxfId="587" priority="776" operator="equal">
      <formula>1</formula>
    </cfRule>
  </conditionalFormatting>
  <conditionalFormatting sqref="V123:V126">
    <cfRule type="cellIs" dxfId="586" priority="771" operator="equal">
      <formula>"H"</formula>
    </cfRule>
    <cfRule type="cellIs" dxfId="585" priority="772" operator="equal">
      <formula>"P"</formula>
    </cfRule>
    <cfRule type="cellIs" dxfId="584" priority="773" operator="equal">
      <formula>"A"</formula>
    </cfRule>
  </conditionalFormatting>
  <conditionalFormatting sqref="Z123:Z126">
    <cfRule type="cellIs" dxfId="583" priority="760" operator="between">
      <formula>6</formula>
      <formula>200</formula>
    </cfRule>
    <cfRule type="cellIs" dxfId="582" priority="767" operator="between">
      <formula>2</formula>
      <formula>3.99</formula>
    </cfRule>
    <cfRule type="cellIs" dxfId="581" priority="770" operator="between">
      <formula>4</formula>
      <formula>5.99</formula>
    </cfRule>
  </conditionalFormatting>
  <conditionalFormatting sqref="AA123:AA126">
    <cfRule type="cellIs" dxfId="580" priority="762" operator="between">
      <formula>3</formula>
      <formula>100</formula>
    </cfRule>
    <cfRule type="cellIs" dxfId="579" priority="763" operator="between">
      <formula>2</formula>
      <formula>2.99</formula>
    </cfRule>
    <cfRule type="cellIs" dxfId="578" priority="765" operator="between">
      <formula>1.1</formula>
      <formula>1.99</formula>
    </cfRule>
  </conditionalFormatting>
  <conditionalFormatting sqref="W127:W129">
    <cfRule type="cellIs" dxfId="577" priority="756" operator="equal">
      <formula>3</formula>
    </cfRule>
    <cfRule type="cellIs" dxfId="576" priority="757" operator="equal">
      <formula>2</formula>
    </cfRule>
    <cfRule type="cellIs" dxfId="575" priority="758" operator="equal">
      <formula>1</formula>
    </cfRule>
  </conditionalFormatting>
  <conditionalFormatting sqref="V127:V129">
    <cfRule type="cellIs" dxfId="574" priority="753" operator="equal">
      <formula>"H"</formula>
    </cfRule>
    <cfRule type="cellIs" dxfId="573" priority="754" operator="equal">
      <formula>"P"</formula>
    </cfRule>
    <cfRule type="cellIs" dxfId="572" priority="755" operator="equal">
      <formula>"A"</formula>
    </cfRule>
  </conditionalFormatting>
  <conditionalFormatting sqref="Z127:Z129">
    <cfRule type="cellIs" dxfId="571" priority="742" operator="between">
      <formula>6</formula>
      <formula>200</formula>
    </cfRule>
    <cfRule type="cellIs" dxfId="570" priority="749" operator="between">
      <formula>2</formula>
      <formula>3.99</formula>
    </cfRule>
    <cfRule type="cellIs" dxfId="569" priority="752" operator="between">
      <formula>4</formula>
      <formula>5.99</formula>
    </cfRule>
  </conditionalFormatting>
  <conditionalFormatting sqref="AA127:AA129">
    <cfRule type="cellIs" dxfId="568" priority="744" operator="between">
      <formula>3</formula>
      <formula>100</formula>
    </cfRule>
    <cfRule type="cellIs" dxfId="567" priority="745" operator="between">
      <formula>2</formula>
      <formula>2.99</formula>
    </cfRule>
    <cfRule type="cellIs" dxfId="566" priority="747" operator="between">
      <formula>1.1</formula>
      <formula>1.99</formula>
    </cfRule>
  </conditionalFormatting>
  <conditionalFormatting sqref="W130:W133">
    <cfRule type="cellIs" dxfId="565" priority="738" operator="equal">
      <formula>3</formula>
    </cfRule>
    <cfRule type="cellIs" dxfId="564" priority="739" operator="equal">
      <formula>2</formula>
    </cfRule>
    <cfRule type="cellIs" dxfId="563" priority="740" operator="equal">
      <formula>1</formula>
    </cfRule>
  </conditionalFormatting>
  <conditionalFormatting sqref="V130:V133">
    <cfRule type="cellIs" dxfId="562" priority="735" operator="equal">
      <formula>"H"</formula>
    </cfRule>
    <cfRule type="cellIs" dxfId="561" priority="736" operator="equal">
      <formula>"P"</formula>
    </cfRule>
    <cfRule type="cellIs" dxfId="560" priority="737" operator="equal">
      <formula>"A"</formula>
    </cfRule>
  </conditionalFormatting>
  <conditionalFormatting sqref="Z130:Z133">
    <cfRule type="cellIs" dxfId="559" priority="724" operator="between">
      <formula>6</formula>
      <formula>200</formula>
    </cfRule>
    <cfRule type="cellIs" dxfId="558" priority="731" operator="between">
      <formula>2</formula>
      <formula>3.99</formula>
    </cfRule>
    <cfRule type="cellIs" dxfId="557" priority="734" operator="between">
      <formula>4</formula>
      <formula>5.99</formula>
    </cfRule>
  </conditionalFormatting>
  <conditionalFormatting sqref="AA130:AA133">
    <cfRule type="cellIs" dxfId="556" priority="726" operator="between">
      <formula>3</formula>
      <formula>100</formula>
    </cfRule>
    <cfRule type="cellIs" dxfId="555" priority="727" operator="between">
      <formula>2</formula>
      <formula>2.99</formula>
    </cfRule>
    <cfRule type="cellIs" dxfId="554" priority="729" operator="between">
      <formula>1.1</formula>
      <formula>1.99</formula>
    </cfRule>
  </conditionalFormatting>
  <conditionalFormatting sqref="W134:W136">
    <cfRule type="cellIs" dxfId="553" priority="720" operator="equal">
      <formula>3</formula>
    </cfRule>
    <cfRule type="cellIs" dxfId="552" priority="721" operator="equal">
      <formula>2</formula>
    </cfRule>
    <cfRule type="cellIs" dxfId="551" priority="722" operator="equal">
      <formula>1</formula>
    </cfRule>
  </conditionalFormatting>
  <conditionalFormatting sqref="V134:V136">
    <cfRule type="cellIs" dxfId="550" priority="717" operator="equal">
      <formula>"H"</formula>
    </cfRule>
    <cfRule type="cellIs" dxfId="549" priority="718" operator="equal">
      <formula>"P"</formula>
    </cfRule>
    <cfRule type="cellIs" dxfId="548" priority="719" operator="equal">
      <formula>"A"</formula>
    </cfRule>
  </conditionalFormatting>
  <conditionalFormatting sqref="Z134:Z136">
    <cfRule type="cellIs" dxfId="547" priority="706" operator="between">
      <formula>6</formula>
      <formula>200</formula>
    </cfRule>
    <cfRule type="cellIs" dxfId="546" priority="713" operator="between">
      <formula>2</formula>
      <formula>3.99</formula>
    </cfRule>
    <cfRule type="cellIs" dxfId="545" priority="716" operator="between">
      <formula>4</formula>
      <formula>5.99</formula>
    </cfRule>
  </conditionalFormatting>
  <conditionalFormatting sqref="AA134:AA136">
    <cfRule type="cellIs" dxfId="544" priority="708" operator="between">
      <formula>3</formula>
      <formula>100</formula>
    </cfRule>
    <cfRule type="cellIs" dxfId="543" priority="709" operator="between">
      <formula>2</formula>
      <formula>2.99</formula>
    </cfRule>
    <cfRule type="cellIs" dxfId="542" priority="711" operator="between">
      <formula>1.1</formula>
      <formula>1.99</formula>
    </cfRule>
  </conditionalFormatting>
  <conditionalFormatting sqref="W137:W154">
    <cfRule type="cellIs" dxfId="541" priority="702" operator="equal">
      <formula>3</formula>
    </cfRule>
    <cfRule type="cellIs" dxfId="540" priority="703" operator="equal">
      <formula>2</formula>
    </cfRule>
    <cfRule type="cellIs" dxfId="539" priority="704" operator="equal">
      <formula>1</formula>
    </cfRule>
  </conditionalFormatting>
  <conditionalFormatting sqref="V137:V154">
    <cfRule type="cellIs" dxfId="538" priority="699" operator="equal">
      <formula>"H"</formula>
    </cfRule>
    <cfRule type="cellIs" dxfId="537" priority="700" operator="equal">
      <formula>"P"</formula>
    </cfRule>
    <cfRule type="cellIs" dxfId="536" priority="701" operator="equal">
      <formula>"A"</formula>
    </cfRule>
  </conditionalFormatting>
  <conditionalFormatting sqref="Z137:Z154">
    <cfRule type="cellIs" dxfId="535" priority="688" operator="between">
      <formula>6</formula>
      <formula>200</formula>
    </cfRule>
    <cfRule type="cellIs" dxfId="534" priority="695" operator="between">
      <formula>2</formula>
      <formula>3.99</formula>
    </cfRule>
    <cfRule type="cellIs" dxfId="533" priority="698" operator="between">
      <formula>4</formula>
      <formula>5.99</formula>
    </cfRule>
  </conditionalFormatting>
  <conditionalFormatting sqref="AA137:AA154">
    <cfRule type="cellIs" dxfId="532" priority="690" operator="between">
      <formula>3</formula>
      <formula>100</formula>
    </cfRule>
    <cfRule type="cellIs" dxfId="531" priority="691" operator="between">
      <formula>2</formula>
      <formula>2.99</formula>
    </cfRule>
    <cfRule type="cellIs" dxfId="530" priority="693" operator="between">
      <formula>1.1</formula>
      <formula>1.99</formula>
    </cfRule>
  </conditionalFormatting>
  <conditionalFormatting sqref="W155:W169">
    <cfRule type="cellIs" dxfId="529" priority="684" operator="equal">
      <formula>3</formula>
    </cfRule>
    <cfRule type="cellIs" dxfId="528" priority="685" operator="equal">
      <formula>2</formula>
    </cfRule>
    <cfRule type="cellIs" dxfId="527" priority="686" operator="equal">
      <formula>1</formula>
    </cfRule>
  </conditionalFormatting>
  <conditionalFormatting sqref="V155:V169">
    <cfRule type="cellIs" dxfId="526" priority="681" operator="equal">
      <formula>"H"</formula>
    </cfRule>
    <cfRule type="cellIs" dxfId="525" priority="682" operator="equal">
      <formula>"P"</formula>
    </cfRule>
    <cfRule type="cellIs" dxfId="524" priority="683" operator="equal">
      <formula>"A"</formula>
    </cfRule>
  </conditionalFormatting>
  <conditionalFormatting sqref="Z155:Z169">
    <cfRule type="cellIs" dxfId="523" priority="670" operator="between">
      <formula>6</formula>
      <formula>200</formula>
    </cfRule>
    <cfRule type="cellIs" dxfId="522" priority="677" operator="between">
      <formula>2</formula>
      <formula>3.99</formula>
    </cfRule>
    <cfRule type="cellIs" dxfId="521" priority="680" operator="between">
      <formula>4</formula>
      <formula>5.99</formula>
    </cfRule>
  </conditionalFormatting>
  <conditionalFormatting sqref="AA155:AA169">
    <cfRule type="cellIs" dxfId="520" priority="672" operator="between">
      <formula>3</formula>
      <formula>100</formula>
    </cfRule>
    <cfRule type="cellIs" dxfId="519" priority="673" operator="between">
      <formula>2</formula>
      <formula>2.99</formula>
    </cfRule>
    <cfRule type="cellIs" dxfId="518" priority="675" operator="between">
      <formula>1.1</formula>
      <formula>1.99</formula>
    </cfRule>
  </conditionalFormatting>
  <conditionalFormatting sqref="W170:W183">
    <cfRule type="cellIs" dxfId="517" priority="666" operator="equal">
      <formula>3</formula>
    </cfRule>
    <cfRule type="cellIs" dxfId="516" priority="667" operator="equal">
      <formula>2</formula>
    </cfRule>
    <cfRule type="cellIs" dxfId="515" priority="668" operator="equal">
      <formula>1</formula>
    </cfRule>
  </conditionalFormatting>
  <conditionalFormatting sqref="V170:V183">
    <cfRule type="cellIs" dxfId="514" priority="663" operator="equal">
      <formula>"H"</formula>
    </cfRule>
    <cfRule type="cellIs" dxfId="513" priority="664" operator="equal">
      <formula>"P"</formula>
    </cfRule>
    <cfRule type="cellIs" dxfId="512" priority="665" operator="equal">
      <formula>"A"</formula>
    </cfRule>
  </conditionalFormatting>
  <conditionalFormatting sqref="Z170:Z183">
    <cfRule type="cellIs" dxfId="511" priority="652" operator="between">
      <formula>6</formula>
      <formula>200</formula>
    </cfRule>
    <cfRule type="cellIs" dxfId="510" priority="659" operator="between">
      <formula>2</formula>
      <formula>3.99</formula>
    </cfRule>
    <cfRule type="cellIs" dxfId="509" priority="662" operator="between">
      <formula>4</formula>
      <formula>5.99</formula>
    </cfRule>
  </conditionalFormatting>
  <conditionalFormatting sqref="AA170:AA183">
    <cfRule type="cellIs" dxfId="508" priority="654" operator="between">
      <formula>3</formula>
      <formula>100</formula>
    </cfRule>
    <cfRule type="cellIs" dxfId="507" priority="655" operator="between">
      <formula>2</formula>
      <formula>2.99</formula>
    </cfRule>
    <cfRule type="cellIs" dxfId="506" priority="657" operator="between">
      <formula>1.1</formula>
      <formula>1.99</formula>
    </cfRule>
  </conditionalFormatting>
  <conditionalFormatting sqref="W184:W194">
    <cfRule type="cellIs" dxfId="505" priority="648" operator="equal">
      <formula>3</formula>
    </cfRule>
    <cfRule type="cellIs" dxfId="504" priority="649" operator="equal">
      <formula>2</formula>
    </cfRule>
    <cfRule type="cellIs" dxfId="503" priority="650" operator="equal">
      <formula>1</formula>
    </cfRule>
  </conditionalFormatting>
  <conditionalFormatting sqref="V184:V194">
    <cfRule type="cellIs" dxfId="502" priority="645" operator="equal">
      <formula>"H"</formula>
    </cfRule>
    <cfRule type="cellIs" dxfId="501" priority="646" operator="equal">
      <formula>"P"</formula>
    </cfRule>
    <cfRule type="cellIs" dxfId="500" priority="647" operator="equal">
      <formula>"A"</formula>
    </cfRule>
  </conditionalFormatting>
  <conditionalFormatting sqref="Z184:Z194">
    <cfRule type="cellIs" dxfId="499" priority="634" operator="between">
      <formula>6</formula>
      <formula>200</formula>
    </cfRule>
    <cfRule type="cellIs" dxfId="498" priority="641" operator="between">
      <formula>2</formula>
      <formula>3.99</formula>
    </cfRule>
    <cfRule type="cellIs" dxfId="497" priority="644" operator="between">
      <formula>4</formula>
      <formula>5.99</formula>
    </cfRule>
  </conditionalFormatting>
  <conditionalFormatting sqref="AA184:AA194">
    <cfRule type="cellIs" dxfId="496" priority="636" operator="between">
      <formula>3</formula>
      <formula>100</formula>
    </cfRule>
    <cfRule type="cellIs" dxfId="495" priority="637" operator="between">
      <formula>2</formula>
      <formula>2.99</formula>
    </cfRule>
    <cfRule type="cellIs" dxfId="494" priority="639" operator="between">
      <formula>1.1</formula>
      <formula>1.99</formula>
    </cfRule>
  </conditionalFormatting>
  <conditionalFormatting sqref="W195:W199">
    <cfRule type="cellIs" dxfId="493" priority="630" operator="equal">
      <formula>3</formula>
    </cfRule>
    <cfRule type="cellIs" dxfId="492" priority="631" operator="equal">
      <formula>2</formula>
    </cfRule>
    <cfRule type="cellIs" dxfId="491" priority="632" operator="equal">
      <formula>1</formula>
    </cfRule>
  </conditionalFormatting>
  <conditionalFormatting sqref="V195:V199">
    <cfRule type="cellIs" dxfId="490" priority="627" operator="equal">
      <formula>"H"</formula>
    </cfRule>
    <cfRule type="cellIs" dxfId="489" priority="628" operator="equal">
      <formula>"P"</formula>
    </cfRule>
    <cfRule type="cellIs" dxfId="488" priority="629" operator="equal">
      <formula>"A"</formula>
    </cfRule>
  </conditionalFormatting>
  <conditionalFormatting sqref="Z195:Z199">
    <cfRule type="cellIs" dxfId="487" priority="616" operator="between">
      <formula>6</formula>
      <formula>200</formula>
    </cfRule>
    <cfRule type="cellIs" dxfId="486" priority="623" operator="between">
      <formula>2</formula>
      <formula>3.99</formula>
    </cfRule>
    <cfRule type="cellIs" dxfId="485" priority="626" operator="between">
      <formula>4</formula>
      <formula>5.99</formula>
    </cfRule>
  </conditionalFormatting>
  <conditionalFormatting sqref="AA195:AA199">
    <cfRule type="cellIs" dxfId="484" priority="618" operator="between">
      <formula>3</formula>
      <formula>100</formula>
    </cfRule>
    <cfRule type="cellIs" dxfId="483" priority="619" operator="between">
      <formula>2</formula>
      <formula>2.99</formula>
    </cfRule>
    <cfRule type="cellIs" dxfId="482" priority="621" operator="between">
      <formula>1.1</formula>
      <formula>1.99</formula>
    </cfRule>
  </conditionalFormatting>
  <conditionalFormatting sqref="W200:W222">
    <cfRule type="cellIs" dxfId="481" priority="612" operator="equal">
      <formula>3</formula>
    </cfRule>
    <cfRule type="cellIs" dxfId="480" priority="613" operator="equal">
      <formula>2</formula>
    </cfRule>
    <cfRule type="cellIs" dxfId="479" priority="614" operator="equal">
      <formula>1</formula>
    </cfRule>
  </conditionalFormatting>
  <conditionalFormatting sqref="V200:V222">
    <cfRule type="cellIs" dxfId="478" priority="609" operator="equal">
      <formula>"H"</formula>
    </cfRule>
    <cfRule type="cellIs" dxfId="477" priority="610" operator="equal">
      <formula>"P"</formula>
    </cfRule>
    <cfRule type="cellIs" dxfId="476" priority="611" operator="equal">
      <formula>"A"</formula>
    </cfRule>
  </conditionalFormatting>
  <conditionalFormatting sqref="Z200:Z222">
    <cfRule type="cellIs" dxfId="475" priority="598" operator="between">
      <formula>6</formula>
      <formula>200</formula>
    </cfRule>
    <cfRule type="cellIs" dxfId="474" priority="605" operator="between">
      <formula>2</formula>
      <formula>3.99</formula>
    </cfRule>
    <cfRule type="cellIs" dxfId="473" priority="608" operator="between">
      <formula>4</formula>
      <formula>5.99</formula>
    </cfRule>
  </conditionalFormatting>
  <conditionalFormatting sqref="AA200:AA222">
    <cfRule type="cellIs" dxfId="472" priority="600" operator="between">
      <formula>3</formula>
      <formula>100</formula>
    </cfRule>
    <cfRule type="cellIs" dxfId="471" priority="601" operator="between">
      <formula>2</formula>
      <formula>2.99</formula>
    </cfRule>
    <cfRule type="cellIs" dxfId="470" priority="603" operator="between">
      <formula>1.1</formula>
      <formula>1.99</formula>
    </cfRule>
  </conditionalFormatting>
  <conditionalFormatting sqref="W223:W231">
    <cfRule type="cellIs" dxfId="469" priority="594" operator="equal">
      <formula>3</formula>
    </cfRule>
    <cfRule type="cellIs" dxfId="468" priority="595" operator="equal">
      <formula>2</formula>
    </cfRule>
    <cfRule type="cellIs" dxfId="467" priority="596" operator="equal">
      <formula>1</formula>
    </cfRule>
  </conditionalFormatting>
  <conditionalFormatting sqref="V223:V231">
    <cfRule type="cellIs" dxfId="466" priority="591" operator="equal">
      <formula>"H"</formula>
    </cfRule>
    <cfRule type="cellIs" dxfId="465" priority="592" operator="equal">
      <formula>"P"</formula>
    </cfRule>
    <cfRule type="cellIs" dxfId="464" priority="593" operator="equal">
      <formula>"A"</formula>
    </cfRule>
  </conditionalFormatting>
  <conditionalFormatting sqref="Z223:Z231">
    <cfRule type="cellIs" dxfId="463" priority="580" operator="between">
      <formula>6</formula>
      <formula>200</formula>
    </cfRule>
    <cfRule type="cellIs" dxfId="462" priority="587" operator="between">
      <formula>2</formula>
      <formula>3.99</formula>
    </cfRule>
    <cfRule type="cellIs" dxfId="461" priority="590" operator="between">
      <formula>4</formula>
      <formula>5.99</formula>
    </cfRule>
  </conditionalFormatting>
  <conditionalFormatting sqref="AA223:AA231">
    <cfRule type="cellIs" dxfId="460" priority="582" operator="between">
      <formula>3</formula>
      <formula>100</formula>
    </cfRule>
    <cfRule type="cellIs" dxfId="459" priority="583" operator="between">
      <formula>2</formula>
      <formula>2.99</formula>
    </cfRule>
    <cfRule type="cellIs" dxfId="458" priority="585" operator="between">
      <formula>1.1</formula>
      <formula>1.99</formula>
    </cfRule>
  </conditionalFormatting>
  <conditionalFormatting sqref="W232:W238">
    <cfRule type="cellIs" dxfId="457" priority="576" operator="equal">
      <formula>3</formula>
    </cfRule>
    <cfRule type="cellIs" dxfId="456" priority="577" operator="equal">
      <formula>2</formula>
    </cfRule>
    <cfRule type="cellIs" dxfId="455" priority="578" operator="equal">
      <formula>1</formula>
    </cfRule>
  </conditionalFormatting>
  <conditionalFormatting sqref="V232:V238">
    <cfRule type="cellIs" dxfId="454" priority="573" operator="equal">
      <formula>"H"</formula>
    </cfRule>
    <cfRule type="cellIs" dxfId="453" priority="574" operator="equal">
      <formula>"P"</formula>
    </cfRule>
    <cfRule type="cellIs" dxfId="452" priority="575" operator="equal">
      <formula>"A"</formula>
    </cfRule>
  </conditionalFormatting>
  <conditionalFormatting sqref="Z232:Z238">
    <cfRule type="cellIs" dxfId="451" priority="562" operator="between">
      <formula>6</formula>
      <formula>200</formula>
    </cfRule>
    <cfRule type="cellIs" dxfId="450" priority="569" operator="between">
      <formula>2</formula>
      <formula>3.99</formula>
    </cfRule>
    <cfRule type="cellIs" dxfId="449" priority="572" operator="between">
      <formula>4</formula>
      <formula>5.99</formula>
    </cfRule>
  </conditionalFormatting>
  <conditionalFormatting sqref="AA232:AA238">
    <cfRule type="cellIs" dxfId="448" priority="564" operator="between">
      <formula>3</formula>
      <formula>100</formula>
    </cfRule>
    <cfRule type="cellIs" dxfId="447" priority="565" operator="between">
      <formula>2</formula>
      <formula>2.99</formula>
    </cfRule>
    <cfRule type="cellIs" dxfId="446" priority="567" operator="between">
      <formula>1.1</formula>
      <formula>1.99</formula>
    </cfRule>
  </conditionalFormatting>
  <conditionalFormatting sqref="W239:W240">
    <cfRule type="cellIs" dxfId="445" priority="558" operator="equal">
      <formula>3</formula>
    </cfRule>
    <cfRule type="cellIs" dxfId="444" priority="559" operator="equal">
      <formula>2</formula>
    </cfRule>
    <cfRule type="cellIs" dxfId="443" priority="560" operator="equal">
      <formula>1</formula>
    </cfRule>
  </conditionalFormatting>
  <conditionalFormatting sqref="V239:V240">
    <cfRule type="cellIs" dxfId="442" priority="555" operator="equal">
      <formula>"H"</formula>
    </cfRule>
    <cfRule type="cellIs" dxfId="441" priority="556" operator="equal">
      <formula>"P"</formula>
    </cfRule>
    <cfRule type="cellIs" dxfId="440" priority="557" operator="equal">
      <formula>"A"</formula>
    </cfRule>
  </conditionalFormatting>
  <conditionalFormatting sqref="Z239:Z240">
    <cfRule type="cellIs" dxfId="439" priority="544" operator="between">
      <formula>6</formula>
      <formula>200</formula>
    </cfRule>
    <cfRule type="cellIs" dxfId="438" priority="551" operator="between">
      <formula>2</formula>
      <formula>3.99</formula>
    </cfRule>
    <cfRule type="cellIs" dxfId="437" priority="554" operator="between">
      <formula>4</formula>
      <formula>5.99</formula>
    </cfRule>
  </conditionalFormatting>
  <conditionalFormatting sqref="AA239:AA240">
    <cfRule type="cellIs" dxfId="436" priority="546" operator="between">
      <formula>3</formula>
      <formula>100</formula>
    </cfRule>
    <cfRule type="cellIs" dxfId="435" priority="547" operator="between">
      <formula>2</formula>
      <formula>2.99</formula>
    </cfRule>
    <cfRule type="cellIs" dxfId="434" priority="549" operator="between">
      <formula>1.1</formula>
      <formula>1.99</formula>
    </cfRule>
  </conditionalFormatting>
  <conditionalFormatting sqref="W241:W254">
    <cfRule type="cellIs" dxfId="433" priority="540" operator="equal">
      <formula>3</formula>
    </cfRule>
    <cfRule type="cellIs" dxfId="432" priority="541" operator="equal">
      <formula>2</formula>
    </cfRule>
    <cfRule type="cellIs" dxfId="431" priority="542" operator="equal">
      <formula>1</formula>
    </cfRule>
  </conditionalFormatting>
  <conditionalFormatting sqref="V241:V254">
    <cfRule type="cellIs" dxfId="430" priority="537" operator="equal">
      <formula>"H"</formula>
    </cfRule>
    <cfRule type="cellIs" dxfId="429" priority="538" operator="equal">
      <formula>"P"</formula>
    </cfRule>
    <cfRule type="cellIs" dxfId="428" priority="539" operator="equal">
      <formula>"A"</formula>
    </cfRule>
  </conditionalFormatting>
  <conditionalFormatting sqref="Z241:Z254">
    <cfRule type="cellIs" dxfId="427" priority="526" operator="between">
      <formula>6</formula>
      <formula>200</formula>
    </cfRule>
    <cfRule type="cellIs" dxfId="426" priority="533" operator="between">
      <formula>2</formula>
      <formula>3.99</formula>
    </cfRule>
    <cfRule type="cellIs" dxfId="425" priority="536" operator="between">
      <formula>4</formula>
      <formula>5.99</formula>
    </cfRule>
  </conditionalFormatting>
  <conditionalFormatting sqref="AA241:AA254">
    <cfRule type="cellIs" dxfId="424" priority="528" operator="between">
      <formula>3</formula>
      <formula>100</formula>
    </cfRule>
    <cfRule type="cellIs" dxfId="423" priority="529" operator="between">
      <formula>2</formula>
      <formula>2.99</formula>
    </cfRule>
    <cfRule type="cellIs" dxfId="422" priority="531" operator="between">
      <formula>1.1</formula>
      <formula>1.99</formula>
    </cfRule>
  </conditionalFormatting>
  <conditionalFormatting sqref="W255:W261">
    <cfRule type="cellIs" dxfId="421" priority="522" operator="equal">
      <formula>3</formula>
    </cfRule>
    <cfRule type="cellIs" dxfId="420" priority="523" operator="equal">
      <formula>2</formula>
    </cfRule>
    <cfRule type="cellIs" dxfId="419" priority="524" operator="equal">
      <formula>1</formula>
    </cfRule>
  </conditionalFormatting>
  <conditionalFormatting sqref="V255:V261">
    <cfRule type="cellIs" dxfId="418" priority="519" operator="equal">
      <formula>"H"</formula>
    </cfRule>
    <cfRule type="cellIs" dxfId="417" priority="520" operator="equal">
      <formula>"P"</formula>
    </cfRule>
    <cfRule type="cellIs" dxfId="416" priority="521" operator="equal">
      <formula>"A"</formula>
    </cfRule>
  </conditionalFormatting>
  <conditionalFormatting sqref="Z255:Z261">
    <cfRule type="cellIs" dxfId="415" priority="508" operator="between">
      <formula>6</formula>
      <formula>200</formula>
    </cfRule>
    <cfRule type="cellIs" dxfId="414" priority="515" operator="between">
      <formula>2</formula>
      <formula>3.99</formula>
    </cfRule>
    <cfRule type="cellIs" dxfId="413" priority="518" operator="between">
      <formula>4</formula>
      <formula>5.99</formula>
    </cfRule>
  </conditionalFormatting>
  <conditionalFormatting sqref="AA255:AA261">
    <cfRule type="cellIs" dxfId="412" priority="510" operator="between">
      <formula>3</formula>
      <formula>100</formula>
    </cfRule>
    <cfRule type="cellIs" dxfId="411" priority="511" operator="between">
      <formula>2</formula>
      <formula>2.99</formula>
    </cfRule>
    <cfRule type="cellIs" dxfId="410" priority="513" operator="between">
      <formula>1.1</formula>
      <formula>1.99</formula>
    </cfRule>
  </conditionalFormatting>
  <conditionalFormatting sqref="W262:W265">
    <cfRule type="cellIs" dxfId="409" priority="504" operator="equal">
      <formula>3</formula>
    </cfRule>
    <cfRule type="cellIs" dxfId="408" priority="505" operator="equal">
      <formula>2</formula>
    </cfRule>
    <cfRule type="cellIs" dxfId="407" priority="506" operator="equal">
      <formula>1</formula>
    </cfRule>
  </conditionalFormatting>
  <conditionalFormatting sqref="V262:V265">
    <cfRule type="cellIs" dxfId="406" priority="501" operator="equal">
      <formula>"H"</formula>
    </cfRule>
    <cfRule type="cellIs" dxfId="405" priority="502" operator="equal">
      <formula>"P"</formula>
    </cfRule>
    <cfRule type="cellIs" dxfId="404" priority="503" operator="equal">
      <formula>"A"</formula>
    </cfRule>
  </conditionalFormatting>
  <conditionalFormatting sqref="Z262:Z265">
    <cfRule type="cellIs" dxfId="403" priority="490" operator="between">
      <formula>6</formula>
      <formula>200</formula>
    </cfRule>
    <cfRule type="cellIs" dxfId="402" priority="497" operator="between">
      <formula>2</formula>
      <formula>3.99</formula>
    </cfRule>
    <cfRule type="cellIs" dxfId="401" priority="500" operator="between">
      <formula>4</formula>
      <formula>5.99</formula>
    </cfRule>
  </conditionalFormatting>
  <conditionalFormatting sqref="AA262:AA265">
    <cfRule type="cellIs" dxfId="400" priority="492" operator="between">
      <formula>3</formula>
      <formula>100</formula>
    </cfRule>
    <cfRule type="cellIs" dxfId="399" priority="493" operator="between">
      <formula>2</formula>
      <formula>2.99</formula>
    </cfRule>
    <cfRule type="cellIs" dxfId="398" priority="495" operator="between">
      <formula>1.1</formula>
      <formula>1.99</formula>
    </cfRule>
  </conditionalFormatting>
  <conditionalFormatting sqref="W266:W273">
    <cfRule type="cellIs" dxfId="397" priority="486" operator="equal">
      <formula>3</formula>
    </cfRule>
    <cfRule type="cellIs" dxfId="396" priority="487" operator="equal">
      <formula>2</formula>
    </cfRule>
    <cfRule type="cellIs" dxfId="395" priority="488" operator="equal">
      <formula>1</formula>
    </cfRule>
  </conditionalFormatting>
  <conditionalFormatting sqref="V266:V273">
    <cfRule type="cellIs" dxfId="394" priority="483" operator="equal">
      <formula>"H"</formula>
    </cfRule>
    <cfRule type="cellIs" dxfId="393" priority="484" operator="equal">
      <formula>"P"</formula>
    </cfRule>
    <cfRule type="cellIs" dxfId="392" priority="485" operator="equal">
      <formula>"A"</formula>
    </cfRule>
  </conditionalFormatting>
  <conditionalFormatting sqref="Z266:Z273">
    <cfRule type="cellIs" dxfId="391" priority="472" operator="between">
      <formula>6</formula>
      <formula>200</formula>
    </cfRule>
    <cfRule type="cellIs" dxfId="390" priority="479" operator="between">
      <formula>2</formula>
      <formula>3.99</formula>
    </cfRule>
    <cfRule type="cellIs" dxfId="389" priority="482" operator="between">
      <formula>4</formula>
      <formula>5.99</formula>
    </cfRule>
  </conditionalFormatting>
  <conditionalFormatting sqref="AA266:AA273">
    <cfRule type="cellIs" dxfId="388" priority="474" operator="between">
      <formula>3</formula>
      <formula>100</formula>
    </cfRule>
    <cfRule type="cellIs" dxfId="387" priority="475" operator="between">
      <formula>2</formula>
      <formula>2.99</formula>
    </cfRule>
    <cfRule type="cellIs" dxfId="386" priority="477" operator="between">
      <formula>1.1</formula>
      <formula>1.99</formula>
    </cfRule>
  </conditionalFormatting>
  <conditionalFormatting sqref="W274:W275">
    <cfRule type="cellIs" dxfId="385" priority="468" operator="equal">
      <formula>3</formula>
    </cfRule>
    <cfRule type="cellIs" dxfId="384" priority="469" operator="equal">
      <formula>2</formula>
    </cfRule>
    <cfRule type="cellIs" dxfId="383" priority="470" operator="equal">
      <formula>1</formula>
    </cfRule>
  </conditionalFormatting>
  <conditionalFormatting sqref="V274:V275">
    <cfRule type="cellIs" dxfId="382" priority="465" operator="equal">
      <formula>"H"</formula>
    </cfRule>
    <cfRule type="cellIs" dxfId="381" priority="466" operator="equal">
      <formula>"P"</formula>
    </cfRule>
    <cfRule type="cellIs" dxfId="380" priority="467" operator="equal">
      <formula>"A"</formula>
    </cfRule>
  </conditionalFormatting>
  <conditionalFormatting sqref="Z274:Z275">
    <cfRule type="cellIs" dxfId="379" priority="454" operator="between">
      <formula>6</formula>
      <formula>200</formula>
    </cfRule>
    <cfRule type="cellIs" dxfId="378" priority="461" operator="between">
      <formula>2</formula>
      <formula>3.99</formula>
    </cfRule>
    <cfRule type="cellIs" dxfId="377" priority="464" operator="between">
      <formula>4</formula>
      <formula>5.99</formula>
    </cfRule>
  </conditionalFormatting>
  <conditionalFormatting sqref="AA274:AA275">
    <cfRule type="cellIs" dxfId="376" priority="456" operator="between">
      <formula>3</formula>
      <formula>100</formula>
    </cfRule>
    <cfRule type="cellIs" dxfId="375" priority="457" operator="between">
      <formula>2</formula>
      <formula>2.99</formula>
    </cfRule>
    <cfRule type="cellIs" dxfId="374" priority="459" operator="between">
      <formula>1.1</formula>
      <formula>1.99</formula>
    </cfRule>
  </conditionalFormatting>
  <conditionalFormatting sqref="W276:W313">
    <cfRule type="cellIs" dxfId="373" priority="450" operator="equal">
      <formula>3</formula>
    </cfRule>
    <cfRule type="cellIs" dxfId="372" priority="451" operator="equal">
      <formula>2</formula>
    </cfRule>
    <cfRule type="cellIs" dxfId="371" priority="452" operator="equal">
      <formula>1</formula>
    </cfRule>
  </conditionalFormatting>
  <conditionalFormatting sqref="V276:V313">
    <cfRule type="cellIs" dxfId="370" priority="447" operator="equal">
      <formula>"H"</formula>
    </cfRule>
    <cfRule type="cellIs" dxfId="369" priority="448" operator="equal">
      <formula>"P"</formula>
    </cfRule>
    <cfRule type="cellIs" dxfId="368" priority="449" operator="equal">
      <formula>"A"</formula>
    </cfRule>
  </conditionalFormatting>
  <conditionalFormatting sqref="Z276:Z313">
    <cfRule type="cellIs" dxfId="367" priority="436" operator="between">
      <formula>6</formula>
      <formula>200</formula>
    </cfRule>
    <cfRule type="cellIs" dxfId="366" priority="443" operator="between">
      <formula>2</formula>
      <formula>3.99</formula>
    </cfRule>
    <cfRule type="cellIs" dxfId="365" priority="446" operator="between">
      <formula>4</formula>
      <formula>5.99</formula>
    </cfRule>
  </conditionalFormatting>
  <conditionalFormatting sqref="AA276:AA313">
    <cfRule type="cellIs" dxfId="364" priority="438" operator="between">
      <formula>3</formula>
      <formula>100</formula>
    </cfRule>
    <cfRule type="cellIs" dxfId="363" priority="439" operator="between">
      <formula>2</formula>
      <formula>2.99</formula>
    </cfRule>
    <cfRule type="cellIs" dxfId="362" priority="441" operator="between">
      <formula>1.1</formula>
      <formula>1.99</formula>
    </cfRule>
  </conditionalFormatting>
  <conditionalFormatting sqref="W314:W321">
    <cfRule type="cellIs" dxfId="361" priority="432" operator="equal">
      <formula>3</formula>
    </cfRule>
    <cfRule type="cellIs" dxfId="360" priority="433" operator="equal">
      <formula>2</formula>
    </cfRule>
    <cfRule type="cellIs" dxfId="359" priority="434" operator="equal">
      <formula>1</formula>
    </cfRule>
  </conditionalFormatting>
  <conditionalFormatting sqref="V314:V321">
    <cfRule type="cellIs" dxfId="358" priority="429" operator="equal">
      <formula>"H"</formula>
    </cfRule>
    <cfRule type="cellIs" dxfId="357" priority="430" operator="equal">
      <formula>"P"</formula>
    </cfRule>
    <cfRule type="cellIs" dxfId="356" priority="431" operator="equal">
      <formula>"A"</formula>
    </cfRule>
  </conditionalFormatting>
  <conditionalFormatting sqref="Z314:Z321">
    <cfRule type="cellIs" dxfId="355" priority="418" operator="between">
      <formula>6</formula>
      <formula>200</formula>
    </cfRule>
    <cfRule type="cellIs" dxfId="354" priority="425" operator="between">
      <formula>2</formula>
      <formula>3.99</formula>
    </cfRule>
    <cfRule type="cellIs" dxfId="353" priority="428" operator="between">
      <formula>4</formula>
      <formula>5.99</formula>
    </cfRule>
  </conditionalFormatting>
  <conditionalFormatting sqref="AA314:AA321">
    <cfRule type="cellIs" dxfId="352" priority="420" operator="between">
      <formula>3</formula>
      <formula>100</formula>
    </cfRule>
    <cfRule type="cellIs" dxfId="351" priority="421" operator="between">
      <formula>2</formula>
      <formula>2.99</formula>
    </cfRule>
    <cfRule type="cellIs" dxfId="350" priority="423" operator="between">
      <formula>1.1</formula>
      <formula>1.99</formula>
    </cfRule>
  </conditionalFormatting>
  <conditionalFormatting sqref="W322:W334">
    <cfRule type="cellIs" dxfId="349" priority="414" operator="equal">
      <formula>3</formula>
    </cfRule>
    <cfRule type="cellIs" dxfId="348" priority="415" operator="equal">
      <formula>2</formula>
    </cfRule>
    <cfRule type="cellIs" dxfId="347" priority="416" operator="equal">
      <formula>1</formula>
    </cfRule>
  </conditionalFormatting>
  <conditionalFormatting sqref="V322:V334">
    <cfRule type="cellIs" dxfId="346" priority="411" operator="equal">
      <formula>"H"</formula>
    </cfRule>
    <cfRule type="cellIs" dxfId="345" priority="412" operator="equal">
      <formula>"P"</formula>
    </cfRule>
    <cfRule type="cellIs" dxfId="344" priority="413" operator="equal">
      <formula>"A"</formula>
    </cfRule>
  </conditionalFormatting>
  <conditionalFormatting sqref="Z322:Z334">
    <cfRule type="cellIs" dxfId="343" priority="400" operator="between">
      <formula>6</formula>
      <formula>200</formula>
    </cfRule>
    <cfRule type="cellIs" dxfId="342" priority="407" operator="between">
      <formula>2</formula>
      <formula>3.99</formula>
    </cfRule>
    <cfRule type="cellIs" dxfId="341" priority="410" operator="between">
      <formula>4</formula>
      <formula>5.99</formula>
    </cfRule>
  </conditionalFormatting>
  <conditionalFormatting sqref="AA322:AA334">
    <cfRule type="cellIs" dxfId="340" priority="402" operator="between">
      <formula>3</formula>
      <formula>100</formula>
    </cfRule>
    <cfRule type="cellIs" dxfId="339" priority="403" operator="between">
      <formula>2</formula>
      <formula>2.99</formula>
    </cfRule>
    <cfRule type="cellIs" dxfId="338" priority="405" operator="between">
      <formula>1.1</formula>
      <formula>1.99</formula>
    </cfRule>
  </conditionalFormatting>
  <conditionalFormatting sqref="W335:W359">
    <cfRule type="cellIs" dxfId="337" priority="396" operator="equal">
      <formula>3</formula>
    </cfRule>
    <cfRule type="cellIs" dxfId="336" priority="397" operator="equal">
      <formula>2</formula>
    </cfRule>
    <cfRule type="cellIs" dxfId="335" priority="398" operator="equal">
      <formula>1</formula>
    </cfRule>
  </conditionalFormatting>
  <conditionalFormatting sqref="V335:V359">
    <cfRule type="cellIs" dxfId="334" priority="393" operator="equal">
      <formula>"H"</formula>
    </cfRule>
    <cfRule type="cellIs" dxfId="333" priority="394" operator="equal">
      <formula>"P"</formula>
    </cfRule>
    <cfRule type="cellIs" dxfId="332" priority="395" operator="equal">
      <formula>"A"</formula>
    </cfRule>
  </conditionalFormatting>
  <conditionalFormatting sqref="Z335:Z359">
    <cfRule type="cellIs" dxfId="331" priority="382" operator="between">
      <formula>6</formula>
      <formula>200</formula>
    </cfRule>
    <cfRule type="cellIs" dxfId="330" priority="389" operator="between">
      <formula>2</formula>
      <formula>3.99</formula>
    </cfRule>
    <cfRule type="cellIs" dxfId="329" priority="392" operator="between">
      <formula>4</formula>
      <formula>5.99</formula>
    </cfRule>
  </conditionalFormatting>
  <conditionalFormatting sqref="AA335:AA359">
    <cfRule type="cellIs" dxfId="328" priority="384" operator="between">
      <formula>3</formula>
      <formula>100</formula>
    </cfRule>
    <cfRule type="cellIs" dxfId="327" priority="385" operator="between">
      <formula>2</formula>
      <formula>2.99</formula>
    </cfRule>
    <cfRule type="cellIs" dxfId="326" priority="387" operator="between">
      <formula>1.1</formula>
      <formula>1.99</formula>
    </cfRule>
  </conditionalFormatting>
  <conditionalFormatting sqref="W360:W366">
    <cfRule type="cellIs" dxfId="325" priority="378" operator="equal">
      <formula>3</formula>
    </cfRule>
    <cfRule type="cellIs" dxfId="324" priority="379" operator="equal">
      <formula>2</formula>
    </cfRule>
    <cfRule type="cellIs" dxfId="323" priority="380" operator="equal">
      <formula>1</formula>
    </cfRule>
  </conditionalFormatting>
  <conditionalFormatting sqref="V360:V366">
    <cfRule type="cellIs" dxfId="322" priority="375" operator="equal">
      <formula>"H"</formula>
    </cfRule>
    <cfRule type="cellIs" dxfId="321" priority="376" operator="equal">
      <formula>"P"</formula>
    </cfRule>
    <cfRule type="cellIs" dxfId="320" priority="377" operator="equal">
      <formula>"A"</formula>
    </cfRule>
  </conditionalFormatting>
  <conditionalFormatting sqref="Z360:Z366">
    <cfRule type="cellIs" dxfId="319" priority="364" operator="between">
      <formula>6</formula>
      <formula>200</formula>
    </cfRule>
    <cfRule type="cellIs" dxfId="318" priority="371" operator="between">
      <formula>2</formula>
      <formula>3.99</formula>
    </cfRule>
    <cfRule type="cellIs" dxfId="317" priority="374" operator="between">
      <formula>4</formula>
      <formula>5.99</formula>
    </cfRule>
  </conditionalFormatting>
  <conditionalFormatting sqref="AA360:AA366">
    <cfRule type="cellIs" dxfId="316" priority="366" operator="between">
      <formula>3</formula>
      <formula>100</formula>
    </cfRule>
    <cfRule type="cellIs" dxfId="315" priority="367" operator="between">
      <formula>2</formula>
      <formula>2.99</formula>
    </cfRule>
    <cfRule type="cellIs" dxfId="314" priority="369" operator="between">
      <formula>1.1</formula>
      <formula>1.99</formula>
    </cfRule>
  </conditionalFormatting>
  <conditionalFormatting sqref="W367:W371">
    <cfRule type="cellIs" dxfId="313" priority="360" operator="equal">
      <formula>3</formula>
    </cfRule>
    <cfRule type="cellIs" dxfId="312" priority="361" operator="equal">
      <formula>2</formula>
    </cfRule>
    <cfRule type="cellIs" dxfId="311" priority="362" operator="equal">
      <formula>1</formula>
    </cfRule>
  </conditionalFormatting>
  <conditionalFormatting sqref="V367:V371">
    <cfRule type="cellIs" dxfId="310" priority="357" operator="equal">
      <formula>"H"</formula>
    </cfRule>
    <cfRule type="cellIs" dxfId="309" priority="358" operator="equal">
      <formula>"P"</formula>
    </cfRule>
    <cfRule type="cellIs" dxfId="308" priority="359" operator="equal">
      <formula>"A"</formula>
    </cfRule>
  </conditionalFormatting>
  <conditionalFormatting sqref="Z367:Z371">
    <cfRule type="cellIs" dxfId="307" priority="346" operator="between">
      <formula>6</formula>
      <formula>200</formula>
    </cfRule>
    <cfRule type="cellIs" dxfId="306" priority="353" operator="between">
      <formula>2</formula>
      <formula>3.99</formula>
    </cfRule>
    <cfRule type="cellIs" dxfId="305" priority="356" operator="between">
      <formula>4</formula>
      <formula>5.99</formula>
    </cfRule>
  </conditionalFormatting>
  <conditionalFormatting sqref="AA367:AA371">
    <cfRule type="cellIs" dxfId="304" priority="348" operator="between">
      <formula>3</formula>
      <formula>100</formula>
    </cfRule>
    <cfRule type="cellIs" dxfId="303" priority="349" operator="between">
      <formula>2</formula>
      <formula>2.99</formula>
    </cfRule>
    <cfRule type="cellIs" dxfId="302" priority="351" operator="between">
      <formula>1.1</formula>
      <formula>1.99</formula>
    </cfRule>
  </conditionalFormatting>
  <conditionalFormatting sqref="W372:W380">
    <cfRule type="cellIs" dxfId="301" priority="342" operator="equal">
      <formula>3</formula>
    </cfRule>
    <cfRule type="cellIs" dxfId="300" priority="343" operator="equal">
      <formula>2</formula>
    </cfRule>
    <cfRule type="cellIs" dxfId="299" priority="344" operator="equal">
      <formula>1</formula>
    </cfRule>
  </conditionalFormatting>
  <conditionalFormatting sqref="V372:V380">
    <cfRule type="cellIs" dxfId="298" priority="339" operator="equal">
      <formula>"H"</formula>
    </cfRule>
    <cfRule type="cellIs" dxfId="297" priority="340" operator="equal">
      <formula>"P"</formula>
    </cfRule>
    <cfRule type="cellIs" dxfId="296" priority="341" operator="equal">
      <formula>"A"</formula>
    </cfRule>
  </conditionalFormatting>
  <conditionalFormatting sqref="Z372:Z380">
    <cfRule type="cellIs" dxfId="295" priority="328" operator="between">
      <formula>6</formula>
      <formula>200</formula>
    </cfRule>
    <cfRule type="cellIs" dxfId="294" priority="335" operator="between">
      <formula>2</formula>
      <formula>3.99</formula>
    </cfRule>
    <cfRule type="cellIs" dxfId="293" priority="338" operator="between">
      <formula>4</formula>
      <formula>5.99</formula>
    </cfRule>
  </conditionalFormatting>
  <conditionalFormatting sqref="AA372:AA380">
    <cfRule type="cellIs" dxfId="292" priority="330" operator="between">
      <formula>3</formula>
      <formula>100</formula>
    </cfRule>
    <cfRule type="cellIs" dxfId="291" priority="331" operator="between">
      <formula>2</formula>
      <formula>2.99</formula>
    </cfRule>
    <cfRule type="cellIs" dxfId="290" priority="333" operator="between">
      <formula>1.1</formula>
      <formula>1.99</formula>
    </cfRule>
  </conditionalFormatting>
  <conditionalFormatting sqref="W381:W403">
    <cfRule type="cellIs" dxfId="289" priority="324" operator="equal">
      <formula>3</formula>
    </cfRule>
    <cfRule type="cellIs" dxfId="288" priority="325" operator="equal">
      <formula>2</formula>
    </cfRule>
    <cfRule type="cellIs" dxfId="287" priority="326" operator="equal">
      <formula>1</formula>
    </cfRule>
  </conditionalFormatting>
  <conditionalFormatting sqref="V381:V403">
    <cfRule type="cellIs" dxfId="286" priority="321" operator="equal">
      <formula>"H"</formula>
    </cfRule>
    <cfRule type="cellIs" dxfId="285" priority="322" operator="equal">
      <formula>"P"</formula>
    </cfRule>
    <cfRule type="cellIs" dxfId="284" priority="323" operator="equal">
      <formula>"A"</formula>
    </cfRule>
  </conditionalFormatting>
  <conditionalFormatting sqref="Z381:Z403">
    <cfRule type="cellIs" dxfId="283" priority="310" operator="between">
      <formula>6</formula>
      <formula>200</formula>
    </cfRule>
    <cfRule type="cellIs" dxfId="282" priority="317" operator="between">
      <formula>2</formula>
      <formula>3.99</formula>
    </cfRule>
    <cfRule type="cellIs" dxfId="281" priority="320" operator="between">
      <formula>4</formula>
      <formula>5.99</formula>
    </cfRule>
  </conditionalFormatting>
  <conditionalFormatting sqref="AA381:AA403">
    <cfRule type="cellIs" dxfId="280" priority="312" operator="between">
      <formula>3</formula>
      <formula>100</formula>
    </cfRule>
    <cfRule type="cellIs" dxfId="279" priority="313" operator="between">
      <formula>2</formula>
      <formula>2.99</formula>
    </cfRule>
    <cfRule type="cellIs" dxfId="278" priority="315" operator="between">
      <formula>1.1</formula>
      <formula>1.99</formula>
    </cfRule>
  </conditionalFormatting>
  <conditionalFormatting sqref="W404:W417">
    <cfRule type="cellIs" dxfId="277" priority="306" operator="equal">
      <formula>3</formula>
    </cfRule>
    <cfRule type="cellIs" dxfId="276" priority="307" operator="equal">
      <formula>2</formula>
    </cfRule>
    <cfRule type="cellIs" dxfId="275" priority="308" operator="equal">
      <formula>1</formula>
    </cfRule>
  </conditionalFormatting>
  <conditionalFormatting sqref="V404:V417">
    <cfRule type="cellIs" dxfId="274" priority="303" operator="equal">
      <formula>"H"</formula>
    </cfRule>
    <cfRule type="cellIs" dxfId="273" priority="304" operator="equal">
      <formula>"P"</formula>
    </cfRule>
    <cfRule type="cellIs" dxfId="272" priority="305" operator="equal">
      <formula>"A"</formula>
    </cfRule>
  </conditionalFormatting>
  <conditionalFormatting sqref="Z404:Z417">
    <cfRule type="cellIs" dxfId="271" priority="292" operator="between">
      <formula>6</formula>
      <formula>200</formula>
    </cfRule>
    <cfRule type="cellIs" dxfId="270" priority="299" operator="between">
      <formula>2</formula>
      <formula>3.99</formula>
    </cfRule>
    <cfRule type="cellIs" dxfId="269" priority="302" operator="between">
      <formula>4</formula>
      <formula>5.99</formula>
    </cfRule>
  </conditionalFormatting>
  <conditionalFormatting sqref="AA404:AA417">
    <cfRule type="cellIs" dxfId="268" priority="294" operator="between">
      <formula>3</formula>
      <formula>100</formula>
    </cfRule>
    <cfRule type="cellIs" dxfId="267" priority="295" operator="between">
      <formula>2</formula>
      <formula>2.99</formula>
    </cfRule>
    <cfRule type="cellIs" dxfId="266" priority="297" operator="between">
      <formula>1.1</formula>
      <formula>1.99</formula>
    </cfRule>
  </conditionalFormatting>
  <conditionalFormatting sqref="W418:W421">
    <cfRule type="cellIs" dxfId="265" priority="288" operator="equal">
      <formula>3</formula>
    </cfRule>
    <cfRule type="cellIs" dxfId="264" priority="289" operator="equal">
      <formula>2</formula>
    </cfRule>
    <cfRule type="cellIs" dxfId="263" priority="290" operator="equal">
      <formula>1</formula>
    </cfRule>
  </conditionalFormatting>
  <conditionalFormatting sqref="V418:V421">
    <cfRule type="cellIs" dxfId="262" priority="285" operator="equal">
      <formula>"H"</formula>
    </cfRule>
    <cfRule type="cellIs" dxfId="261" priority="286" operator="equal">
      <formula>"P"</formula>
    </cfRule>
    <cfRule type="cellIs" dxfId="260" priority="287" operator="equal">
      <formula>"A"</formula>
    </cfRule>
  </conditionalFormatting>
  <conditionalFormatting sqref="Z418:Z421">
    <cfRule type="cellIs" dxfId="259" priority="274" operator="between">
      <formula>6</formula>
      <formula>200</formula>
    </cfRule>
    <cfRule type="cellIs" dxfId="258" priority="281" operator="between">
      <formula>2</formula>
      <formula>3.99</formula>
    </cfRule>
    <cfRule type="cellIs" dxfId="257" priority="284" operator="between">
      <formula>4</formula>
      <formula>5.99</formula>
    </cfRule>
  </conditionalFormatting>
  <conditionalFormatting sqref="AA418:AA421">
    <cfRule type="cellIs" dxfId="256" priority="276" operator="between">
      <formula>3</formula>
      <formula>100</formula>
    </cfRule>
    <cfRule type="cellIs" dxfId="255" priority="277" operator="between">
      <formula>2</formula>
      <formula>2.99</formula>
    </cfRule>
    <cfRule type="cellIs" dxfId="254" priority="279" operator="between">
      <formula>1.1</formula>
      <formula>1.99</formula>
    </cfRule>
  </conditionalFormatting>
  <conditionalFormatting sqref="W422:W426">
    <cfRule type="cellIs" dxfId="253" priority="270" operator="equal">
      <formula>3</formula>
    </cfRule>
    <cfRule type="cellIs" dxfId="252" priority="271" operator="equal">
      <formula>2</formula>
    </cfRule>
    <cfRule type="cellIs" dxfId="251" priority="272" operator="equal">
      <formula>1</formula>
    </cfRule>
  </conditionalFormatting>
  <conditionalFormatting sqref="V422:V426">
    <cfRule type="cellIs" dxfId="250" priority="267" operator="equal">
      <formula>"H"</formula>
    </cfRule>
    <cfRule type="cellIs" dxfId="249" priority="268" operator="equal">
      <formula>"P"</formula>
    </cfRule>
    <cfRule type="cellIs" dxfId="248" priority="269" operator="equal">
      <formula>"A"</formula>
    </cfRule>
  </conditionalFormatting>
  <conditionalFormatting sqref="Z422:Z426">
    <cfRule type="cellIs" dxfId="247" priority="256" operator="between">
      <formula>6</formula>
      <formula>200</formula>
    </cfRule>
    <cfRule type="cellIs" dxfId="246" priority="263" operator="between">
      <formula>2</formula>
      <formula>3.99</formula>
    </cfRule>
    <cfRule type="cellIs" dxfId="245" priority="266" operator="between">
      <formula>4</formula>
      <formula>5.99</formula>
    </cfRule>
  </conditionalFormatting>
  <conditionalFormatting sqref="AA422:AA426">
    <cfRule type="cellIs" dxfId="244" priority="258" operator="between">
      <formula>3</formula>
      <formula>100</formula>
    </cfRule>
    <cfRule type="cellIs" dxfId="243" priority="259" operator="between">
      <formula>2</formula>
      <formula>2.99</formula>
    </cfRule>
    <cfRule type="cellIs" dxfId="242" priority="261" operator="between">
      <formula>1.1</formula>
      <formula>1.99</formula>
    </cfRule>
  </conditionalFormatting>
  <conditionalFormatting sqref="W427">
    <cfRule type="cellIs" dxfId="241" priority="252" operator="equal">
      <formula>3</formula>
    </cfRule>
    <cfRule type="cellIs" dxfId="240" priority="253" operator="equal">
      <formula>2</formula>
    </cfRule>
    <cfRule type="cellIs" dxfId="239" priority="254" operator="equal">
      <formula>1</formula>
    </cfRule>
  </conditionalFormatting>
  <conditionalFormatting sqref="V427">
    <cfRule type="cellIs" dxfId="238" priority="249" operator="equal">
      <formula>"H"</formula>
    </cfRule>
    <cfRule type="cellIs" dxfId="237" priority="250" operator="equal">
      <formula>"P"</formula>
    </cfRule>
    <cfRule type="cellIs" dxfId="236" priority="251" operator="equal">
      <formula>"A"</formula>
    </cfRule>
  </conditionalFormatting>
  <conditionalFormatting sqref="Z427">
    <cfRule type="cellIs" dxfId="235" priority="238" operator="between">
      <formula>6</formula>
      <formula>200</formula>
    </cfRule>
    <cfRule type="cellIs" dxfId="234" priority="245" operator="between">
      <formula>2</formula>
      <formula>3.99</formula>
    </cfRule>
    <cfRule type="cellIs" dxfId="233" priority="248" operator="between">
      <formula>4</formula>
      <formula>5.99</formula>
    </cfRule>
  </conditionalFormatting>
  <conditionalFormatting sqref="AA427">
    <cfRule type="cellIs" dxfId="232" priority="240" operator="between">
      <formula>3</formula>
      <formula>100</formula>
    </cfRule>
    <cfRule type="cellIs" dxfId="231" priority="241" operator="between">
      <formula>2</formula>
      <formula>2.99</formula>
    </cfRule>
    <cfRule type="cellIs" dxfId="230" priority="243" operator="between">
      <formula>1.1</formula>
      <formula>1.99</formula>
    </cfRule>
  </conditionalFormatting>
  <conditionalFormatting sqref="W428">
    <cfRule type="cellIs" dxfId="229" priority="234" operator="equal">
      <formula>3</formula>
    </cfRule>
    <cfRule type="cellIs" dxfId="228" priority="235" operator="equal">
      <formula>2</formula>
    </cfRule>
    <cfRule type="cellIs" dxfId="227" priority="236" operator="equal">
      <formula>1</formula>
    </cfRule>
  </conditionalFormatting>
  <conditionalFormatting sqref="V428">
    <cfRule type="cellIs" dxfId="226" priority="231" operator="equal">
      <formula>"H"</formula>
    </cfRule>
    <cfRule type="cellIs" dxfId="225" priority="232" operator="equal">
      <formula>"P"</formula>
    </cfRule>
    <cfRule type="cellIs" dxfId="224" priority="233" operator="equal">
      <formula>"A"</formula>
    </cfRule>
  </conditionalFormatting>
  <conditionalFormatting sqref="Z428">
    <cfRule type="cellIs" dxfId="223" priority="220" operator="between">
      <formula>6</formula>
      <formula>200</formula>
    </cfRule>
    <cfRule type="cellIs" dxfId="222" priority="227" operator="between">
      <formula>2</formula>
      <formula>3.99</formula>
    </cfRule>
    <cfRule type="cellIs" dxfId="221" priority="230" operator="between">
      <formula>4</formula>
      <formula>5.99</formula>
    </cfRule>
  </conditionalFormatting>
  <conditionalFormatting sqref="AA428">
    <cfRule type="cellIs" dxfId="220" priority="222" operator="between">
      <formula>3</formula>
      <formula>100</formula>
    </cfRule>
    <cfRule type="cellIs" dxfId="219" priority="223" operator="between">
      <formula>2</formula>
      <formula>2.99</formula>
    </cfRule>
    <cfRule type="cellIs" dxfId="218" priority="225" operator="between">
      <formula>1.1</formula>
      <formula>1.99</formula>
    </cfRule>
  </conditionalFormatting>
  <conditionalFormatting sqref="W429:W445">
    <cfRule type="cellIs" dxfId="217" priority="216" operator="equal">
      <formula>3</formula>
    </cfRule>
    <cfRule type="cellIs" dxfId="216" priority="217" operator="equal">
      <formula>2</formula>
    </cfRule>
    <cfRule type="cellIs" dxfId="215" priority="218" operator="equal">
      <formula>1</formula>
    </cfRule>
  </conditionalFormatting>
  <conditionalFormatting sqref="V429:V445">
    <cfRule type="cellIs" dxfId="214" priority="213" operator="equal">
      <formula>"H"</formula>
    </cfRule>
    <cfRule type="cellIs" dxfId="213" priority="214" operator="equal">
      <formula>"P"</formula>
    </cfRule>
    <cfRule type="cellIs" dxfId="212" priority="215" operator="equal">
      <formula>"A"</formula>
    </cfRule>
  </conditionalFormatting>
  <conditionalFormatting sqref="Z429:Z445">
    <cfRule type="cellIs" dxfId="211" priority="202" operator="between">
      <formula>6</formula>
      <formula>200</formula>
    </cfRule>
    <cfRule type="cellIs" dxfId="210" priority="209" operator="between">
      <formula>2</formula>
      <formula>3.99</formula>
    </cfRule>
    <cfRule type="cellIs" dxfId="209" priority="212" operator="between">
      <formula>4</formula>
      <formula>5.99</formula>
    </cfRule>
  </conditionalFormatting>
  <conditionalFormatting sqref="AA429:AA445">
    <cfRule type="cellIs" dxfId="208" priority="204" operator="between">
      <formula>3</formula>
      <formula>100</formula>
    </cfRule>
    <cfRule type="cellIs" dxfId="207" priority="205" operator="between">
      <formula>2</formula>
      <formula>2.99</formula>
    </cfRule>
    <cfRule type="cellIs" dxfId="206" priority="207" operator="between">
      <formula>1.1</formula>
      <formula>1.99</formula>
    </cfRule>
  </conditionalFormatting>
  <conditionalFormatting sqref="W446:W454">
    <cfRule type="cellIs" dxfId="205" priority="198" operator="equal">
      <formula>3</formula>
    </cfRule>
    <cfRule type="cellIs" dxfId="204" priority="199" operator="equal">
      <formula>2</formula>
    </cfRule>
    <cfRule type="cellIs" dxfId="203" priority="200" operator="equal">
      <formula>1</formula>
    </cfRule>
  </conditionalFormatting>
  <conditionalFormatting sqref="V446:V454">
    <cfRule type="cellIs" dxfId="202" priority="195" operator="equal">
      <formula>"H"</formula>
    </cfRule>
    <cfRule type="cellIs" dxfId="201" priority="196" operator="equal">
      <formula>"P"</formula>
    </cfRule>
    <cfRule type="cellIs" dxfId="200" priority="197" operator="equal">
      <formula>"A"</formula>
    </cfRule>
  </conditionalFormatting>
  <conditionalFormatting sqref="Z446:Z454">
    <cfRule type="cellIs" dxfId="199" priority="184" operator="between">
      <formula>6</formula>
      <formula>200</formula>
    </cfRule>
    <cfRule type="cellIs" dxfId="198" priority="191" operator="between">
      <formula>2</formula>
      <formula>3.99</formula>
    </cfRule>
    <cfRule type="cellIs" dxfId="197" priority="194" operator="between">
      <formula>4</formula>
      <formula>5.99</formula>
    </cfRule>
  </conditionalFormatting>
  <conditionalFormatting sqref="AA446:AA454">
    <cfRule type="cellIs" dxfId="196" priority="186" operator="between">
      <formula>3</formula>
      <formula>100</formula>
    </cfRule>
    <cfRule type="cellIs" dxfId="195" priority="187" operator="between">
      <formula>2</formula>
      <formula>2.99</formula>
    </cfRule>
    <cfRule type="cellIs" dxfId="194" priority="189" operator="between">
      <formula>1.1</formula>
      <formula>1.99</formula>
    </cfRule>
  </conditionalFormatting>
  <conditionalFormatting sqref="W455:W478">
    <cfRule type="cellIs" dxfId="193" priority="180" operator="equal">
      <formula>3</formula>
    </cfRule>
    <cfRule type="cellIs" dxfId="192" priority="181" operator="equal">
      <formula>2</formula>
    </cfRule>
    <cfRule type="cellIs" dxfId="191" priority="182" operator="equal">
      <formula>1</formula>
    </cfRule>
  </conditionalFormatting>
  <conditionalFormatting sqref="V455:V478">
    <cfRule type="cellIs" dxfId="190" priority="177" operator="equal">
      <formula>"H"</formula>
    </cfRule>
    <cfRule type="cellIs" dxfId="189" priority="178" operator="equal">
      <formula>"P"</formula>
    </cfRule>
    <cfRule type="cellIs" dxfId="188" priority="179" operator="equal">
      <formula>"A"</formula>
    </cfRule>
  </conditionalFormatting>
  <conditionalFormatting sqref="Z455:Z478">
    <cfRule type="cellIs" dxfId="187" priority="166" operator="between">
      <formula>6</formula>
      <formula>200</formula>
    </cfRule>
    <cfRule type="cellIs" dxfId="186" priority="173" operator="between">
      <formula>2</formula>
      <formula>3.99</formula>
    </cfRule>
    <cfRule type="cellIs" dxfId="185" priority="176" operator="between">
      <formula>4</formula>
      <formula>5.99</formula>
    </cfRule>
  </conditionalFormatting>
  <conditionalFormatting sqref="AA455:AA478">
    <cfRule type="cellIs" dxfId="184" priority="168" operator="between">
      <formula>3</formula>
      <formula>100</formula>
    </cfRule>
    <cfRule type="cellIs" dxfId="183" priority="169" operator="between">
      <formula>2</formula>
      <formula>2.99</formula>
    </cfRule>
    <cfRule type="cellIs" dxfId="182" priority="171" operator="between">
      <formula>1.1</formula>
      <formula>1.99</formula>
    </cfRule>
  </conditionalFormatting>
  <conditionalFormatting sqref="W479:W488">
    <cfRule type="cellIs" dxfId="181" priority="162" operator="equal">
      <formula>3</formula>
    </cfRule>
    <cfRule type="cellIs" dxfId="180" priority="163" operator="equal">
      <formula>2</formula>
    </cfRule>
    <cfRule type="cellIs" dxfId="179" priority="164" operator="equal">
      <formula>1</formula>
    </cfRule>
  </conditionalFormatting>
  <conditionalFormatting sqref="V479:V488">
    <cfRule type="cellIs" dxfId="178" priority="159" operator="equal">
      <formula>"H"</formula>
    </cfRule>
    <cfRule type="cellIs" dxfId="177" priority="160" operator="equal">
      <formula>"P"</formula>
    </cfRule>
    <cfRule type="cellIs" dxfId="176" priority="161" operator="equal">
      <formula>"A"</formula>
    </cfRule>
  </conditionalFormatting>
  <conditionalFormatting sqref="Z479:Z488">
    <cfRule type="cellIs" dxfId="175" priority="148" operator="between">
      <formula>6</formula>
      <formula>200</formula>
    </cfRule>
    <cfRule type="cellIs" dxfId="174" priority="155" operator="between">
      <formula>2</formula>
      <formula>3.99</formula>
    </cfRule>
    <cfRule type="cellIs" dxfId="173" priority="158" operator="between">
      <formula>4</formula>
      <formula>5.99</formula>
    </cfRule>
  </conditionalFormatting>
  <conditionalFormatting sqref="AA479:AA488">
    <cfRule type="cellIs" dxfId="172" priority="150" operator="between">
      <formula>3</formula>
      <formula>100</formula>
    </cfRule>
    <cfRule type="cellIs" dxfId="171" priority="151" operator="between">
      <formula>2</formula>
      <formula>2.99</formula>
    </cfRule>
    <cfRule type="cellIs" dxfId="170" priority="153" operator="between">
      <formula>1.1</formula>
      <formula>1.99</formula>
    </cfRule>
  </conditionalFormatting>
  <conditionalFormatting sqref="X1:X488">
    <cfRule type="cellIs" dxfId="169" priority="147" operator="between">
      <formula>6</formula>
      <formula>200</formula>
    </cfRule>
  </conditionalFormatting>
  <conditionalFormatting sqref="Y43:Y488">
    <cfRule type="cellIs" dxfId="168" priority="149" operator="between">
      <formula>3</formula>
      <formula>100</formula>
    </cfRule>
    <cfRule type="cellIs" dxfId="167" priority="152" operator="between">
      <formula>2</formula>
      <formula>50</formula>
    </cfRule>
    <cfRule type="cellIs" dxfId="166" priority="154" operator="between">
      <formula>1.1</formula>
      <formula>1.99</formula>
    </cfRule>
  </conditionalFormatting>
  <conditionalFormatting sqref="X1:X488 X519:X10000">
    <cfRule type="cellIs" dxfId="165" priority="156" operator="between">
      <formula>2</formula>
      <formula>3.99</formula>
    </cfRule>
    <cfRule type="cellIs" dxfId="164" priority="157" operator="between">
      <formula>4</formula>
      <formula>5.99</formula>
    </cfRule>
  </conditionalFormatting>
  <conditionalFormatting sqref="W489:W495">
    <cfRule type="cellIs" dxfId="163" priority="144" operator="equal">
      <formula>3</formula>
    </cfRule>
    <cfRule type="cellIs" dxfId="162" priority="145" operator="equal">
      <formula>2</formula>
    </cfRule>
    <cfRule type="cellIs" dxfId="161" priority="146" operator="equal">
      <formula>1</formula>
    </cfRule>
  </conditionalFormatting>
  <conditionalFormatting sqref="V489:V495">
    <cfRule type="cellIs" dxfId="160" priority="141" operator="equal">
      <formula>"H"</formula>
    </cfRule>
    <cfRule type="cellIs" dxfId="159" priority="142" operator="equal">
      <formula>"P"</formula>
    </cfRule>
    <cfRule type="cellIs" dxfId="158" priority="143" operator="equal">
      <formula>"A"</formula>
    </cfRule>
  </conditionalFormatting>
  <conditionalFormatting sqref="Z489:Z495">
    <cfRule type="cellIs" dxfId="157" priority="130" operator="between">
      <formula>6</formula>
      <formula>200</formula>
    </cfRule>
    <cfRule type="cellIs" dxfId="156" priority="137" operator="between">
      <formula>2</formula>
      <formula>3.99</formula>
    </cfRule>
    <cfRule type="cellIs" dxfId="155" priority="140" operator="between">
      <formula>4</formula>
      <formula>5.99</formula>
    </cfRule>
  </conditionalFormatting>
  <conditionalFormatting sqref="X489:X495">
    <cfRule type="cellIs" dxfId="154" priority="129" operator="between">
      <formula>6</formula>
      <formula>200</formula>
    </cfRule>
    <cfRule type="cellIs" dxfId="153" priority="138" operator="between">
      <formula>2</formula>
      <formula>3.99</formula>
    </cfRule>
    <cfRule type="cellIs" dxfId="152" priority="139" operator="between">
      <formula>4</formula>
      <formula>5.99</formula>
    </cfRule>
  </conditionalFormatting>
  <conditionalFormatting sqref="Y489:Y495">
    <cfRule type="cellIs" dxfId="151" priority="131" operator="between">
      <formula>3</formula>
      <formula>100</formula>
    </cfRule>
    <cfRule type="cellIs" dxfId="150" priority="134" operator="between">
      <formula>2</formula>
      <formula>50</formula>
    </cfRule>
    <cfRule type="cellIs" dxfId="149" priority="136" operator="between">
      <formula>1.1</formula>
      <formula>1.99</formula>
    </cfRule>
  </conditionalFormatting>
  <conditionalFormatting sqref="AA489:AA495">
    <cfRule type="cellIs" dxfId="148" priority="132" operator="between">
      <formula>3</formula>
      <formula>100</formula>
    </cfRule>
    <cfRule type="cellIs" dxfId="147" priority="133" operator="between">
      <formula>2</formula>
      <formula>2.99</formula>
    </cfRule>
    <cfRule type="cellIs" dxfId="146" priority="135" operator="between">
      <formula>1.1</formula>
      <formula>1.99</formula>
    </cfRule>
  </conditionalFormatting>
  <conditionalFormatting sqref="W496:W503">
    <cfRule type="cellIs" dxfId="145" priority="126" operator="equal">
      <formula>3</formula>
    </cfRule>
    <cfRule type="cellIs" dxfId="144" priority="127" operator="equal">
      <formula>2</formula>
    </cfRule>
    <cfRule type="cellIs" dxfId="143" priority="128" operator="equal">
      <formula>1</formula>
    </cfRule>
  </conditionalFormatting>
  <conditionalFormatting sqref="V496:V503">
    <cfRule type="cellIs" dxfId="142" priority="123" operator="equal">
      <formula>"H"</formula>
    </cfRule>
    <cfRule type="cellIs" dxfId="141" priority="124" operator="equal">
      <formula>"P"</formula>
    </cfRule>
    <cfRule type="cellIs" dxfId="140" priority="125" operator="equal">
      <formula>"A"</formula>
    </cfRule>
  </conditionalFormatting>
  <conditionalFormatting sqref="Z496:Z503">
    <cfRule type="cellIs" dxfId="139" priority="112" operator="between">
      <formula>6</formula>
      <formula>200</formula>
    </cfRule>
    <cfRule type="cellIs" dxfId="138" priority="119" operator="between">
      <formula>2</formula>
      <formula>3.99</formula>
    </cfRule>
    <cfRule type="cellIs" dxfId="137" priority="122" operator="between">
      <formula>4</formula>
      <formula>5.99</formula>
    </cfRule>
  </conditionalFormatting>
  <conditionalFormatting sqref="X496:X503">
    <cfRule type="cellIs" dxfId="136" priority="111" operator="between">
      <formula>6</formula>
      <formula>200</formula>
    </cfRule>
    <cfRule type="cellIs" dxfId="135" priority="120" operator="between">
      <formula>2</formula>
      <formula>3.99</formula>
    </cfRule>
    <cfRule type="cellIs" dxfId="134" priority="121" operator="between">
      <formula>4</formula>
      <formula>5.99</formula>
    </cfRule>
  </conditionalFormatting>
  <conditionalFormatting sqref="Y496:Y503">
    <cfRule type="cellIs" dxfId="133" priority="113" operator="between">
      <formula>3</formula>
      <formula>100</formula>
    </cfRule>
    <cfRule type="cellIs" dxfId="132" priority="116" operator="between">
      <formula>2</formula>
      <formula>50</formula>
    </cfRule>
    <cfRule type="cellIs" dxfId="131" priority="118" operator="between">
      <formula>1.1</formula>
      <formula>1.99</formula>
    </cfRule>
  </conditionalFormatting>
  <conditionalFormatting sqref="AA496:AA503">
    <cfRule type="cellIs" dxfId="130" priority="114" operator="between">
      <formula>3</formula>
      <formula>100</formula>
    </cfRule>
    <cfRule type="cellIs" dxfId="129" priority="115" operator="between">
      <formula>2</formula>
      <formula>2.99</formula>
    </cfRule>
    <cfRule type="cellIs" dxfId="128" priority="117" operator="between">
      <formula>1.1</formula>
      <formula>1.99</formula>
    </cfRule>
  </conditionalFormatting>
  <conditionalFormatting sqref="W504:W510">
    <cfRule type="cellIs" dxfId="127" priority="108" operator="equal">
      <formula>3</formula>
    </cfRule>
    <cfRule type="cellIs" dxfId="126" priority="109" operator="equal">
      <formula>2</formula>
    </cfRule>
    <cfRule type="cellIs" dxfId="125" priority="110" operator="equal">
      <formula>1</formula>
    </cfRule>
  </conditionalFormatting>
  <conditionalFormatting sqref="V504:V510">
    <cfRule type="cellIs" dxfId="124" priority="105" operator="equal">
      <formula>"H"</formula>
    </cfRule>
    <cfRule type="cellIs" dxfId="123" priority="106" operator="equal">
      <formula>"P"</formula>
    </cfRule>
    <cfRule type="cellIs" dxfId="122" priority="107" operator="equal">
      <formula>"A"</formula>
    </cfRule>
  </conditionalFormatting>
  <conditionalFormatting sqref="Z504:Z510">
    <cfRule type="cellIs" dxfId="121" priority="94" operator="between">
      <formula>6</formula>
      <formula>200</formula>
    </cfRule>
    <cfRule type="cellIs" dxfId="120" priority="101" operator="between">
      <formula>2</formula>
      <formula>3.99</formula>
    </cfRule>
    <cfRule type="cellIs" dxfId="119" priority="104" operator="between">
      <formula>4</formula>
      <formula>5.99</formula>
    </cfRule>
  </conditionalFormatting>
  <conditionalFormatting sqref="X504:X510">
    <cfRule type="cellIs" dxfId="118" priority="93" operator="between">
      <formula>6</formula>
      <formula>200</formula>
    </cfRule>
    <cfRule type="cellIs" dxfId="117" priority="102" operator="between">
      <formula>2</formula>
      <formula>3.99</formula>
    </cfRule>
    <cfRule type="cellIs" dxfId="116" priority="103" operator="between">
      <formula>4</formula>
      <formula>5.99</formula>
    </cfRule>
  </conditionalFormatting>
  <conditionalFormatting sqref="Y504:Y510">
    <cfRule type="cellIs" dxfId="115" priority="95" operator="between">
      <formula>3</formula>
      <formula>100</formula>
    </cfRule>
    <cfRule type="cellIs" dxfId="114" priority="98" operator="between">
      <formula>2</formula>
      <formula>50</formula>
    </cfRule>
    <cfRule type="cellIs" dxfId="113" priority="100" operator="between">
      <formula>1.1</formula>
      <formula>1.99</formula>
    </cfRule>
  </conditionalFormatting>
  <conditionalFormatting sqref="AA504:AA510">
    <cfRule type="cellIs" dxfId="112" priority="96" operator="between">
      <formula>3</formula>
      <formula>100</formula>
    </cfRule>
    <cfRule type="cellIs" dxfId="111" priority="97" operator="between">
      <formula>2</formula>
      <formula>2.99</formula>
    </cfRule>
    <cfRule type="cellIs" dxfId="110" priority="99" operator="between">
      <formula>1.1</formula>
      <formula>1.99</formula>
    </cfRule>
  </conditionalFormatting>
  <conditionalFormatting sqref="X511:X518">
    <cfRule type="cellIs" dxfId="109" priority="75" operator="between">
      <formula>6</formula>
      <formula>200</formula>
    </cfRule>
    <cfRule type="cellIs" dxfId="108" priority="84" operator="between">
      <formula>2</formula>
      <formula>3.99</formula>
    </cfRule>
    <cfRule type="cellIs" dxfId="107" priority="85" operator="between">
      <formula>4</formula>
      <formula>5.99</formula>
    </cfRule>
  </conditionalFormatting>
  <conditionalFormatting sqref="Y511:Y2499">
    <cfRule type="cellIs" dxfId="106" priority="77" operator="between">
      <formula>3</formula>
      <formula>100</formula>
    </cfRule>
    <cfRule type="cellIs" dxfId="105" priority="80" operator="between">
      <formula>2</formula>
      <formula>50</formula>
    </cfRule>
    <cfRule type="cellIs" dxfId="104" priority="82" operator="between">
      <formula>1.1</formula>
      <formula>1.99</formula>
    </cfRule>
  </conditionalFormatting>
  <conditionalFormatting sqref="H213:H218">
    <cfRule type="cellIs" dxfId="103" priority="72" operator="equal">
      <formula>3</formula>
    </cfRule>
    <cfRule type="cellIs" dxfId="102" priority="73" operator="equal">
      <formula>2</formula>
    </cfRule>
    <cfRule type="cellIs" dxfId="101" priority="74" operator="equal">
      <formula>1</formula>
    </cfRule>
  </conditionalFormatting>
  <conditionalFormatting sqref="G213:G218">
    <cfRule type="cellIs" dxfId="100" priority="69" operator="equal">
      <formula>"H"</formula>
    </cfRule>
    <cfRule type="cellIs" dxfId="99" priority="70" operator="equal">
      <formula>"P"</formula>
    </cfRule>
    <cfRule type="cellIs" dxfId="98" priority="71" operator="equal">
      <formula>"A"</formula>
    </cfRule>
  </conditionalFormatting>
  <conditionalFormatting sqref="K213:K218">
    <cfRule type="cellIs" dxfId="97" priority="58" operator="between">
      <formula>6</formula>
      <formula>200</formula>
    </cfRule>
    <cfRule type="cellIs" dxfId="96" priority="65" operator="between">
      <formula>2</formula>
      <formula>3.99</formula>
    </cfRule>
    <cfRule type="cellIs" dxfId="95" priority="68" operator="between">
      <formula>4</formula>
      <formula>5.99</formula>
    </cfRule>
  </conditionalFormatting>
  <conditionalFormatting sqref="I213:I218">
    <cfRule type="cellIs" dxfId="94" priority="57" operator="between">
      <formula>6</formula>
      <formula>200</formula>
    </cfRule>
    <cfRule type="cellIs" dxfId="93" priority="66" operator="between">
      <formula>2</formula>
      <formula>3.99</formula>
    </cfRule>
    <cfRule type="cellIs" dxfId="92" priority="67" operator="between">
      <formula>4</formula>
      <formula>5.99</formula>
    </cfRule>
  </conditionalFormatting>
  <conditionalFormatting sqref="J213:J218">
    <cfRule type="cellIs" dxfId="91" priority="59" operator="between">
      <formula>3</formula>
      <formula>100</formula>
    </cfRule>
    <cfRule type="cellIs" dxfId="90" priority="62" operator="between">
      <formula>2</formula>
      <formula>50</formula>
    </cfRule>
    <cfRule type="cellIs" dxfId="89" priority="64" operator="between">
      <formula>1.1</formula>
      <formula>1.99</formula>
    </cfRule>
  </conditionalFormatting>
  <conditionalFormatting sqref="L213:L218">
    <cfRule type="cellIs" dxfId="88" priority="60" operator="between">
      <formula>3</formula>
      <formula>100</formula>
    </cfRule>
    <cfRule type="cellIs" dxfId="87" priority="61" operator="between">
      <formula>2</formula>
      <formula>2.99</formula>
    </cfRule>
    <cfRule type="cellIs" dxfId="86" priority="63" operator="between">
      <formula>1.1</formula>
      <formula>1.99</formula>
    </cfRule>
  </conditionalFormatting>
  <conditionalFormatting sqref="H219:H222">
    <cfRule type="cellIs" dxfId="85" priority="54" operator="equal">
      <formula>3</formula>
    </cfRule>
    <cfRule type="cellIs" dxfId="84" priority="55" operator="equal">
      <formula>2</formula>
    </cfRule>
    <cfRule type="cellIs" dxfId="83" priority="56" operator="equal">
      <formula>1</formula>
    </cfRule>
  </conditionalFormatting>
  <conditionalFormatting sqref="G219:G222">
    <cfRule type="cellIs" dxfId="82" priority="51" operator="equal">
      <formula>"H"</formula>
    </cfRule>
    <cfRule type="cellIs" dxfId="81" priority="52" operator="equal">
      <formula>"P"</formula>
    </cfRule>
    <cfRule type="cellIs" dxfId="80" priority="53" operator="equal">
      <formula>"A"</formula>
    </cfRule>
  </conditionalFormatting>
  <conditionalFormatting sqref="K219:K222">
    <cfRule type="cellIs" dxfId="79" priority="40" operator="between">
      <formula>6</formula>
      <formula>200</formula>
    </cfRule>
    <cfRule type="cellIs" dxfId="78" priority="47" operator="between">
      <formula>2</formula>
      <formula>3.99</formula>
    </cfRule>
    <cfRule type="cellIs" dxfId="77" priority="50" operator="between">
      <formula>4</formula>
      <formula>5.99</formula>
    </cfRule>
  </conditionalFormatting>
  <conditionalFormatting sqref="I219:I222">
    <cfRule type="cellIs" dxfId="76" priority="39" operator="between">
      <formula>6</formula>
      <formula>200</formula>
    </cfRule>
    <cfRule type="cellIs" dxfId="75" priority="48" operator="between">
      <formula>2</formula>
      <formula>3.99</formula>
    </cfRule>
    <cfRule type="cellIs" dxfId="74" priority="49" operator="between">
      <formula>4</formula>
      <formula>5.99</formula>
    </cfRule>
  </conditionalFormatting>
  <conditionalFormatting sqref="J219:J222">
    <cfRule type="cellIs" dxfId="73" priority="41" operator="between">
      <formula>3</formula>
      <formula>100</formula>
    </cfRule>
    <cfRule type="cellIs" dxfId="72" priority="44" operator="between">
      <formula>2</formula>
      <formula>50</formula>
    </cfRule>
    <cfRule type="cellIs" dxfId="71" priority="46" operator="between">
      <formula>1.1</formula>
      <formula>1.99</formula>
    </cfRule>
  </conditionalFormatting>
  <conditionalFormatting sqref="L219:L222">
    <cfRule type="cellIs" dxfId="70" priority="42" operator="between">
      <formula>3</formula>
      <formula>100</formula>
    </cfRule>
    <cfRule type="cellIs" dxfId="69" priority="43" operator="between">
      <formula>2</formula>
      <formula>2.99</formula>
    </cfRule>
    <cfRule type="cellIs" dxfId="68" priority="45" operator="between">
      <formula>1.1</formula>
      <formula>1.99</formula>
    </cfRule>
  </conditionalFormatting>
  <conditionalFormatting sqref="H223:H233">
    <cfRule type="cellIs" dxfId="67" priority="36" operator="equal">
      <formula>3</formula>
    </cfRule>
    <cfRule type="cellIs" dxfId="66" priority="37" operator="equal">
      <formula>2</formula>
    </cfRule>
    <cfRule type="cellIs" dxfId="65" priority="38" operator="equal">
      <formula>1</formula>
    </cfRule>
  </conditionalFormatting>
  <conditionalFormatting sqref="G223:G233">
    <cfRule type="cellIs" dxfId="64" priority="33" operator="equal">
      <formula>"H"</formula>
    </cfRule>
    <cfRule type="cellIs" dxfId="63" priority="34" operator="equal">
      <formula>"P"</formula>
    </cfRule>
    <cfRule type="cellIs" dxfId="62" priority="35" operator="equal">
      <formula>"A"</formula>
    </cfRule>
  </conditionalFormatting>
  <conditionalFormatting sqref="K223:K233">
    <cfRule type="cellIs" dxfId="61" priority="22" operator="between">
      <formula>6</formula>
      <formula>200</formula>
    </cfRule>
    <cfRule type="cellIs" dxfId="60" priority="29" operator="between">
      <formula>2</formula>
      <formula>3.99</formula>
    </cfRule>
    <cfRule type="cellIs" dxfId="59" priority="32" operator="between">
      <formula>4</formula>
      <formula>5.99</formula>
    </cfRule>
  </conditionalFormatting>
  <conditionalFormatting sqref="I223:I233">
    <cfRule type="cellIs" dxfId="58" priority="30" operator="between">
      <formula>2</formula>
      <formula>3.99</formula>
    </cfRule>
    <cfRule type="cellIs" dxfId="57" priority="31" operator="between">
      <formula>4</formula>
      <formula>5.99</formula>
    </cfRule>
  </conditionalFormatting>
  <conditionalFormatting sqref="J223:J233">
    <cfRule type="cellIs" dxfId="56" priority="23" operator="between">
      <formula>3</formula>
      <formula>100</formula>
    </cfRule>
    <cfRule type="cellIs" dxfId="55" priority="26" operator="between">
      <formula>2</formula>
      <formula>50</formula>
    </cfRule>
    <cfRule type="cellIs" dxfId="54" priority="28" operator="between">
      <formula>1.1</formula>
      <formula>1.99</formula>
    </cfRule>
  </conditionalFormatting>
  <conditionalFormatting sqref="L223:L233">
    <cfRule type="cellIs" dxfId="53" priority="24" operator="between">
      <formula>3</formula>
      <formula>100</formula>
    </cfRule>
    <cfRule type="cellIs" dxfId="52" priority="25" operator="between">
      <formula>2</formula>
      <formula>2.99</formula>
    </cfRule>
    <cfRule type="cellIs" dxfId="51" priority="27" operator="between">
      <formula>1.1</formula>
      <formula>1.99</formula>
    </cfRule>
  </conditionalFormatting>
  <conditionalFormatting sqref="G234:G1500">
    <cfRule type="cellIs" dxfId="50" priority="15" operator="equal">
      <formula>"H"</formula>
    </cfRule>
    <cfRule type="cellIs" dxfId="49" priority="16" operator="equal">
      <formula>"P"</formula>
    </cfRule>
    <cfRule type="cellIs" dxfId="48" priority="17" operator="equal">
      <formula>"A"</formula>
    </cfRule>
  </conditionalFormatting>
  <conditionalFormatting sqref="V511:V10000">
    <cfRule type="cellIs" dxfId="47" priority="87" operator="equal">
      <formula>"H"</formula>
    </cfRule>
    <cfRule type="cellIs" dxfId="46" priority="88" operator="equal">
      <formula>"P"</formula>
    </cfRule>
    <cfRule type="cellIs" dxfId="45" priority="89" operator="equal">
      <formula>"A"</formula>
    </cfRule>
  </conditionalFormatting>
  <conditionalFormatting sqref="W511:W10000">
    <cfRule type="cellIs" dxfId="44" priority="90" operator="equal">
      <formula>3</formula>
    </cfRule>
    <cfRule type="cellIs" dxfId="43" priority="91" operator="equal">
      <formula>2</formula>
    </cfRule>
    <cfRule type="cellIs" dxfId="42" priority="92" operator="equal">
      <formula>1</formula>
    </cfRule>
  </conditionalFormatting>
  <conditionalFormatting sqref="Z511:Z10000">
    <cfRule type="cellIs" dxfId="41" priority="76" operator="between">
      <formula>6</formula>
      <formula>200</formula>
    </cfRule>
    <cfRule type="cellIs" dxfId="40" priority="83" operator="between">
      <formula>2</formula>
      <formula>3.99</formula>
    </cfRule>
    <cfRule type="cellIs" dxfId="39" priority="86" operator="between">
      <formula>4</formula>
      <formula>5.99</formula>
    </cfRule>
  </conditionalFormatting>
  <conditionalFormatting sqref="AA1:AA10000">
    <cfRule type="cellIs" dxfId="38" priority="78" operator="between">
      <formula>3</formula>
      <formula>100</formula>
    </cfRule>
    <cfRule type="cellIs" dxfId="37" priority="79" operator="between">
      <formula>2</formula>
      <formula>2.99</formula>
    </cfRule>
    <cfRule type="cellIs" dxfId="36" priority="81" operator="between">
      <formula>1.1</formula>
      <formula>1.99</formula>
    </cfRule>
  </conditionalFormatting>
  <conditionalFormatting sqref="X1:X10000">
    <cfRule type="cellIs" dxfId="35" priority="2" operator="greaterThanOrEqual">
      <formula>6</formula>
    </cfRule>
  </conditionalFormatting>
  <conditionalFormatting sqref="H234:H10000">
    <cfRule type="cellIs" dxfId="34" priority="18" operator="equal">
      <formula>3</formula>
    </cfRule>
    <cfRule type="cellIs" dxfId="33" priority="19" operator="equal">
      <formula>2</formula>
    </cfRule>
    <cfRule type="cellIs" dxfId="32" priority="20" operator="equal">
      <formula>1</formula>
    </cfRule>
  </conditionalFormatting>
  <conditionalFormatting sqref="I234:I10000">
    <cfRule type="cellIs" dxfId="31" priority="3" operator="between">
      <formula>6</formula>
      <formula>200</formula>
    </cfRule>
    <cfRule type="cellIs" dxfId="30" priority="12" operator="between">
      <formula>2</formula>
      <formula>3.99</formula>
    </cfRule>
    <cfRule type="cellIs" dxfId="29" priority="13" operator="between">
      <formula>4</formula>
      <formula>5.99</formula>
    </cfRule>
  </conditionalFormatting>
  <conditionalFormatting sqref="I223:I10000">
    <cfRule type="cellIs" dxfId="28" priority="21" operator="between">
      <formula>6</formula>
      <formula>200</formula>
    </cfRule>
  </conditionalFormatting>
  <conditionalFormatting sqref="J234:J10000">
    <cfRule type="cellIs" dxfId="27" priority="5" operator="between">
      <formula>3</formula>
      <formula>100</formula>
    </cfRule>
    <cfRule type="cellIs" dxfId="26" priority="8" operator="between">
      <formula>2</formula>
      <formula>50</formula>
    </cfRule>
    <cfRule type="cellIs" dxfId="25" priority="10" operator="between">
      <formula>1.1</formula>
      <formula>1.99</formula>
    </cfRule>
  </conditionalFormatting>
  <conditionalFormatting sqref="K234:K10000">
    <cfRule type="cellIs" dxfId="24" priority="4" operator="between">
      <formula>6</formula>
      <formula>200</formula>
    </cfRule>
    <cfRule type="cellIs" dxfId="23" priority="11" operator="between">
      <formula>2</formula>
      <formula>3.99</formula>
    </cfRule>
    <cfRule type="cellIs" dxfId="22" priority="14" operator="between">
      <formula>4</formula>
      <formula>5.99</formula>
    </cfRule>
  </conditionalFormatting>
  <conditionalFormatting sqref="L234:L10000">
    <cfRule type="cellIs" dxfId="21" priority="6" operator="between">
      <formula>3</formula>
      <formula>100</formula>
    </cfRule>
    <cfRule type="cellIs" dxfId="20" priority="7" operator="between">
      <formula>2</formula>
      <formula>2.99</formula>
    </cfRule>
    <cfRule type="cellIs" dxfId="19" priority="9" operator="between">
      <formula>1.1</formula>
      <formula>1.99</formula>
    </cfRule>
  </conditionalFormatting>
  <conditionalFormatting sqref="M1:M1048576">
    <cfRule type="cellIs" dxfId="18" priority="1" operator="between">
      <formula>6</formula>
      <formula>1000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opLeftCell="B10" workbookViewId="0">
      <selection activeCell="D31" sqref="D31"/>
    </sheetView>
  </sheetViews>
  <sheetFormatPr baseColWidth="10" defaultRowHeight="14.4" x14ac:dyDescent="0.3"/>
  <cols>
    <col min="1" max="16384" width="11.5546875" style="8"/>
  </cols>
  <sheetData>
    <row r="1" spans="1:15" ht="15" thickBot="1" x14ac:dyDescent="0.35">
      <c r="C1" s="11" t="s">
        <v>20</v>
      </c>
      <c r="E1" s="11" t="s">
        <v>20</v>
      </c>
      <c r="G1" s="11" t="s">
        <v>20</v>
      </c>
      <c r="I1" s="11" t="s">
        <v>20</v>
      </c>
      <c r="K1" s="11" t="s">
        <v>20</v>
      </c>
    </row>
    <row r="2" spans="1:15" ht="15" thickBot="1" x14ac:dyDescent="0.35">
      <c r="A2" s="9" t="s">
        <v>18</v>
      </c>
      <c r="B2" s="11">
        <v>1</v>
      </c>
      <c r="C2" s="11" t="s">
        <v>19</v>
      </c>
      <c r="D2" s="11">
        <v>2</v>
      </c>
      <c r="E2" s="11" t="s">
        <v>19</v>
      </c>
      <c r="F2" s="11">
        <v>3</v>
      </c>
      <c r="G2" s="11" t="s">
        <v>19</v>
      </c>
      <c r="H2" s="11">
        <v>4</v>
      </c>
      <c r="I2" s="11" t="s">
        <v>19</v>
      </c>
      <c r="J2" s="11">
        <v>5</v>
      </c>
      <c r="K2" s="11"/>
    </row>
    <row r="4" spans="1:15" x14ac:dyDescent="0.3">
      <c r="B4" s="8" t="s">
        <v>9</v>
      </c>
      <c r="C4" s="8">
        <v>1</v>
      </c>
      <c r="D4" s="8" t="s">
        <v>13</v>
      </c>
      <c r="E4" s="8">
        <v>4</v>
      </c>
      <c r="F4" s="8" t="s">
        <v>21</v>
      </c>
      <c r="G4" s="8">
        <v>2</v>
      </c>
      <c r="H4" s="8" t="s">
        <v>26</v>
      </c>
      <c r="I4" s="8">
        <v>1</v>
      </c>
    </row>
    <row r="5" spans="1:15" x14ac:dyDescent="0.3">
      <c r="B5" s="8" t="s">
        <v>10</v>
      </c>
      <c r="C5" s="8">
        <v>3</v>
      </c>
      <c r="D5" s="8" t="s">
        <v>14</v>
      </c>
      <c r="E5" s="8">
        <v>5</v>
      </c>
      <c r="F5" s="8" t="s">
        <v>22</v>
      </c>
      <c r="G5" s="8">
        <v>3</v>
      </c>
    </row>
    <row r="6" spans="1:15" x14ac:dyDescent="0.3">
      <c r="B6" s="8" t="s">
        <v>11</v>
      </c>
      <c r="C6" s="8">
        <v>4</v>
      </c>
      <c r="D6" s="8" t="s">
        <v>15</v>
      </c>
      <c r="E6" s="8">
        <v>6</v>
      </c>
      <c r="F6" s="8" t="s">
        <v>23</v>
      </c>
      <c r="G6" s="8">
        <v>4</v>
      </c>
    </row>
    <row r="7" spans="1:15" x14ac:dyDescent="0.3">
      <c r="B7" s="8" t="s">
        <v>12</v>
      </c>
      <c r="C7" s="8">
        <v>8</v>
      </c>
      <c r="D7" s="8" t="s">
        <v>16</v>
      </c>
      <c r="E7" s="8">
        <v>7</v>
      </c>
      <c r="F7" s="8" t="s">
        <v>24</v>
      </c>
      <c r="G7" s="8">
        <v>5</v>
      </c>
    </row>
    <row r="8" spans="1:15" x14ac:dyDescent="0.3">
      <c r="D8" s="8" t="s">
        <v>17</v>
      </c>
      <c r="E8" s="8">
        <v>8</v>
      </c>
      <c r="F8" s="8" t="s">
        <v>25</v>
      </c>
      <c r="G8" s="8">
        <v>6</v>
      </c>
      <c r="M8" s="31" t="s">
        <v>40</v>
      </c>
      <c r="N8" s="31" t="s">
        <v>39</v>
      </c>
      <c r="O8" s="31" t="s">
        <v>38</v>
      </c>
    </row>
    <row r="9" spans="1:15" ht="15" thickBot="1" x14ac:dyDescent="0.35"/>
    <row r="10" spans="1:15" ht="15" thickBot="1" x14ac:dyDescent="0.35">
      <c r="M10" s="12">
        <v>1.63</v>
      </c>
      <c r="N10" s="8">
        <f>M10*O10</f>
        <v>6.4547999999999996</v>
      </c>
      <c r="O10" s="25">
        <v>3.96</v>
      </c>
    </row>
    <row r="11" spans="1:15" ht="15" thickBot="1" x14ac:dyDescent="0.35">
      <c r="M11" s="11">
        <v>1.98</v>
      </c>
      <c r="N11" s="8">
        <f>M11*O11</f>
        <v>9.4049999999999994</v>
      </c>
      <c r="O11" s="25">
        <v>4.75</v>
      </c>
    </row>
    <row r="12" spans="1:15" ht="15" thickBot="1" x14ac:dyDescent="0.35">
      <c r="B12" s="16"/>
      <c r="C12" s="16"/>
      <c r="E12" s="15" t="s">
        <v>8</v>
      </c>
      <c r="M12" s="14">
        <v>7.82</v>
      </c>
      <c r="N12" s="8">
        <f>M12*O12</f>
        <v>13.997800000000002</v>
      </c>
      <c r="O12" s="25">
        <v>1.79</v>
      </c>
    </row>
    <row r="13" spans="1:15" ht="15" thickBot="1" x14ac:dyDescent="0.35">
      <c r="B13" s="17"/>
      <c r="C13" s="17">
        <f>B13*F13</f>
        <v>0</v>
      </c>
      <c r="D13" s="9"/>
      <c r="E13" s="11">
        <f>D13/(0.1/1)</f>
        <v>0</v>
      </c>
      <c r="F13" s="8">
        <v>1.1000000000000001</v>
      </c>
    </row>
    <row r="14" spans="1:15" ht="15" thickBot="1" x14ac:dyDescent="0.35">
      <c r="B14" s="18">
        <v>32</v>
      </c>
      <c r="C14" s="17">
        <f t="shared" ref="C14:C77" si="0">B14*F14</f>
        <v>38.4</v>
      </c>
      <c r="D14" s="12"/>
      <c r="E14" s="11">
        <f>D14/(0.2/1)</f>
        <v>0</v>
      </c>
      <c r="F14" s="8">
        <v>1.2</v>
      </c>
      <c r="H14" s="8">
        <v>4</v>
      </c>
      <c r="I14" s="8">
        <v>4</v>
      </c>
      <c r="J14" s="8">
        <v>8</v>
      </c>
    </row>
    <row r="15" spans="1:15" ht="15" thickBot="1" x14ac:dyDescent="0.35">
      <c r="B15" s="18">
        <v>3.5</v>
      </c>
      <c r="C15" s="17">
        <f t="shared" si="0"/>
        <v>4.55</v>
      </c>
      <c r="D15" s="13"/>
      <c r="E15" s="11">
        <f>D15/(0.3/1)</f>
        <v>0</v>
      </c>
      <c r="F15" s="8">
        <v>1.3</v>
      </c>
      <c r="H15" s="8">
        <v>8</v>
      </c>
      <c r="I15" s="8">
        <v>8</v>
      </c>
      <c r="J15" s="8">
        <v>16</v>
      </c>
      <c r="K15" s="8">
        <v>24</v>
      </c>
    </row>
    <row r="16" spans="1:15" ht="15" thickBot="1" x14ac:dyDescent="0.35">
      <c r="B16" s="18">
        <v>1.7</v>
      </c>
      <c r="C16" s="17">
        <f t="shared" si="0"/>
        <v>2.38</v>
      </c>
      <c r="D16" s="13"/>
      <c r="E16" s="11">
        <f>D16/(0.4/1)</f>
        <v>0</v>
      </c>
      <c r="F16" s="8">
        <v>1.4</v>
      </c>
      <c r="H16" s="8">
        <v>16</v>
      </c>
      <c r="I16" s="8">
        <v>16</v>
      </c>
      <c r="J16" s="8">
        <v>32</v>
      </c>
      <c r="K16" s="8">
        <v>50</v>
      </c>
    </row>
    <row r="17" spans="2:12" ht="15" thickBot="1" x14ac:dyDescent="0.35">
      <c r="B17" s="18">
        <v>3</v>
      </c>
      <c r="C17" s="17">
        <f t="shared" si="0"/>
        <v>4.5</v>
      </c>
      <c r="D17" s="13">
        <v>4</v>
      </c>
      <c r="E17" s="11">
        <f t="shared" ref="E17" si="1">D17/(0.5/1)</f>
        <v>8</v>
      </c>
      <c r="F17" s="8">
        <v>1.5</v>
      </c>
    </row>
    <row r="18" spans="2:12" ht="15" thickBot="1" x14ac:dyDescent="0.35">
      <c r="B18" s="18">
        <v>5.2</v>
      </c>
      <c r="C18" s="17">
        <f t="shared" si="0"/>
        <v>8.32</v>
      </c>
      <c r="D18" s="13">
        <v>2</v>
      </c>
      <c r="E18" s="11">
        <f>D18/(0.6/1)</f>
        <v>3.3333333333333335</v>
      </c>
      <c r="F18" s="8">
        <v>1.6</v>
      </c>
      <c r="H18" s="8">
        <v>32</v>
      </c>
      <c r="I18" s="8">
        <v>32</v>
      </c>
      <c r="J18" s="8">
        <v>38.4</v>
      </c>
    </row>
    <row r="19" spans="2:12" ht="15" thickBot="1" x14ac:dyDescent="0.35">
      <c r="B19" s="18">
        <v>4</v>
      </c>
      <c r="C19" s="17">
        <f t="shared" si="0"/>
        <v>6.8</v>
      </c>
      <c r="D19" s="13"/>
      <c r="E19" s="11">
        <f>D19/(0.7/1)</f>
        <v>0</v>
      </c>
      <c r="F19" s="8">
        <v>1.7</v>
      </c>
      <c r="H19" s="8">
        <v>29</v>
      </c>
      <c r="I19" s="8">
        <v>29</v>
      </c>
    </row>
    <row r="20" spans="2:12" ht="15" thickBot="1" x14ac:dyDescent="0.35">
      <c r="B20" s="18">
        <v>1.84</v>
      </c>
      <c r="C20" s="17">
        <f t="shared" si="0"/>
        <v>3.3120000000000003</v>
      </c>
      <c r="D20" s="13"/>
      <c r="E20" s="11">
        <f>D20/(0.8/1)</f>
        <v>0</v>
      </c>
      <c r="F20" s="8">
        <v>1.8</v>
      </c>
    </row>
    <row r="21" spans="2:12" ht="15" thickBot="1" x14ac:dyDescent="0.35">
      <c r="B21" s="18">
        <v>10.4</v>
      </c>
      <c r="C21" s="17">
        <f t="shared" si="0"/>
        <v>19.759999999999998</v>
      </c>
      <c r="D21" s="13"/>
      <c r="E21" s="11">
        <f>D21/(0.9/1)</f>
        <v>0</v>
      </c>
      <c r="F21" s="8">
        <v>1.9</v>
      </c>
    </row>
    <row r="22" spans="2:12" ht="15" thickBot="1" x14ac:dyDescent="0.35">
      <c r="B22" s="18">
        <v>4</v>
      </c>
      <c r="C22" s="17">
        <f t="shared" si="0"/>
        <v>8</v>
      </c>
      <c r="D22" s="13">
        <v>6</v>
      </c>
      <c r="E22" s="11">
        <f>D22/(1/1)</f>
        <v>6</v>
      </c>
      <c r="F22" s="8">
        <v>2</v>
      </c>
    </row>
    <row r="23" spans="2:12" ht="15" thickBot="1" x14ac:dyDescent="0.35">
      <c r="B23" s="18"/>
      <c r="C23" s="17">
        <f t="shared" si="0"/>
        <v>0</v>
      </c>
      <c r="D23" s="13"/>
      <c r="E23" s="11">
        <f>D23/(1.1/1)</f>
        <v>0</v>
      </c>
      <c r="F23" s="8">
        <v>2.1</v>
      </c>
      <c r="H23" s="8">
        <v>6</v>
      </c>
      <c r="J23" s="8">
        <v>2</v>
      </c>
      <c r="K23" s="8">
        <v>2</v>
      </c>
      <c r="L23" s="8">
        <v>2</v>
      </c>
    </row>
    <row r="24" spans="2:12" ht="15" thickBot="1" x14ac:dyDescent="0.35">
      <c r="B24" s="18">
        <v>2.25</v>
      </c>
      <c r="C24" s="17">
        <f t="shared" si="0"/>
        <v>4.95</v>
      </c>
      <c r="D24" s="13">
        <v>7</v>
      </c>
      <c r="E24" s="11">
        <f>D24/(1.2/1)</f>
        <v>5.8333333333333339</v>
      </c>
      <c r="F24" s="8">
        <v>2.2000000000000002</v>
      </c>
      <c r="J24" s="8">
        <v>3.44</v>
      </c>
      <c r="K24" s="8">
        <v>16</v>
      </c>
      <c r="L24" s="8">
        <v>8</v>
      </c>
    </row>
    <row r="25" spans="2:12" ht="15" thickBot="1" x14ac:dyDescent="0.35">
      <c r="B25" s="18"/>
      <c r="C25" s="17">
        <f t="shared" si="0"/>
        <v>0</v>
      </c>
      <c r="D25" s="13"/>
      <c r="E25" s="11">
        <f>D25/(1.3/1)</f>
        <v>0</v>
      </c>
      <c r="F25" s="8">
        <v>2.2999999999999998</v>
      </c>
    </row>
    <row r="26" spans="2:12" ht="15" thickBot="1" x14ac:dyDescent="0.35">
      <c r="B26" s="18">
        <v>1.2</v>
      </c>
      <c r="C26" s="17">
        <f t="shared" si="0"/>
        <v>2.88</v>
      </c>
      <c r="D26" s="13">
        <v>6</v>
      </c>
      <c r="E26" s="11">
        <f>D26/(1.4/1)</f>
        <v>4.2857142857142856</v>
      </c>
      <c r="F26" s="8">
        <v>2.4</v>
      </c>
    </row>
    <row r="27" spans="2:12" ht="15" thickBot="1" x14ac:dyDescent="0.35">
      <c r="B27" s="18">
        <v>16</v>
      </c>
      <c r="C27" s="17">
        <f t="shared" si="0"/>
        <v>40</v>
      </c>
      <c r="D27" s="13"/>
      <c r="E27" s="11">
        <f>D27/(1.5/1)</f>
        <v>0</v>
      </c>
      <c r="F27" s="8">
        <v>2.5</v>
      </c>
    </row>
    <row r="28" spans="2:12" ht="15" thickBot="1" x14ac:dyDescent="0.35">
      <c r="B28" s="18">
        <v>8</v>
      </c>
      <c r="C28" s="17">
        <f t="shared" si="0"/>
        <v>20.8</v>
      </c>
      <c r="D28" s="13"/>
      <c r="E28" s="11">
        <f>D28/(1.6/1)</f>
        <v>0</v>
      </c>
      <c r="F28" s="8">
        <v>2.6</v>
      </c>
    </row>
    <row r="29" spans="2:12" ht="15" thickBot="1" x14ac:dyDescent="0.35">
      <c r="B29" s="18">
        <v>8</v>
      </c>
      <c r="C29" s="17">
        <f t="shared" si="0"/>
        <v>21.6</v>
      </c>
      <c r="D29" s="13"/>
      <c r="E29" s="11">
        <f>D29/(1.7/1)</f>
        <v>0</v>
      </c>
      <c r="F29" s="8">
        <v>2.7</v>
      </c>
    </row>
    <row r="30" spans="2:12" ht="15" thickBot="1" x14ac:dyDescent="0.35">
      <c r="B30" s="18">
        <v>182</v>
      </c>
      <c r="C30" s="17">
        <f t="shared" si="0"/>
        <v>509.59999999999997</v>
      </c>
      <c r="D30" s="13">
        <v>7</v>
      </c>
      <c r="E30" s="11">
        <f>D30/(1.8/1)</f>
        <v>3.8888888888888888</v>
      </c>
      <c r="F30" s="8">
        <v>2.8</v>
      </c>
    </row>
    <row r="31" spans="2:12" ht="15" thickBot="1" x14ac:dyDescent="0.35">
      <c r="B31" s="18">
        <v>32</v>
      </c>
      <c r="C31" s="17">
        <f t="shared" si="0"/>
        <v>92.8</v>
      </c>
      <c r="D31" s="13"/>
      <c r="E31" s="11">
        <f>D31/(1.9/1)</f>
        <v>0</v>
      </c>
      <c r="F31" s="8">
        <v>2.9</v>
      </c>
    </row>
    <row r="32" spans="2:12" ht="15" thickBot="1" x14ac:dyDescent="0.35">
      <c r="B32" s="18">
        <v>2</v>
      </c>
      <c r="C32" s="17">
        <f t="shared" si="0"/>
        <v>6</v>
      </c>
      <c r="D32" s="13">
        <v>6</v>
      </c>
      <c r="E32" s="11">
        <f>D32/(2/1)</f>
        <v>3</v>
      </c>
      <c r="F32" s="8">
        <v>3</v>
      </c>
    </row>
    <row r="33" spans="2:6" ht="15" thickBot="1" x14ac:dyDescent="0.35">
      <c r="B33" s="18"/>
      <c r="C33" s="17">
        <f t="shared" si="0"/>
        <v>0</v>
      </c>
      <c r="D33" s="13"/>
      <c r="E33" s="11">
        <f>D33/(2.1/1)</f>
        <v>0</v>
      </c>
      <c r="F33" s="8">
        <v>3.1</v>
      </c>
    </row>
    <row r="34" spans="2:6" ht="15" thickBot="1" x14ac:dyDescent="0.35">
      <c r="B34" s="18"/>
      <c r="C34" s="17">
        <f t="shared" si="0"/>
        <v>0</v>
      </c>
      <c r="D34" s="13"/>
      <c r="E34" s="11">
        <f>D34/(2.2/1)</f>
        <v>0</v>
      </c>
      <c r="F34" s="8">
        <v>3.2</v>
      </c>
    </row>
    <row r="35" spans="2:6" ht="15" thickBot="1" x14ac:dyDescent="0.35">
      <c r="B35" s="18">
        <v>4</v>
      </c>
      <c r="C35" s="17">
        <f t="shared" si="0"/>
        <v>13.2</v>
      </c>
      <c r="D35" s="13">
        <v>2</v>
      </c>
      <c r="E35" s="11">
        <f>D35/(2.3/1)</f>
        <v>0.86956521739130443</v>
      </c>
      <c r="F35" s="8">
        <v>3.3</v>
      </c>
    </row>
    <row r="36" spans="2:6" ht="15" thickBot="1" x14ac:dyDescent="0.35">
      <c r="B36" s="19">
        <v>8</v>
      </c>
      <c r="C36" s="17">
        <f t="shared" si="0"/>
        <v>27.2</v>
      </c>
      <c r="D36" s="14"/>
      <c r="E36" s="11">
        <f>D36/(2.4/1)</f>
        <v>0</v>
      </c>
      <c r="F36" s="8">
        <v>3.4</v>
      </c>
    </row>
    <row r="37" spans="2:6" ht="15" thickBot="1" x14ac:dyDescent="0.35">
      <c r="B37" s="16">
        <v>4.2</v>
      </c>
      <c r="C37" s="17">
        <f t="shared" si="0"/>
        <v>14.700000000000001</v>
      </c>
      <c r="E37" s="11">
        <f>D37/(2.5/1)</f>
        <v>0</v>
      </c>
      <c r="F37" s="8">
        <v>3.5</v>
      </c>
    </row>
    <row r="38" spans="2:6" ht="15" thickBot="1" x14ac:dyDescent="0.35">
      <c r="B38" s="16"/>
      <c r="C38" s="17">
        <f t="shared" si="0"/>
        <v>0</v>
      </c>
      <c r="E38" s="11">
        <f>D38/(2.6/1)</f>
        <v>0</v>
      </c>
      <c r="F38" s="8">
        <v>3.6</v>
      </c>
    </row>
    <row r="39" spans="2:6" ht="15" thickBot="1" x14ac:dyDescent="0.35">
      <c r="B39" s="16"/>
      <c r="C39" s="17">
        <f t="shared" si="0"/>
        <v>0</v>
      </c>
      <c r="E39" s="11">
        <f>D39/(2.7/1)</f>
        <v>0</v>
      </c>
      <c r="F39" s="8">
        <v>3.7</v>
      </c>
    </row>
    <row r="40" spans="2:6" ht="15" thickBot="1" x14ac:dyDescent="0.35">
      <c r="B40" s="16">
        <v>8.8000000000000007</v>
      </c>
      <c r="C40" s="17">
        <f t="shared" si="0"/>
        <v>33.44</v>
      </c>
      <c r="E40" s="11">
        <f>D40/(2.8/1)</f>
        <v>0</v>
      </c>
      <c r="F40" s="8">
        <v>3.8</v>
      </c>
    </row>
    <row r="41" spans="2:6" ht="15" thickBot="1" x14ac:dyDescent="0.35">
      <c r="B41" s="16"/>
      <c r="C41" s="17">
        <f t="shared" si="0"/>
        <v>0</v>
      </c>
      <c r="E41" s="11">
        <f>D41/(2.9/1)</f>
        <v>0</v>
      </c>
      <c r="F41" s="8">
        <v>3.9</v>
      </c>
    </row>
    <row r="42" spans="2:6" ht="15" thickBot="1" x14ac:dyDescent="0.35">
      <c r="B42" s="16"/>
      <c r="C42" s="17">
        <f t="shared" si="0"/>
        <v>0</v>
      </c>
      <c r="E42" s="11">
        <f>D42/(3/1)</f>
        <v>0</v>
      </c>
      <c r="F42" s="8">
        <v>4</v>
      </c>
    </row>
    <row r="43" spans="2:6" ht="15" thickBot="1" x14ac:dyDescent="0.35">
      <c r="B43" s="16"/>
      <c r="C43" s="17">
        <f t="shared" si="0"/>
        <v>0</v>
      </c>
      <c r="E43" s="11">
        <f>D43/(3.1/1)</f>
        <v>0</v>
      </c>
      <c r="F43" s="8">
        <v>4.0999999999999996</v>
      </c>
    </row>
    <row r="44" spans="2:6" ht="15" thickBot="1" x14ac:dyDescent="0.35">
      <c r="B44" s="16"/>
      <c r="C44" s="17">
        <f t="shared" si="0"/>
        <v>0</v>
      </c>
      <c r="E44" s="11">
        <f>D44/(3.2/1)</f>
        <v>0</v>
      </c>
      <c r="F44" s="8">
        <v>4.2</v>
      </c>
    </row>
    <row r="45" spans="2:6" ht="15" thickBot="1" x14ac:dyDescent="0.35">
      <c r="B45" s="16"/>
      <c r="C45" s="17">
        <f t="shared" si="0"/>
        <v>0</v>
      </c>
      <c r="E45" s="11">
        <f>D45/(3.3/1)</f>
        <v>0</v>
      </c>
      <c r="F45" s="8">
        <v>4.3</v>
      </c>
    </row>
    <row r="46" spans="2:6" ht="15" thickBot="1" x14ac:dyDescent="0.35">
      <c r="B46" s="16"/>
      <c r="C46" s="17">
        <f t="shared" si="0"/>
        <v>0</v>
      </c>
      <c r="E46" s="11">
        <f>D46/(3.4/1)</f>
        <v>0</v>
      </c>
      <c r="F46" s="8">
        <v>4.4000000000000004</v>
      </c>
    </row>
    <row r="47" spans="2:6" ht="15" thickBot="1" x14ac:dyDescent="0.35">
      <c r="B47" s="16">
        <v>1.4</v>
      </c>
      <c r="C47" s="17">
        <f t="shared" si="0"/>
        <v>6.3</v>
      </c>
      <c r="E47" s="11">
        <f>D47/(3.5/1)</f>
        <v>0</v>
      </c>
      <c r="F47" s="8">
        <v>4.5</v>
      </c>
    </row>
    <row r="48" spans="2:6" ht="15" thickBot="1" x14ac:dyDescent="0.35">
      <c r="B48" s="16">
        <v>4</v>
      </c>
      <c r="C48" s="17">
        <f t="shared" si="0"/>
        <v>18.399999999999999</v>
      </c>
      <c r="E48" s="11">
        <f>D48/(3.6/1)</f>
        <v>0</v>
      </c>
      <c r="F48" s="8">
        <v>4.5999999999999996</v>
      </c>
    </row>
    <row r="49" spans="2:6" ht="15" thickBot="1" x14ac:dyDescent="0.35">
      <c r="B49" s="16"/>
      <c r="C49" s="17">
        <f t="shared" si="0"/>
        <v>0</v>
      </c>
      <c r="E49" s="11">
        <f>D49/(3.7/1)</f>
        <v>0</v>
      </c>
      <c r="F49" s="8">
        <v>4.7</v>
      </c>
    </row>
    <row r="50" spans="2:6" ht="15" thickBot="1" x14ac:dyDescent="0.35">
      <c r="B50" s="16"/>
      <c r="C50" s="17">
        <f t="shared" si="0"/>
        <v>0</v>
      </c>
      <c r="E50" s="11">
        <f>D50/(3.8/1)</f>
        <v>0</v>
      </c>
      <c r="F50" s="8">
        <v>4.8</v>
      </c>
    </row>
    <row r="51" spans="2:6" ht="15" thickBot="1" x14ac:dyDescent="0.35">
      <c r="B51" s="16"/>
      <c r="C51" s="17">
        <f t="shared" si="0"/>
        <v>0</v>
      </c>
      <c r="E51" s="11">
        <f>D51/(3.9/1)</f>
        <v>0</v>
      </c>
      <c r="F51" s="8">
        <v>4.9000000000000004</v>
      </c>
    </row>
    <row r="52" spans="2:6" ht="15" thickBot="1" x14ac:dyDescent="0.35">
      <c r="B52" s="16"/>
      <c r="C52" s="17">
        <f t="shared" si="0"/>
        <v>0</v>
      </c>
      <c r="E52" s="11">
        <f>D52/(4/1)</f>
        <v>0</v>
      </c>
      <c r="F52" s="8">
        <v>5</v>
      </c>
    </row>
    <row r="53" spans="2:6" ht="15" thickBot="1" x14ac:dyDescent="0.35">
      <c r="B53" s="16"/>
      <c r="C53" s="17">
        <f t="shared" si="0"/>
        <v>0</v>
      </c>
      <c r="E53" s="11">
        <f>D53/(4.1/1)</f>
        <v>0</v>
      </c>
      <c r="F53" s="8">
        <v>5.0999999999999996</v>
      </c>
    </row>
    <row r="54" spans="2:6" ht="15" thickBot="1" x14ac:dyDescent="0.35">
      <c r="B54" s="16"/>
      <c r="C54" s="17">
        <f t="shared" si="0"/>
        <v>0</v>
      </c>
      <c r="E54" s="11">
        <f>D54/(4.2)</f>
        <v>0</v>
      </c>
      <c r="F54" s="8">
        <v>5.2</v>
      </c>
    </row>
    <row r="55" spans="2:6" ht="15" thickBot="1" x14ac:dyDescent="0.35">
      <c r="B55" s="16"/>
      <c r="C55" s="17">
        <f t="shared" si="0"/>
        <v>0</v>
      </c>
      <c r="D55" s="8">
        <v>6</v>
      </c>
      <c r="E55" s="11">
        <f>D55/(4.3)</f>
        <v>1.3953488372093024</v>
      </c>
      <c r="F55" s="8">
        <v>5.3</v>
      </c>
    </row>
    <row r="56" spans="2:6" ht="15" thickBot="1" x14ac:dyDescent="0.35">
      <c r="B56" s="16"/>
      <c r="C56" s="17">
        <f t="shared" si="0"/>
        <v>0</v>
      </c>
      <c r="E56" s="11">
        <f>D56/(4.4/1)</f>
        <v>0</v>
      </c>
      <c r="F56" s="8">
        <v>5.4</v>
      </c>
    </row>
    <row r="57" spans="2:6" ht="15" thickBot="1" x14ac:dyDescent="0.35">
      <c r="B57" s="16"/>
      <c r="C57" s="17">
        <f t="shared" si="0"/>
        <v>0</v>
      </c>
      <c r="E57" s="11">
        <f>D57/(4.5/1)</f>
        <v>0</v>
      </c>
      <c r="F57" s="8">
        <v>5.5</v>
      </c>
    </row>
    <row r="58" spans="2:6" ht="15" thickBot="1" x14ac:dyDescent="0.35">
      <c r="B58" s="16"/>
      <c r="C58" s="17">
        <f t="shared" si="0"/>
        <v>0</v>
      </c>
      <c r="E58" s="11">
        <f>D58/(4.6/1)</f>
        <v>0</v>
      </c>
      <c r="F58" s="8">
        <v>5.6</v>
      </c>
    </row>
    <row r="59" spans="2:6" ht="15" thickBot="1" x14ac:dyDescent="0.35">
      <c r="B59" s="16"/>
      <c r="C59" s="17">
        <f t="shared" si="0"/>
        <v>0</v>
      </c>
      <c r="E59" s="11">
        <f>D59/(4.7/1)</f>
        <v>0</v>
      </c>
      <c r="F59" s="8">
        <v>5.7</v>
      </c>
    </row>
    <row r="60" spans="2:6" ht="15" thickBot="1" x14ac:dyDescent="0.35">
      <c r="B60" s="16"/>
      <c r="C60" s="17">
        <f t="shared" si="0"/>
        <v>0</v>
      </c>
      <c r="E60" s="11">
        <f>D60/(4.8/1)</f>
        <v>0</v>
      </c>
      <c r="F60" s="8">
        <v>5.8</v>
      </c>
    </row>
    <row r="61" spans="2:6" ht="15" thickBot="1" x14ac:dyDescent="0.35">
      <c r="B61" s="16"/>
      <c r="C61" s="17">
        <f t="shared" si="0"/>
        <v>0</v>
      </c>
      <c r="E61" s="11">
        <f>D61/(4.9/1)</f>
        <v>0</v>
      </c>
      <c r="F61" s="8">
        <v>5.9</v>
      </c>
    </row>
    <row r="62" spans="2:6" ht="15" thickBot="1" x14ac:dyDescent="0.35">
      <c r="B62" s="16"/>
      <c r="C62" s="17">
        <f t="shared" si="0"/>
        <v>0</v>
      </c>
      <c r="E62" s="11">
        <f>D62/(5/1)</f>
        <v>0</v>
      </c>
      <c r="F62" s="8">
        <v>6</v>
      </c>
    </row>
    <row r="63" spans="2:6" ht="15" thickBot="1" x14ac:dyDescent="0.35">
      <c r="B63" s="16"/>
      <c r="C63" s="17">
        <f t="shared" si="0"/>
        <v>0</v>
      </c>
      <c r="E63" s="11">
        <f>D63/(5.1/1)</f>
        <v>0</v>
      </c>
      <c r="F63" s="8">
        <v>6.1</v>
      </c>
    </row>
    <row r="64" spans="2:6" ht="15" thickBot="1" x14ac:dyDescent="0.35">
      <c r="B64" s="16"/>
      <c r="C64" s="17">
        <f t="shared" si="0"/>
        <v>0</v>
      </c>
      <c r="E64" s="11">
        <f>D64/(5.2/1)</f>
        <v>0</v>
      </c>
      <c r="F64" s="8">
        <v>6.2</v>
      </c>
    </row>
    <row r="65" spans="2:6" ht="15" thickBot="1" x14ac:dyDescent="0.35">
      <c r="B65" s="16"/>
      <c r="C65" s="17">
        <f t="shared" si="0"/>
        <v>0</v>
      </c>
      <c r="E65" s="11">
        <f>D65/(5.3/1)</f>
        <v>0</v>
      </c>
      <c r="F65" s="8">
        <v>6.3</v>
      </c>
    </row>
    <row r="66" spans="2:6" ht="15" thickBot="1" x14ac:dyDescent="0.35">
      <c r="B66" s="16"/>
      <c r="C66" s="17">
        <f t="shared" si="0"/>
        <v>0</v>
      </c>
      <c r="E66" s="11">
        <f>D66/(5.4/1)</f>
        <v>0</v>
      </c>
      <c r="F66" s="8">
        <v>6.4</v>
      </c>
    </row>
    <row r="67" spans="2:6" ht="15" thickBot="1" x14ac:dyDescent="0.35">
      <c r="B67" s="16"/>
      <c r="C67" s="17">
        <f t="shared" si="0"/>
        <v>0</v>
      </c>
      <c r="E67" s="11">
        <f>D67/(5.5/1)</f>
        <v>0</v>
      </c>
      <c r="F67" s="8">
        <v>6.5</v>
      </c>
    </row>
    <row r="68" spans="2:6" ht="15" thickBot="1" x14ac:dyDescent="0.35">
      <c r="B68" s="16"/>
      <c r="C68" s="17">
        <f t="shared" si="0"/>
        <v>0</v>
      </c>
      <c r="E68" s="11">
        <f>D68/(5.6/1)</f>
        <v>0</v>
      </c>
      <c r="F68" s="8">
        <v>6.6</v>
      </c>
    </row>
    <row r="69" spans="2:6" ht="15" thickBot="1" x14ac:dyDescent="0.35">
      <c r="B69" s="16"/>
      <c r="C69" s="17">
        <f t="shared" si="0"/>
        <v>0</v>
      </c>
      <c r="E69" s="11">
        <f>D69/(5.7/1)</f>
        <v>0</v>
      </c>
      <c r="F69" s="8">
        <v>6.7</v>
      </c>
    </row>
    <row r="70" spans="2:6" ht="15" thickBot="1" x14ac:dyDescent="0.35">
      <c r="B70" s="16">
        <v>4</v>
      </c>
      <c r="C70" s="17">
        <f t="shared" si="0"/>
        <v>27.2</v>
      </c>
      <c r="E70" s="11">
        <f>D70/(5.8/1)</f>
        <v>0</v>
      </c>
      <c r="F70" s="8">
        <v>6.8</v>
      </c>
    </row>
    <row r="71" spans="2:6" ht="15" thickBot="1" x14ac:dyDescent="0.35">
      <c r="B71" s="16"/>
      <c r="C71" s="17">
        <f t="shared" si="0"/>
        <v>0</v>
      </c>
      <c r="E71" s="11">
        <f t="shared" ref="E71:E81" si="2">D71/(5.8/1)</f>
        <v>0</v>
      </c>
      <c r="F71" s="8">
        <v>7</v>
      </c>
    </row>
    <row r="72" spans="2:6" ht="15" thickBot="1" x14ac:dyDescent="0.35">
      <c r="B72" s="16"/>
      <c r="C72" s="17">
        <f t="shared" si="0"/>
        <v>0</v>
      </c>
      <c r="E72" s="11">
        <f t="shared" si="2"/>
        <v>0</v>
      </c>
      <c r="F72" s="8">
        <v>7.1</v>
      </c>
    </row>
    <row r="73" spans="2:6" ht="15" thickBot="1" x14ac:dyDescent="0.35">
      <c r="B73" s="16"/>
      <c r="C73" s="17">
        <f t="shared" si="0"/>
        <v>0</v>
      </c>
      <c r="E73" s="11">
        <f t="shared" si="2"/>
        <v>0</v>
      </c>
      <c r="F73" s="8">
        <v>7.2</v>
      </c>
    </row>
    <row r="74" spans="2:6" ht="15" thickBot="1" x14ac:dyDescent="0.35">
      <c r="B74" s="16"/>
      <c r="C74" s="17">
        <f t="shared" si="0"/>
        <v>0</v>
      </c>
      <c r="E74" s="11">
        <f t="shared" si="2"/>
        <v>0</v>
      </c>
      <c r="F74" s="8">
        <v>7.3</v>
      </c>
    </row>
    <row r="75" spans="2:6" ht="15" thickBot="1" x14ac:dyDescent="0.35">
      <c r="B75" s="16"/>
      <c r="C75" s="17">
        <f t="shared" si="0"/>
        <v>0</v>
      </c>
      <c r="E75" s="11">
        <f t="shared" si="2"/>
        <v>0</v>
      </c>
      <c r="F75" s="8">
        <v>7.4</v>
      </c>
    </row>
    <row r="76" spans="2:6" ht="15" thickBot="1" x14ac:dyDescent="0.35">
      <c r="B76" s="16"/>
      <c r="C76" s="17">
        <f t="shared" si="0"/>
        <v>0</v>
      </c>
      <c r="E76" s="11">
        <f t="shared" si="2"/>
        <v>0</v>
      </c>
      <c r="F76" s="8">
        <v>7.5</v>
      </c>
    </row>
    <row r="77" spans="2:6" ht="15" thickBot="1" x14ac:dyDescent="0.35">
      <c r="B77" s="16"/>
      <c r="C77" s="17">
        <f t="shared" si="0"/>
        <v>0</v>
      </c>
      <c r="E77" s="11">
        <f t="shared" si="2"/>
        <v>0</v>
      </c>
      <c r="F77" s="8">
        <v>7.6</v>
      </c>
    </row>
    <row r="78" spans="2:6" ht="15" thickBot="1" x14ac:dyDescent="0.35">
      <c r="B78" s="16"/>
      <c r="C78" s="17">
        <f t="shared" ref="C78:C81" si="3">B78*F78</f>
        <v>0</v>
      </c>
      <c r="E78" s="11">
        <f t="shared" si="2"/>
        <v>0</v>
      </c>
      <c r="F78" s="8">
        <v>7.7</v>
      </c>
    </row>
    <row r="79" spans="2:6" ht="15" thickBot="1" x14ac:dyDescent="0.35">
      <c r="B79" s="16"/>
      <c r="C79" s="17">
        <f t="shared" si="3"/>
        <v>0</v>
      </c>
      <c r="E79" s="11">
        <f t="shared" si="2"/>
        <v>0</v>
      </c>
      <c r="F79" s="8">
        <v>7.8</v>
      </c>
    </row>
    <row r="80" spans="2:6" ht="15" thickBot="1" x14ac:dyDescent="0.35">
      <c r="B80" s="16"/>
      <c r="C80" s="17">
        <f t="shared" si="3"/>
        <v>0</v>
      </c>
      <c r="E80" s="11">
        <f t="shared" si="2"/>
        <v>0</v>
      </c>
      <c r="F80" s="8">
        <v>7.9</v>
      </c>
    </row>
    <row r="81" spans="2:6" ht="15" thickBot="1" x14ac:dyDescent="0.35">
      <c r="B81" s="16"/>
      <c r="C81" s="17">
        <f t="shared" si="3"/>
        <v>0</v>
      </c>
      <c r="E81" s="11">
        <f t="shared" si="2"/>
        <v>0</v>
      </c>
      <c r="F81" s="8">
        <v>7.1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5"/>
  <sheetViews>
    <sheetView workbookViewId="0">
      <selection activeCell="L144" sqref="L144"/>
    </sheetView>
  </sheetViews>
  <sheetFormatPr baseColWidth="10" defaultRowHeight="14.4" x14ac:dyDescent="0.3"/>
  <cols>
    <col min="1" max="15" width="11.5546875" style="8"/>
    <col min="16" max="16384" width="11.5546875" style="1"/>
  </cols>
  <sheetData>
    <row r="1" spans="1:16" x14ac:dyDescent="0.3">
      <c r="M1" s="8" t="s">
        <v>28</v>
      </c>
      <c r="N1" s="8" t="s">
        <v>18</v>
      </c>
      <c r="O1" s="8" t="s">
        <v>27</v>
      </c>
      <c r="P1" s="1">
        <v>15.8</v>
      </c>
    </row>
    <row r="2" spans="1:16" x14ac:dyDescent="0.3">
      <c r="A2" s="22">
        <v>2</v>
      </c>
      <c r="B2" s="22">
        <v>1</v>
      </c>
      <c r="C2" s="21">
        <v>6</v>
      </c>
      <c r="D2" s="21"/>
      <c r="E2" s="8">
        <v>4.4000000000000004</v>
      </c>
      <c r="F2" s="8">
        <v>5.8</v>
      </c>
      <c r="G2" s="21">
        <v>12.1</v>
      </c>
      <c r="L2" s="24">
        <v>19</v>
      </c>
      <c r="M2" s="8">
        <v>9</v>
      </c>
      <c r="N2" s="8">
        <v>2</v>
      </c>
      <c r="O2" s="8">
        <v>1</v>
      </c>
      <c r="P2" s="1">
        <v>2.7</v>
      </c>
    </row>
    <row r="3" spans="1:16" x14ac:dyDescent="0.3">
      <c r="A3" s="21">
        <v>6</v>
      </c>
      <c r="B3" s="22">
        <v>1</v>
      </c>
      <c r="C3" s="22">
        <v>2</v>
      </c>
      <c r="E3" s="21">
        <v>15.64</v>
      </c>
      <c r="P3" s="1">
        <v>5.6</v>
      </c>
    </row>
    <row r="4" spans="1:16" x14ac:dyDescent="0.3">
      <c r="P4" s="1">
        <v>3.2</v>
      </c>
    </row>
    <row r="5" spans="1:16" x14ac:dyDescent="0.3">
      <c r="A5" s="8">
        <v>7</v>
      </c>
      <c r="B5" s="21">
        <v>3</v>
      </c>
      <c r="C5" s="8">
        <v>1</v>
      </c>
      <c r="E5" s="8">
        <v>3.7</v>
      </c>
      <c r="F5" s="8">
        <v>4.8</v>
      </c>
      <c r="G5" s="8">
        <v>5.8</v>
      </c>
      <c r="I5" s="8">
        <v>9</v>
      </c>
      <c r="J5" s="8">
        <v>7.5</v>
      </c>
      <c r="K5" s="8">
        <v>6</v>
      </c>
      <c r="M5" s="8">
        <v>7</v>
      </c>
      <c r="N5" s="8">
        <v>2</v>
      </c>
      <c r="O5" s="8">
        <v>2</v>
      </c>
      <c r="P5" s="1">
        <v>2.4</v>
      </c>
    </row>
    <row r="6" spans="1:16" x14ac:dyDescent="0.3">
      <c r="A6" s="21">
        <v>3</v>
      </c>
      <c r="B6" s="8">
        <v>2</v>
      </c>
      <c r="C6" s="8">
        <v>1</v>
      </c>
      <c r="E6" s="21">
        <v>4.4400000000000004</v>
      </c>
      <c r="I6" s="8">
        <v>39.96</v>
      </c>
      <c r="J6" s="8">
        <v>-7.5</v>
      </c>
      <c r="K6" s="8">
        <v>-6</v>
      </c>
      <c r="L6" s="24">
        <v>15.46</v>
      </c>
      <c r="P6" s="1">
        <v>3.9</v>
      </c>
    </row>
    <row r="7" spans="1:16" x14ac:dyDescent="0.3">
      <c r="P7" s="1">
        <v>3.8</v>
      </c>
    </row>
    <row r="8" spans="1:16" x14ac:dyDescent="0.3">
      <c r="P8" s="1">
        <v>8.9</v>
      </c>
    </row>
    <row r="9" spans="1:16" x14ac:dyDescent="0.3">
      <c r="A9" s="8">
        <v>8</v>
      </c>
      <c r="B9" s="8">
        <v>2</v>
      </c>
      <c r="C9" s="21">
        <v>3</v>
      </c>
      <c r="E9" s="21">
        <v>4.3</v>
      </c>
      <c r="F9" s="8">
        <v>7.4</v>
      </c>
      <c r="G9" s="8">
        <v>3.4</v>
      </c>
      <c r="I9" s="8">
        <v>7</v>
      </c>
      <c r="J9" s="8">
        <v>4.5</v>
      </c>
      <c r="K9" s="8">
        <v>9</v>
      </c>
      <c r="M9" s="8">
        <v>8</v>
      </c>
      <c r="N9" s="8">
        <v>2</v>
      </c>
      <c r="O9" s="8">
        <v>3</v>
      </c>
      <c r="P9" s="1">
        <v>3.2</v>
      </c>
    </row>
    <row r="10" spans="1:16" x14ac:dyDescent="0.3">
      <c r="A10" s="21">
        <v>3</v>
      </c>
      <c r="B10" s="8">
        <v>5</v>
      </c>
      <c r="C10" s="8">
        <v>6</v>
      </c>
      <c r="E10" s="21">
        <v>3.1</v>
      </c>
      <c r="I10" s="8">
        <v>21.49</v>
      </c>
      <c r="J10" s="8">
        <v>-4.5</v>
      </c>
      <c r="K10" s="8">
        <v>-9</v>
      </c>
      <c r="L10" s="24">
        <v>1</v>
      </c>
      <c r="P10" s="1">
        <v>3.4</v>
      </c>
    </row>
    <row r="11" spans="1:16" x14ac:dyDescent="0.3">
      <c r="P11" s="1">
        <v>3.6</v>
      </c>
    </row>
    <row r="12" spans="1:16" x14ac:dyDescent="0.3">
      <c r="P12" s="1">
        <v>8</v>
      </c>
    </row>
    <row r="13" spans="1:16" x14ac:dyDescent="0.3">
      <c r="A13" s="8">
        <v>10</v>
      </c>
      <c r="B13" s="8">
        <v>13</v>
      </c>
      <c r="C13" s="8">
        <v>16</v>
      </c>
      <c r="E13" s="8">
        <v>6.1</v>
      </c>
      <c r="F13" s="8">
        <v>7.7</v>
      </c>
      <c r="G13" s="8">
        <v>9.6</v>
      </c>
      <c r="I13" s="8">
        <v>3</v>
      </c>
      <c r="J13" s="8">
        <v>3</v>
      </c>
      <c r="K13" s="8">
        <v>3</v>
      </c>
      <c r="M13" s="8">
        <v>16</v>
      </c>
      <c r="N13" s="8">
        <v>1</v>
      </c>
      <c r="O13" s="8">
        <v>1</v>
      </c>
      <c r="P13" s="1">
        <v>7</v>
      </c>
    </row>
    <row r="14" spans="1:16" x14ac:dyDescent="0.3">
      <c r="I14" s="8">
        <v>-3</v>
      </c>
      <c r="J14" s="8">
        <v>-3</v>
      </c>
      <c r="K14" s="8">
        <v>-3</v>
      </c>
      <c r="L14" s="22">
        <v>-9</v>
      </c>
    </row>
    <row r="17" spans="1:15" x14ac:dyDescent="0.3">
      <c r="A17" s="22">
        <v>6</v>
      </c>
      <c r="B17" s="8">
        <v>10</v>
      </c>
      <c r="C17" s="8">
        <v>1</v>
      </c>
      <c r="E17" s="8">
        <v>4.2</v>
      </c>
      <c r="F17" s="8">
        <v>7.2</v>
      </c>
      <c r="G17" s="8">
        <v>2.6</v>
      </c>
      <c r="I17" s="8">
        <v>10.5</v>
      </c>
      <c r="J17" s="8">
        <v>6</v>
      </c>
      <c r="K17" s="8">
        <v>16.5</v>
      </c>
      <c r="L17" s="22">
        <v>-33</v>
      </c>
      <c r="M17" s="8">
        <v>12</v>
      </c>
      <c r="N17" s="8">
        <v>2</v>
      </c>
      <c r="O17" s="8">
        <v>4</v>
      </c>
    </row>
    <row r="18" spans="1:15" x14ac:dyDescent="0.3">
      <c r="A18" s="8">
        <v>5</v>
      </c>
      <c r="B18" s="8">
        <v>9</v>
      </c>
      <c r="C18" s="22">
        <v>6</v>
      </c>
    </row>
    <row r="21" spans="1:15" x14ac:dyDescent="0.3">
      <c r="A21" s="8">
        <v>7</v>
      </c>
      <c r="B21" s="22">
        <v>3</v>
      </c>
      <c r="C21" s="8">
        <v>4</v>
      </c>
      <c r="E21" s="8">
        <v>10.9</v>
      </c>
      <c r="F21" s="8">
        <v>14.5</v>
      </c>
      <c r="G21" s="8">
        <v>24.4</v>
      </c>
      <c r="I21" s="8">
        <v>1.5</v>
      </c>
      <c r="J21" s="8">
        <v>1.5</v>
      </c>
      <c r="K21" s="8">
        <v>1.5</v>
      </c>
      <c r="M21" s="8">
        <v>8</v>
      </c>
      <c r="N21" s="8">
        <v>1</v>
      </c>
      <c r="O21" s="8">
        <v>2</v>
      </c>
    </row>
    <row r="22" spans="1:15" x14ac:dyDescent="0.3">
      <c r="A22" s="8">
        <v>2</v>
      </c>
      <c r="B22" s="22">
        <v>3</v>
      </c>
      <c r="C22" s="8">
        <v>5</v>
      </c>
      <c r="L22" s="22">
        <v>-4.5</v>
      </c>
    </row>
    <row r="25" spans="1:15" x14ac:dyDescent="0.3">
      <c r="A25" s="8">
        <v>1</v>
      </c>
      <c r="B25" s="8">
        <v>4</v>
      </c>
      <c r="C25" s="8">
        <v>2</v>
      </c>
      <c r="E25" s="8">
        <v>5.5</v>
      </c>
      <c r="F25" s="8">
        <v>9.9</v>
      </c>
      <c r="G25" s="8">
        <v>6.1</v>
      </c>
      <c r="I25" s="8">
        <v>4.5</v>
      </c>
      <c r="J25" s="8">
        <v>3</v>
      </c>
      <c r="K25" s="8">
        <v>3</v>
      </c>
      <c r="L25" s="22">
        <v>-10.5</v>
      </c>
      <c r="M25" s="8">
        <v>13</v>
      </c>
      <c r="N25" s="8">
        <v>2</v>
      </c>
      <c r="O25" s="8">
        <v>5</v>
      </c>
    </row>
    <row r="26" spans="1:15" x14ac:dyDescent="0.3">
      <c r="A26" s="8">
        <v>12</v>
      </c>
      <c r="B26" s="8">
        <v>10</v>
      </c>
      <c r="C26" s="8">
        <v>5</v>
      </c>
    </row>
    <row r="29" spans="1:15" x14ac:dyDescent="0.3">
      <c r="A29" s="21">
        <v>12</v>
      </c>
      <c r="B29" s="8">
        <v>13</v>
      </c>
      <c r="C29" s="8">
        <v>17</v>
      </c>
      <c r="E29" s="21">
        <v>2.5</v>
      </c>
      <c r="F29" s="8">
        <v>9.4</v>
      </c>
      <c r="G29" s="8">
        <v>21</v>
      </c>
      <c r="I29" s="8">
        <v>9</v>
      </c>
      <c r="J29" s="8">
        <v>3</v>
      </c>
      <c r="K29" s="8">
        <v>1.5</v>
      </c>
      <c r="M29" s="8">
        <v>18</v>
      </c>
      <c r="N29" s="8">
        <v>1</v>
      </c>
      <c r="O29" s="8">
        <v>3</v>
      </c>
    </row>
    <row r="30" spans="1:15" x14ac:dyDescent="0.3">
      <c r="A30" s="21">
        <v>12</v>
      </c>
      <c r="B30" s="8">
        <v>13</v>
      </c>
      <c r="C30" s="8">
        <v>9</v>
      </c>
      <c r="E30" s="21">
        <v>2.39</v>
      </c>
      <c r="I30" s="8">
        <v>21.51</v>
      </c>
      <c r="J30" s="8">
        <v>-3</v>
      </c>
      <c r="K30" s="8">
        <v>-3</v>
      </c>
      <c r="L30" s="24">
        <v>6.51</v>
      </c>
    </row>
    <row r="33" spans="1:15" x14ac:dyDescent="0.3">
      <c r="A33" s="21">
        <v>6</v>
      </c>
      <c r="B33" s="8">
        <v>3</v>
      </c>
      <c r="C33" s="8">
        <v>9</v>
      </c>
      <c r="E33" s="21">
        <v>3.7</v>
      </c>
      <c r="F33" s="8">
        <v>8.1</v>
      </c>
      <c r="G33" s="8">
        <v>7.4</v>
      </c>
      <c r="I33" s="8">
        <v>6</v>
      </c>
      <c r="J33" s="8">
        <v>3</v>
      </c>
      <c r="K33" s="8">
        <v>3</v>
      </c>
      <c r="M33" s="8">
        <v>13</v>
      </c>
      <c r="N33" s="8">
        <v>2</v>
      </c>
      <c r="O33" s="8">
        <v>6</v>
      </c>
    </row>
    <row r="34" spans="1:15" x14ac:dyDescent="0.3">
      <c r="A34" s="21">
        <v>6</v>
      </c>
      <c r="E34" s="21">
        <v>2.99</v>
      </c>
      <c r="I34" s="8">
        <v>17.940000000000001</v>
      </c>
      <c r="J34" s="8">
        <v>-3</v>
      </c>
      <c r="K34" s="8">
        <v>-3</v>
      </c>
      <c r="L34" s="24">
        <v>5.94</v>
      </c>
    </row>
    <row r="37" spans="1:15" x14ac:dyDescent="0.3">
      <c r="A37" s="8">
        <v>9</v>
      </c>
      <c r="B37" s="8">
        <v>13</v>
      </c>
      <c r="C37" s="21">
        <v>6</v>
      </c>
      <c r="E37" s="8">
        <v>3.3</v>
      </c>
      <c r="F37" s="8">
        <v>7</v>
      </c>
      <c r="G37" s="21">
        <v>6</v>
      </c>
      <c r="I37" s="8">
        <v>9</v>
      </c>
      <c r="J37" s="8">
        <v>4.5</v>
      </c>
      <c r="K37" s="8">
        <v>4.5</v>
      </c>
      <c r="M37" s="8">
        <v>14</v>
      </c>
      <c r="N37" s="8">
        <v>1</v>
      </c>
      <c r="O37" s="8">
        <v>4</v>
      </c>
    </row>
    <row r="38" spans="1:15" x14ac:dyDescent="0.3">
      <c r="A38" s="22">
        <v>9</v>
      </c>
      <c r="C38" s="21">
        <v>6</v>
      </c>
      <c r="G38" s="21">
        <v>6.49</v>
      </c>
      <c r="I38" s="8">
        <v>58.41</v>
      </c>
      <c r="J38" s="8">
        <v>-4.5</v>
      </c>
      <c r="K38" s="8">
        <v>-4.5</v>
      </c>
      <c r="L38" s="24">
        <v>40.409999999999997</v>
      </c>
    </row>
    <row r="41" spans="1:15" x14ac:dyDescent="0.3">
      <c r="A41" s="8">
        <v>5</v>
      </c>
      <c r="B41" s="22">
        <v>11</v>
      </c>
      <c r="C41" s="8">
        <v>10</v>
      </c>
      <c r="E41" s="8">
        <v>3.4</v>
      </c>
      <c r="F41" s="8">
        <v>13.3</v>
      </c>
      <c r="G41" s="8">
        <v>7.2</v>
      </c>
      <c r="I41" s="8">
        <v>6</v>
      </c>
      <c r="J41" s="8">
        <v>3</v>
      </c>
      <c r="K41" s="8">
        <v>3</v>
      </c>
      <c r="M41" s="8">
        <v>12</v>
      </c>
      <c r="N41" s="8">
        <v>2</v>
      </c>
      <c r="O41" s="8">
        <v>7</v>
      </c>
    </row>
    <row r="42" spans="1:15" x14ac:dyDescent="0.3">
      <c r="A42" s="8">
        <v>3</v>
      </c>
      <c r="B42" s="8">
        <v>6</v>
      </c>
      <c r="C42" s="22">
        <v>11</v>
      </c>
      <c r="I42" s="8">
        <v>-6</v>
      </c>
      <c r="J42" s="8">
        <v>-3</v>
      </c>
      <c r="K42" s="8">
        <v>-3</v>
      </c>
      <c r="L42" s="22">
        <v>-12</v>
      </c>
    </row>
    <row r="45" spans="1:15" x14ac:dyDescent="0.3">
      <c r="A45" s="21">
        <v>9</v>
      </c>
      <c r="B45" s="8">
        <v>3</v>
      </c>
      <c r="C45" s="8">
        <v>6</v>
      </c>
      <c r="E45" s="21">
        <v>3.6</v>
      </c>
      <c r="F45" s="8">
        <v>8.1999999999999993</v>
      </c>
      <c r="G45" s="8">
        <v>21.3</v>
      </c>
      <c r="I45" s="8">
        <v>6</v>
      </c>
      <c r="J45" s="8">
        <v>3</v>
      </c>
      <c r="K45" s="8">
        <v>1.5</v>
      </c>
      <c r="L45" s="24">
        <v>7.92</v>
      </c>
      <c r="M45" s="8">
        <v>9</v>
      </c>
      <c r="N45" s="8">
        <v>1</v>
      </c>
      <c r="O45" s="8">
        <v>5</v>
      </c>
    </row>
    <row r="46" spans="1:15" x14ac:dyDescent="0.3">
      <c r="A46" s="21">
        <v>9</v>
      </c>
      <c r="E46" s="21">
        <v>3.07</v>
      </c>
    </row>
    <row r="49" spans="1:18" x14ac:dyDescent="0.3">
      <c r="A49" s="8">
        <v>8</v>
      </c>
      <c r="B49" s="8">
        <v>7</v>
      </c>
      <c r="C49" s="8">
        <v>10</v>
      </c>
      <c r="E49" s="8">
        <v>2.4</v>
      </c>
      <c r="F49" s="8">
        <v>12.7</v>
      </c>
      <c r="G49" s="8">
        <v>8.5</v>
      </c>
      <c r="I49" s="8">
        <v>12</v>
      </c>
      <c r="J49" s="8">
        <v>3</v>
      </c>
      <c r="K49" s="8">
        <v>4.5</v>
      </c>
      <c r="L49" s="22">
        <v>-19.5</v>
      </c>
      <c r="M49" s="8">
        <v>13</v>
      </c>
      <c r="N49" s="8">
        <v>2</v>
      </c>
      <c r="O49" s="8">
        <v>8</v>
      </c>
    </row>
    <row r="52" spans="1:18" x14ac:dyDescent="0.3">
      <c r="A52" s="8">
        <v>9</v>
      </c>
      <c r="B52" s="22">
        <v>3</v>
      </c>
      <c r="C52" s="8">
        <v>7</v>
      </c>
      <c r="E52" s="8">
        <v>7.2</v>
      </c>
      <c r="F52" s="8">
        <v>11.5</v>
      </c>
      <c r="G52" s="8">
        <v>1.9</v>
      </c>
      <c r="I52" s="8">
        <v>6</v>
      </c>
      <c r="J52" s="8">
        <v>4.5</v>
      </c>
      <c r="K52" s="8">
        <v>22.5</v>
      </c>
      <c r="L52" s="22">
        <v>-33</v>
      </c>
      <c r="M52" s="8">
        <v>11</v>
      </c>
      <c r="N52" s="8">
        <v>1</v>
      </c>
      <c r="O52" s="8">
        <v>6</v>
      </c>
    </row>
    <row r="55" spans="1:18" x14ac:dyDescent="0.3">
      <c r="A55" s="8">
        <v>3</v>
      </c>
      <c r="B55" s="8">
        <v>8</v>
      </c>
      <c r="C55" s="8">
        <v>1</v>
      </c>
      <c r="E55" s="8">
        <v>1.6</v>
      </c>
      <c r="F55" s="8">
        <v>7.2</v>
      </c>
      <c r="G55" s="8">
        <v>6.7</v>
      </c>
      <c r="I55" s="8">
        <v>72</v>
      </c>
      <c r="J55" s="8">
        <v>16.5</v>
      </c>
      <c r="K55" s="8">
        <v>18</v>
      </c>
      <c r="L55" s="22">
        <v>-106.5</v>
      </c>
      <c r="M55" s="8">
        <v>11</v>
      </c>
      <c r="N55" s="8">
        <v>3</v>
      </c>
      <c r="O55" s="8">
        <v>1</v>
      </c>
    </row>
    <row r="58" spans="1:18" x14ac:dyDescent="0.3">
      <c r="A58" s="8">
        <v>4</v>
      </c>
      <c r="B58" s="8">
        <v>6</v>
      </c>
      <c r="C58" s="8">
        <v>9</v>
      </c>
      <c r="E58" s="8">
        <v>6.3</v>
      </c>
      <c r="F58" s="8">
        <v>15.9</v>
      </c>
      <c r="G58" s="8">
        <v>9.5</v>
      </c>
      <c r="I58" s="8">
        <v>3</v>
      </c>
      <c r="J58" s="8">
        <v>1.5</v>
      </c>
      <c r="K58" s="8">
        <v>3</v>
      </c>
      <c r="L58" s="22">
        <v>-7.5</v>
      </c>
      <c r="M58" s="8">
        <v>10</v>
      </c>
      <c r="N58" s="8">
        <v>1</v>
      </c>
      <c r="O58" s="8">
        <v>7</v>
      </c>
    </row>
    <row r="61" spans="1:18" x14ac:dyDescent="0.3">
      <c r="A61" s="8">
        <v>2</v>
      </c>
      <c r="B61" s="8">
        <v>6</v>
      </c>
      <c r="C61" s="21">
        <v>9</v>
      </c>
      <c r="E61" s="8">
        <v>4.7</v>
      </c>
      <c r="F61" s="8">
        <v>9</v>
      </c>
      <c r="G61" s="21">
        <v>5.9</v>
      </c>
      <c r="I61" s="8">
        <v>4.5</v>
      </c>
      <c r="J61" s="8">
        <v>3</v>
      </c>
      <c r="K61" s="8">
        <v>4.5</v>
      </c>
      <c r="L61" s="24">
        <v>2.85</v>
      </c>
      <c r="M61" s="8">
        <v>13</v>
      </c>
      <c r="N61" s="8">
        <v>3</v>
      </c>
      <c r="O61" s="8">
        <v>2</v>
      </c>
      <c r="Q61" s="1">
        <v>1.59</v>
      </c>
      <c r="R61" s="1">
        <v>1.2</v>
      </c>
    </row>
    <row r="62" spans="1:18" x14ac:dyDescent="0.3">
      <c r="C62" s="8">
        <v>9</v>
      </c>
      <c r="G62" s="21">
        <v>3.3</v>
      </c>
      <c r="P62" s="1">
        <v>4.4400000000000004</v>
      </c>
      <c r="Q62" s="6">
        <v>2.13</v>
      </c>
      <c r="R62" s="1" t="s">
        <v>30</v>
      </c>
    </row>
    <row r="63" spans="1:18" x14ac:dyDescent="0.3">
      <c r="Q63" s="1">
        <v>12.82</v>
      </c>
      <c r="R63" s="1" t="s">
        <v>31</v>
      </c>
    </row>
    <row r="64" spans="1:18" x14ac:dyDescent="0.3">
      <c r="A64" s="8">
        <v>3</v>
      </c>
      <c r="B64" s="8">
        <v>1</v>
      </c>
      <c r="C64" s="8">
        <v>8</v>
      </c>
      <c r="E64" s="8">
        <v>8.8000000000000007</v>
      </c>
      <c r="F64" s="8">
        <v>9.8000000000000007</v>
      </c>
      <c r="G64" s="8">
        <v>11.3</v>
      </c>
      <c r="I64" s="8">
        <v>3</v>
      </c>
      <c r="J64" s="8">
        <v>1.5</v>
      </c>
      <c r="K64" s="8">
        <v>1.5</v>
      </c>
      <c r="L64" s="22">
        <v>-6</v>
      </c>
      <c r="M64" s="8">
        <v>15</v>
      </c>
      <c r="N64" s="8">
        <v>1</v>
      </c>
      <c r="O64" s="8">
        <v>8</v>
      </c>
    </row>
    <row r="66" spans="1:19" x14ac:dyDescent="0.3">
      <c r="Q66" s="1">
        <v>3.42</v>
      </c>
      <c r="R66" s="1" t="s">
        <v>32</v>
      </c>
    </row>
    <row r="67" spans="1:19" x14ac:dyDescent="0.3">
      <c r="A67" s="8">
        <v>1</v>
      </c>
      <c r="B67" s="8">
        <v>6</v>
      </c>
      <c r="C67" s="8">
        <v>8</v>
      </c>
      <c r="E67" s="8">
        <v>7</v>
      </c>
      <c r="F67" s="8">
        <v>9.6</v>
      </c>
      <c r="G67" s="8">
        <v>11.1</v>
      </c>
      <c r="I67" s="8">
        <v>3</v>
      </c>
      <c r="J67" s="8">
        <v>3</v>
      </c>
      <c r="K67" s="8">
        <v>1.5</v>
      </c>
      <c r="L67" s="22">
        <v>-7.5</v>
      </c>
      <c r="M67" s="8">
        <v>11</v>
      </c>
      <c r="N67" s="8">
        <v>3</v>
      </c>
      <c r="O67" s="8">
        <v>3</v>
      </c>
      <c r="P67" s="1">
        <v>2.94</v>
      </c>
      <c r="Q67" s="6">
        <v>1.71</v>
      </c>
      <c r="R67" s="1" t="s">
        <v>33</v>
      </c>
      <c r="S67" s="1" t="s">
        <v>34</v>
      </c>
    </row>
    <row r="68" spans="1:19" x14ac:dyDescent="0.3">
      <c r="Q68" s="1">
        <v>3.42</v>
      </c>
      <c r="R68" s="1" t="s">
        <v>35</v>
      </c>
      <c r="S68" s="1" t="s">
        <v>36</v>
      </c>
    </row>
    <row r="72" spans="1:19" x14ac:dyDescent="0.3">
      <c r="A72" s="8">
        <v>10</v>
      </c>
      <c r="B72" s="8">
        <v>6</v>
      </c>
      <c r="C72" s="24">
        <v>8</v>
      </c>
      <c r="E72" s="8">
        <v>3.7</v>
      </c>
      <c r="F72" s="8">
        <v>5.5</v>
      </c>
      <c r="G72" s="8">
        <v>7.4</v>
      </c>
      <c r="I72" s="8">
        <v>7.5</v>
      </c>
      <c r="J72" s="8">
        <v>4.5</v>
      </c>
      <c r="K72" s="8">
        <v>4.5</v>
      </c>
      <c r="M72" s="8">
        <v>12</v>
      </c>
      <c r="N72" s="8">
        <v>2</v>
      </c>
      <c r="O72" s="8">
        <v>1</v>
      </c>
    </row>
    <row r="73" spans="1:19" x14ac:dyDescent="0.3">
      <c r="A73" s="24">
        <v>8</v>
      </c>
      <c r="E73" s="24">
        <v>5.72</v>
      </c>
      <c r="H73" s="8">
        <v>42.9</v>
      </c>
      <c r="I73" s="8">
        <v>-7.5</v>
      </c>
      <c r="J73" s="8">
        <v>-4.5</v>
      </c>
      <c r="K73" s="8">
        <v>-4.5</v>
      </c>
      <c r="L73" s="24">
        <v>26.4</v>
      </c>
    </row>
    <row r="76" spans="1:19" x14ac:dyDescent="0.3">
      <c r="M76" s="8">
        <v>14</v>
      </c>
      <c r="N76" s="8">
        <v>1</v>
      </c>
      <c r="O76" s="8">
        <v>1</v>
      </c>
    </row>
    <row r="77" spans="1:19" x14ac:dyDescent="0.3">
      <c r="A77" s="8">
        <v>2</v>
      </c>
      <c r="B77" s="8">
        <v>10</v>
      </c>
      <c r="C77" s="8">
        <v>7</v>
      </c>
      <c r="E77" s="8">
        <v>6.1</v>
      </c>
      <c r="F77" s="8">
        <v>4.9000000000000004</v>
      </c>
      <c r="G77" s="8">
        <v>9</v>
      </c>
      <c r="I77" s="8">
        <v>3</v>
      </c>
      <c r="J77" s="8">
        <v>4</v>
      </c>
      <c r="K77" s="8">
        <v>2</v>
      </c>
    </row>
    <row r="78" spans="1:19" x14ac:dyDescent="0.3">
      <c r="I78" s="8">
        <v>-3</v>
      </c>
      <c r="J78" s="8">
        <v>-4</v>
      </c>
      <c r="K78" s="8">
        <v>-2</v>
      </c>
      <c r="L78" s="22">
        <v>-9</v>
      </c>
    </row>
    <row r="79" spans="1:19" x14ac:dyDescent="0.3">
      <c r="M79" s="8">
        <v>20</v>
      </c>
      <c r="N79" s="8">
        <v>2</v>
      </c>
      <c r="O79" s="8">
        <v>2</v>
      </c>
    </row>
    <row r="80" spans="1:19" x14ac:dyDescent="0.3">
      <c r="A80" s="8">
        <v>19</v>
      </c>
      <c r="B80" s="8">
        <v>5</v>
      </c>
      <c r="C80" s="8">
        <v>13</v>
      </c>
      <c r="E80" s="8">
        <v>5.2</v>
      </c>
      <c r="F80" s="8">
        <v>4.4000000000000004</v>
      </c>
      <c r="G80" s="8">
        <v>5.9</v>
      </c>
      <c r="I80" s="8">
        <v>4.5</v>
      </c>
      <c r="J80" s="8">
        <v>6</v>
      </c>
      <c r="K80" s="8">
        <v>3</v>
      </c>
      <c r="L80" s="22">
        <v>-13.5</v>
      </c>
    </row>
    <row r="83" spans="1:19" x14ac:dyDescent="0.3">
      <c r="Q83" s="1">
        <v>1.85</v>
      </c>
      <c r="R83" s="1">
        <v>1.52</v>
      </c>
    </row>
    <row r="84" spans="1:19" x14ac:dyDescent="0.3">
      <c r="A84" s="24">
        <v>11</v>
      </c>
      <c r="B84" s="8">
        <v>2</v>
      </c>
      <c r="C84" s="8">
        <v>1</v>
      </c>
      <c r="E84" s="8">
        <v>5.3</v>
      </c>
      <c r="F84" s="8">
        <v>6.8</v>
      </c>
      <c r="G84" s="8">
        <v>5.3</v>
      </c>
      <c r="I84" s="8">
        <v>4.5</v>
      </c>
      <c r="J84" s="8">
        <v>4.5</v>
      </c>
      <c r="K84" s="8">
        <v>4.5</v>
      </c>
      <c r="L84" s="24">
        <v>9.68</v>
      </c>
      <c r="M84" s="8">
        <v>14</v>
      </c>
      <c r="N84" s="8">
        <v>1</v>
      </c>
      <c r="O84" s="8">
        <v>2</v>
      </c>
      <c r="Q84" s="1">
        <v>3.57</v>
      </c>
      <c r="R84" s="6">
        <v>2.64</v>
      </c>
      <c r="S84" s="6">
        <v>5.28</v>
      </c>
    </row>
    <row r="85" spans="1:19" x14ac:dyDescent="0.3">
      <c r="A85" s="24">
        <v>11</v>
      </c>
      <c r="E85" s="24">
        <v>5.04</v>
      </c>
      <c r="Q85" s="1">
        <v>5.55</v>
      </c>
      <c r="R85" s="1">
        <v>7.26</v>
      </c>
    </row>
    <row r="89" spans="1:19" x14ac:dyDescent="0.3">
      <c r="M89" s="8">
        <v>16</v>
      </c>
      <c r="N89" s="8">
        <v>2</v>
      </c>
      <c r="O89" s="8">
        <v>3</v>
      </c>
      <c r="Q89" s="1">
        <v>1.9</v>
      </c>
      <c r="R89" s="6">
        <v>4.4400000000000004</v>
      </c>
    </row>
    <row r="90" spans="1:19" x14ac:dyDescent="0.3">
      <c r="A90" s="8">
        <v>4</v>
      </c>
      <c r="B90" s="24">
        <v>11</v>
      </c>
      <c r="C90" s="8">
        <v>16</v>
      </c>
      <c r="E90" s="8">
        <v>8.4</v>
      </c>
      <c r="F90" s="8">
        <v>2.2000000000000002</v>
      </c>
      <c r="G90" s="8">
        <v>8.3000000000000007</v>
      </c>
      <c r="I90" s="8">
        <v>4.5</v>
      </c>
      <c r="J90" s="8">
        <v>15</v>
      </c>
      <c r="K90" s="8">
        <v>4.5</v>
      </c>
      <c r="L90" s="24">
        <v>9</v>
      </c>
      <c r="Q90" s="1">
        <v>1.9</v>
      </c>
    </row>
    <row r="91" spans="1:19" x14ac:dyDescent="0.3">
      <c r="A91" s="24">
        <v>11</v>
      </c>
      <c r="F91" s="24">
        <v>2.2200000000000002</v>
      </c>
      <c r="Q91" s="1">
        <v>8.25</v>
      </c>
    </row>
    <row r="93" spans="1:19" x14ac:dyDescent="0.3">
      <c r="A93" s="8">
        <v>5</v>
      </c>
      <c r="B93" s="8">
        <v>2</v>
      </c>
      <c r="C93" s="8">
        <v>7</v>
      </c>
      <c r="E93" s="8">
        <v>4.3</v>
      </c>
      <c r="F93" s="8">
        <v>6</v>
      </c>
      <c r="G93" s="8">
        <v>7.8</v>
      </c>
      <c r="I93" s="8">
        <v>6</v>
      </c>
      <c r="J93" s="8">
        <v>4.5</v>
      </c>
      <c r="K93" s="8">
        <v>3</v>
      </c>
      <c r="M93" s="8">
        <v>15</v>
      </c>
      <c r="N93" s="8">
        <v>1</v>
      </c>
      <c r="O93" s="8">
        <v>3</v>
      </c>
      <c r="Q93" s="1">
        <v>1.25</v>
      </c>
    </row>
    <row r="94" spans="1:19" x14ac:dyDescent="0.3">
      <c r="L94" s="22">
        <v>-13.5</v>
      </c>
      <c r="Q94" s="1">
        <v>2.9</v>
      </c>
      <c r="R94" s="1">
        <v>2.19</v>
      </c>
      <c r="S94" s="6">
        <v>4.38</v>
      </c>
    </row>
    <row r="95" spans="1:19" x14ac:dyDescent="0.3">
      <c r="Q95" s="1">
        <v>27</v>
      </c>
    </row>
    <row r="98" spans="1:20" x14ac:dyDescent="0.3">
      <c r="A98" s="8">
        <v>5</v>
      </c>
      <c r="B98" s="24">
        <v>1</v>
      </c>
      <c r="C98" s="8">
        <v>3</v>
      </c>
      <c r="E98" s="8">
        <v>2.5</v>
      </c>
      <c r="F98" s="8">
        <v>11.7</v>
      </c>
      <c r="G98" s="8">
        <v>11.9</v>
      </c>
      <c r="I98" s="8">
        <v>10.5</v>
      </c>
      <c r="J98" s="8">
        <v>3</v>
      </c>
      <c r="K98" s="8">
        <v>3</v>
      </c>
      <c r="L98" s="24">
        <v>8.8800000000000008</v>
      </c>
      <c r="M98" s="8">
        <v>16</v>
      </c>
      <c r="N98" s="8">
        <v>2</v>
      </c>
      <c r="O98" s="8">
        <v>4</v>
      </c>
      <c r="Q98" s="1">
        <v>3.84</v>
      </c>
      <c r="S98" s="1">
        <v>2.7</v>
      </c>
    </row>
    <row r="99" spans="1:20" x14ac:dyDescent="0.3">
      <c r="F99" s="24">
        <v>8.4600000000000009</v>
      </c>
      <c r="Q99" s="1">
        <v>1.53</v>
      </c>
      <c r="R99" s="1">
        <v>1.82</v>
      </c>
      <c r="S99" s="1">
        <v>1.71</v>
      </c>
      <c r="T99" s="6">
        <v>3.42</v>
      </c>
    </row>
    <row r="100" spans="1:20" x14ac:dyDescent="0.3">
      <c r="Q100" s="1">
        <v>3.84</v>
      </c>
      <c r="S100" s="1">
        <v>6.24</v>
      </c>
    </row>
    <row r="103" spans="1:20" x14ac:dyDescent="0.3">
      <c r="A103" s="8">
        <v>5</v>
      </c>
      <c r="B103" s="8">
        <v>3</v>
      </c>
      <c r="C103" s="8">
        <v>7</v>
      </c>
      <c r="E103" s="8">
        <v>3.3</v>
      </c>
      <c r="F103" s="8">
        <v>7.3</v>
      </c>
      <c r="G103" s="8">
        <v>11.7</v>
      </c>
      <c r="I103" s="8">
        <v>7.5</v>
      </c>
      <c r="J103" s="8">
        <v>3</v>
      </c>
      <c r="K103" s="8">
        <v>3</v>
      </c>
      <c r="L103" s="22">
        <v>-13.5</v>
      </c>
      <c r="M103" s="8">
        <v>13</v>
      </c>
      <c r="N103" s="8">
        <v>1</v>
      </c>
      <c r="O103" s="8">
        <v>4</v>
      </c>
      <c r="Q103" s="1">
        <v>1.51</v>
      </c>
    </row>
    <row r="104" spans="1:20" x14ac:dyDescent="0.3">
      <c r="Q104" s="1">
        <v>5</v>
      </c>
    </row>
    <row r="105" spans="1:20" x14ac:dyDescent="0.3">
      <c r="Q105" s="4">
        <v>7.14</v>
      </c>
      <c r="R105" s="4">
        <v>9.57</v>
      </c>
      <c r="S105" s="4">
        <v>19.14</v>
      </c>
    </row>
    <row r="107" spans="1:20" x14ac:dyDescent="0.3">
      <c r="A107" s="24">
        <v>8</v>
      </c>
      <c r="B107" s="8">
        <v>12</v>
      </c>
      <c r="C107" s="8">
        <v>7</v>
      </c>
      <c r="E107" s="24">
        <v>5.7</v>
      </c>
      <c r="F107" s="8">
        <v>4.5</v>
      </c>
      <c r="G107" s="8">
        <v>4.5</v>
      </c>
      <c r="I107" s="8">
        <v>6</v>
      </c>
      <c r="J107" s="8">
        <v>6</v>
      </c>
      <c r="K107" s="8">
        <v>6</v>
      </c>
      <c r="L107" s="24">
        <v>7.15</v>
      </c>
      <c r="M107" s="8">
        <v>14</v>
      </c>
      <c r="N107" s="8">
        <v>2</v>
      </c>
      <c r="O107" s="8">
        <v>5</v>
      </c>
      <c r="Q107" s="6">
        <v>6.84</v>
      </c>
      <c r="R107" s="6">
        <v>2.13</v>
      </c>
      <c r="S107" s="6">
        <v>3.48</v>
      </c>
    </row>
    <row r="108" spans="1:20" x14ac:dyDescent="0.3">
      <c r="E108" s="8">
        <v>5.03</v>
      </c>
      <c r="Q108" s="1">
        <v>1.1000000000000001</v>
      </c>
    </row>
    <row r="109" spans="1:20" x14ac:dyDescent="0.3">
      <c r="Q109" s="1">
        <v>13.68</v>
      </c>
    </row>
    <row r="111" spans="1:20" x14ac:dyDescent="0.3">
      <c r="A111" s="8">
        <v>6</v>
      </c>
      <c r="B111" s="8">
        <v>3</v>
      </c>
      <c r="C111" s="8">
        <v>2</v>
      </c>
      <c r="E111" s="8">
        <v>8.6999999999999993</v>
      </c>
      <c r="F111" s="8">
        <v>7.1</v>
      </c>
      <c r="G111" s="8">
        <v>4.5</v>
      </c>
      <c r="I111" s="8">
        <v>3</v>
      </c>
      <c r="J111" s="8">
        <v>3</v>
      </c>
      <c r="K111" s="8">
        <v>4.5</v>
      </c>
      <c r="L111" s="22">
        <v>-10.5</v>
      </c>
      <c r="M111" s="8">
        <v>16</v>
      </c>
      <c r="N111" s="8">
        <v>1</v>
      </c>
      <c r="O111" s="8">
        <v>5</v>
      </c>
      <c r="Q111" s="1">
        <v>11.97</v>
      </c>
    </row>
    <row r="112" spans="1:20" x14ac:dyDescent="0.3">
      <c r="Q112" s="6">
        <v>1.59</v>
      </c>
      <c r="R112" s="6">
        <v>4.3600000000000003</v>
      </c>
      <c r="S112" s="6">
        <v>8.7200000000000006</v>
      </c>
    </row>
    <row r="113" spans="1:21" x14ac:dyDescent="0.3">
      <c r="Q113" s="1">
        <v>2.17</v>
      </c>
    </row>
    <row r="115" spans="1:21" x14ac:dyDescent="0.3">
      <c r="A115" s="8">
        <v>7</v>
      </c>
      <c r="B115" s="8">
        <v>12</v>
      </c>
      <c r="C115" s="24">
        <v>13</v>
      </c>
      <c r="E115" s="8">
        <v>5.5</v>
      </c>
      <c r="F115" s="8">
        <v>3.7</v>
      </c>
      <c r="G115" s="24">
        <v>5.9</v>
      </c>
      <c r="I115" s="8">
        <v>6</v>
      </c>
      <c r="J115" s="8">
        <v>7.5</v>
      </c>
      <c r="K115" s="8">
        <v>4.5</v>
      </c>
      <c r="L115" s="24">
        <v>15</v>
      </c>
      <c r="M115" s="8">
        <v>13</v>
      </c>
      <c r="N115" s="8">
        <v>2</v>
      </c>
      <c r="O115" s="8">
        <v>6</v>
      </c>
      <c r="Q115" s="6">
        <v>2.13</v>
      </c>
      <c r="R115" s="6">
        <v>5.98</v>
      </c>
      <c r="S115" s="6">
        <v>11.96</v>
      </c>
      <c r="T115" s="6">
        <v>6.15</v>
      </c>
      <c r="U115" s="6">
        <v>12.3</v>
      </c>
    </row>
    <row r="116" spans="1:21" x14ac:dyDescent="0.3">
      <c r="G116" s="24">
        <v>7.35</v>
      </c>
      <c r="Q116" s="1">
        <v>2.13</v>
      </c>
    </row>
    <row r="117" spans="1:21" x14ac:dyDescent="0.3">
      <c r="Q117" s="1">
        <v>4.2699999999999996</v>
      </c>
    </row>
    <row r="119" spans="1:21" x14ac:dyDescent="0.3">
      <c r="A119" s="24">
        <v>10</v>
      </c>
      <c r="B119" s="8">
        <v>4</v>
      </c>
      <c r="C119" s="8">
        <v>3</v>
      </c>
      <c r="E119" s="24">
        <v>2.8</v>
      </c>
      <c r="F119" s="8">
        <v>6.4</v>
      </c>
      <c r="G119" s="8">
        <v>9.8000000000000007</v>
      </c>
      <c r="I119" s="8">
        <v>10.5</v>
      </c>
      <c r="J119" s="8">
        <v>4.5</v>
      </c>
      <c r="K119" s="8">
        <v>3</v>
      </c>
      <c r="L119" s="24">
        <v>1.74</v>
      </c>
      <c r="M119" s="8">
        <v>13</v>
      </c>
      <c r="N119" s="8">
        <v>1</v>
      </c>
      <c r="O119" s="8">
        <v>6</v>
      </c>
      <c r="Q119" s="6">
        <v>3.42</v>
      </c>
      <c r="R119" s="6">
        <v>1.1000000000000001</v>
      </c>
      <c r="S119" s="6">
        <v>2.2000000000000002</v>
      </c>
    </row>
    <row r="120" spans="1:21" x14ac:dyDescent="0.3">
      <c r="A120" s="24">
        <v>10</v>
      </c>
      <c r="E120" s="24">
        <v>1.88</v>
      </c>
      <c r="Q120" s="1">
        <v>1.71</v>
      </c>
      <c r="R120" s="1">
        <v>19.32</v>
      </c>
    </row>
    <row r="121" spans="1:21" x14ac:dyDescent="0.3">
      <c r="Q121" s="1">
        <v>3.42</v>
      </c>
      <c r="R121" s="1">
        <v>24.15</v>
      </c>
    </row>
    <row r="123" spans="1:21" x14ac:dyDescent="0.3">
      <c r="A123" s="8">
        <v>15</v>
      </c>
      <c r="B123" s="24">
        <v>11</v>
      </c>
      <c r="C123" s="8">
        <v>12</v>
      </c>
      <c r="E123" s="8">
        <v>7</v>
      </c>
      <c r="F123" s="24">
        <v>3</v>
      </c>
      <c r="G123" s="8">
        <v>9</v>
      </c>
      <c r="I123" s="8">
        <v>4.5</v>
      </c>
      <c r="J123" s="8">
        <v>9</v>
      </c>
      <c r="K123" s="8">
        <v>3</v>
      </c>
      <c r="L123" s="24">
        <v>8.8800000000000008</v>
      </c>
      <c r="M123" s="8">
        <v>15</v>
      </c>
      <c r="N123" s="8">
        <v>2</v>
      </c>
      <c r="O123" s="8">
        <v>7</v>
      </c>
      <c r="Q123" s="6">
        <v>2.56</v>
      </c>
      <c r="R123" s="6">
        <v>2.13</v>
      </c>
      <c r="S123" s="6">
        <v>4.66</v>
      </c>
      <c r="T123" s="6">
        <v>9.32</v>
      </c>
    </row>
    <row r="124" spans="1:21" x14ac:dyDescent="0.3">
      <c r="A124" s="24">
        <v>11</v>
      </c>
      <c r="F124" s="24">
        <v>2.82</v>
      </c>
      <c r="Q124" s="1">
        <v>2.56</v>
      </c>
      <c r="R124" s="1">
        <v>2.13</v>
      </c>
    </row>
    <row r="125" spans="1:21" x14ac:dyDescent="0.3">
      <c r="Q125" s="1">
        <v>2.56</v>
      </c>
      <c r="R125" s="1">
        <v>4.2699999999999996</v>
      </c>
    </row>
    <row r="127" spans="1:21" x14ac:dyDescent="0.3">
      <c r="A127" s="24">
        <v>7</v>
      </c>
      <c r="B127" s="8">
        <v>2</v>
      </c>
      <c r="C127" s="8">
        <v>11</v>
      </c>
      <c r="E127" s="8">
        <v>3.2</v>
      </c>
      <c r="F127" s="8">
        <v>10.1</v>
      </c>
      <c r="G127" s="8">
        <v>9.5</v>
      </c>
      <c r="I127" s="8">
        <v>7.5</v>
      </c>
      <c r="J127" s="8">
        <v>3</v>
      </c>
      <c r="K127" s="8">
        <v>3</v>
      </c>
      <c r="L127" s="24">
        <v>9.5500000000000007</v>
      </c>
      <c r="M127" s="8">
        <v>14</v>
      </c>
      <c r="N127" s="8">
        <v>1</v>
      </c>
      <c r="O127" s="8">
        <v>7</v>
      </c>
      <c r="Q127" s="6">
        <v>2.17</v>
      </c>
      <c r="R127" s="6">
        <v>4.66</v>
      </c>
      <c r="S127" s="6">
        <v>5.32</v>
      </c>
    </row>
    <row r="128" spans="1:21" x14ac:dyDescent="0.3">
      <c r="A128" s="24">
        <v>7</v>
      </c>
      <c r="E128" s="8">
        <v>3.07</v>
      </c>
      <c r="Q128" s="1">
        <v>2.63</v>
      </c>
      <c r="R128" s="1">
        <v>1.1000000000000001</v>
      </c>
    </row>
    <row r="129" spans="1:20" x14ac:dyDescent="0.3">
      <c r="Q129" s="1">
        <v>6.25</v>
      </c>
      <c r="R129" s="1">
        <v>30.35</v>
      </c>
    </row>
    <row r="130" spans="1:20" x14ac:dyDescent="0.3">
      <c r="A130" s="8">
        <v>6</v>
      </c>
      <c r="B130" s="8">
        <v>12</v>
      </c>
      <c r="C130" s="8">
        <v>14</v>
      </c>
      <c r="E130" s="8">
        <v>13.5</v>
      </c>
      <c r="F130" s="8">
        <v>12.2</v>
      </c>
      <c r="G130" s="8">
        <v>4.7</v>
      </c>
      <c r="I130" s="8">
        <v>1.5</v>
      </c>
      <c r="J130" s="8">
        <v>1.5</v>
      </c>
      <c r="K130" s="8">
        <v>4.5</v>
      </c>
      <c r="L130" s="20">
        <v>-7.5</v>
      </c>
      <c r="M130" s="8">
        <v>14</v>
      </c>
      <c r="N130" s="8">
        <v>2</v>
      </c>
      <c r="O130" s="8">
        <v>8</v>
      </c>
    </row>
    <row r="131" spans="1:20" x14ac:dyDescent="0.3">
      <c r="Q131" s="1">
        <v>1.71</v>
      </c>
    </row>
    <row r="132" spans="1:20" x14ac:dyDescent="0.3">
      <c r="Q132" s="6">
        <v>2.56</v>
      </c>
      <c r="R132" s="6">
        <v>1.3</v>
      </c>
      <c r="S132" s="6">
        <v>2.6</v>
      </c>
    </row>
    <row r="133" spans="1:20" x14ac:dyDescent="0.3">
      <c r="Q133" s="1">
        <v>5.13</v>
      </c>
    </row>
    <row r="135" spans="1:20" x14ac:dyDescent="0.3">
      <c r="A135" s="24">
        <v>5</v>
      </c>
      <c r="B135" s="8">
        <v>8</v>
      </c>
      <c r="C135" s="8">
        <v>3</v>
      </c>
      <c r="E135" s="24">
        <v>2.8</v>
      </c>
      <c r="F135" s="8">
        <v>8.1999999999999993</v>
      </c>
      <c r="G135" s="8">
        <v>11.3</v>
      </c>
      <c r="I135" s="8">
        <v>9</v>
      </c>
      <c r="J135" s="8">
        <v>3</v>
      </c>
      <c r="K135" s="8">
        <v>3</v>
      </c>
      <c r="L135" s="24">
        <v>8.0399999999999991</v>
      </c>
      <c r="M135" s="8">
        <v>15</v>
      </c>
      <c r="N135" s="8">
        <v>1</v>
      </c>
      <c r="O135" s="8">
        <v>8</v>
      </c>
      <c r="Q135" s="6">
        <v>2.56</v>
      </c>
      <c r="R135" s="6">
        <v>5.47</v>
      </c>
      <c r="S135" s="6">
        <v>10.94</v>
      </c>
    </row>
    <row r="136" spans="1:20" x14ac:dyDescent="0.3">
      <c r="A136" s="24">
        <v>5</v>
      </c>
      <c r="E136" s="24">
        <v>2.56</v>
      </c>
      <c r="Q136" s="1">
        <v>2.56</v>
      </c>
    </row>
    <row r="137" spans="1:20" x14ac:dyDescent="0.3">
      <c r="Q137" s="1">
        <v>2.56</v>
      </c>
    </row>
    <row r="139" spans="1:20" x14ac:dyDescent="0.3">
      <c r="A139" s="24">
        <v>7</v>
      </c>
      <c r="B139" s="8">
        <v>14</v>
      </c>
      <c r="C139" s="8">
        <v>6</v>
      </c>
      <c r="E139" s="24">
        <v>2.7</v>
      </c>
      <c r="F139" s="8">
        <v>5.4</v>
      </c>
      <c r="G139" s="8">
        <v>13.5</v>
      </c>
      <c r="I139" s="8">
        <v>10.5</v>
      </c>
      <c r="J139" s="8">
        <v>6</v>
      </c>
      <c r="K139" s="8">
        <v>3</v>
      </c>
      <c r="L139" s="24">
        <v>15.46</v>
      </c>
      <c r="M139" s="8">
        <v>16</v>
      </c>
      <c r="N139" s="8">
        <v>2</v>
      </c>
      <c r="O139" s="8">
        <v>9</v>
      </c>
      <c r="Q139" s="6">
        <v>3.84</v>
      </c>
      <c r="R139" s="6">
        <v>1.52</v>
      </c>
      <c r="S139" s="6">
        <v>1.59</v>
      </c>
      <c r="T139" s="6">
        <v>3.18</v>
      </c>
    </row>
    <row r="140" spans="1:20" x14ac:dyDescent="0.3">
      <c r="A140" s="24">
        <v>7</v>
      </c>
      <c r="E140" s="24">
        <v>3.33</v>
      </c>
      <c r="Q140" s="1">
        <v>1.92</v>
      </c>
      <c r="R140" s="1">
        <v>2.66</v>
      </c>
    </row>
    <row r="141" spans="1:20" x14ac:dyDescent="0.3">
      <c r="Q141" s="1">
        <v>2.56</v>
      </c>
      <c r="R141" s="1">
        <v>7.12</v>
      </c>
    </row>
    <row r="143" spans="1:20" x14ac:dyDescent="0.3">
      <c r="M143" s="8">
        <v>15</v>
      </c>
      <c r="N143" s="8">
        <v>1</v>
      </c>
      <c r="O143" s="8">
        <v>9</v>
      </c>
      <c r="Q143" s="6">
        <v>5.13</v>
      </c>
      <c r="R143" s="6">
        <v>3.95</v>
      </c>
      <c r="S143" s="6">
        <v>7.9</v>
      </c>
    </row>
    <row r="144" spans="1:20" x14ac:dyDescent="0.3">
      <c r="A144" s="8">
        <v>7</v>
      </c>
      <c r="B144" s="24">
        <v>2</v>
      </c>
      <c r="C144" s="8">
        <v>6</v>
      </c>
      <c r="E144" s="8">
        <v>7.4</v>
      </c>
      <c r="F144" s="24">
        <v>2.5</v>
      </c>
      <c r="G144" s="8">
        <v>6.5</v>
      </c>
      <c r="I144" s="8">
        <v>4.5</v>
      </c>
      <c r="J144" s="8">
        <v>13.5</v>
      </c>
      <c r="K144" s="8">
        <v>6</v>
      </c>
      <c r="L144" s="24">
        <v>5.7</v>
      </c>
      <c r="Q144" s="1">
        <v>1.1599999999999999</v>
      </c>
    </row>
    <row r="145" spans="1:17" x14ac:dyDescent="0.3">
      <c r="A145" s="24">
        <v>2</v>
      </c>
      <c r="F145" s="24">
        <v>2.2200000000000002</v>
      </c>
      <c r="Q145" s="1">
        <v>8.5500000000000007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Z1803"/>
  <sheetViews>
    <sheetView topLeftCell="B100" workbookViewId="0">
      <selection activeCell="H1" sqref="H1:H1048576"/>
    </sheetView>
  </sheetViews>
  <sheetFormatPr baseColWidth="10" defaultRowHeight="14.4" x14ac:dyDescent="0.3"/>
  <cols>
    <col min="7" max="9" width="11.5546875" style="8"/>
    <col min="10" max="10" width="11.5546875" style="16"/>
    <col min="11" max="13" width="11.5546875" style="8"/>
    <col min="14" max="14" width="11.5546875" style="1"/>
    <col min="15" max="17" width="11.5546875" style="30"/>
    <col min="18" max="19" width="11.5546875" style="34"/>
    <col min="20" max="20" width="11.5546875" style="30"/>
    <col min="26" max="26" width="11.5546875" style="35"/>
  </cols>
  <sheetData>
    <row r="1" spans="5:23" x14ac:dyDescent="0.3">
      <c r="E1" s="1">
        <v>4</v>
      </c>
      <c r="F1" s="1">
        <v>12</v>
      </c>
      <c r="G1" s="8" t="s">
        <v>5</v>
      </c>
      <c r="H1" s="8">
        <v>2</v>
      </c>
      <c r="J1" s="16">
        <f>I1/2</f>
        <v>0</v>
      </c>
      <c r="K1" s="20">
        <v>3.32</v>
      </c>
      <c r="L1" s="20">
        <f>K1/2</f>
        <v>1.66</v>
      </c>
      <c r="N1" s="1">
        <f>M1/2</f>
        <v>0</v>
      </c>
      <c r="Q1" s="30">
        <v>39.840000000000003</v>
      </c>
      <c r="S1" s="34">
        <v>-7.16</v>
      </c>
      <c r="T1" s="30">
        <f>U1+V1</f>
        <v>14</v>
      </c>
      <c r="U1" s="30">
        <v>2</v>
      </c>
      <c r="V1" s="30">
        <v>12</v>
      </c>
    </row>
    <row r="2" spans="5:23" x14ac:dyDescent="0.3">
      <c r="E2" s="1">
        <v>4.8</v>
      </c>
      <c r="F2" s="1">
        <v>10</v>
      </c>
      <c r="G2" s="8" t="s">
        <v>5</v>
      </c>
      <c r="H2" s="8">
        <v>3</v>
      </c>
      <c r="J2" s="16">
        <f t="shared" ref="J2:J65" si="0">I2/2</f>
        <v>0</v>
      </c>
      <c r="L2" s="8">
        <f t="shared" ref="L2:L65" si="1">K2/2</f>
        <v>0</v>
      </c>
      <c r="M2" s="8">
        <v>7.42</v>
      </c>
      <c r="N2" s="1">
        <f t="shared" ref="N2:N65" si="2">M2/2</f>
        <v>3.71</v>
      </c>
      <c r="R2" s="34">
        <f>M2*W3</f>
        <v>44.519999999999996</v>
      </c>
      <c r="S2" s="34">
        <v>-11.48</v>
      </c>
      <c r="T2" s="30">
        <f t="shared" ref="T2:T65" si="3">U2+V2</f>
        <v>14</v>
      </c>
      <c r="U2" s="30">
        <v>2</v>
      </c>
      <c r="V2" s="30">
        <v>12</v>
      </c>
    </row>
    <row r="3" spans="5:23" x14ac:dyDescent="0.3">
      <c r="E3" s="1">
        <v>10</v>
      </c>
      <c r="F3" s="1">
        <v>6</v>
      </c>
      <c r="G3" s="8" t="s">
        <v>4</v>
      </c>
      <c r="H3" s="8">
        <v>1</v>
      </c>
      <c r="I3" s="20">
        <v>3.26</v>
      </c>
      <c r="J3" s="16">
        <f t="shared" si="0"/>
        <v>1.63</v>
      </c>
      <c r="L3" s="8">
        <f t="shared" si="1"/>
        <v>0</v>
      </c>
      <c r="N3" s="1">
        <f t="shared" si="2"/>
        <v>0</v>
      </c>
      <c r="P3" s="30">
        <v>32.6</v>
      </c>
      <c r="S3" s="34">
        <f>P3-T3</f>
        <v>18.600000000000001</v>
      </c>
      <c r="T3" s="30">
        <f t="shared" si="3"/>
        <v>14</v>
      </c>
      <c r="U3" s="30">
        <v>2</v>
      </c>
      <c r="V3" s="30">
        <v>12</v>
      </c>
      <c r="W3" s="1">
        <v>6</v>
      </c>
    </row>
    <row r="4" spans="5:23" x14ac:dyDescent="0.3">
      <c r="G4" s="8" t="s">
        <v>4</v>
      </c>
      <c r="H4" s="8">
        <v>2</v>
      </c>
      <c r="J4" s="16">
        <f t="shared" si="0"/>
        <v>0</v>
      </c>
      <c r="K4" s="20">
        <v>3.76</v>
      </c>
      <c r="L4" s="20">
        <f t="shared" si="1"/>
        <v>1.88</v>
      </c>
      <c r="N4" s="1">
        <f t="shared" si="2"/>
        <v>0</v>
      </c>
      <c r="Q4" s="30">
        <f>K4*U4</f>
        <v>7.52</v>
      </c>
      <c r="S4" s="34">
        <f>P4+Q4+R4-T4</f>
        <v>-6.48</v>
      </c>
      <c r="T4" s="30">
        <f t="shared" si="3"/>
        <v>14</v>
      </c>
      <c r="U4" s="30">
        <v>2</v>
      </c>
      <c r="V4" s="30">
        <v>12</v>
      </c>
      <c r="W4" s="1">
        <v>6</v>
      </c>
    </row>
    <row r="5" spans="5:23" x14ac:dyDescent="0.3">
      <c r="F5" s="1">
        <v>56</v>
      </c>
      <c r="G5" s="8" t="s">
        <v>4</v>
      </c>
      <c r="H5" s="8">
        <v>2</v>
      </c>
      <c r="J5" s="16">
        <f t="shared" si="0"/>
        <v>0</v>
      </c>
      <c r="K5" s="20">
        <v>2.58</v>
      </c>
      <c r="L5" s="20">
        <f t="shared" si="1"/>
        <v>1.29</v>
      </c>
      <c r="N5" s="1">
        <f t="shared" si="2"/>
        <v>0</v>
      </c>
      <c r="Q5" s="30">
        <f t="shared" ref="Q5:Q9" si="4">K5*U5</f>
        <v>5.16</v>
      </c>
      <c r="S5" s="34">
        <f t="shared" ref="S5:S68" si="5">P5+Q5+R5-T5</f>
        <v>-8.84</v>
      </c>
      <c r="T5" s="30">
        <f t="shared" si="3"/>
        <v>14</v>
      </c>
      <c r="U5" s="30">
        <v>2</v>
      </c>
      <c r="V5" s="30">
        <v>12</v>
      </c>
      <c r="W5" s="1">
        <v>6</v>
      </c>
    </row>
    <row r="6" spans="5:23" x14ac:dyDescent="0.3">
      <c r="G6" s="8" t="s">
        <v>5</v>
      </c>
      <c r="H6" s="8">
        <v>2</v>
      </c>
      <c r="J6" s="16">
        <f t="shared" si="0"/>
        <v>0</v>
      </c>
      <c r="K6" s="20">
        <v>3.96</v>
      </c>
      <c r="L6" s="20">
        <f t="shared" si="1"/>
        <v>1.98</v>
      </c>
      <c r="N6" s="1">
        <f t="shared" si="2"/>
        <v>0</v>
      </c>
      <c r="Q6" s="30">
        <f t="shared" si="4"/>
        <v>7.92</v>
      </c>
      <c r="S6" s="34">
        <f t="shared" si="5"/>
        <v>-6.08</v>
      </c>
      <c r="T6" s="30">
        <f t="shared" si="3"/>
        <v>14</v>
      </c>
      <c r="U6" s="30">
        <v>2</v>
      </c>
      <c r="V6" s="30">
        <v>12</v>
      </c>
      <c r="W6" s="1">
        <v>6</v>
      </c>
    </row>
    <row r="7" spans="5:23" x14ac:dyDescent="0.3">
      <c r="G7" s="8" t="s">
        <v>5</v>
      </c>
      <c r="H7" s="8">
        <v>2</v>
      </c>
      <c r="J7" s="16">
        <f t="shared" si="0"/>
        <v>0</v>
      </c>
      <c r="K7" s="20">
        <v>3.44</v>
      </c>
      <c r="L7" s="20">
        <f t="shared" si="1"/>
        <v>1.72</v>
      </c>
      <c r="N7" s="1">
        <f t="shared" si="2"/>
        <v>0</v>
      </c>
      <c r="Q7" s="30">
        <f t="shared" si="4"/>
        <v>6.88</v>
      </c>
      <c r="S7" s="34">
        <f t="shared" si="5"/>
        <v>-7.12</v>
      </c>
      <c r="T7" s="30">
        <f t="shared" si="3"/>
        <v>14</v>
      </c>
      <c r="U7" s="30">
        <v>2</v>
      </c>
      <c r="V7" s="30">
        <v>12</v>
      </c>
      <c r="W7" s="1">
        <v>6</v>
      </c>
    </row>
    <row r="8" spans="5:23" x14ac:dyDescent="0.3">
      <c r="G8" s="8" t="s">
        <v>6</v>
      </c>
      <c r="H8" s="8">
        <v>2</v>
      </c>
      <c r="J8" s="16">
        <f t="shared" si="0"/>
        <v>0</v>
      </c>
      <c r="K8" s="20">
        <v>3.18</v>
      </c>
      <c r="L8" s="20">
        <f t="shared" si="1"/>
        <v>1.59</v>
      </c>
      <c r="N8" s="1">
        <f t="shared" si="2"/>
        <v>0</v>
      </c>
      <c r="Q8" s="30">
        <f t="shared" si="4"/>
        <v>6.36</v>
      </c>
      <c r="S8" s="34">
        <f t="shared" si="5"/>
        <v>-7.64</v>
      </c>
      <c r="T8" s="30">
        <f t="shared" si="3"/>
        <v>14</v>
      </c>
      <c r="U8" s="30">
        <v>2</v>
      </c>
      <c r="V8" s="30">
        <v>12</v>
      </c>
      <c r="W8" s="1">
        <v>6</v>
      </c>
    </row>
    <row r="9" spans="5:23" x14ac:dyDescent="0.3">
      <c r="G9" s="8" t="s">
        <v>6</v>
      </c>
      <c r="H9" s="8">
        <v>3</v>
      </c>
      <c r="J9" s="16">
        <f t="shared" si="0"/>
        <v>0</v>
      </c>
      <c r="L9" s="8">
        <f t="shared" si="1"/>
        <v>0</v>
      </c>
      <c r="M9" s="8">
        <v>11.48</v>
      </c>
      <c r="N9" s="1">
        <f t="shared" si="2"/>
        <v>5.74</v>
      </c>
      <c r="Q9" s="30">
        <f t="shared" si="4"/>
        <v>0</v>
      </c>
      <c r="R9" s="34">
        <f>M9*W9</f>
        <v>68.88</v>
      </c>
      <c r="S9" s="34">
        <f>P9+Q9+R9-T9</f>
        <v>54.879999999999995</v>
      </c>
      <c r="T9" s="30">
        <f t="shared" si="3"/>
        <v>14</v>
      </c>
      <c r="U9" s="30">
        <v>2</v>
      </c>
      <c r="V9" s="30">
        <v>12</v>
      </c>
      <c r="W9" s="1">
        <v>6</v>
      </c>
    </row>
    <row r="10" spans="5:23" ht="15" thickBot="1" x14ac:dyDescent="0.35">
      <c r="G10" s="8" t="s">
        <v>6</v>
      </c>
      <c r="H10" s="8">
        <v>1</v>
      </c>
      <c r="I10" s="21">
        <v>7.12</v>
      </c>
      <c r="J10" s="16">
        <v>3.56</v>
      </c>
      <c r="L10" s="8">
        <f t="shared" si="1"/>
        <v>0</v>
      </c>
      <c r="N10" s="1">
        <f t="shared" si="2"/>
        <v>0</v>
      </c>
      <c r="P10" s="30">
        <f>I10*V10</f>
        <v>85.44</v>
      </c>
      <c r="Q10" s="30">
        <f>K10*U10</f>
        <v>0</v>
      </c>
      <c r="R10" s="34">
        <f t="shared" ref="R10:R73" si="6">M10*W10</f>
        <v>0</v>
      </c>
      <c r="S10" s="34">
        <f t="shared" si="5"/>
        <v>71.44</v>
      </c>
      <c r="T10" s="30">
        <f t="shared" si="3"/>
        <v>14</v>
      </c>
      <c r="U10" s="30">
        <v>2</v>
      </c>
      <c r="V10" s="30">
        <v>12</v>
      </c>
      <c r="W10" s="1">
        <v>6</v>
      </c>
    </row>
    <row r="11" spans="5:23" ht="15" thickBot="1" x14ac:dyDescent="0.35">
      <c r="G11" s="8" t="s">
        <v>4</v>
      </c>
      <c r="H11" s="8">
        <v>1</v>
      </c>
      <c r="I11" s="28">
        <v>6.04</v>
      </c>
      <c r="J11" s="16">
        <f t="shared" si="0"/>
        <v>3.02</v>
      </c>
      <c r="L11" s="8">
        <f t="shared" si="1"/>
        <v>0</v>
      </c>
      <c r="N11" s="1">
        <f t="shared" si="2"/>
        <v>0</v>
      </c>
      <c r="P11" s="30">
        <f t="shared" ref="P11:P74" si="7">I11*V11</f>
        <v>72.48</v>
      </c>
      <c r="Q11" s="30">
        <f t="shared" ref="Q11:Q74" si="8">K11*U11</f>
        <v>0</v>
      </c>
      <c r="R11" s="34">
        <f t="shared" si="6"/>
        <v>0</v>
      </c>
      <c r="S11" s="34">
        <f t="shared" si="5"/>
        <v>58.480000000000004</v>
      </c>
      <c r="T11" s="30">
        <f t="shared" si="3"/>
        <v>14</v>
      </c>
      <c r="U11" s="30">
        <v>2</v>
      </c>
      <c r="V11" s="30">
        <v>12</v>
      </c>
      <c r="W11" s="1">
        <v>6</v>
      </c>
    </row>
    <row r="12" spans="5:23" x14ac:dyDescent="0.3">
      <c r="G12" s="8" t="s">
        <v>4</v>
      </c>
      <c r="H12" s="8">
        <v>1</v>
      </c>
      <c r="I12" s="20">
        <v>2.94</v>
      </c>
      <c r="J12" s="16">
        <f t="shared" si="0"/>
        <v>1.47</v>
      </c>
      <c r="L12" s="8">
        <f t="shared" si="1"/>
        <v>0</v>
      </c>
      <c r="N12" s="1">
        <f t="shared" si="2"/>
        <v>0</v>
      </c>
      <c r="P12" s="30">
        <f t="shared" si="7"/>
        <v>35.28</v>
      </c>
      <c r="Q12" s="30">
        <f t="shared" si="8"/>
        <v>0</v>
      </c>
      <c r="R12" s="34">
        <f t="shared" si="6"/>
        <v>0</v>
      </c>
      <c r="S12" s="34">
        <f t="shared" si="5"/>
        <v>21.28</v>
      </c>
      <c r="T12" s="30">
        <f t="shared" si="3"/>
        <v>14</v>
      </c>
      <c r="U12" s="30">
        <v>2</v>
      </c>
      <c r="V12" s="30">
        <v>12</v>
      </c>
      <c r="W12" s="1">
        <v>6</v>
      </c>
    </row>
    <row r="13" spans="5:23" x14ac:dyDescent="0.3">
      <c r="G13" s="8" t="s">
        <v>4</v>
      </c>
      <c r="H13" s="8">
        <v>1</v>
      </c>
      <c r="I13" s="20">
        <v>2.38</v>
      </c>
      <c r="J13" s="16">
        <f t="shared" si="0"/>
        <v>1.19</v>
      </c>
      <c r="L13" s="8">
        <f t="shared" si="1"/>
        <v>0</v>
      </c>
      <c r="N13" s="1">
        <f t="shared" si="2"/>
        <v>0</v>
      </c>
      <c r="P13" s="30">
        <f t="shared" si="7"/>
        <v>28.56</v>
      </c>
      <c r="Q13" s="30">
        <f t="shared" si="8"/>
        <v>0</v>
      </c>
      <c r="R13" s="34">
        <f t="shared" si="6"/>
        <v>0</v>
      </c>
      <c r="S13" s="34">
        <f t="shared" si="5"/>
        <v>14.559999999999999</v>
      </c>
      <c r="T13" s="30">
        <f t="shared" si="3"/>
        <v>14</v>
      </c>
      <c r="U13" s="30">
        <v>2</v>
      </c>
      <c r="V13" s="30">
        <v>12</v>
      </c>
      <c r="W13" s="1">
        <v>6</v>
      </c>
    </row>
    <row r="14" spans="5:23" x14ac:dyDescent="0.3">
      <c r="G14" s="8" t="s">
        <v>4</v>
      </c>
      <c r="H14" s="8">
        <v>2</v>
      </c>
      <c r="J14" s="16">
        <f t="shared" si="0"/>
        <v>0</v>
      </c>
      <c r="K14" s="20">
        <v>3.68</v>
      </c>
      <c r="L14" s="20">
        <f t="shared" si="1"/>
        <v>1.84</v>
      </c>
      <c r="N14" s="1">
        <f t="shared" si="2"/>
        <v>0</v>
      </c>
      <c r="P14" s="30">
        <f t="shared" si="7"/>
        <v>0</v>
      </c>
      <c r="Q14" s="30">
        <f t="shared" si="8"/>
        <v>7.36</v>
      </c>
      <c r="R14" s="34">
        <f t="shared" si="6"/>
        <v>0</v>
      </c>
      <c r="S14" s="34">
        <f t="shared" si="5"/>
        <v>-6.64</v>
      </c>
      <c r="T14" s="30">
        <f t="shared" si="3"/>
        <v>14</v>
      </c>
      <c r="U14" s="30">
        <v>2</v>
      </c>
      <c r="V14" s="30">
        <v>12</v>
      </c>
      <c r="W14" s="1">
        <v>6</v>
      </c>
    </row>
    <row r="15" spans="5:23" x14ac:dyDescent="0.3">
      <c r="G15" s="8" t="s">
        <v>4</v>
      </c>
      <c r="H15" s="8">
        <v>1</v>
      </c>
      <c r="I15" s="21">
        <v>5.5</v>
      </c>
      <c r="J15" s="16">
        <f t="shared" si="0"/>
        <v>2.75</v>
      </c>
      <c r="L15" s="8">
        <f t="shared" si="1"/>
        <v>0</v>
      </c>
      <c r="N15" s="1">
        <f t="shared" si="2"/>
        <v>0</v>
      </c>
      <c r="P15" s="30">
        <f t="shared" si="7"/>
        <v>66</v>
      </c>
      <c r="Q15" s="30">
        <f t="shared" si="8"/>
        <v>0</v>
      </c>
      <c r="R15" s="34">
        <f t="shared" si="6"/>
        <v>0</v>
      </c>
      <c r="S15" s="34">
        <f t="shared" si="5"/>
        <v>52</v>
      </c>
      <c r="T15" s="30">
        <f t="shared" si="3"/>
        <v>14</v>
      </c>
      <c r="U15" s="30">
        <v>2</v>
      </c>
      <c r="V15" s="30">
        <v>12</v>
      </c>
      <c r="W15" s="1">
        <v>6</v>
      </c>
    </row>
    <row r="16" spans="5:23" x14ac:dyDescent="0.3">
      <c r="G16" s="8" t="s">
        <v>4</v>
      </c>
      <c r="H16" s="8">
        <v>2</v>
      </c>
      <c r="J16" s="16">
        <f t="shared" si="0"/>
        <v>0</v>
      </c>
      <c r="K16" s="21">
        <v>4.16</v>
      </c>
      <c r="L16" s="8">
        <f t="shared" si="1"/>
        <v>2.08</v>
      </c>
      <c r="N16" s="1">
        <f t="shared" si="2"/>
        <v>0</v>
      </c>
      <c r="P16" s="30">
        <f t="shared" si="7"/>
        <v>0</v>
      </c>
      <c r="Q16" s="30">
        <f t="shared" si="8"/>
        <v>8.32</v>
      </c>
      <c r="R16" s="34">
        <f t="shared" si="6"/>
        <v>0</v>
      </c>
      <c r="S16" s="34">
        <f t="shared" si="5"/>
        <v>-5.68</v>
      </c>
      <c r="T16" s="30">
        <f t="shared" si="3"/>
        <v>14</v>
      </c>
      <c r="U16" s="30">
        <v>2</v>
      </c>
      <c r="V16" s="30">
        <v>12</v>
      </c>
      <c r="W16" s="1">
        <v>6</v>
      </c>
    </row>
    <row r="17" spans="7:23" x14ac:dyDescent="0.3">
      <c r="G17" s="8" t="s">
        <v>5</v>
      </c>
      <c r="H17" s="8">
        <v>2</v>
      </c>
      <c r="J17" s="16">
        <f t="shared" si="0"/>
        <v>0</v>
      </c>
      <c r="K17" s="20">
        <v>2.7</v>
      </c>
      <c r="L17" s="20">
        <f t="shared" si="1"/>
        <v>1.35</v>
      </c>
      <c r="N17" s="1">
        <f t="shared" si="2"/>
        <v>0</v>
      </c>
      <c r="P17" s="30">
        <f t="shared" si="7"/>
        <v>0</v>
      </c>
      <c r="Q17" s="30">
        <f t="shared" si="8"/>
        <v>5.4</v>
      </c>
      <c r="R17" s="34">
        <f t="shared" si="6"/>
        <v>0</v>
      </c>
      <c r="S17" s="34">
        <f t="shared" si="5"/>
        <v>-8.6</v>
      </c>
      <c r="T17" s="30">
        <f t="shared" si="3"/>
        <v>14</v>
      </c>
      <c r="U17" s="30">
        <v>2</v>
      </c>
      <c r="V17" s="30">
        <v>12</v>
      </c>
      <c r="W17" s="1">
        <v>6</v>
      </c>
    </row>
    <row r="18" spans="7:23" ht="15" thickBot="1" x14ac:dyDescent="0.35">
      <c r="G18" s="8" t="s">
        <v>5</v>
      </c>
      <c r="H18" s="8">
        <v>2</v>
      </c>
      <c r="J18" s="16">
        <f t="shared" si="0"/>
        <v>0</v>
      </c>
      <c r="K18" s="20">
        <v>2.82</v>
      </c>
      <c r="L18" s="20">
        <f t="shared" si="1"/>
        <v>1.41</v>
      </c>
      <c r="N18" s="1">
        <f t="shared" si="2"/>
        <v>0</v>
      </c>
      <c r="P18" s="30">
        <f t="shared" si="7"/>
        <v>0</v>
      </c>
      <c r="Q18" s="30">
        <f t="shared" si="8"/>
        <v>5.64</v>
      </c>
      <c r="R18" s="34">
        <f t="shared" si="6"/>
        <v>0</v>
      </c>
      <c r="S18" s="34">
        <f t="shared" si="5"/>
        <v>-8.36</v>
      </c>
      <c r="T18" s="30">
        <f t="shared" si="3"/>
        <v>14</v>
      </c>
      <c r="U18" s="30">
        <v>2</v>
      </c>
      <c r="V18" s="30">
        <v>12</v>
      </c>
      <c r="W18" s="1">
        <v>6</v>
      </c>
    </row>
    <row r="19" spans="7:23" ht="15" thickBot="1" x14ac:dyDescent="0.35">
      <c r="G19" s="8" t="s">
        <v>5</v>
      </c>
      <c r="H19" s="8">
        <v>1</v>
      </c>
      <c r="I19" s="29">
        <v>6.2</v>
      </c>
      <c r="J19" s="16">
        <f t="shared" si="0"/>
        <v>3.1</v>
      </c>
      <c r="L19" s="8">
        <f t="shared" si="1"/>
        <v>0</v>
      </c>
      <c r="N19" s="1">
        <f t="shared" si="2"/>
        <v>0</v>
      </c>
      <c r="P19" s="30">
        <f t="shared" si="7"/>
        <v>74.400000000000006</v>
      </c>
      <c r="Q19" s="30">
        <f t="shared" si="8"/>
        <v>0</v>
      </c>
      <c r="R19" s="34">
        <f t="shared" si="6"/>
        <v>0</v>
      </c>
      <c r="S19" s="34">
        <f t="shared" si="5"/>
        <v>60.400000000000006</v>
      </c>
      <c r="T19" s="30">
        <f t="shared" si="3"/>
        <v>14</v>
      </c>
      <c r="U19" s="30">
        <v>2</v>
      </c>
      <c r="V19" s="30">
        <v>12</v>
      </c>
      <c r="W19" s="1">
        <v>6</v>
      </c>
    </row>
    <row r="20" spans="7:23" ht="15" thickBot="1" x14ac:dyDescent="0.35">
      <c r="G20" s="8" t="s">
        <v>6</v>
      </c>
      <c r="H20" s="8">
        <v>2</v>
      </c>
      <c r="J20" s="16">
        <f>I2/2</f>
        <v>0</v>
      </c>
      <c r="K20" s="20">
        <v>2.72</v>
      </c>
      <c r="L20" s="20">
        <f t="shared" si="1"/>
        <v>1.36</v>
      </c>
      <c r="N20" s="1">
        <f t="shared" si="2"/>
        <v>0</v>
      </c>
      <c r="P20" s="30">
        <f t="shared" si="7"/>
        <v>0</v>
      </c>
      <c r="Q20" s="30">
        <f t="shared" si="8"/>
        <v>5.44</v>
      </c>
      <c r="R20" s="34">
        <f t="shared" si="6"/>
        <v>0</v>
      </c>
      <c r="S20" s="34">
        <f t="shared" si="5"/>
        <v>-8.5599999999999987</v>
      </c>
      <c r="T20" s="30">
        <f t="shared" si="3"/>
        <v>14</v>
      </c>
      <c r="U20" s="30">
        <v>2</v>
      </c>
      <c r="V20" s="30">
        <v>12</v>
      </c>
      <c r="W20" s="1">
        <v>6</v>
      </c>
    </row>
    <row r="21" spans="7:23" ht="15" thickBot="1" x14ac:dyDescent="0.35">
      <c r="G21" s="8" t="s">
        <v>4</v>
      </c>
      <c r="H21" s="8">
        <v>2</v>
      </c>
      <c r="J21" s="16">
        <f t="shared" si="0"/>
        <v>0</v>
      </c>
      <c r="K21" s="29">
        <v>10.06</v>
      </c>
      <c r="L21" s="8">
        <f t="shared" si="1"/>
        <v>5.03</v>
      </c>
      <c r="N21" s="1">
        <f t="shared" si="2"/>
        <v>0</v>
      </c>
      <c r="P21" s="30">
        <f t="shared" si="7"/>
        <v>0</v>
      </c>
      <c r="Q21" s="30">
        <f t="shared" si="8"/>
        <v>20.12</v>
      </c>
      <c r="R21" s="34">
        <f t="shared" si="6"/>
        <v>0</v>
      </c>
      <c r="S21" s="34">
        <f t="shared" si="5"/>
        <v>6.120000000000001</v>
      </c>
      <c r="T21" s="30">
        <f t="shared" si="3"/>
        <v>14</v>
      </c>
      <c r="U21" s="30">
        <v>2</v>
      </c>
      <c r="V21" s="30">
        <v>12</v>
      </c>
      <c r="W21" s="1">
        <v>6</v>
      </c>
    </row>
    <row r="22" spans="7:23" x14ac:dyDescent="0.3">
      <c r="G22" s="8" t="s">
        <v>4</v>
      </c>
      <c r="H22" s="8">
        <v>3</v>
      </c>
      <c r="J22" s="16">
        <f t="shared" si="0"/>
        <v>0</v>
      </c>
      <c r="L22" s="8">
        <f t="shared" si="1"/>
        <v>0</v>
      </c>
      <c r="M22" s="8">
        <v>17.079999999999998</v>
      </c>
      <c r="N22" s="1">
        <f t="shared" si="2"/>
        <v>8.5399999999999991</v>
      </c>
      <c r="P22" s="30">
        <f t="shared" si="7"/>
        <v>0</v>
      </c>
      <c r="Q22" s="30">
        <f t="shared" si="8"/>
        <v>0</v>
      </c>
      <c r="R22" s="34">
        <f t="shared" si="6"/>
        <v>102.47999999999999</v>
      </c>
      <c r="S22" s="34">
        <f t="shared" si="5"/>
        <v>88.47999999999999</v>
      </c>
      <c r="T22" s="30">
        <f t="shared" si="3"/>
        <v>14</v>
      </c>
      <c r="U22" s="30">
        <v>2</v>
      </c>
      <c r="V22" s="30">
        <v>12</v>
      </c>
      <c r="W22" s="1">
        <v>6</v>
      </c>
    </row>
    <row r="23" spans="7:23" x14ac:dyDescent="0.3">
      <c r="G23" s="8" t="s">
        <v>4</v>
      </c>
      <c r="H23" s="8">
        <v>2</v>
      </c>
      <c r="J23" s="16">
        <f t="shared" si="0"/>
        <v>0</v>
      </c>
      <c r="K23" s="21">
        <v>4.66</v>
      </c>
      <c r="L23" s="8">
        <f t="shared" si="1"/>
        <v>2.33</v>
      </c>
      <c r="N23" s="1">
        <f t="shared" si="2"/>
        <v>0</v>
      </c>
      <c r="P23" s="30">
        <f t="shared" si="7"/>
        <v>0</v>
      </c>
      <c r="Q23" s="30">
        <f t="shared" si="8"/>
        <v>9.32</v>
      </c>
      <c r="R23" s="34">
        <f t="shared" si="6"/>
        <v>0</v>
      </c>
      <c r="S23" s="34">
        <f t="shared" si="5"/>
        <v>-4.68</v>
      </c>
      <c r="T23" s="30">
        <f t="shared" si="3"/>
        <v>14</v>
      </c>
      <c r="U23" s="30">
        <v>2</v>
      </c>
      <c r="V23" s="30">
        <v>12</v>
      </c>
      <c r="W23" s="1">
        <v>6</v>
      </c>
    </row>
    <row r="24" spans="7:23" ht="15" thickBot="1" x14ac:dyDescent="0.35">
      <c r="G24" s="8" t="s">
        <v>4</v>
      </c>
      <c r="H24" s="8">
        <v>2</v>
      </c>
      <c r="J24" s="16">
        <f t="shared" si="0"/>
        <v>0</v>
      </c>
      <c r="K24" s="21">
        <v>4.9400000000000004</v>
      </c>
      <c r="L24" s="8">
        <f t="shared" si="1"/>
        <v>2.4700000000000002</v>
      </c>
      <c r="N24" s="1">
        <f t="shared" si="2"/>
        <v>0</v>
      </c>
      <c r="P24" s="30">
        <f t="shared" si="7"/>
        <v>0</v>
      </c>
      <c r="Q24" s="30">
        <f t="shared" si="8"/>
        <v>9.8800000000000008</v>
      </c>
      <c r="R24" s="34">
        <f t="shared" si="6"/>
        <v>0</v>
      </c>
      <c r="S24" s="34">
        <f t="shared" si="5"/>
        <v>-4.1199999999999992</v>
      </c>
      <c r="T24" s="30">
        <f t="shared" si="3"/>
        <v>14</v>
      </c>
      <c r="U24" s="30">
        <v>2</v>
      </c>
      <c r="V24" s="30">
        <v>12</v>
      </c>
      <c r="W24" s="1">
        <v>6</v>
      </c>
    </row>
    <row r="25" spans="7:23" ht="15" thickBot="1" x14ac:dyDescent="0.35">
      <c r="G25" s="8" t="s">
        <v>4</v>
      </c>
      <c r="H25" s="8">
        <v>2</v>
      </c>
      <c r="J25" s="16">
        <f t="shared" si="0"/>
        <v>0</v>
      </c>
      <c r="K25" s="29">
        <v>6.8</v>
      </c>
      <c r="L25" s="8">
        <f t="shared" si="1"/>
        <v>3.4</v>
      </c>
      <c r="N25" s="1">
        <f t="shared" si="2"/>
        <v>0</v>
      </c>
      <c r="P25" s="30">
        <f t="shared" si="7"/>
        <v>0</v>
      </c>
      <c r="Q25" s="30">
        <f t="shared" si="8"/>
        <v>13.6</v>
      </c>
      <c r="R25" s="34">
        <f t="shared" si="6"/>
        <v>0</v>
      </c>
      <c r="S25" s="34">
        <f t="shared" si="5"/>
        <v>-0.40000000000000036</v>
      </c>
      <c r="T25" s="30">
        <f t="shared" si="3"/>
        <v>14</v>
      </c>
      <c r="U25" s="30">
        <v>2</v>
      </c>
      <c r="V25" s="30">
        <v>12</v>
      </c>
      <c r="W25" s="1">
        <v>6</v>
      </c>
    </row>
    <row r="26" spans="7:23" x14ac:dyDescent="0.3">
      <c r="G26" s="8" t="s">
        <v>4</v>
      </c>
      <c r="H26" s="8">
        <v>1</v>
      </c>
      <c r="I26" s="20">
        <v>3.44</v>
      </c>
      <c r="J26" s="16">
        <f t="shared" si="0"/>
        <v>1.72</v>
      </c>
      <c r="L26" s="8">
        <f t="shared" si="1"/>
        <v>0</v>
      </c>
      <c r="N26" s="1">
        <f t="shared" si="2"/>
        <v>0</v>
      </c>
      <c r="P26" s="30">
        <f t="shared" si="7"/>
        <v>41.28</v>
      </c>
      <c r="Q26" s="30">
        <f t="shared" si="8"/>
        <v>0</v>
      </c>
      <c r="R26" s="34">
        <f t="shared" si="6"/>
        <v>0</v>
      </c>
      <c r="S26" s="34">
        <f t="shared" si="5"/>
        <v>27.28</v>
      </c>
      <c r="T26" s="30">
        <f t="shared" si="3"/>
        <v>14</v>
      </c>
      <c r="U26" s="30">
        <v>2</v>
      </c>
      <c r="V26" s="30">
        <v>12</v>
      </c>
      <c r="W26" s="1">
        <v>6</v>
      </c>
    </row>
    <row r="27" spans="7:23" x14ac:dyDescent="0.3">
      <c r="G27" s="8" t="s">
        <v>4</v>
      </c>
      <c r="H27" s="8">
        <v>1</v>
      </c>
      <c r="I27" s="20">
        <v>2.56</v>
      </c>
      <c r="J27" s="16">
        <f t="shared" si="0"/>
        <v>1.28</v>
      </c>
      <c r="L27" s="8">
        <f t="shared" si="1"/>
        <v>0</v>
      </c>
      <c r="N27" s="1">
        <f t="shared" si="2"/>
        <v>0</v>
      </c>
      <c r="P27" s="30">
        <f t="shared" si="7"/>
        <v>30.72</v>
      </c>
      <c r="Q27" s="30">
        <f t="shared" si="8"/>
        <v>0</v>
      </c>
      <c r="R27" s="34">
        <f t="shared" si="6"/>
        <v>0</v>
      </c>
      <c r="S27" s="34">
        <f t="shared" si="5"/>
        <v>16.72</v>
      </c>
      <c r="T27" s="30">
        <f t="shared" si="3"/>
        <v>14</v>
      </c>
      <c r="U27" s="30">
        <v>2</v>
      </c>
      <c r="V27" s="30">
        <v>12</v>
      </c>
      <c r="W27" s="1">
        <v>6</v>
      </c>
    </row>
    <row r="28" spans="7:23" x14ac:dyDescent="0.3">
      <c r="G28" s="8" t="s">
        <v>4</v>
      </c>
      <c r="H28" s="8">
        <v>1</v>
      </c>
      <c r="I28" s="20">
        <v>3</v>
      </c>
      <c r="J28" s="16">
        <f t="shared" si="0"/>
        <v>1.5</v>
      </c>
      <c r="L28" s="8">
        <f t="shared" si="1"/>
        <v>0</v>
      </c>
      <c r="N28" s="1">
        <f t="shared" si="2"/>
        <v>0</v>
      </c>
      <c r="P28" s="30">
        <f t="shared" si="7"/>
        <v>36</v>
      </c>
      <c r="Q28" s="30">
        <f t="shared" si="8"/>
        <v>0</v>
      </c>
      <c r="R28" s="34">
        <f t="shared" si="6"/>
        <v>0</v>
      </c>
      <c r="S28" s="34">
        <f t="shared" si="5"/>
        <v>22</v>
      </c>
      <c r="T28" s="30">
        <f t="shared" si="3"/>
        <v>14</v>
      </c>
      <c r="U28" s="30">
        <v>2</v>
      </c>
      <c r="V28" s="30">
        <v>12</v>
      </c>
      <c r="W28" s="1">
        <v>6</v>
      </c>
    </row>
    <row r="29" spans="7:23" x14ac:dyDescent="0.3">
      <c r="G29" s="8" t="s">
        <v>4</v>
      </c>
      <c r="H29" s="8">
        <v>1</v>
      </c>
      <c r="I29" s="20">
        <v>3.04</v>
      </c>
      <c r="J29" s="16">
        <f t="shared" si="0"/>
        <v>1.52</v>
      </c>
      <c r="L29" s="8">
        <f t="shared" si="1"/>
        <v>0</v>
      </c>
      <c r="N29" s="1">
        <f t="shared" si="2"/>
        <v>0</v>
      </c>
      <c r="P29" s="30">
        <f t="shared" si="7"/>
        <v>36.480000000000004</v>
      </c>
      <c r="Q29" s="30">
        <f t="shared" si="8"/>
        <v>0</v>
      </c>
      <c r="R29" s="34">
        <f t="shared" si="6"/>
        <v>0</v>
      </c>
      <c r="S29" s="34">
        <f t="shared" si="5"/>
        <v>22.480000000000004</v>
      </c>
      <c r="T29" s="30">
        <f t="shared" si="3"/>
        <v>14</v>
      </c>
      <c r="U29" s="30">
        <v>2</v>
      </c>
      <c r="V29" s="30">
        <v>12</v>
      </c>
      <c r="W29" s="1">
        <v>6</v>
      </c>
    </row>
    <row r="30" spans="7:23" x14ac:dyDescent="0.3">
      <c r="G30" s="8" t="s">
        <v>4</v>
      </c>
      <c r="H30" s="8">
        <v>1.34</v>
      </c>
      <c r="I30" s="21">
        <v>4.1399999999999997</v>
      </c>
      <c r="J30" s="16">
        <v>2.0699999999999998</v>
      </c>
      <c r="L30" s="8">
        <f t="shared" si="1"/>
        <v>0</v>
      </c>
      <c r="N30" s="1">
        <f t="shared" si="2"/>
        <v>0</v>
      </c>
      <c r="P30" s="30">
        <f t="shared" si="7"/>
        <v>49.679999999999993</v>
      </c>
      <c r="Q30" s="30">
        <f t="shared" si="8"/>
        <v>0</v>
      </c>
      <c r="R30" s="34">
        <f t="shared" si="6"/>
        <v>0</v>
      </c>
      <c r="S30" s="34">
        <f t="shared" si="5"/>
        <v>35.679999999999993</v>
      </c>
      <c r="T30" s="30">
        <f t="shared" si="3"/>
        <v>14</v>
      </c>
      <c r="U30" s="30">
        <v>2</v>
      </c>
      <c r="V30" s="30">
        <v>12</v>
      </c>
      <c r="W30" s="1">
        <v>6</v>
      </c>
    </row>
    <row r="31" spans="7:23" x14ac:dyDescent="0.3">
      <c r="G31" s="8" t="s">
        <v>4</v>
      </c>
      <c r="H31" s="8">
        <v>2</v>
      </c>
      <c r="J31" s="16">
        <f t="shared" si="0"/>
        <v>0</v>
      </c>
      <c r="K31" s="8">
        <v>2.88</v>
      </c>
      <c r="L31" s="8">
        <f t="shared" si="1"/>
        <v>1.44</v>
      </c>
      <c r="N31" s="1">
        <f t="shared" si="2"/>
        <v>0</v>
      </c>
      <c r="P31" s="30">
        <f t="shared" si="7"/>
        <v>0</v>
      </c>
      <c r="Q31" s="30">
        <f t="shared" si="8"/>
        <v>5.76</v>
      </c>
      <c r="R31" s="34">
        <f t="shared" si="6"/>
        <v>0</v>
      </c>
      <c r="S31" s="34">
        <f t="shared" si="5"/>
        <v>-8.24</v>
      </c>
      <c r="T31" s="30">
        <f t="shared" si="3"/>
        <v>14</v>
      </c>
      <c r="U31" s="30">
        <v>2</v>
      </c>
      <c r="V31" s="30">
        <v>12</v>
      </c>
      <c r="W31" s="1">
        <v>6</v>
      </c>
    </row>
    <row r="32" spans="7:23" x14ac:dyDescent="0.3">
      <c r="G32" s="8" t="s">
        <v>4</v>
      </c>
      <c r="H32" s="8">
        <v>2</v>
      </c>
      <c r="J32" s="16">
        <f t="shared" si="0"/>
        <v>0</v>
      </c>
      <c r="K32" s="21">
        <v>4.0199999999999996</v>
      </c>
      <c r="L32" s="8">
        <f t="shared" si="1"/>
        <v>2.0099999999999998</v>
      </c>
      <c r="N32" s="1">
        <f t="shared" si="2"/>
        <v>0</v>
      </c>
      <c r="P32" s="30">
        <f t="shared" si="7"/>
        <v>0</v>
      </c>
      <c r="Q32" s="30">
        <f t="shared" si="8"/>
        <v>8.0399999999999991</v>
      </c>
      <c r="R32" s="34">
        <f t="shared" si="6"/>
        <v>0</v>
      </c>
      <c r="S32" s="34">
        <f t="shared" si="5"/>
        <v>-5.9600000000000009</v>
      </c>
      <c r="T32" s="30">
        <f t="shared" si="3"/>
        <v>14</v>
      </c>
      <c r="U32" s="30">
        <v>2</v>
      </c>
      <c r="V32" s="30">
        <v>12</v>
      </c>
      <c r="W32" s="1">
        <v>6</v>
      </c>
    </row>
    <row r="33" spans="7:23" x14ac:dyDescent="0.3">
      <c r="G33" s="8" t="s">
        <v>4</v>
      </c>
      <c r="H33" s="8">
        <v>1</v>
      </c>
      <c r="I33" s="20">
        <v>3.36</v>
      </c>
      <c r="J33" s="16">
        <f t="shared" si="0"/>
        <v>1.68</v>
      </c>
      <c r="L33" s="8">
        <f t="shared" si="1"/>
        <v>0</v>
      </c>
      <c r="N33" s="1">
        <f t="shared" si="2"/>
        <v>0</v>
      </c>
      <c r="P33" s="30">
        <f t="shared" si="7"/>
        <v>40.32</v>
      </c>
      <c r="Q33" s="30">
        <f t="shared" si="8"/>
        <v>0</v>
      </c>
      <c r="R33" s="34">
        <f t="shared" si="6"/>
        <v>0</v>
      </c>
      <c r="S33" s="34">
        <f t="shared" si="5"/>
        <v>26.32</v>
      </c>
      <c r="T33" s="30">
        <f t="shared" si="3"/>
        <v>14</v>
      </c>
      <c r="U33" s="30">
        <v>2</v>
      </c>
      <c r="V33" s="30">
        <v>12</v>
      </c>
      <c r="W33" s="1">
        <v>6</v>
      </c>
    </row>
    <row r="34" spans="7:23" x14ac:dyDescent="0.3">
      <c r="G34" s="8" t="s">
        <v>4</v>
      </c>
      <c r="H34" s="8">
        <v>1</v>
      </c>
      <c r="I34" s="20">
        <v>3.5</v>
      </c>
      <c r="J34" s="16">
        <f t="shared" si="0"/>
        <v>1.75</v>
      </c>
      <c r="L34" s="8">
        <f t="shared" si="1"/>
        <v>0</v>
      </c>
      <c r="N34" s="1">
        <f t="shared" si="2"/>
        <v>0</v>
      </c>
      <c r="P34" s="30">
        <f t="shared" si="7"/>
        <v>42</v>
      </c>
      <c r="Q34" s="30">
        <f t="shared" si="8"/>
        <v>0</v>
      </c>
      <c r="R34" s="34">
        <f t="shared" si="6"/>
        <v>0</v>
      </c>
      <c r="S34" s="34">
        <f t="shared" si="5"/>
        <v>28</v>
      </c>
      <c r="T34" s="30">
        <f t="shared" si="3"/>
        <v>14</v>
      </c>
      <c r="U34" s="30">
        <v>2</v>
      </c>
      <c r="V34" s="30">
        <v>12</v>
      </c>
      <c r="W34" s="1">
        <v>6</v>
      </c>
    </row>
    <row r="35" spans="7:23" x14ac:dyDescent="0.3">
      <c r="G35" s="8" t="s">
        <v>5</v>
      </c>
      <c r="H35" s="8">
        <v>2</v>
      </c>
      <c r="J35" s="16">
        <f t="shared" si="0"/>
        <v>0</v>
      </c>
      <c r="K35" s="21">
        <v>4.16</v>
      </c>
      <c r="L35" s="8">
        <f t="shared" si="1"/>
        <v>2.08</v>
      </c>
      <c r="N35" s="1">
        <f t="shared" si="2"/>
        <v>0</v>
      </c>
      <c r="P35" s="30">
        <f t="shared" si="7"/>
        <v>0</v>
      </c>
      <c r="Q35" s="30">
        <f t="shared" si="8"/>
        <v>8.32</v>
      </c>
      <c r="R35" s="34">
        <f t="shared" si="6"/>
        <v>0</v>
      </c>
      <c r="S35" s="34">
        <f t="shared" si="5"/>
        <v>-5.68</v>
      </c>
      <c r="T35" s="30">
        <f t="shared" si="3"/>
        <v>14</v>
      </c>
      <c r="U35" s="30">
        <v>2</v>
      </c>
      <c r="V35" s="30">
        <v>12</v>
      </c>
      <c r="W35" s="1">
        <v>6</v>
      </c>
    </row>
    <row r="36" spans="7:23" x14ac:dyDescent="0.3">
      <c r="G36" s="8" t="s">
        <v>5</v>
      </c>
      <c r="H36" s="8">
        <v>3</v>
      </c>
      <c r="J36" s="16">
        <f t="shared" si="0"/>
        <v>0</v>
      </c>
      <c r="L36" s="8">
        <f t="shared" si="1"/>
        <v>0</v>
      </c>
      <c r="M36" s="8">
        <v>8.64</v>
      </c>
      <c r="N36" s="1">
        <f t="shared" si="2"/>
        <v>4.32</v>
      </c>
      <c r="P36" s="30">
        <f t="shared" si="7"/>
        <v>0</v>
      </c>
      <c r="Q36" s="30">
        <f t="shared" si="8"/>
        <v>0</v>
      </c>
      <c r="R36" s="34">
        <f t="shared" si="6"/>
        <v>51.84</v>
      </c>
      <c r="S36" s="34">
        <f t="shared" si="5"/>
        <v>37.840000000000003</v>
      </c>
      <c r="T36" s="30">
        <f t="shared" si="3"/>
        <v>14</v>
      </c>
      <c r="U36" s="30">
        <v>2</v>
      </c>
      <c r="V36" s="30">
        <v>12</v>
      </c>
      <c r="W36" s="1">
        <v>6</v>
      </c>
    </row>
    <row r="37" spans="7:23" x14ac:dyDescent="0.3">
      <c r="G37" s="8" t="s">
        <v>5</v>
      </c>
      <c r="H37" s="8">
        <v>2</v>
      </c>
      <c r="J37" s="16">
        <f t="shared" si="0"/>
        <v>0</v>
      </c>
      <c r="K37" s="21">
        <v>4.32</v>
      </c>
      <c r="L37" s="8">
        <f t="shared" si="1"/>
        <v>2.16</v>
      </c>
      <c r="N37" s="1">
        <f t="shared" si="2"/>
        <v>0</v>
      </c>
      <c r="P37" s="30">
        <f t="shared" si="7"/>
        <v>0</v>
      </c>
      <c r="Q37" s="30">
        <f t="shared" si="8"/>
        <v>8.64</v>
      </c>
      <c r="R37" s="34">
        <f t="shared" si="6"/>
        <v>0</v>
      </c>
      <c r="S37" s="34">
        <f t="shared" si="5"/>
        <v>-5.3599999999999994</v>
      </c>
      <c r="T37" s="30">
        <f t="shared" si="3"/>
        <v>14</v>
      </c>
      <c r="U37" s="30">
        <v>2</v>
      </c>
      <c r="V37" s="30">
        <v>12</v>
      </c>
      <c r="W37" s="1">
        <v>6</v>
      </c>
    </row>
    <row r="38" spans="7:23" ht="15" thickBot="1" x14ac:dyDescent="0.35">
      <c r="G38" s="8" t="s">
        <v>7</v>
      </c>
      <c r="H38" s="8">
        <v>2</v>
      </c>
      <c r="J38" s="16">
        <f t="shared" si="0"/>
        <v>0</v>
      </c>
      <c r="K38" s="21">
        <v>4.66</v>
      </c>
      <c r="L38" s="8">
        <f t="shared" si="1"/>
        <v>2.33</v>
      </c>
      <c r="N38" s="1">
        <f t="shared" si="2"/>
        <v>0</v>
      </c>
      <c r="P38" s="30">
        <f t="shared" si="7"/>
        <v>0</v>
      </c>
      <c r="Q38" s="30">
        <f t="shared" si="8"/>
        <v>9.32</v>
      </c>
      <c r="R38" s="34">
        <f t="shared" si="6"/>
        <v>0</v>
      </c>
      <c r="S38" s="34">
        <f t="shared" si="5"/>
        <v>-4.68</v>
      </c>
      <c r="T38" s="30">
        <f t="shared" si="3"/>
        <v>14</v>
      </c>
      <c r="U38" s="30">
        <v>2</v>
      </c>
      <c r="V38" s="30">
        <v>12</v>
      </c>
      <c r="W38" s="1">
        <v>6</v>
      </c>
    </row>
    <row r="39" spans="7:23" ht="15" thickBot="1" x14ac:dyDescent="0.35">
      <c r="G39" s="8" t="s">
        <v>4</v>
      </c>
      <c r="H39" s="8">
        <v>2</v>
      </c>
      <c r="J39" s="16">
        <f t="shared" si="0"/>
        <v>0</v>
      </c>
      <c r="K39" s="29">
        <v>6.18</v>
      </c>
      <c r="L39" s="8">
        <f t="shared" si="1"/>
        <v>3.09</v>
      </c>
      <c r="N39" s="1">
        <f t="shared" si="2"/>
        <v>0</v>
      </c>
      <c r="P39" s="30">
        <f t="shared" si="7"/>
        <v>0</v>
      </c>
      <c r="Q39" s="30">
        <f t="shared" si="8"/>
        <v>12.36</v>
      </c>
      <c r="R39" s="34">
        <f t="shared" si="6"/>
        <v>0</v>
      </c>
      <c r="S39" s="34">
        <f t="shared" si="5"/>
        <v>-1.6400000000000006</v>
      </c>
      <c r="T39" s="30">
        <f t="shared" si="3"/>
        <v>14</v>
      </c>
      <c r="U39" s="30">
        <v>2</v>
      </c>
      <c r="V39" s="30">
        <v>12</v>
      </c>
      <c r="W39" s="1">
        <v>6</v>
      </c>
    </row>
    <row r="40" spans="7:23" ht="15" thickBot="1" x14ac:dyDescent="0.35">
      <c r="G40" s="8" t="s">
        <v>4</v>
      </c>
      <c r="H40" s="8">
        <v>2</v>
      </c>
      <c r="J40" s="16">
        <f>I4/2</f>
        <v>0</v>
      </c>
      <c r="K40" s="29">
        <v>7.6</v>
      </c>
      <c r="L40" s="8">
        <f t="shared" si="1"/>
        <v>3.8</v>
      </c>
      <c r="N40" s="1">
        <f t="shared" si="2"/>
        <v>0</v>
      </c>
      <c r="P40" s="30">
        <f t="shared" si="7"/>
        <v>0</v>
      </c>
      <c r="Q40" s="30">
        <f t="shared" si="8"/>
        <v>15.2</v>
      </c>
      <c r="R40" s="34">
        <f t="shared" si="6"/>
        <v>0</v>
      </c>
      <c r="S40" s="34">
        <f t="shared" si="5"/>
        <v>1.1999999999999993</v>
      </c>
      <c r="T40" s="30">
        <f t="shared" si="3"/>
        <v>14</v>
      </c>
      <c r="U40" s="30">
        <v>2</v>
      </c>
      <c r="V40" s="30">
        <v>12</v>
      </c>
      <c r="W40" s="1">
        <v>6</v>
      </c>
    </row>
    <row r="41" spans="7:23" x14ac:dyDescent="0.3">
      <c r="G41" s="8" t="s">
        <v>4</v>
      </c>
      <c r="H41" s="8">
        <v>1</v>
      </c>
      <c r="I41" s="20">
        <v>2.94</v>
      </c>
      <c r="J41" s="16">
        <f t="shared" si="0"/>
        <v>1.47</v>
      </c>
      <c r="L41" s="8">
        <f t="shared" si="1"/>
        <v>0</v>
      </c>
      <c r="N41" s="1">
        <f t="shared" si="2"/>
        <v>0</v>
      </c>
      <c r="P41" s="30">
        <f t="shared" si="7"/>
        <v>35.28</v>
      </c>
      <c r="Q41" s="30">
        <f t="shared" si="8"/>
        <v>0</v>
      </c>
      <c r="R41" s="34">
        <f t="shared" si="6"/>
        <v>0</v>
      </c>
      <c r="S41" s="34">
        <f t="shared" si="5"/>
        <v>21.28</v>
      </c>
      <c r="T41" s="30">
        <f t="shared" si="3"/>
        <v>14</v>
      </c>
      <c r="U41" s="30">
        <v>2</v>
      </c>
      <c r="V41" s="30">
        <v>12</v>
      </c>
      <c r="W41" s="1">
        <v>6</v>
      </c>
    </row>
    <row r="42" spans="7:23" x14ac:dyDescent="0.3">
      <c r="G42" s="8" t="s">
        <v>4</v>
      </c>
      <c r="H42" s="8">
        <v>2</v>
      </c>
      <c r="J42" s="16">
        <f t="shared" si="0"/>
        <v>0</v>
      </c>
      <c r="K42" s="21">
        <v>4.54</v>
      </c>
      <c r="L42" s="8">
        <f t="shared" si="1"/>
        <v>2.27</v>
      </c>
      <c r="N42" s="1">
        <f t="shared" si="2"/>
        <v>0</v>
      </c>
      <c r="P42" s="30">
        <f t="shared" si="7"/>
        <v>0</v>
      </c>
      <c r="Q42" s="30">
        <f t="shared" si="8"/>
        <v>9.08</v>
      </c>
      <c r="R42" s="34">
        <f t="shared" si="6"/>
        <v>0</v>
      </c>
      <c r="S42" s="34">
        <f t="shared" si="5"/>
        <v>-4.92</v>
      </c>
      <c r="T42" s="30">
        <f t="shared" si="3"/>
        <v>14</v>
      </c>
      <c r="U42" s="30">
        <v>2</v>
      </c>
      <c r="V42" s="30">
        <v>12</v>
      </c>
      <c r="W42" s="1">
        <v>6</v>
      </c>
    </row>
    <row r="43" spans="7:23" x14ac:dyDescent="0.3">
      <c r="G43" s="8" t="s">
        <v>7</v>
      </c>
      <c r="H43" s="8">
        <v>1</v>
      </c>
      <c r="I43" s="20">
        <v>2.86</v>
      </c>
      <c r="J43" s="16">
        <f t="shared" si="0"/>
        <v>1.43</v>
      </c>
      <c r="L43" s="8">
        <f t="shared" si="1"/>
        <v>0</v>
      </c>
      <c r="N43" s="1">
        <f t="shared" si="2"/>
        <v>0</v>
      </c>
      <c r="P43" s="30">
        <f t="shared" si="7"/>
        <v>34.32</v>
      </c>
      <c r="Q43" s="30">
        <f t="shared" si="8"/>
        <v>0</v>
      </c>
      <c r="R43" s="34">
        <f t="shared" si="6"/>
        <v>0</v>
      </c>
      <c r="S43" s="34">
        <f t="shared" si="5"/>
        <v>20.32</v>
      </c>
      <c r="T43" s="30">
        <f t="shared" si="3"/>
        <v>14</v>
      </c>
      <c r="U43" s="30">
        <v>2</v>
      </c>
      <c r="V43" s="30">
        <v>12</v>
      </c>
      <c r="W43" s="1">
        <v>6</v>
      </c>
    </row>
    <row r="44" spans="7:23" x14ac:dyDescent="0.3">
      <c r="G44" s="8" t="s">
        <v>7</v>
      </c>
      <c r="H44" s="8">
        <v>3</v>
      </c>
      <c r="J44" s="16">
        <f t="shared" si="0"/>
        <v>0</v>
      </c>
      <c r="L44" s="8">
        <f t="shared" si="1"/>
        <v>0</v>
      </c>
      <c r="M44" s="8">
        <v>23.48</v>
      </c>
      <c r="N44" s="1">
        <f t="shared" si="2"/>
        <v>11.74</v>
      </c>
      <c r="P44" s="30">
        <f t="shared" si="7"/>
        <v>0</v>
      </c>
      <c r="Q44" s="30">
        <f t="shared" si="8"/>
        <v>0</v>
      </c>
      <c r="R44" s="34">
        <f t="shared" si="6"/>
        <v>140.88</v>
      </c>
      <c r="S44" s="34">
        <f t="shared" si="5"/>
        <v>126.88</v>
      </c>
      <c r="T44" s="30">
        <f t="shared" si="3"/>
        <v>14</v>
      </c>
      <c r="U44" s="30">
        <v>2</v>
      </c>
      <c r="V44" s="30">
        <v>12</v>
      </c>
      <c r="W44" s="1">
        <v>6</v>
      </c>
    </row>
    <row r="45" spans="7:23" x14ac:dyDescent="0.3">
      <c r="G45" s="8" t="s">
        <v>4</v>
      </c>
      <c r="H45" s="8">
        <v>2</v>
      </c>
      <c r="J45" s="16">
        <f t="shared" si="0"/>
        <v>0</v>
      </c>
      <c r="K45" s="21">
        <v>4.42</v>
      </c>
      <c r="L45" s="8">
        <f t="shared" si="1"/>
        <v>2.21</v>
      </c>
      <c r="N45" s="1">
        <f t="shared" si="2"/>
        <v>0</v>
      </c>
      <c r="P45" s="30">
        <f t="shared" si="7"/>
        <v>0</v>
      </c>
      <c r="Q45" s="30">
        <f t="shared" si="8"/>
        <v>8.84</v>
      </c>
      <c r="R45" s="34">
        <f t="shared" si="6"/>
        <v>0</v>
      </c>
      <c r="S45" s="34">
        <f t="shared" si="5"/>
        <v>-5.16</v>
      </c>
      <c r="T45" s="30">
        <f t="shared" si="3"/>
        <v>14</v>
      </c>
      <c r="U45" s="30">
        <v>2</v>
      </c>
      <c r="V45" s="30">
        <v>12</v>
      </c>
      <c r="W45" s="1">
        <v>6</v>
      </c>
    </row>
    <row r="46" spans="7:23" x14ac:dyDescent="0.3">
      <c r="G46" s="8" t="s">
        <v>5</v>
      </c>
      <c r="H46" s="8">
        <v>2</v>
      </c>
      <c r="J46" s="16">
        <f t="shared" si="0"/>
        <v>0</v>
      </c>
      <c r="K46" s="20">
        <v>3.68</v>
      </c>
      <c r="L46" s="20">
        <f t="shared" si="1"/>
        <v>1.84</v>
      </c>
      <c r="N46" s="1">
        <f t="shared" si="2"/>
        <v>0</v>
      </c>
      <c r="P46" s="30">
        <f t="shared" si="7"/>
        <v>0</v>
      </c>
      <c r="Q46" s="30">
        <f t="shared" si="8"/>
        <v>7.36</v>
      </c>
      <c r="R46" s="34">
        <f t="shared" si="6"/>
        <v>0</v>
      </c>
      <c r="S46" s="34">
        <f t="shared" si="5"/>
        <v>-6.64</v>
      </c>
      <c r="T46" s="30">
        <f t="shared" si="3"/>
        <v>14</v>
      </c>
      <c r="U46" s="30">
        <v>2</v>
      </c>
      <c r="V46" s="30">
        <v>12</v>
      </c>
      <c r="W46" s="1">
        <v>6</v>
      </c>
    </row>
    <row r="47" spans="7:23" x14ac:dyDescent="0.3">
      <c r="G47" s="8" t="s">
        <v>5</v>
      </c>
      <c r="H47" s="8">
        <v>1</v>
      </c>
      <c r="I47" s="21">
        <v>5.46</v>
      </c>
      <c r="J47" s="16">
        <f t="shared" si="0"/>
        <v>2.73</v>
      </c>
      <c r="L47" s="8">
        <f t="shared" si="1"/>
        <v>0</v>
      </c>
      <c r="N47" s="1">
        <f t="shared" si="2"/>
        <v>0</v>
      </c>
      <c r="P47" s="30">
        <f t="shared" si="7"/>
        <v>65.52</v>
      </c>
      <c r="Q47" s="30">
        <f t="shared" si="8"/>
        <v>0</v>
      </c>
      <c r="R47" s="34">
        <f t="shared" si="6"/>
        <v>0</v>
      </c>
      <c r="S47" s="34">
        <f t="shared" si="5"/>
        <v>51.519999999999996</v>
      </c>
      <c r="T47" s="30">
        <f t="shared" si="3"/>
        <v>14</v>
      </c>
      <c r="U47" s="30">
        <v>2</v>
      </c>
      <c r="V47" s="30">
        <v>12</v>
      </c>
      <c r="W47" s="1">
        <v>6</v>
      </c>
    </row>
    <row r="48" spans="7:23" x14ac:dyDescent="0.3">
      <c r="G48" s="8" t="s">
        <v>5</v>
      </c>
      <c r="H48" s="8">
        <v>2</v>
      </c>
      <c r="J48" s="16">
        <f t="shared" si="0"/>
        <v>0</v>
      </c>
      <c r="K48" s="20">
        <v>2.98</v>
      </c>
      <c r="L48" s="20">
        <f t="shared" si="1"/>
        <v>1.49</v>
      </c>
      <c r="N48" s="1">
        <f t="shared" si="2"/>
        <v>0</v>
      </c>
      <c r="P48" s="30">
        <f t="shared" si="7"/>
        <v>0</v>
      </c>
      <c r="Q48" s="30">
        <f t="shared" si="8"/>
        <v>5.96</v>
      </c>
      <c r="R48" s="34">
        <f t="shared" si="6"/>
        <v>0</v>
      </c>
      <c r="S48" s="34">
        <f t="shared" si="5"/>
        <v>-8.0399999999999991</v>
      </c>
      <c r="T48" s="30">
        <f t="shared" si="3"/>
        <v>14</v>
      </c>
      <c r="U48" s="30">
        <v>2</v>
      </c>
      <c r="V48" s="30">
        <v>12</v>
      </c>
      <c r="W48" s="1">
        <v>6</v>
      </c>
    </row>
    <row r="49" spans="7:23" x14ac:dyDescent="0.3">
      <c r="G49" s="8" t="s">
        <v>5</v>
      </c>
      <c r="H49" s="8">
        <v>2</v>
      </c>
      <c r="J49" s="16">
        <f t="shared" si="0"/>
        <v>0</v>
      </c>
      <c r="K49" s="21">
        <v>4.4800000000000004</v>
      </c>
      <c r="L49" s="8">
        <f t="shared" si="1"/>
        <v>2.2400000000000002</v>
      </c>
      <c r="N49" s="1">
        <f t="shared" si="2"/>
        <v>0</v>
      </c>
      <c r="P49" s="30">
        <f t="shared" si="7"/>
        <v>0</v>
      </c>
      <c r="Q49" s="30">
        <f t="shared" si="8"/>
        <v>8.9600000000000009</v>
      </c>
      <c r="R49" s="34">
        <f t="shared" si="6"/>
        <v>0</v>
      </c>
      <c r="S49" s="34">
        <f t="shared" si="5"/>
        <v>-5.0399999999999991</v>
      </c>
      <c r="T49" s="30">
        <f t="shared" si="3"/>
        <v>14</v>
      </c>
      <c r="U49" s="30">
        <v>2</v>
      </c>
      <c r="V49" s="30">
        <v>12</v>
      </c>
      <c r="W49" s="1">
        <v>6</v>
      </c>
    </row>
    <row r="50" spans="7:23" x14ac:dyDescent="0.3">
      <c r="G50" s="8" t="s">
        <v>5</v>
      </c>
      <c r="H50" s="8">
        <v>2</v>
      </c>
      <c r="J50" s="16">
        <f>I5/2</f>
        <v>0</v>
      </c>
      <c r="K50" s="21">
        <v>5.38</v>
      </c>
      <c r="L50" s="8">
        <f t="shared" si="1"/>
        <v>2.69</v>
      </c>
      <c r="N50" s="1">
        <f t="shared" si="2"/>
        <v>0</v>
      </c>
      <c r="P50" s="30">
        <f t="shared" si="7"/>
        <v>0</v>
      </c>
      <c r="Q50" s="30">
        <f t="shared" si="8"/>
        <v>10.76</v>
      </c>
      <c r="R50" s="34">
        <f t="shared" si="6"/>
        <v>0</v>
      </c>
      <c r="S50" s="34">
        <f t="shared" si="5"/>
        <v>-3.24</v>
      </c>
      <c r="T50" s="30">
        <f t="shared" si="3"/>
        <v>14</v>
      </c>
      <c r="U50" s="30">
        <v>2</v>
      </c>
      <c r="V50" s="30">
        <v>12</v>
      </c>
      <c r="W50" s="1">
        <v>6</v>
      </c>
    </row>
    <row r="51" spans="7:23" x14ac:dyDescent="0.3">
      <c r="G51" s="8" t="s">
        <v>4</v>
      </c>
      <c r="H51" s="8">
        <v>1</v>
      </c>
      <c r="I51" s="21">
        <v>5.94</v>
      </c>
      <c r="J51" s="16">
        <f t="shared" si="0"/>
        <v>2.97</v>
      </c>
      <c r="L51" s="8">
        <f t="shared" si="1"/>
        <v>0</v>
      </c>
      <c r="N51" s="1">
        <f t="shared" si="2"/>
        <v>0</v>
      </c>
      <c r="P51" s="30">
        <f t="shared" si="7"/>
        <v>71.28</v>
      </c>
      <c r="Q51" s="30">
        <f t="shared" si="8"/>
        <v>0</v>
      </c>
      <c r="R51" s="34">
        <f t="shared" si="6"/>
        <v>0</v>
      </c>
      <c r="S51" s="34">
        <f t="shared" si="5"/>
        <v>57.28</v>
      </c>
      <c r="T51" s="30">
        <f t="shared" si="3"/>
        <v>14</v>
      </c>
      <c r="U51" s="30">
        <v>2</v>
      </c>
      <c r="V51" s="30">
        <v>12</v>
      </c>
      <c r="W51" s="1">
        <v>6</v>
      </c>
    </row>
    <row r="52" spans="7:23" x14ac:dyDescent="0.3">
      <c r="G52" s="8" t="s">
        <v>4</v>
      </c>
      <c r="H52" s="8">
        <v>2</v>
      </c>
      <c r="J52" s="16">
        <f t="shared" si="0"/>
        <v>0</v>
      </c>
      <c r="K52" s="20">
        <v>2.52</v>
      </c>
      <c r="L52" s="20">
        <f t="shared" si="1"/>
        <v>1.26</v>
      </c>
      <c r="N52" s="1">
        <f t="shared" si="2"/>
        <v>0</v>
      </c>
      <c r="P52" s="30">
        <f t="shared" si="7"/>
        <v>0</v>
      </c>
      <c r="Q52" s="30">
        <f t="shared" si="8"/>
        <v>5.04</v>
      </c>
      <c r="R52" s="34">
        <f t="shared" si="6"/>
        <v>0</v>
      </c>
      <c r="S52" s="34">
        <f t="shared" si="5"/>
        <v>-8.9600000000000009</v>
      </c>
      <c r="T52" s="30">
        <f t="shared" si="3"/>
        <v>14</v>
      </c>
      <c r="U52" s="30">
        <v>2</v>
      </c>
      <c r="V52" s="30">
        <v>12</v>
      </c>
      <c r="W52" s="1">
        <v>6</v>
      </c>
    </row>
    <row r="53" spans="7:23" x14ac:dyDescent="0.3">
      <c r="G53" s="8" t="s">
        <v>4</v>
      </c>
      <c r="H53" s="8">
        <v>1</v>
      </c>
      <c r="I53" s="8">
        <v>3.38</v>
      </c>
      <c r="J53" s="16">
        <f t="shared" si="0"/>
        <v>1.69</v>
      </c>
      <c r="L53" s="8">
        <f t="shared" si="1"/>
        <v>0</v>
      </c>
      <c r="N53" s="1">
        <f t="shared" si="2"/>
        <v>0</v>
      </c>
      <c r="P53" s="30">
        <f t="shared" si="7"/>
        <v>40.56</v>
      </c>
      <c r="Q53" s="30">
        <f t="shared" si="8"/>
        <v>0</v>
      </c>
      <c r="R53" s="34">
        <f t="shared" si="6"/>
        <v>0</v>
      </c>
      <c r="S53" s="34">
        <f t="shared" si="5"/>
        <v>26.560000000000002</v>
      </c>
      <c r="T53" s="30">
        <f t="shared" si="3"/>
        <v>14</v>
      </c>
      <c r="U53" s="30">
        <v>2</v>
      </c>
      <c r="V53" s="30">
        <v>12</v>
      </c>
      <c r="W53" s="1">
        <v>6</v>
      </c>
    </row>
    <row r="54" spans="7:23" x14ac:dyDescent="0.3">
      <c r="G54" s="8" t="s">
        <v>4</v>
      </c>
      <c r="H54" s="8">
        <v>2</v>
      </c>
      <c r="J54" s="16">
        <f t="shared" si="0"/>
        <v>0</v>
      </c>
      <c r="K54" s="20">
        <v>3.44</v>
      </c>
      <c r="L54" s="20">
        <f t="shared" si="1"/>
        <v>1.72</v>
      </c>
      <c r="N54" s="1">
        <f t="shared" si="2"/>
        <v>0</v>
      </c>
      <c r="P54" s="30">
        <f t="shared" si="7"/>
        <v>0</v>
      </c>
      <c r="Q54" s="30">
        <f t="shared" si="8"/>
        <v>6.88</v>
      </c>
      <c r="R54" s="34">
        <f t="shared" si="6"/>
        <v>0</v>
      </c>
      <c r="S54" s="34">
        <f t="shared" si="5"/>
        <v>-7.12</v>
      </c>
      <c r="T54" s="30">
        <f t="shared" si="3"/>
        <v>14</v>
      </c>
      <c r="U54" s="30">
        <v>2</v>
      </c>
      <c r="V54" s="30">
        <v>12</v>
      </c>
      <c r="W54" s="1">
        <v>6</v>
      </c>
    </row>
    <row r="55" spans="7:23" x14ac:dyDescent="0.3">
      <c r="G55" s="8" t="s">
        <v>4</v>
      </c>
      <c r="H55" s="8">
        <v>1</v>
      </c>
      <c r="I55" s="8">
        <v>3.82</v>
      </c>
      <c r="J55" s="16">
        <f t="shared" si="0"/>
        <v>1.91</v>
      </c>
      <c r="L55" s="8">
        <f t="shared" si="1"/>
        <v>0</v>
      </c>
      <c r="N55" s="1">
        <f t="shared" si="2"/>
        <v>0</v>
      </c>
      <c r="P55" s="30">
        <f t="shared" si="7"/>
        <v>45.839999999999996</v>
      </c>
      <c r="Q55" s="30">
        <f t="shared" si="8"/>
        <v>0</v>
      </c>
      <c r="R55" s="34">
        <f t="shared" si="6"/>
        <v>0</v>
      </c>
      <c r="S55" s="34">
        <f t="shared" si="5"/>
        <v>31.839999999999996</v>
      </c>
      <c r="T55" s="30">
        <f t="shared" si="3"/>
        <v>14</v>
      </c>
      <c r="U55" s="30">
        <v>2</v>
      </c>
      <c r="V55" s="30">
        <v>12</v>
      </c>
      <c r="W55" s="1">
        <v>6</v>
      </c>
    </row>
    <row r="56" spans="7:23" x14ac:dyDescent="0.3">
      <c r="G56" s="8" t="s">
        <v>4</v>
      </c>
      <c r="H56" s="8">
        <v>1</v>
      </c>
      <c r="I56" s="8">
        <v>3.74</v>
      </c>
      <c r="J56" s="16">
        <f t="shared" si="0"/>
        <v>1.87</v>
      </c>
      <c r="L56" s="8">
        <f t="shared" si="1"/>
        <v>0</v>
      </c>
      <c r="N56" s="1">
        <f t="shared" si="2"/>
        <v>0</v>
      </c>
      <c r="P56" s="30">
        <f t="shared" si="7"/>
        <v>44.88</v>
      </c>
      <c r="Q56" s="30">
        <f t="shared" si="8"/>
        <v>0</v>
      </c>
      <c r="R56" s="34">
        <f t="shared" si="6"/>
        <v>0</v>
      </c>
      <c r="S56" s="34">
        <f t="shared" si="5"/>
        <v>30.880000000000003</v>
      </c>
      <c r="T56" s="30">
        <f t="shared" si="3"/>
        <v>14</v>
      </c>
      <c r="U56" s="30">
        <v>2</v>
      </c>
      <c r="V56" s="30">
        <v>12</v>
      </c>
      <c r="W56" s="1">
        <v>6</v>
      </c>
    </row>
    <row r="57" spans="7:23" x14ac:dyDescent="0.3">
      <c r="G57" s="8" t="s">
        <v>4</v>
      </c>
      <c r="H57" s="8">
        <v>1</v>
      </c>
      <c r="I57" s="8">
        <v>3.94</v>
      </c>
      <c r="J57" s="16">
        <f t="shared" si="0"/>
        <v>1.97</v>
      </c>
      <c r="L57" s="8">
        <f t="shared" si="1"/>
        <v>0</v>
      </c>
      <c r="N57" s="1">
        <f t="shared" si="2"/>
        <v>0</v>
      </c>
      <c r="P57" s="30">
        <f t="shared" si="7"/>
        <v>47.28</v>
      </c>
      <c r="Q57" s="30">
        <f t="shared" si="8"/>
        <v>0</v>
      </c>
      <c r="R57" s="34">
        <f t="shared" si="6"/>
        <v>0</v>
      </c>
      <c r="S57" s="34">
        <f t="shared" si="5"/>
        <v>33.28</v>
      </c>
      <c r="T57" s="30">
        <f t="shared" si="3"/>
        <v>14</v>
      </c>
      <c r="U57" s="30">
        <v>2</v>
      </c>
      <c r="V57" s="30">
        <v>12</v>
      </c>
      <c r="W57" s="1">
        <v>6</v>
      </c>
    </row>
    <row r="58" spans="7:23" x14ac:dyDescent="0.3">
      <c r="G58" s="8" t="s">
        <v>4</v>
      </c>
      <c r="H58" s="8">
        <v>2</v>
      </c>
      <c r="J58" s="16">
        <f t="shared" si="0"/>
        <v>0</v>
      </c>
      <c r="K58" s="21">
        <v>5.0599999999999996</v>
      </c>
      <c r="L58" s="8">
        <f t="shared" si="1"/>
        <v>2.5299999999999998</v>
      </c>
      <c r="N58" s="1">
        <f t="shared" si="2"/>
        <v>0</v>
      </c>
      <c r="P58" s="30">
        <f t="shared" si="7"/>
        <v>0</v>
      </c>
      <c r="Q58" s="30">
        <f t="shared" si="8"/>
        <v>10.119999999999999</v>
      </c>
      <c r="R58" s="34">
        <f t="shared" si="6"/>
        <v>0</v>
      </c>
      <c r="S58" s="34">
        <f t="shared" si="5"/>
        <v>-3.8800000000000008</v>
      </c>
      <c r="T58" s="30">
        <f t="shared" si="3"/>
        <v>14</v>
      </c>
      <c r="U58" s="30">
        <v>2</v>
      </c>
      <c r="V58" s="30">
        <v>12</v>
      </c>
      <c r="W58" s="1">
        <v>6</v>
      </c>
    </row>
    <row r="59" spans="7:23" x14ac:dyDescent="0.3">
      <c r="G59" s="8" t="s">
        <v>4</v>
      </c>
      <c r="H59" s="8">
        <v>1</v>
      </c>
      <c r="I59" s="21">
        <v>5.52</v>
      </c>
      <c r="J59" s="16">
        <f t="shared" si="0"/>
        <v>2.76</v>
      </c>
      <c r="L59" s="8">
        <f t="shared" si="1"/>
        <v>0</v>
      </c>
      <c r="N59" s="1">
        <f t="shared" si="2"/>
        <v>0</v>
      </c>
      <c r="P59" s="30">
        <f t="shared" si="7"/>
        <v>66.239999999999995</v>
      </c>
      <c r="Q59" s="30">
        <f t="shared" si="8"/>
        <v>0</v>
      </c>
      <c r="R59" s="34">
        <f t="shared" si="6"/>
        <v>0</v>
      </c>
      <c r="S59" s="34">
        <f t="shared" si="5"/>
        <v>52.239999999999995</v>
      </c>
      <c r="T59" s="30">
        <f t="shared" si="3"/>
        <v>14</v>
      </c>
      <c r="U59" s="30">
        <v>2</v>
      </c>
      <c r="V59" s="30">
        <v>12</v>
      </c>
      <c r="W59" s="1">
        <v>6</v>
      </c>
    </row>
    <row r="60" spans="7:23" x14ac:dyDescent="0.3">
      <c r="G60" s="8" t="s">
        <v>4</v>
      </c>
      <c r="H60" s="8">
        <v>2</v>
      </c>
      <c r="J60" s="16">
        <f>I6/2</f>
        <v>0</v>
      </c>
      <c r="K60" s="20">
        <v>3.84</v>
      </c>
      <c r="L60" s="20">
        <f t="shared" si="1"/>
        <v>1.92</v>
      </c>
      <c r="N60" s="1">
        <f t="shared" si="2"/>
        <v>0</v>
      </c>
      <c r="P60" s="30">
        <f t="shared" si="7"/>
        <v>0</v>
      </c>
      <c r="Q60" s="30">
        <f t="shared" si="8"/>
        <v>7.68</v>
      </c>
      <c r="R60" s="34">
        <f t="shared" si="6"/>
        <v>0</v>
      </c>
      <c r="S60" s="34">
        <f t="shared" si="5"/>
        <v>-6.32</v>
      </c>
      <c r="T60" s="30">
        <f t="shared" si="3"/>
        <v>14</v>
      </c>
      <c r="U60" s="30">
        <v>2</v>
      </c>
      <c r="V60" s="30">
        <v>12</v>
      </c>
      <c r="W60" s="1">
        <v>6</v>
      </c>
    </row>
    <row r="61" spans="7:23" x14ac:dyDescent="0.3">
      <c r="G61" s="8" t="s">
        <v>4</v>
      </c>
      <c r="H61" s="8">
        <v>2</v>
      </c>
      <c r="J61" s="16">
        <f t="shared" si="0"/>
        <v>0</v>
      </c>
      <c r="K61" s="20">
        <v>3.94</v>
      </c>
      <c r="L61" s="20">
        <f t="shared" si="1"/>
        <v>1.97</v>
      </c>
      <c r="N61" s="1">
        <f t="shared" si="2"/>
        <v>0</v>
      </c>
      <c r="P61" s="30">
        <f t="shared" si="7"/>
        <v>0</v>
      </c>
      <c r="Q61" s="30">
        <f t="shared" si="8"/>
        <v>7.88</v>
      </c>
      <c r="R61" s="34">
        <f t="shared" si="6"/>
        <v>0</v>
      </c>
      <c r="S61" s="34">
        <f t="shared" si="5"/>
        <v>-6.12</v>
      </c>
      <c r="T61" s="30">
        <f t="shared" si="3"/>
        <v>14</v>
      </c>
      <c r="U61" s="30">
        <v>2</v>
      </c>
      <c r="V61" s="30">
        <v>12</v>
      </c>
      <c r="W61" s="1">
        <v>6</v>
      </c>
    </row>
    <row r="62" spans="7:23" x14ac:dyDescent="0.3">
      <c r="G62" s="8" t="s">
        <v>4</v>
      </c>
      <c r="H62" s="8">
        <v>2</v>
      </c>
      <c r="J62" s="16">
        <f t="shared" si="0"/>
        <v>0</v>
      </c>
      <c r="K62" s="21">
        <v>4.4000000000000004</v>
      </c>
      <c r="L62" s="8">
        <f t="shared" si="1"/>
        <v>2.2000000000000002</v>
      </c>
      <c r="N62" s="1">
        <f t="shared" si="2"/>
        <v>0</v>
      </c>
      <c r="P62" s="30">
        <f t="shared" si="7"/>
        <v>0</v>
      </c>
      <c r="Q62" s="30">
        <f t="shared" si="8"/>
        <v>8.8000000000000007</v>
      </c>
      <c r="R62" s="34">
        <f t="shared" si="6"/>
        <v>0</v>
      </c>
      <c r="S62" s="34">
        <f t="shared" si="5"/>
        <v>-5.1999999999999993</v>
      </c>
      <c r="T62" s="30">
        <f t="shared" si="3"/>
        <v>14</v>
      </c>
      <c r="U62" s="30">
        <v>2</v>
      </c>
      <c r="V62" s="30">
        <v>12</v>
      </c>
      <c r="W62" s="1">
        <v>6</v>
      </c>
    </row>
    <row r="63" spans="7:23" x14ac:dyDescent="0.3">
      <c r="G63" s="8" t="s">
        <v>7</v>
      </c>
      <c r="H63" s="8">
        <v>3</v>
      </c>
      <c r="J63" s="16">
        <f t="shared" si="0"/>
        <v>0</v>
      </c>
      <c r="L63" s="8">
        <f t="shared" si="1"/>
        <v>0</v>
      </c>
      <c r="M63" s="8">
        <v>7.16</v>
      </c>
      <c r="N63" s="1">
        <f t="shared" si="2"/>
        <v>3.58</v>
      </c>
      <c r="P63" s="30">
        <f t="shared" si="7"/>
        <v>0</v>
      </c>
      <c r="Q63" s="30">
        <f t="shared" si="8"/>
        <v>0</v>
      </c>
      <c r="R63" s="34">
        <f t="shared" si="6"/>
        <v>42.96</v>
      </c>
      <c r="S63" s="34">
        <f t="shared" si="5"/>
        <v>28.96</v>
      </c>
      <c r="T63" s="30">
        <f t="shared" si="3"/>
        <v>14</v>
      </c>
      <c r="U63" s="30">
        <v>2</v>
      </c>
      <c r="V63" s="30">
        <v>12</v>
      </c>
      <c r="W63" s="1">
        <v>6</v>
      </c>
    </row>
    <row r="64" spans="7:23" x14ac:dyDescent="0.3">
      <c r="G64" s="8" t="s">
        <v>4</v>
      </c>
      <c r="H64" s="8">
        <v>1</v>
      </c>
      <c r="I64" s="8">
        <v>2.84</v>
      </c>
      <c r="J64" s="16">
        <f t="shared" si="0"/>
        <v>1.42</v>
      </c>
      <c r="L64" s="8">
        <f t="shared" si="1"/>
        <v>0</v>
      </c>
      <c r="N64" s="1">
        <f t="shared" si="2"/>
        <v>0</v>
      </c>
      <c r="P64" s="30">
        <f t="shared" si="7"/>
        <v>34.08</v>
      </c>
      <c r="Q64" s="30">
        <f t="shared" si="8"/>
        <v>0</v>
      </c>
      <c r="R64" s="34">
        <f t="shared" si="6"/>
        <v>0</v>
      </c>
      <c r="S64" s="34">
        <f t="shared" si="5"/>
        <v>20.079999999999998</v>
      </c>
      <c r="T64" s="30">
        <f t="shared" si="3"/>
        <v>14</v>
      </c>
      <c r="U64" s="30">
        <v>2</v>
      </c>
      <c r="V64" s="30">
        <v>12</v>
      </c>
      <c r="W64" s="1">
        <v>6</v>
      </c>
    </row>
    <row r="65" spans="7:23" x14ac:dyDescent="0.3">
      <c r="G65" s="8" t="s">
        <v>4</v>
      </c>
      <c r="H65" s="8">
        <v>1</v>
      </c>
      <c r="I65" s="8">
        <v>2.56</v>
      </c>
      <c r="J65" s="16">
        <f t="shared" si="0"/>
        <v>1.28</v>
      </c>
      <c r="L65" s="8">
        <f t="shared" si="1"/>
        <v>0</v>
      </c>
      <c r="N65" s="1">
        <f t="shared" si="2"/>
        <v>0</v>
      </c>
      <c r="P65" s="30">
        <f t="shared" si="7"/>
        <v>30.72</v>
      </c>
      <c r="Q65" s="30">
        <f t="shared" si="8"/>
        <v>0</v>
      </c>
      <c r="R65" s="34">
        <f t="shared" si="6"/>
        <v>0</v>
      </c>
      <c r="S65" s="34">
        <f t="shared" si="5"/>
        <v>16.72</v>
      </c>
      <c r="T65" s="30">
        <f t="shared" si="3"/>
        <v>14</v>
      </c>
      <c r="U65" s="30">
        <v>2</v>
      </c>
      <c r="V65" s="30">
        <v>12</v>
      </c>
      <c r="W65" s="1">
        <v>6</v>
      </c>
    </row>
    <row r="66" spans="7:23" x14ac:dyDescent="0.3">
      <c r="G66" s="8" t="s">
        <v>4</v>
      </c>
      <c r="H66" s="8">
        <v>1</v>
      </c>
      <c r="I66" s="21">
        <v>4.72</v>
      </c>
      <c r="J66" s="16">
        <f t="shared" ref="J66:J129" si="9">I66/2</f>
        <v>2.36</v>
      </c>
      <c r="L66" s="8">
        <f t="shared" ref="L66:L129" si="10">K66/2</f>
        <v>0</v>
      </c>
      <c r="N66" s="1">
        <f t="shared" ref="N66:N129" si="11">M66/2</f>
        <v>0</v>
      </c>
      <c r="P66" s="30">
        <f t="shared" si="7"/>
        <v>56.64</v>
      </c>
      <c r="Q66" s="30">
        <f t="shared" si="8"/>
        <v>0</v>
      </c>
      <c r="R66" s="34">
        <f t="shared" si="6"/>
        <v>0</v>
      </c>
      <c r="S66" s="34">
        <f t="shared" si="5"/>
        <v>42.64</v>
      </c>
      <c r="T66" s="30">
        <f t="shared" ref="T66:T129" si="12">U66+V66</f>
        <v>14</v>
      </c>
      <c r="U66" s="30">
        <v>2</v>
      </c>
      <c r="V66" s="30">
        <v>12</v>
      </c>
      <c r="W66" s="1">
        <v>6</v>
      </c>
    </row>
    <row r="67" spans="7:23" ht="15" thickBot="1" x14ac:dyDescent="0.35">
      <c r="G67" s="8" t="s">
        <v>4</v>
      </c>
      <c r="H67" s="8">
        <v>2</v>
      </c>
      <c r="J67" s="16">
        <f t="shared" si="9"/>
        <v>0</v>
      </c>
      <c r="K67" s="20">
        <v>3.78</v>
      </c>
      <c r="L67" s="20">
        <f t="shared" si="10"/>
        <v>1.89</v>
      </c>
      <c r="N67" s="1">
        <f t="shared" si="11"/>
        <v>0</v>
      </c>
      <c r="P67" s="30">
        <f t="shared" si="7"/>
        <v>0</v>
      </c>
      <c r="Q67" s="30">
        <f t="shared" si="8"/>
        <v>7.56</v>
      </c>
      <c r="R67" s="34">
        <f t="shared" si="6"/>
        <v>0</v>
      </c>
      <c r="S67" s="34">
        <f t="shared" si="5"/>
        <v>-6.44</v>
      </c>
      <c r="T67" s="30">
        <f t="shared" si="12"/>
        <v>14</v>
      </c>
      <c r="U67" s="30">
        <v>2</v>
      </c>
      <c r="V67" s="30">
        <v>12</v>
      </c>
      <c r="W67" s="1">
        <v>6</v>
      </c>
    </row>
    <row r="68" spans="7:23" ht="15" thickBot="1" x14ac:dyDescent="0.35">
      <c r="G68" s="8" t="s">
        <v>4</v>
      </c>
      <c r="H68" s="8">
        <v>2</v>
      </c>
      <c r="J68" s="16">
        <f t="shared" si="9"/>
        <v>0</v>
      </c>
      <c r="K68" s="29">
        <v>7.74</v>
      </c>
      <c r="L68" s="8">
        <f t="shared" si="10"/>
        <v>3.87</v>
      </c>
      <c r="N68" s="1">
        <f t="shared" si="11"/>
        <v>0</v>
      </c>
      <c r="P68" s="30">
        <f t="shared" si="7"/>
        <v>0</v>
      </c>
      <c r="Q68" s="30">
        <f t="shared" si="8"/>
        <v>15.48</v>
      </c>
      <c r="R68" s="34">
        <f t="shared" si="6"/>
        <v>0</v>
      </c>
      <c r="S68" s="34">
        <f t="shared" si="5"/>
        <v>1.4800000000000004</v>
      </c>
      <c r="T68" s="30">
        <f t="shared" si="12"/>
        <v>14</v>
      </c>
      <c r="U68" s="30">
        <v>2</v>
      </c>
      <c r="V68" s="30">
        <v>12</v>
      </c>
      <c r="W68" s="1">
        <v>6</v>
      </c>
    </row>
    <row r="69" spans="7:23" ht="15" thickBot="1" x14ac:dyDescent="0.35">
      <c r="G69" s="8" t="s">
        <v>4</v>
      </c>
      <c r="H69" s="8">
        <v>1</v>
      </c>
      <c r="I69" s="29">
        <v>8.06</v>
      </c>
      <c r="J69" s="16">
        <f t="shared" si="9"/>
        <v>4.03</v>
      </c>
      <c r="L69" s="8">
        <f t="shared" si="10"/>
        <v>0</v>
      </c>
      <c r="N69" s="1">
        <f t="shared" si="11"/>
        <v>0</v>
      </c>
      <c r="P69" s="30">
        <f t="shared" si="7"/>
        <v>96.72</v>
      </c>
      <c r="Q69" s="30">
        <f t="shared" si="8"/>
        <v>0</v>
      </c>
      <c r="R69" s="34">
        <f t="shared" si="6"/>
        <v>0</v>
      </c>
      <c r="S69" s="34">
        <f t="shared" ref="S69:S132" si="13">P69+Q69+R69-T69</f>
        <v>82.72</v>
      </c>
      <c r="T69" s="30">
        <f t="shared" si="12"/>
        <v>14</v>
      </c>
      <c r="U69" s="30">
        <v>2</v>
      </c>
      <c r="V69" s="30">
        <v>12</v>
      </c>
      <c r="W69" s="1">
        <v>6</v>
      </c>
    </row>
    <row r="70" spans="7:23" x14ac:dyDescent="0.3">
      <c r="G70" s="8" t="s">
        <v>4</v>
      </c>
      <c r="H70" s="8">
        <v>1</v>
      </c>
      <c r="I70" s="21">
        <v>4.34</v>
      </c>
      <c r="J70" s="16">
        <v>2.3199999999999998</v>
      </c>
      <c r="L70" s="8">
        <f t="shared" si="10"/>
        <v>0</v>
      </c>
      <c r="N70" s="1">
        <f t="shared" si="11"/>
        <v>0</v>
      </c>
      <c r="P70" s="30">
        <f t="shared" si="7"/>
        <v>52.08</v>
      </c>
      <c r="Q70" s="30">
        <f t="shared" si="8"/>
        <v>0</v>
      </c>
      <c r="R70" s="34">
        <f t="shared" si="6"/>
        <v>0</v>
      </c>
      <c r="S70" s="34">
        <f t="shared" si="13"/>
        <v>38.08</v>
      </c>
      <c r="T70" s="30">
        <f t="shared" si="12"/>
        <v>14</v>
      </c>
      <c r="U70" s="30">
        <v>2</v>
      </c>
      <c r="V70" s="30">
        <v>12</v>
      </c>
      <c r="W70" s="1">
        <v>6</v>
      </c>
    </row>
    <row r="71" spans="7:23" x14ac:dyDescent="0.3">
      <c r="G71" s="8" t="s">
        <v>4</v>
      </c>
      <c r="H71" s="8">
        <v>1</v>
      </c>
      <c r="I71" s="8">
        <v>3.26</v>
      </c>
      <c r="J71" s="16">
        <f t="shared" si="9"/>
        <v>1.63</v>
      </c>
      <c r="L71" s="8">
        <f t="shared" si="10"/>
        <v>0</v>
      </c>
      <c r="N71" s="1">
        <f t="shared" si="11"/>
        <v>0</v>
      </c>
      <c r="P71" s="30">
        <f t="shared" si="7"/>
        <v>39.119999999999997</v>
      </c>
      <c r="Q71" s="30">
        <f t="shared" si="8"/>
        <v>0</v>
      </c>
      <c r="R71" s="34">
        <f t="shared" si="6"/>
        <v>0</v>
      </c>
      <c r="S71" s="34">
        <f t="shared" si="13"/>
        <v>25.119999999999997</v>
      </c>
      <c r="T71" s="30">
        <f t="shared" si="12"/>
        <v>14</v>
      </c>
      <c r="U71" s="30">
        <v>2</v>
      </c>
      <c r="V71" s="30">
        <v>12</v>
      </c>
      <c r="W71" s="1">
        <v>6</v>
      </c>
    </row>
    <row r="72" spans="7:23" x14ac:dyDescent="0.3">
      <c r="G72" s="8" t="s">
        <v>4</v>
      </c>
      <c r="H72" s="8">
        <v>1</v>
      </c>
      <c r="I72" s="21">
        <v>7.3</v>
      </c>
      <c r="J72" s="16">
        <f t="shared" si="9"/>
        <v>3.65</v>
      </c>
      <c r="L72" s="8">
        <f t="shared" si="10"/>
        <v>0</v>
      </c>
      <c r="N72" s="1">
        <f t="shared" si="11"/>
        <v>0</v>
      </c>
      <c r="P72" s="30">
        <f t="shared" si="7"/>
        <v>87.6</v>
      </c>
      <c r="Q72" s="30">
        <f t="shared" si="8"/>
        <v>0</v>
      </c>
      <c r="R72" s="34">
        <f t="shared" si="6"/>
        <v>0</v>
      </c>
      <c r="S72" s="34">
        <f t="shared" si="13"/>
        <v>73.599999999999994</v>
      </c>
      <c r="T72" s="30">
        <f t="shared" si="12"/>
        <v>14</v>
      </c>
      <c r="U72" s="30">
        <v>2</v>
      </c>
      <c r="V72" s="30">
        <v>12</v>
      </c>
      <c r="W72" s="1">
        <v>6</v>
      </c>
    </row>
    <row r="73" spans="7:23" x14ac:dyDescent="0.3">
      <c r="G73" s="8" t="s">
        <v>4</v>
      </c>
      <c r="H73" s="8">
        <v>1</v>
      </c>
      <c r="I73" s="8">
        <v>3.78</v>
      </c>
      <c r="J73" s="16">
        <f t="shared" si="9"/>
        <v>1.89</v>
      </c>
      <c r="L73" s="8">
        <f t="shared" si="10"/>
        <v>0</v>
      </c>
      <c r="N73" s="1">
        <f t="shared" si="11"/>
        <v>0</v>
      </c>
      <c r="P73" s="30">
        <f t="shared" si="7"/>
        <v>45.36</v>
      </c>
      <c r="Q73" s="30">
        <f t="shared" si="8"/>
        <v>0</v>
      </c>
      <c r="R73" s="34">
        <f t="shared" si="6"/>
        <v>0</v>
      </c>
      <c r="S73" s="34">
        <f t="shared" si="13"/>
        <v>31.36</v>
      </c>
      <c r="T73" s="30">
        <f t="shared" si="12"/>
        <v>14</v>
      </c>
      <c r="U73" s="30">
        <v>2</v>
      </c>
      <c r="V73" s="30">
        <v>12</v>
      </c>
      <c r="W73" s="1">
        <v>6</v>
      </c>
    </row>
    <row r="74" spans="7:23" x14ac:dyDescent="0.3">
      <c r="G74" s="8" t="s">
        <v>4</v>
      </c>
      <c r="H74" s="8">
        <v>2</v>
      </c>
      <c r="J74" s="16">
        <f t="shared" si="9"/>
        <v>0</v>
      </c>
      <c r="K74" s="21">
        <v>4.3600000000000003</v>
      </c>
      <c r="L74" s="8">
        <f t="shared" si="10"/>
        <v>2.1800000000000002</v>
      </c>
      <c r="N74" s="1">
        <f t="shared" si="11"/>
        <v>0</v>
      </c>
      <c r="P74" s="30">
        <f t="shared" si="7"/>
        <v>0</v>
      </c>
      <c r="Q74" s="30">
        <f t="shared" si="8"/>
        <v>8.7200000000000006</v>
      </c>
      <c r="R74" s="34">
        <f t="shared" ref="R74:R137" si="14">M74*W74</f>
        <v>0</v>
      </c>
      <c r="S74" s="34">
        <f t="shared" si="13"/>
        <v>-5.2799999999999994</v>
      </c>
      <c r="T74" s="30">
        <f t="shared" si="12"/>
        <v>14</v>
      </c>
      <c r="U74" s="30">
        <v>2</v>
      </c>
      <c r="V74" s="30">
        <v>12</v>
      </c>
      <c r="W74" s="1">
        <v>6</v>
      </c>
    </row>
    <row r="75" spans="7:23" x14ac:dyDescent="0.3">
      <c r="G75" s="8" t="s">
        <v>4</v>
      </c>
      <c r="H75" s="8">
        <v>1</v>
      </c>
      <c r="I75" s="8">
        <v>3.7</v>
      </c>
      <c r="J75" s="16">
        <f t="shared" si="9"/>
        <v>1.85</v>
      </c>
      <c r="L75" s="8">
        <f t="shared" si="10"/>
        <v>0</v>
      </c>
      <c r="N75" s="1">
        <f t="shared" si="11"/>
        <v>0</v>
      </c>
      <c r="P75" s="30">
        <f t="shared" ref="P75:P138" si="15">I75*V75</f>
        <v>44.400000000000006</v>
      </c>
      <c r="Q75" s="30">
        <f t="shared" ref="Q75:Q138" si="16">K75*U75</f>
        <v>0</v>
      </c>
      <c r="R75" s="34">
        <f t="shared" si="14"/>
        <v>0</v>
      </c>
      <c r="S75" s="34">
        <f t="shared" si="13"/>
        <v>30.400000000000006</v>
      </c>
      <c r="T75" s="30">
        <f t="shared" si="12"/>
        <v>14</v>
      </c>
      <c r="U75" s="30">
        <v>2</v>
      </c>
      <c r="V75" s="30">
        <v>12</v>
      </c>
      <c r="W75" s="1">
        <v>6</v>
      </c>
    </row>
    <row r="76" spans="7:23" x14ac:dyDescent="0.3">
      <c r="G76" s="8" t="s">
        <v>4</v>
      </c>
      <c r="H76" s="8">
        <v>1</v>
      </c>
      <c r="I76" s="8">
        <v>2.46</v>
      </c>
      <c r="J76" s="16">
        <f t="shared" si="9"/>
        <v>1.23</v>
      </c>
      <c r="L76" s="8">
        <f t="shared" si="10"/>
        <v>0</v>
      </c>
      <c r="N76" s="1">
        <f t="shared" si="11"/>
        <v>0</v>
      </c>
      <c r="P76" s="30">
        <f t="shared" si="15"/>
        <v>29.52</v>
      </c>
      <c r="Q76" s="30">
        <f t="shared" si="16"/>
        <v>0</v>
      </c>
      <c r="R76" s="34">
        <f t="shared" si="14"/>
        <v>0</v>
      </c>
      <c r="S76" s="34">
        <f t="shared" si="13"/>
        <v>15.52</v>
      </c>
      <c r="T76" s="30">
        <f t="shared" si="12"/>
        <v>14</v>
      </c>
      <c r="U76" s="30">
        <v>2</v>
      </c>
      <c r="V76" s="30">
        <v>12</v>
      </c>
      <c r="W76" s="1">
        <v>6</v>
      </c>
    </row>
    <row r="77" spans="7:23" x14ac:dyDescent="0.3">
      <c r="G77" s="8" t="s">
        <v>5</v>
      </c>
      <c r="H77" s="8">
        <v>3</v>
      </c>
      <c r="J77" s="16">
        <f t="shared" si="9"/>
        <v>0</v>
      </c>
      <c r="L77" s="8">
        <f t="shared" si="10"/>
        <v>0</v>
      </c>
      <c r="M77" s="8">
        <v>9.1999999999999993</v>
      </c>
      <c r="N77" s="1">
        <f t="shared" si="11"/>
        <v>4.5999999999999996</v>
      </c>
      <c r="P77" s="30">
        <f t="shared" si="15"/>
        <v>0</v>
      </c>
      <c r="Q77" s="30">
        <f t="shared" si="16"/>
        <v>0</v>
      </c>
      <c r="R77" s="34">
        <f t="shared" si="14"/>
        <v>55.199999999999996</v>
      </c>
      <c r="S77" s="34">
        <f t="shared" si="13"/>
        <v>41.199999999999996</v>
      </c>
      <c r="T77" s="30">
        <f t="shared" si="12"/>
        <v>14</v>
      </c>
      <c r="U77" s="30">
        <v>2</v>
      </c>
      <c r="V77" s="30">
        <v>12</v>
      </c>
      <c r="W77" s="1">
        <v>6</v>
      </c>
    </row>
    <row r="78" spans="7:23" x14ac:dyDescent="0.3">
      <c r="G78" s="8" t="s">
        <v>6</v>
      </c>
      <c r="H78" s="8">
        <v>1</v>
      </c>
      <c r="I78" s="21">
        <v>6.38</v>
      </c>
      <c r="J78" s="16">
        <f t="shared" si="9"/>
        <v>3.19</v>
      </c>
      <c r="L78" s="8">
        <f t="shared" si="10"/>
        <v>0</v>
      </c>
      <c r="N78" s="1">
        <f t="shared" si="11"/>
        <v>0</v>
      </c>
      <c r="P78" s="30">
        <f t="shared" si="15"/>
        <v>76.56</v>
      </c>
      <c r="Q78" s="30">
        <f t="shared" si="16"/>
        <v>0</v>
      </c>
      <c r="R78" s="34">
        <f t="shared" si="14"/>
        <v>0</v>
      </c>
      <c r="S78" s="34">
        <f t="shared" si="13"/>
        <v>62.56</v>
      </c>
      <c r="T78" s="30">
        <f t="shared" si="12"/>
        <v>14</v>
      </c>
      <c r="U78" s="30">
        <v>2</v>
      </c>
      <c r="V78" s="30">
        <v>12</v>
      </c>
      <c r="W78" s="1">
        <v>6</v>
      </c>
    </row>
    <row r="79" spans="7:23" x14ac:dyDescent="0.3">
      <c r="G79" s="8" t="s">
        <v>6</v>
      </c>
      <c r="H79" s="8">
        <v>1</v>
      </c>
      <c r="I79" s="21">
        <v>6.08</v>
      </c>
      <c r="J79" s="16">
        <f t="shared" si="9"/>
        <v>3.04</v>
      </c>
      <c r="L79" s="8">
        <f t="shared" si="10"/>
        <v>0</v>
      </c>
      <c r="N79" s="1">
        <f t="shared" si="11"/>
        <v>0</v>
      </c>
      <c r="P79" s="30">
        <f t="shared" si="15"/>
        <v>72.960000000000008</v>
      </c>
      <c r="Q79" s="30">
        <f t="shared" si="16"/>
        <v>0</v>
      </c>
      <c r="R79" s="34">
        <f t="shared" si="14"/>
        <v>0</v>
      </c>
      <c r="S79" s="34">
        <f t="shared" si="13"/>
        <v>58.960000000000008</v>
      </c>
      <c r="T79" s="30">
        <f t="shared" si="12"/>
        <v>14</v>
      </c>
      <c r="U79" s="30">
        <v>2</v>
      </c>
      <c r="V79" s="30">
        <v>12</v>
      </c>
      <c r="W79" s="1">
        <v>6</v>
      </c>
    </row>
    <row r="80" spans="7:23" x14ac:dyDescent="0.3">
      <c r="G80" s="8" t="s">
        <v>4</v>
      </c>
      <c r="H80" s="8">
        <v>2</v>
      </c>
      <c r="J80" s="16">
        <f>I8/2</f>
        <v>0</v>
      </c>
      <c r="K80" s="20">
        <v>2.72</v>
      </c>
      <c r="L80" s="20">
        <f t="shared" si="10"/>
        <v>1.36</v>
      </c>
      <c r="N80" s="1">
        <f t="shared" si="11"/>
        <v>0</v>
      </c>
      <c r="P80" s="30">
        <f t="shared" si="15"/>
        <v>0</v>
      </c>
      <c r="Q80" s="30">
        <f t="shared" si="16"/>
        <v>5.44</v>
      </c>
      <c r="R80" s="34">
        <f t="shared" si="14"/>
        <v>0</v>
      </c>
      <c r="S80" s="34">
        <f t="shared" si="13"/>
        <v>-8.5599999999999987</v>
      </c>
      <c r="T80" s="30">
        <f t="shared" si="12"/>
        <v>14</v>
      </c>
      <c r="U80" s="30">
        <v>2</v>
      </c>
      <c r="V80" s="30">
        <v>12</v>
      </c>
      <c r="W80" s="1">
        <v>6</v>
      </c>
    </row>
    <row r="81" spans="7:23" x14ac:dyDescent="0.3">
      <c r="G81" s="8" t="s">
        <v>4</v>
      </c>
      <c r="H81" s="8">
        <v>2</v>
      </c>
      <c r="J81" s="16">
        <f t="shared" si="9"/>
        <v>0</v>
      </c>
      <c r="K81" s="8">
        <v>3.52</v>
      </c>
      <c r="L81" s="8">
        <f t="shared" si="10"/>
        <v>1.76</v>
      </c>
      <c r="N81" s="1">
        <f t="shared" si="11"/>
        <v>0</v>
      </c>
      <c r="P81" s="30">
        <f t="shared" si="15"/>
        <v>0</v>
      </c>
      <c r="Q81" s="30">
        <f t="shared" si="16"/>
        <v>7.04</v>
      </c>
      <c r="R81" s="34">
        <f t="shared" si="14"/>
        <v>0</v>
      </c>
      <c r="S81" s="34">
        <f t="shared" si="13"/>
        <v>-6.96</v>
      </c>
      <c r="T81" s="30">
        <f t="shared" si="12"/>
        <v>14</v>
      </c>
      <c r="U81" s="30">
        <v>2</v>
      </c>
      <c r="V81" s="30">
        <v>12</v>
      </c>
      <c r="W81" s="1">
        <v>6</v>
      </c>
    </row>
    <row r="82" spans="7:23" x14ac:dyDescent="0.3">
      <c r="G82" s="8" t="s">
        <v>4</v>
      </c>
      <c r="H82" s="8">
        <v>3</v>
      </c>
      <c r="J82" s="16">
        <f t="shared" si="9"/>
        <v>0</v>
      </c>
      <c r="L82" s="8">
        <f t="shared" si="10"/>
        <v>0</v>
      </c>
      <c r="M82" s="8">
        <v>17.5</v>
      </c>
      <c r="N82" s="1">
        <f t="shared" si="11"/>
        <v>8.75</v>
      </c>
      <c r="P82" s="30">
        <f t="shared" si="15"/>
        <v>0</v>
      </c>
      <c r="Q82" s="30">
        <f t="shared" si="16"/>
        <v>0</v>
      </c>
      <c r="R82" s="34">
        <f t="shared" si="14"/>
        <v>105</v>
      </c>
      <c r="S82" s="34">
        <f t="shared" si="13"/>
        <v>91</v>
      </c>
      <c r="T82" s="30">
        <f t="shared" si="12"/>
        <v>14</v>
      </c>
      <c r="U82" s="30">
        <v>2</v>
      </c>
      <c r="V82" s="30">
        <v>12</v>
      </c>
      <c r="W82" s="1">
        <v>6</v>
      </c>
    </row>
    <row r="83" spans="7:23" x14ac:dyDescent="0.3">
      <c r="G83" s="8" t="s">
        <v>4</v>
      </c>
      <c r="H83" s="8">
        <v>2</v>
      </c>
      <c r="J83" s="16">
        <f t="shared" si="9"/>
        <v>0</v>
      </c>
      <c r="K83" s="21">
        <v>4.38</v>
      </c>
      <c r="L83" s="8">
        <f t="shared" si="10"/>
        <v>2.19</v>
      </c>
      <c r="N83" s="1">
        <f t="shared" si="11"/>
        <v>0</v>
      </c>
      <c r="P83" s="30">
        <f t="shared" si="15"/>
        <v>0</v>
      </c>
      <c r="Q83" s="30">
        <f t="shared" si="16"/>
        <v>8.76</v>
      </c>
      <c r="R83" s="34">
        <f t="shared" si="14"/>
        <v>0</v>
      </c>
      <c r="S83" s="34">
        <f t="shared" si="13"/>
        <v>-5.24</v>
      </c>
      <c r="T83" s="30">
        <f t="shared" si="12"/>
        <v>14</v>
      </c>
      <c r="U83" s="30">
        <v>2</v>
      </c>
      <c r="V83" s="30">
        <v>12</v>
      </c>
      <c r="W83" s="1">
        <v>6</v>
      </c>
    </row>
    <row r="84" spans="7:23" x14ac:dyDescent="0.3">
      <c r="G84" s="8" t="s">
        <v>4</v>
      </c>
      <c r="H84" s="8">
        <v>2</v>
      </c>
      <c r="J84" s="16">
        <f t="shared" si="9"/>
        <v>0</v>
      </c>
      <c r="K84" s="20">
        <v>3.56</v>
      </c>
      <c r="L84" s="20">
        <f t="shared" si="10"/>
        <v>1.78</v>
      </c>
      <c r="N84" s="1">
        <f t="shared" si="11"/>
        <v>0</v>
      </c>
      <c r="P84" s="30">
        <f t="shared" si="15"/>
        <v>0</v>
      </c>
      <c r="Q84" s="30">
        <f t="shared" si="16"/>
        <v>7.12</v>
      </c>
      <c r="R84" s="34">
        <f t="shared" si="14"/>
        <v>0</v>
      </c>
      <c r="S84" s="34">
        <f t="shared" si="13"/>
        <v>-6.88</v>
      </c>
      <c r="T84" s="30">
        <f t="shared" si="12"/>
        <v>14</v>
      </c>
      <c r="U84" s="30">
        <v>2</v>
      </c>
      <c r="V84" s="30">
        <v>12</v>
      </c>
      <c r="W84" s="1">
        <v>6</v>
      </c>
    </row>
    <row r="85" spans="7:23" x14ac:dyDescent="0.3">
      <c r="G85" s="8" t="s">
        <v>4</v>
      </c>
      <c r="H85" s="8">
        <v>1</v>
      </c>
      <c r="I85" s="8">
        <v>3.24</v>
      </c>
      <c r="J85" s="16">
        <f t="shared" si="9"/>
        <v>1.62</v>
      </c>
      <c r="L85" s="8">
        <f t="shared" si="10"/>
        <v>0</v>
      </c>
      <c r="N85" s="1">
        <f t="shared" si="11"/>
        <v>0</v>
      </c>
      <c r="P85" s="30">
        <f t="shared" si="15"/>
        <v>38.880000000000003</v>
      </c>
      <c r="Q85" s="30">
        <f t="shared" si="16"/>
        <v>0</v>
      </c>
      <c r="R85" s="34">
        <f t="shared" si="14"/>
        <v>0</v>
      </c>
      <c r="S85" s="34">
        <f t="shared" si="13"/>
        <v>24.880000000000003</v>
      </c>
      <c r="T85" s="30">
        <f t="shared" si="12"/>
        <v>14</v>
      </c>
      <c r="U85" s="30">
        <v>2</v>
      </c>
      <c r="V85" s="30">
        <v>12</v>
      </c>
      <c r="W85" s="1">
        <v>6</v>
      </c>
    </row>
    <row r="86" spans="7:23" x14ac:dyDescent="0.3">
      <c r="G86" s="8" t="s">
        <v>5</v>
      </c>
      <c r="H86" s="8">
        <v>2</v>
      </c>
      <c r="J86" s="16">
        <f t="shared" si="9"/>
        <v>0</v>
      </c>
      <c r="K86" s="21">
        <v>4.8</v>
      </c>
      <c r="L86" s="8">
        <f t="shared" si="10"/>
        <v>2.4</v>
      </c>
      <c r="N86" s="1">
        <f t="shared" si="11"/>
        <v>0</v>
      </c>
      <c r="P86" s="30">
        <f t="shared" si="15"/>
        <v>0</v>
      </c>
      <c r="Q86" s="30">
        <f t="shared" si="16"/>
        <v>9.6</v>
      </c>
      <c r="R86" s="34">
        <f t="shared" si="14"/>
        <v>0</v>
      </c>
      <c r="S86" s="34">
        <f t="shared" si="13"/>
        <v>-4.4000000000000004</v>
      </c>
      <c r="T86" s="30">
        <f t="shared" si="12"/>
        <v>14</v>
      </c>
      <c r="U86" s="30">
        <v>2</v>
      </c>
      <c r="V86" s="30">
        <v>12</v>
      </c>
      <c r="W86" s="1">
        <v>6</v>
      </c>
    </row>
    <row r="87" spans="7:23" x14ac:dyDescent="0.3">
      <c r="G87" s="8" t="s">
        <v>5</v>
      </c>
      <c r="H87" s="8">
        <v>1</v>
      </c>
      <c r="I87" s="21">
        <v>5.0199999999999996</v>
      </c>
      <c r="J87" s="16">
        <f t="shared" si="9"/>
        <v>2.5099999999999998</v>
      </c>
      <c r="L87" s="8">
        <f t="shared" si="10"/>
        <v>0</v>
      </c>
      <c r="N87" s="1">
        <f t="shared" si="11"/>
        <v>0</v>
      </c>
      <c r="P87" s="30">
        <f t="shared" si="15"/>
        <v>60.239999999999995</v>
      </c>
      <c r="Q87" s="30">
        <f t="shared" si="16"/>
        <v>0</v>
      </c>
      <c r="R87" s="34">
        <f t="shared" si="14"/>
        <v>0</v>
      </c>
      <c r="S87" s="34">
        <f t="shared" si="13"/>
        <v>46.239999999999995</v>
      </c>
      <c r="T87" s="30">
        <f t="shared" si="12"/>
        <v>14</v>
      </c>
      <c r="U87" s="30">
        <v>2</v>
      </c>
      <c r="V87" s="30">
        <v>12</v>
      </c>
      <c r="W87" s="1">
        <v>6</v>
      </c>
    </row>
    <row r="88" spans="7:23" x14ac:dyDescent="0.3">
      <c r="G88" s="8" t="s">
        <v>4</v>
      </c>
      <c r="H88" s="8">
        <v>2</v>
      </c>
      <c r="J88" s="16">
        <f t="shared" si="9"/>
        <v>0</v>
      </c>
      <c r="K88" s="20">
        <v>3.98</v>
      </c>
      <c r="L88" s="20">
        <f t="shared" si="10"/>
        <v>1.99</v>
      </c>
      <c r="N88" s="1">
        <f t="shared" si="11"/>
        <v>0</v>
      </c>
      <c r="P88" s="30">
        <f t="shared" si="15"/>
        <v>0</v>
      </c>
      <c r="Q88" s="30">
        <f t="shared" si="16"/>
        <v>7.96</v>
      </c>
      <c r="R88" s="34">
        <f t="shared" si="14"/>
        <v>0</v>
      </c>
      <c r="S88" s="34">
        <f t="shared" si="13"/>
        <v>-6.04</v>
      </c>
      <c r="T88" s="30">
        <f t="shared" si="12"/>
        <v>14</v>
      </c>
      <c r="U88" s="30">
        <v>2</v>
      </c>
      <c r="V88" s="30">
        <v>12</v>
      </c>
      <c r="W88" s="1">
        <v>6</v>
      </c>
    </row>
    <row r="89" spans="7:23" x14ac:dyDescent="0.3">
      <c r="G89" s="8" t="s">
        <v>4</v>
      </c>
      <c r="H89" s="8">
        <v>2</v>
      </c>
      <c r="J89" s="16">
        <f t="shared" si="9"/>
        <v>0</v>
      </c>
      <c r="K89" s="20">
        <v>2.92</v>
      </c>
      <c r="L89" s="20">
        <f t="shared" si="10"/>
        <v>1.46</v>
      </c>
      <c r="N89" s="1">
        <f t="shared" si="11"/>
        <v>0</v>
      </c>
      <c r="P89" s="30">
        <f t="shared" si="15"/>
        <v>0</v>
      </c>
      <c r="Q89" s="30">
        <f t="shared" si="16"/>
        <v>5.84</v>
      </c>
      <c r="R89" s="34">
        <f t="shared" si="14"/>
        <v>0</v>
      </c>
      <c r="S89" s="34">
        <f t="shared" si="13"/>
        <v>-8.16</v>
      </c>
      <c r="T89" s="30">
        <f t="shared" si="12"/>
        <v>14</v>
      </c>
      <c r="U89" s="30">
        <v>2</v>
      </c>
      <c r="V89" s="30">
        <v>12</v>
      </c>
      <c r="W89" s="1">
        <v>6</v>
      </c>
    </row>
    <row r="90" spans="7:23" x14ac:dyDescent="0.3">
      <c r="G90" s="8" t="s">
        <v>4</v>
      </c>
      <c r="H90" s="8">
        <v>1</v>
      </c>
      <c r="I90" s="21">
        <v>4.26</v>
      </c>
      <c r="J90" s="16">
        <v>2.13</v>
      </c>
      <c r="L90" s="8">
        <f t="shared" si="10"/>
        <v>0</v>
      </c>
      <c r="N90" s="1">
        <f t="shared" si="11"/>
        <v>0</v>
      </c>
      <c r="P90" s="30">
        <f t="shared" si="15"/>
        <v>51.12</v>
      </c>
      <c r="Q90" s="30">
        <f t="shared" si="16"/>
        <v>0</v>
      </c>
      <c r="R90" s="34">
        <f t="shared" si="14"/>
        <v>0</v>
      </c>
      <c r="S90" s="34">
        <f t="shared" si="13"/>
        <v>37.119999999999997</v>
      </c>
      <c r="T90" s="30">
        <f t="shared" si="12"/>
        <v>14</v>
      </c>
      <c r="U90" s="30">
        <v>2</v>
      </c>
      <c r="V90" s="30">
        <v>12</v>
      </c>
      <c r="W90" s="1">
        <v>6</v>
      </c>
    </row>
    <row r="91" spans="7:23" x14ac:dyDescent="0.3">
      <c r="G91" s="8" t="s">
        <v>4</v>
      </c>
      <c r="H91" s="8">
        <v>1</v>
      </c>
      <c r="I91" s="8">
        <v>3.3</v>
      </c>
      <c r="J91" s="16">
        <f t="shared" si="9"/>
        <v>1.65</v>
      </c>
      <c r="L91" s="8">
        <f t="shared" si="10"/>
        <v>0</v>
      </c>
      <c r="N91" s="1">
        <f t="shared" si="11"/>
        <v>0</v>
      </c>
      <c r="P91" s="30">
        <f t="shared" si="15"/>
        <v>39.599999999999994</v>
      </c>
      <c r="Q91" s="30">
        <f t="shared" si="16"/>
        <v>0</v>
      </c>
      <c r="R91" s="34">
        <f t="shared" si="14"/>
        <v>0</v>
      </c>
      <c r="S91" s="34">
        <f t="shared" si="13"/>
        <v>25.599999999999994</v>
      </c>
      <c r="T91" s="30">
        <f t="shared" si="12"/>
        <v>14</v>
      </c>
      <c r="U91" s="30">
        <v>2</v>
      </c>
      <c r="V91" s="30">
        <v>12</v>
      </c>
      <c r="W91" s="1">
        <v>6</v>
      </c>
    </row>
    <row r="92" spans="7:23" x14ac:dyDescent="0.3">
      <c r="G92" s="8" t="s">
        <v>5</v>
      </c>
      <c r="H92" s="8">
        <v>2</v>
      </c>
      <c r="J92" s="16">
        <f t="shared" si="9"/>
        <v>0</v>
      </c>
      <c r="K92" s="20">
        <v>3.16</v>
      </c>
      <c r="L92" s="20">
        <f t="shared" si="10"/>
        <v>1.58</v>
      </c>
      <c r="N92" s="1">
        <f t="shared" si="11"/>
        <v>0</v>
      </c>
      <c r="P92" s="30">
        <f t="shared" si="15"/>
        <v>0</v>
      </c>
      <c r="Q92" s="30">
        <f t="shared" si="16"/>
        <v>6.32</v>
      </c>
      <c r="R92" s="34">
        <f t="shared" si="14"/>
        <v>0</v>
      </c>
      <c r="S92" s="34">
        <f t="shared" si="13"/>
        <v>-7.68</v>
      </c>
      <c r="T92" s="30">
        <f t="shared" si="12"/>
        <v>14</v>
      </c>
      <c r="U92" s="30">
        <v>2</v>
      </c>
      <c r="V92" s="30">
        <v>12</v>
      </c>
      <c r="W92" s="1">
        <v>6</v>
      </c>
    </row>
    <row r="93" spans="7:23" x14ac:dyDescent="0.3">
      <c r="G93" s="8" t="s">
        <v>5</v>
      </c>
      <c r="H93" s="8">
        <v>3</v>
      </c>
      <c r="J93" s="16">
        <f t="shared" si="9"/>
        <v>0</v>
      </c>
      <c r="L93" s="8">
        <f t="shared" si="10"/>
        <v>0</v>
      </c>
      <c r="M93" s="8">
        <v>6.22</v>
      </c>
      <c r="N93" s="1">
        <f t="shared" si="11"/>
        <v>3.11</v>
      </c>
      <c r="P93" s="30">
        <f t="shared" si="15"/>
        <v>0</v>
      </c>
      <c r="Q93" s="30">
        <f t="shared" si="16"/>
        <v>0</v>
      </c>
      <c r="R93" s="34">
        <f t="shared" si="14"/>
        <v>37.32</v>
      </c>
      <c r="S93" s="34">
        <f t="shared" si="13"/>
        <v>23.32</v>
      </c>
      <c r="T93" s="30">
        <f t="shared" si="12"/>
        <v>14</v>
      </c>
      <c r="U93" s="30">
        <v>2</v>
      </c>
      <c r="V93" s="30">
        <v>12</v>
      </c>
      <c r="W93" s="1">
        <v>6</v>
      </c>
    </row>
    <row r="94" spans="7:23" x14ac:dyDescent="0.3">
      <c r="G94" s="8" t="s">
        <v>5</v>
      </c>
      <c r="H94" s="8">
        <v>2</v>
      </c>
      <c r="J94" s="16">
        <f t="shared" si="9"/>
        <v>0</v>
      </c>
      <c r="K94" s="20">
        <v>3.34</v>
      </c>
      <c r="L94" s="20">
        <f t="shared" si="10"/>
        <v>1.67</v>
      </c>
      <c r="N94" s="1">
        <f t="shared" si="11"/>
        <v>0</v>
      </c>
      <c r="P94" s="30">
        <f t="shared" si="15"/>
        <v>0</v>
      </c>
      <c r="Q94" s="30">
        <f t="shared" si="16"/>
        <v>6.68</v>
      </c>
      <c r="R94" s="34">
        <f t="shared" si="14"/>
        <v>0</v>
      </c>
      <c r="S94" s="34">
        <f t="shared" si="13"/>
        <v>-7.32</v>
      </c>
      <c r="T94" s="30">
        <f t="shared" si="12"/>
        <v>14</v>
      </c>
      <c r="U94" s="30">
        <v>2</v>
      </c>
      <c r="V94" s="30">
        <v>12</v>
      </c>
      <c r="W94" s="1">
        <v>6</v>
      </c>
    </row>
    <row r="95" spans="7:23" x14ac:dyDescent="0.3">
      <c r="G95" s="8" t="s">
        <v>5</v>
      </c>
      <c r="H95" s="8">
        <v>2</v>
      </c>
      <c r="J95" s="16">
        <f t="shared" si="9"/>
        <v>0</v>
      </c>
      <c r="K95" s="20">
        <v>3.04</v>
      </c>
      <c r="L95" s="20">
        <f t="shared" si="10"/>
        <v>1.52</v>
      </c>
      <c r="N95" s="1">
        <f t="shared" si="11"/>
        <v>0</v>
      </c>
      <c r="P95" s="30">
        <f t="shared" si="15"/>
        <v>0</v>
      </c>
      <c r="Q95" s="30">
        <f t="shared" si="16"/>
        <v>6.08</v>
      </c>
      <c r="R95" s="34">
        <f t="shared" si="14"/>
        <v>0</v>
      </c>
      <c r="S95" s="34">
        <f t="shared" si="13"/>
        <v>-7.92</v>
      </c>
      <c r="T95" s="30">
        <f t="shared" si="12"/>
        <v>14</v>
      </c>
      <c r="U95" s="30">
        <v>2</v>
      </c>
      <c r="V95" s="30">
        <v>12</v>
      </c>
      <c r="W95" s="1">
        <v>6</v>
      </c>
    </row>
    <row r="96" spans="7:23" x14ac:dyDescent="0.3">
      <c r="G96" s="8" t="s">
        <v>5</v>
      </c>
      <c r="H96" s="8">
        <v>1</v>
      </c>
      <c r="I96" s="21">
        <v>15.08</v>
      </c>
      <c r="J96" s="16">
        <f t="shared" si="9"/>
        <v>7.54</v>
      </c>
      <c r="L96" s="8">
        <f t="shared" si="10"/>
        <v>0</v>
      </c>
      <c r="N96" s="1">
        <f t="shared" si="11"/>
        <v>0</v>
      </c>
      <c r="P96" s="30">
        <f t="shared" si="15"/>
        <v>180.96</v>
      </c>
      <c r="Q96" s="30">
        <f t="shared" si="16"/>
        <v>0</v>
      </c>
      <c r="R96" s="34">
        <f t="shared" si="14"/>
        <v>0</v>
      </c>
      <c r="S96" s="34">
        <f t="shared" si="13"/>
        <v>166.96</v>
      </c>
      <c r="T96" s="30">
        <f t="shared" si="12"/>
        <v>14</v>
      </c>
      <c r="U96" s="30">
        <v>2</v>
      </c>
      <c r="V96" s="30">
        <v>12</v>
      </c>
      <c r="W96" s="1">
        <v>6</v>
      </c>
    </row>
    <row r="97" spans="7:23" x14ac:dyDescent="0.3">
      <c r="G97" s="8" t="s">
        <v>5</v>
      </c>
      <c r="H97" s="8">
        <v>3</v>
      </c>
      <c r="J97" s="16">
        <f t="shared" si="9"/>
        <v>0</v>
      </c>
      <c r="L97" s="8">
        <f t="shared" si="10"/>
        <v>0</v>
      </c>
      <c r="M97" s="8">
        <v>8.9</v>
      </c>
      <c r="N97" s="1">
        <f t="shared" si="11"/>
        <v>4.45</v>
      </c>
      <c r="P97" s="30">
        <f t="shared" si="15"/>
        <v>0</v>
      </c>
      <c r="Q97" s="30">
        <f t="shared" si="16"/>
        <v>0</v>
      </c>
      <c r="R97" s="34">
        <f t="shared" si="14"/>
        <v>53.400000000000006</v>
      </c>
      <c r="S97" s="34">
        <f t="shared" si="13"/>
        <v>39.400000000000006</v>
      </c>
      <c r="T97" s="30">
        <f t="shared" si="12"/>
        <v>14</v>
      </c>
      <c r="U97" s="30">
        <v>2</v>
      </c>
      <c r="V97" s="30">
        <v>12</v>
      </c>
      <c r="W97" s="1">
        <v>6</v>
      </c>
    </row>
    <row r="98" spans="7:23" x14ac:dyDescent="0.3">
      <c r="G98" s="8" t="s">
        <v>5</v>
      </c>
      <c r="H98" s="8">
        <v>3</v>
      </c>
      <c r="J98" s="16">
        <f t="shared" si="9"/>
        <v>0</v>
      </c>
      <c r="L98" s="8">
        <f t="shared" si="10"/>
        <v>0</v>
      </c>
      <c r="M98" s="8">
        <v>7.74</v>
      </c>
      <c r="N98" s="1">
        <f t="shared" si="11"/>
        <v>3.87</v>
      </c>
      <c r="P98" s="30">
        <f t="shared" si="15"/>
        <v>0</v>
      </c>
      <c r="Q98" s="30">
        <f t="shared" si="16"/>
        <v>0</v>
      </c>
      <c r="R98" s="34">
        <f t="shared" si="14"/>
        <v>46.44</v>
      </c>
      <c r="S98" s="34">
        <f t="shared" si="13"/>
        <v>32.44</v>
      </c>
      <c r="T98" s="30">
        <f t="shared" si="12"/>
        <v>14</v>
      </c>
      <c r="U98" s="30">
        <v>2</v>
      </c>
      <c r="V98" s="30">
        <v>12</v>
      </c>
      <c r="W98" s="1">
        <v>6</v>
      </c>
    </row>
    <row r="99" spans="7:23" x14ac:dyDescent="0.3">
      <c r="G99" s="8" t="s">
        <v>5</v>
      </c>
      <c r="H99" s="8">
        <v>2</v>
      </c>
      <c r="J99" s="16">
        <f t="shared" si="9"/>
        <v>0</v>
      </c>
      <c r="K99" s="20">
        <v>3.68</v>
      </c>
      <c r="L99" s="20">
        <f t="shared" si="10"/>
        <v>1.84</v>
      </c>
      <c r="N99" s="1">
        <f t="shared" si="11"/>
        <v>0</v>
      </c>
      <c r="P99" s="30">
        <f t="shared" si="15"/>
        <v>0</v>
      </c>
      <c r="Q99" s="30">
        <f t="shared" si="16"/>
        <v>7.36</v>
      </c>
      <c r="R99" s="34">
        <f t="shared" si="14"/>
        <v>0</v>
      </c>
      <c r="S99" s="34">
        <f t="shared" si="13"/>
        <v>-6.64</v>
      </c>
      <c r="T99" s="30">
        <f t="shared" si="12"/>
        <v>14</v>
      </c>
      <c r="U99" s="30">
        <v>2</v>
      </c>
      <c r="V99" s="30">
        <v>12</v>
      </c>
      <c r="W99" s="1">
        <v>6</v>
      </c>
    </row>
    <row r="100" spans="7:23" x14ac:dyDescent="0.3">
      <c r="G100" s="8" t="s">
        <v>4</v>
      </c>
      <c r="H100" s="8">
        <v>1</v>
      </c>
      <c r="I100" s="21">
        <v>5.0199999999999996</v>
      </c>
      <c r="J100" s="16">
        <f t="shared" si="9"/>
        <v>2.5099999999999998</v>
      </c>
      <c r="L100" s="8">
        <f t="shared" si="10"/>
        <v>0</v>
      </c>
      <c r="N100" s="1">
        <f t="shared" si="11"/>
        <v>0</v>
      </c>
      <c r="P100" s="30">
        <f t="shared" si="15"/>
        <v>60.239999999999995</v>
      </c>
      <c r="Q100" s="30">
        <f t="shared" si="16"/>
        <v>0</v>
      </c>
      <c r="R100" s="34">
        <f t="shared" si="14"/>
        <v>0</v>
      </c>
      <c r="S100" s="34">
        <f t="shared" si="13"/>
        <v>46.239999999999995</v>
      </c>
      <c r="T100" s="30">
        <f t="shared" si="12"/>
        <v>14</v>
      </c>
      <c r="U100" s="30">
        <v>2</v>
      </c>
      <c r="V100" s="30">
        <v>12</v>
      </c>
      <c r="W100" s="1">
        <v>6</v>
      </c>
    </row>
    <row r="101" spans="7:23" x14ac:dyDescent="0.3">
      <c r="G101" s="8" t="s">
        <v>4</v>
      </c>
      <c r="H101" s="8">
        <v>1</v>
      </c>
      <c r="I101" s="21">
        <v>5.88</v>
      </c>
      <c r="J101" s="16">
        <f t="shared" si="9"/>
        <v>2.94</v>
      </c>
      <c r="L101" s="8">
        <f t="shared" si="10"/>
        <v>0</v>
      </c>
      <c r="N101" s="1">
        <f t="shared" si="11"/>
        <v>0</v>
      </c>
      <c r="P101" s="30">
        <f t="shared" si="15"/>
        <v>70.56</v>
      </c>
      <c r="Q101" s="30">
        <f t="shared" si="16"/>
        <v>0</v>
      </c>
      <c r="R101" s="34">
        <f t="shared" si="14"/>
        <v>0</v>
      </c>
      <c r="S101" s="34">
        <f t="shared" si="13"/>
        <v>56.56</v>
      </c>
      <c r="T101" s="30">
        <f t="shared" si="12"/>
        <v>14</v>
      </c>
      <c r="U101" s="30">
        <v>2</v>
      </c>
      <c r="V101" s="30">
        <v>12</v>
      </c>
      <c r="W101" s="1">
        <v>6</v>
      </c>
    </row>
    <row r="102" spans="7:23" x14ac:dyDescent="0.3">
      <c r="G102" s="8" t="s">
        <v>4</v>
      </c>
      <c r="H102" s="8">
        <v>1</v>
      </c>
      <c r="I102" s="21">
        <v>4.42</v>
      </c>
      <c r="J102" s="16">
        <f t="shared" si="9"/>
        <v>2.21</v>
      </c>
      <c r="L102" s="8">
        <f t="shared" si="10"/>
        <v>0</v>
      </c>
      <c r="N102" s="1">
        <f t="shared" si="11"/>
        <v>0</v>
      </c>
      <c r="P102" s="30">
        <f t="shared" si="15"/>
        <v>53.04</v>
      </c>
      <c r="Q102" s="30">
        <f t="shared" si="16"/>
        <v>0</v>
      </c>
      <c r="R102" s="34">
        <f t="shared" si="14"/>
        <v>0</v>
      </c>
      <c r="S102" s="34">
        <f t="shared" si="13"/>
        <v>39.04</v>
      </c>
      <c r="T102" s="30">
        <f t="shared" si="12"/>
        <v>14</v>
      </c>
      <c r="U102" s="30">
        <v>2</v>
      </c>
      <c r="V102" s="30">
        <v>12</v>
      </c>
      <c r="W102" s="1">
        <v>6</v>
      </c>
    </row>
    <row r="103" spans="7:23" x14ac:dyDescent="0.3">
      <c r="G103" s="8" t="s">
        <v>4</v>
      </c>
      <c r="H103" s="8">
        <v>1</v>
      </c>
      <c r="I103" s="8">
        <v>3.22</v>
      </c>
      <c r="J103" s="16">
        <f t="shared" si="9"/>
        <v>1.61</v>
      </c>
      <c r="L103" s="8">
        <f t="shared" si="10"/>
        <v>0</v>
      </c>
      <c r="N103" s="1">
        <f t="shared" si="11"/>
        <v>0</v>
      </c>
      <c r="P103" s="30">
        <f t="shared" si="15"/>
        <v>38.64</v>
      </c>
      <c r="Q103" s="30">
        <f t="shared" si="16"/>
        <v>0</v>
      </c>
      <c r="R103" s="34">
        <f t="shared" si="14"/>
        <v>0</v>
      </c>
      <c r="S103" s="34">
        <f t="shared" si="13"/>
        <v>24.64</v>
      </c>
      <c r="T103" s="30">
        <f t="shared" si="12"/>
        <v>14</v>
      </c>
      <c r="U103" s="30">
        <v>2</v>
      </c>
      <c r="V103" s="30">
        <v>12</v>
      </c>
      <c r="W103" s="1">
        <v>6</v>
      </c>
    </row>
    <row r="104" spans="7:23" x14ac:dyDescent="0.3">
      <c r="G104" s="8" t="s">
        <v>6</v>
      </c>
      <c r="H104" s="8">
        <v>3</v>
      </c>
      <c r="J104" s="16">
        <f t="shared" si="9"/>
        <v>0</v>
      </c>
      <c r="L104" s="8">
        <f t="shared" si="10"/>
        <v>0</v>
      </c>
      <c r="M104" s="8">
        <v>12.96</v>
      </c>
      <c r="N104" s="1">
        <f t="shared" si="11"/>
        <v>6.48</v>
      </c>
      <c r="P104" s="30">
        <f t="shared" si="15"/>
        <v>0</v>
      </c>
      <c r="Q104" s="30">
        <f t="shared" si="16"/>
        <v>0</v>
      </c>
      <c r="R104" s="34">
        <f t="shared" si="14"/>
        <v>77.760000000000005</v>
      </c>
      <c r="S104" s="34">
        <f t="shared" si="13"/>
        <v>63.760000000000005</v>
      </c>
      <c r="T104" s="30">
        <f t="shared" si="12"/>
        <v>14</v>
      </c>
      <c r="U104" s="30">
        <v>2</v>
      </c>
      <c r="V104" s="30">
        <v>12</v>
      </c>
      <c r="W104" s="1">
        <v>6</v>
      </c>
    </row>
    <row r="105" spans="7:23" x14ac:dyDescent="0.3">
      <c r="G105" s="8" t="s">
        <v>6</v>
      </c>
      <c r="H105" s="8">
        <v>3</v>
      </c>
      <c r="J105" s="16">
        <f t="shared" si="9"/>
        <v>0</v>
      </c>
      <c r="L105" s="8">
        <f t="shared" si="10"/>
        <v>0</v>
      </c>
      <c r="M105" s="8">
        <v>7.02</v>
      </c>
      <c r="N105" s="1">
        <f t="shared" si="11"/>
        <v>3.51</v>
      </c>
      <c r="P105" s="30">
        <f t="shared" si="15"/>
        <v>0</v>
      </c>
      <c r="Q105" s="30">
        <f t="shared" si="16"/>
        <v>0</v>
      </c>
      <c r="R105" s="34">
        <f t="shared" si="14"/>
        <v>42.12</v>
      </c>
      <c r="S105" s="34">
        <f t="shared" si="13"/>
        <v>28.119999999999997</v>
      </c>
      <c r="T105" s="30">
        <f t="shared" si="12"/>
        <v>14</v>
      </c>
      <c r="U105" s="30">
        <v>2</v>
      </c>
      <c r="V105" s="30">
        <v>12</v>
      </c>
      <c r="W105" s="1">
        <v>6</v>
      </c>
    </row>
    <row r="106" spans="7:23" x14ac:dyDescent="0.3">
      <c r="G106" s="8" t="s">
        <v>4</v>
      </c>
      <c r="H106" s="8">
        <v>2</v>
      </c>
      <c r="J106" s="16">
        <f t="shared" si="9"/>
        <v>0</v>
      </c>
      <c r="K106" s="20">
        <v>3.88</v>
      </c>
      <c r="L106" s="20">
        <f t="shared" si="10"/>
        <v>1.94</v>
      </c>
      <c r="N106" s="1">
        <f t="shared" si="11"/>
        <v>0</v>
      </c>
      <c r="P106" s="30">
        <f t="shared" si="15"/>
        <v>0</v>
      </c>
      <c r="Q106" s="30">
        <f t="shared" si="16"/>
        <v>7.76</v>
      </c>
      <c r="R106" s="34">
        <f t="shared" si="14"/>
        <v>0</v>
      </c>
      <c r="S106" s="34">
        <f t="shared" si="13"/>
        <v>-6.24</v>
      </c>
      <c r="T106" s="30">
        <f t="shared" si="12"/>
        <v>14</v>
      </c>
      <c r="U106" s="30">
        <v>2</v>
      </c>
      <c r="V106" s="30">
        <v>12</v>
      </c>
      <c r="W106" s="1">
        <v>6</v>
      </c>
    </row>
    <row r="107" spans="7:23" x14ac:dyDescent="0.3">
      <c r="G107" s="8" t="s">
        <v>4</v>
      </c>
      <c r="H107" s="8">
        <v>3</v>
      </c>
      <c r="J107" s="16">
        <f t="shared" si="9"/>
        <v>0</v>
      </c>
      <c r="L107" s="8">
        <f t="shared" si="10"/>
        <v>0</v>
      </c>
      <c r="M107" s="8">
        <v>6.02</v>
      </c>
      <c r="N107" s="1">
        <f t="shared" si="11"/>
        <v>3.01</v>
      </c>
      <c r="P107" s="30">
        <f t="shared" si="15"/>
        <v>0</v>
      </c>
      <c r="Q107" s="30">
        <f t="shared" si="16"/>
        <v>0</v>
      </c>
      <c r="R107" s="34">
        <f t="shared" si="14"/>
        <v>36.119999999999997</v>
      </c>
      <c r="S107" s="34">
        <f t="shared" si="13"/>
        <v>22.119999999999997</v>
      </c>
      <c r="T107" s="30">
        <f t="shared" si="12"/>
        <v>14</v>
      </c>
      <c r="U107" s="30">
        <v>2</v>
      </c>
      <c r="V107" s="30">
        <v>12</v>
      </c>
      <c r="W107" s="1">
        <v>6</v>
      </c>
    </row>
    <row r="108" spans="7:23" x14ac:dyDescent="0.3">
      <c r="G108" s="8" t="s">
        <v>4</v>
      </c>
      <c r="H108" s="8">
        <v>2</v>
      </c>
      <c r="J108" s="16">
        <f t="shared" si="9"/>
        <v>0</v>
      </c>
      <c r="K108" s="21">
        <v>5.5</v>
      </c>
      <c r="L108" s="8">
        <f t="shared" si="10"/>
        <v>2.75</v>
      </c>
      <c r="N108" s="1">
        <f t="shared" si="11"/>
        <v>0</v>
      </c>
      <c r="P108" s="30">
        <f t="shared" si="15"/>
        <v>0</v>
      </c>
      <c r="Q108" s="30">
        <f t="shared" si="16"/>
        <v>11</v>
      </c>
      <c r="R108" s="34">
        <f t="shared" si="14"/>
        <v>0</v>
      </c>
      <c r="S108" s="34">
        <f t="shared" si="13"/>
        <v>-3</v>
      </c>
      <c r="T108" s="30">
        <f t="shared" si="12"/>
        <v>14</v>
      </c>
      <c r="U108" s="30">
        <v>2</v>
      </c>
      <c r="V108" s="30">
        <v>12</v>
      </c>
      <c r="W108" s="1">
        <v>6</v>
      </c>
    </row>
    <row r="109" spans="7:23" x14ac:dyDescent="0.3">
      <c r="G109" s="8" t="s">
        <v>5</v>
      </c>
      <c r="H109" s="8">
        <v>2</v>
      </c>
      <c r="J109" s="16">
        <f t="shared" si="9"/>
        <v>0</v>
      </c>
      <c r="K109" s="20">
        <v>3.66</v>
      </c>
      <c r="L109" s="20">
        <f t="shared" si="10"/>
        <v>1.83</v>
      </c>
      <c r="N109" s="1">
        <f t="shared" si="11"/>
        <v>0</v>
      </c>
      <c r="P109" s="30">
        <f t="shared" si="15"/>
        <v>0</v>
      </c>
      <c r="Q109" s="30">
        <f t="shared" si="16"/>
        <v>7.32</v>
      </c>
      <c r="R109" s="34">
        <f t="shared" si="14"/>
        <v>0</v>
      </c>
      <c r="S109" s="34">
        <f t="shared" si="13"/>
        <v>-6.68</v>
      </c>
      <c r="T109" s="30">
        <f t="shared" si="12"/>
        <v>14</v>
      </c>
      <c r="U109" s="30">
        <v>2</v>
      </c>
      <c r="V109" s="30">
        <v>12</v>
      </c>
      <c r="W109" s="1">
        <v>6</v>
      </c>
    </row>
    <row r="110" spans="7:23" x14ac:dyDescent="0.3">
      <c r="G110" s="8" t="s">
        <v>5</v>
      </c>
      <c r="H110" s="8">
        <v>3</v>
      </c>
      <c r="J110" s="16">
        <f t="shared" si="9"/>
        <v>0</v>
      </c>
      <c r="L110" s="8">
        <f t="shared" si="10"/>
        <v>0</v>
      </c>
      <c r="M110" s="8">
        <v>10.44</v>
      </c>
      <c r="N110" s="1">
        <f t="shared" si="11"/>
        <v>5.22</v>
      </c>
      <c r="P110" s="30">
        <f t="shared" si="15"/>
        <v>0</v>
      </c>
      <c r="Q110" s="30">
        <f t="shared" si="16"/>
        <v>0</v>
      </c>
      <c r="R110" s="34">
        <f t="shared" si="14"/>
        <v>62.64</v>
      </c>
      <c r="S110" s="34">
        <f t="shared" si="13"/>
        <v>48.64</v>
      </c>
      <c r="T110" s="30">
        <f t="shared" si="12"/>
        <v>14</v>
      </c>
      <c r="U110" s="30">
        <v>2</v>
      </c>
      <c r="V110" s="30">
        <v>12</v>
      </c>
      <c r="W110" s="1">
        <v>6</v>
      </c>
    </row>
    <row r="111" spans="7:23" x14ac:dyDescent="0.3">
      <c r="G111" s="8" t="s">
        <v>5</v>
      </c>
      <c r="H111" s="8">
        <v>2</v>
      </c>
      <c r="J111" s="16">
        <f t="shared" si="9"/>
        <v>0</v>
      </c>
      <c r="K111" s="21">
        <v>4.78</v>
      </c>
      <c r="L111" s="8">
        <f t="shared" si="10"/>
        <v>2.39</v>
      </c>
      <c r="N111" s="1">
        <f t="shared" si="11"/>
        <v>0</v>
      </c>
      <c r="P111" s="30">
        <f t="shared" si="15"/>
        <v>0</v>
      </c>
      <c r="Q111" s="30">
        <f t="shared" si="16"/>
        <v>9.56</v>
      </c>
      <c r="R111" s="34">
        <f t="shared" si="14"/>
        <v>0</v>
      </c>
      <c r="S111" s="34">
        <f t="shared" si="13"/>
        <v>-4.4399999999999995</v>
      </c>
      <c r="T111" s="30">
        <f t="shared" si="12"/>
        <v>14</v>
      </c>
      <c r="U111" s="30">
        <v>2</v>
      </c>
      <c r="V111" s="30">
        <v>12</v>
      </c>
      <c r="W111" s="1">
        <v>6</v>
      </c>
    </row>
    <row r="112" spans="7:23" x14ac:dyDescent="0.3">
      <c r="G112" s="8" t="s">
        <v>7</v>
      </c>
      <c r="H112" s="8">
        <v>2</v>
      </c>
      <c r="J112" s="16">
        <f t="shared" si="9"/>
        <v>0</v>
      </c>
      <c r="K112" s="20">
        <v>3.56</v>
      </c>
      <c r="L112" s="20">
        <f t="shared" si="10"/>
        <v>1.78</v>
      </c>
      <c r="N112" s="1">
        <f t="shared" si="11"/>
        <v>0</v>
      </c>
      <c r="P112" s="30">
        <f t="shared" si="15"/>
        <v>0</v>
      </c>
      <c r="Q112" s="30">
        <f t="shared" si="16"/>
        <v>7.12</v>
      </c>
      <c r="R112" s="34">
        <f t="shared" si="14"/>
        <v>0</v>
      </c>
      <c r="S112" s="34">
        <f t="shared" si="13"/>
        <v>-6.88</v>
      </c>
      <c r="T112" s="30">
        <f t="shared" si="12"/>
        <v>14</v>
      </c>
      <c r="U112" s="30">
        <v>2</v>
      </c>
      <c r="V112" s="30">
        <v>12</v>
      </c>
      <c r="W112" s="1">
        <v>6</v>
      </c>
    </row>
    <row r="113" spans="7:23" x14ac:dyDescent="0.3">
      <c r="G113" s="8" t="s">
        <v>4</v>
      </c>
      <c r="H113" s="8">
        <v>3</v>
      </c>
      <c r="J113" s="16">
        <f t="shared" si="9"/>
        <v>0</v>
      </c>
      <c r="L113" s="8">
        <f t="shared" si="10"/>
        <v>0</v>
      </c>
      <c r="M113" s="8">
        <v>9.06</v>
      </c>
      <c r="N113" s="1">
        <f t="shared" si="11"/>
        <v>4.53</v>
      </c>
      <c r="P113" s="30">
        <f t="shared" si="15"/>
        <v>0</v>
      </c>
      <c r="Q113" s="30">
        <f t="shared" si="16"/>
        <v>0</v>
      </c>
      <c r="R113" s="34">
        <f t="shared" si="14"/>
        <v>54.36</v>
      </c>
      <c r="S113" s="34">
        <f t="shared" si="13"/>
        <v>40.36</v>
      </c>
      <c r="T113" s="30">
        <f t="shared" si="12"/>
        <v>14</v>
      </c>
      <c r="U113" s="30">
        <v>2</v>
      </c>
      <c r="V113" s="30">
        <v>12</v>
      </c>
      <c r="W113" s="1">
        <v>6</v>
      </c>
    </row>
    <row r="114" spans="7:23" x14ac:dyDescent="0.3">
      <c r="G114" s="8" t="s">
        <v>4</v>
      </c>
      <c r="H114" s="8">
        <v>2</v>
      </c>
      <c r="J114" s="16">
        <f t="shared" si="9"/>
        <v>0</v>
      </c>
      <c r="K114" s="20">
        <v>3.56</v>
      </c>
      <c r="L114" s="20">
        <f t="shared" si="10"/>
        <v>1.78</v>
      </c>
      <c r="N114" s="1">
        <f t="shared" si="11"/>
        <v>0</v>
      </c>
      <c r="P114" s="30">
        <f t="shared" si="15"/>
        <v>0</v>
      </c>
      <c r="Q114" s="30">
        <f t="shared" si="16"/>
        <v>7.12</v>
      </c>
      <c r="R114" s="34">
        <f t="shared" si="14"/>
        <v>0</v>
      </c>
      <c r="S114" s="34">
        <f t="shared" si="13"/>
        <v>-6.88</v>
      </c>
      <c r="T114" s="30">
        <f t="shared" si="12"/>
        <v>14</v>
      </c>
      <c r="U114" s="30">
        <v>2</v>
      </c>
      <c r="V114" s="30">
        <v>12</v>
      </c>
      <c r="W114" s="1">
        <v>6</v>
      </c>
    </row>
    <row r="115" spans="7:23" x14ac:dyDescent="0.3">
      <c r="G115" s="8" t="s">
        <v>4</v>
      </c>
      <c r="H115" s="8">
        <v>3</v>
      </c>
      <c r="J115" s="16">
        <f t="shared" si="9"/>
        <v>0</v>
      </c>
      <c r="L115" s="8">
        <f t="shared" si="10"/>
        <v>0</v>
      </c>
      <c r="M115" s="8">
        <v>24.76</v>
      </c>
      <c r="N115" s="1">
        <f t="shared" si="11"/>
        <v>12.38</v>
      </c>
      <c r="P115" s="30">
        <f t="shared" si="15"/>
        <v>0</v>
      </c>
      <c r="Q115" s="30">
        <f t="shared" si="16"/>
        <v>0</v>
      </c>
      <c r="R115" s="34">
        <f t="shared" si="14"/>
        <v>148.56</v>
      </c>
      <c r="S115" s="34">
        <f t="shared" si="13"/>
        <v>134.56</v>
      </c>
      <c r="T115" s="30">
        <f t="shared" si="12"/>
        <v>14</v>
      </c>
      <c r="U115" s="30">
        <v>2</v>
      </c>
      <c r="V115" s="30">
        <v>12</v>
      </c>
      <c r="W115" s="1">
        <v>6</v>
      </c>
    </row>
    <row r="116" spans="7:23" x14ac:dyDescent="0.3">
      <c r="G116" s="8" t="s">
        <v>5</v>
      </c>
      <c r="H116" s="8">
        <v>2</v>
      </c>
      <c r="J116" s="16">
        <f t="shared" si="9"/>
        <v>0</v>
      </c>
      <c r="K116" s="20">
        <v>3.82</v>
      </c>
      <c r="L116" s="20">
        <f t="shared" si="10"/>
        <v>1.91</v>
      </c>
      <c r="N116" s="1">
        <f t="shared" si="11"/>
        <v>0</v>
      </c>
      <c r="P116" s="30">
        <f t="shared" si="15"/>
        <v>0</v>
      </c>
      <c r="Q116" s="30">
        <f t="shared" si="16"/>
        <v>7.64</v>
      </c>
      <c r="R116" s="34">
        <f t="shared" si="14"/>
        <v>0</v>
      </c>
      <c r="S116" s="34">
        <f t="shared" si="13"/>
        <v>-6.36</v>
      </c>
      <c r="T116" s="30">
        <f t="shared" si="12"/>
        <v>14</v>
      </c>
      <c r="U116" s="30">
        <v>2</v>
      </c>
      <c r="V116" s="30">
        <v>12</v>
      </c>
      <c r="W116" s="1">
        <v>6</v>
      </c>
    </row>
    <row r="117" spans="7:23" x14ac:dyDescent="0.3">
      <c r="G117" s="8" t="s">
        <v>4</v>
      </c>
      <c r="H117" s="8">
        <v>2</v>
      </c>
      <c r="J117" s="16">
        <f t="shared" si="9"/>
        <v>0</v>
      </c>
      <c r="K117" s="20">
        <v>3.48</v>
      </c>
      <c r="L117" s="20">
        <f t="shared" si="10"/>
        <v>1.74</v>
      </c>
      <c r="N117" s="1">
        <f t="shared" si="11"/>
        <v>0</v>
      </c>
      <c r="P117" s="30">
        <f t="shared" si="15"/>
        <v>0</v>
      </c>
      <c r="Q117" s="30">
        <f t="shared" si="16"/>
        <v>6.96</v>
      </c>
      <c r="R117" s="34">
        <f t="shared" si="14"/>
        <v>0</v>
      </c>
      <c r="S117" s="34">
        <f t="shared" si="13"/>
        <v>-7.04</v>
      </c>
      <c r="T117" s="30">
        <f t="shared" si="12"/>
        <v>14</v>
      </c>
      <c r="U117" s="30">
        <v>2</v>
      </c>
      <c r="V117" s="30">
        <v>12</v>
      </c>
      <c r="W117" s="1">
        <v>6</v>
      </c>
    </row>
    <row r="118" spans="7:23" x14ac:dyDescent="0.3">
      <c r="G118" s="8" t="s">
        <v>5</v>
      </c>
      <c r="H118" s="8">
        <v>1</v>
      </c>
      <c r="I118" s="21">
        <v>8.7799999999999994</v>
      </c>
      <c r="J118" s="16">
        <f t="shared" si="9"/>
        <v>4.3899999999999997</v>
      </c>
      <c r="L118" s="8">
        <f t="shared" si="10"/>
        <v>0</v>
      </c>
      <c r="N118" s="1">
        <f t="shared" si="11"/>
        <v>0</v>
      </c>
      <c r="P118" s="30">
        <f t="shared" si="15"/>
        <v>105.35999999999999</v>
      </c>
      <c r="Q118" s="30">
        <f t="shared" si="16"/>
        <v>0</v>
      </c>
      <c r="R118" s="34">
        <f t="shared" si="14"/>
        <v>0</v>
      </c>
      <c r="S118" s="34">
        <f t="shared" si="13"/>
        <v>91.359999999999985</v>
      </c>
      <c r="T118" s="30">
        <f t="shared" si="12"/>
        <v>14</v>
      </c>
      <c r="U118" s="30">
        <v>2</v>
      </c>
      <c r="V118" s="30">
        <v>12</v>
      </c>
      <c r="W118" s="1">
        <v>6</v>
      </c>
    </row>
    <row r="119" spans="7:23" x14ac:dyDescent="0.3">
      <c r="G119" s="8" t="s">
        <v>5</v>
      </c>
      <c r="H119" s="8">
        <v>1</v>
      </c>
      <c r="I119" s="21">
        <v>7.92</v>
      </c>
      <c r="J119" s="16">
        <f t="shared" si="9"/>
        <v>3.96</v>
      </c>
      <c r="L119" s="8">
        <f t="shared" si="10"/>
        <v>0</v>
      </c>
      <c r="N119" s="1">
        <f t="shared" si="11"/>
        <v>0</v>
      </c>
      <c r="P119" s="30">
        <f t="shared" si="15"/>
        <v>95.039999999999992</v>
      </c>
      <c r="Q119" s="30">
        <f t="shared" si="16"/>
        <v>0</v>
      </c>
      <c r="R119" s="34">
        <f t="shared" si="14"/>
        <v>0</v>
      </c>
      <c r="S119" s="34">
        <f t="shared" si="13"/>
        <v>81.039999999999992</v>
      </c>
      <c r="T119" s="30">
        <f t="shared" si="12"/>
        <v>14</v>
      </c>
      <c r="U119" s="30">
        <v>2</v>
      </c>
      <c r="V119" s="30">
        <v>12</v>
      </c>
      <c r="W119" s="1">
        <v>6</v>
      </c>
    </row>
    <row r="120" spans="7:23" x14ac:dyDescent="0.3">
      <c r="G120" s="8" t="s">
        <v>4</v>
      </c>
      <c r="H120" s="8">
        <v>1</v>
      </c>
      <c r="I120" s="8">
        <v>3.78</v>
      </c>
      <c r="J120" s="16">
        <f t="shared" si="9"/>
        <v>1.89</v>
      </c>
      <c r="L120" s="8">
        <f t="shared" si="10"/>
        <v>0</v>
      </c>
      <c r="N120" s="1">
        <f t="shared" si="11"/>
        <v>0</v>
      </c>
      <c r="P120" s="30">
        <f t="shared" si="15"/>
        <v>45.36</v>
      </c>
      <c r="Q120" s="30">
        <f t="shared" si="16"/>
        <v>0</v>
      </c>
      <c r="R120" s="34">
        <f t="shared" si="14"/>
        <v>0</v>
      </c>
      <c r="S120" s="34">
        <f t="shared" si="13"/>
        <v>31.36</v>
      </c>
      <c r="T120" s="30">
        <f t="shared" si="12"/>
        <v>14</v>
      </c>
      <c r="U120" s="30">
        <v>2</v>
      </c>
      <c r="V120" s="30">
        <v>12</v>
      </c>
      <c r="W120" s="1">
        <v>6</v>
      </c>
    </row>
    <row r="121" spans="7:23" x14ac:dyDescent="0.3">
      <c r="G121" s="8" t="s">
        <v>4</v>
      </c>
      <c r="H121" s="8">
        <v>1</v>
      </c>
      <c r="I121" s="8">
        <v>3.18</v>
      </c>
      <c r="J121" s="16">
        <f t="shared" si="9"/>
        <v>1.59</v>
      </c>
      <c r="L121" s="8">
        <f t="shared" si="10"/>
        <v>0</v>
      </c>
      <c r="N121" s="1">
        <f t="shared" si="11"/>
        <v>0</v>
      </c>
      <c r="P121" s="30">
        <f t="shared" si="15"/>
        <v>38.160000000000004</v>
      </c>
      <c r="Q121" s="30">
        <f t="shared" si="16"/>
        <v>0</v>
      </c>
      <c r="R121" s="34">
        <f t="shared" si="14"/>
        <v>0</v>
      </c>
      <c r="S121" s="34">
        <f t="shared" si="13"/>
        <v>24.160000000000004</v>
      </c>
      <c r="T121" s="30">
        <f t="shared" si="12"/>
        <v>14</v>
      </c>
      <c r="U121" s="30">
        <v>2</v>
      </c>
      <c r="V121" s="30">
        <v>12</v>
      </c>
      <c r="W121" s="1">
        <v>6</v>
      </c>
    </row>
    <row r="122" spans="7:23" x14ac:dyDescent="0.3">
      <c r="G122" s="8" t="s">
        <v>4</v>
      </c>
      <c r="H122" s="8">
        <v>2</v>
      </c>
      <c r="J122" s="16">
        <f t="shared" si="9"/>
        <v>0</v>
      </c>
      <c r="K122" s="20">
        <v>2.9</v>
      </c>
      <c r="L122" s="20">
        <f t="shared" si="10"/>
        <v>1.45</v>
      </c>
      <c r="N122" s="1">
        <f t="shared" si="11"/>
        <v>0</v>
      </c>
      <c r="P122" s="30">
        <f t="shared" si="15"/>
        <v>0</v>
      </c>
      <c r="Q122" s="30">
        <f t="shared" si="16"/>
        <v>5.8</v>
      </c>
      <c r="R122" s="34">
        <f t="shared" si="14"/>
        <v>0</v>
      </c>
      <c r="S122" s="34">
        <f t="shared" si="13"/>
        <v>-8.1999999999999993</v>
      </c>
      <c r="T122" s="30">
        <f t="shared" si="12"/>
        <v>14</v>
      </c>
      <c r="U122" s="30">
        <v>2</v>
      </c>
      <c r="V122" s="30">
        <v>12</v>
      </c>
      <c r="W122" s="1">
        <v>6</v>
      </c>
    </row>
    <row r="123" spans="7:23" x14ac:dyDescent="0.3">
      <c r="G123" s="8" t="s">
        <v>4</v>
      </c>
      <c r="H123" s="8">
        <v>1</v>
      </c>
      <c r="I123" s="21">
        <v>9.0399999999999991</v>
      </c>
      <c r="J123" s="16">
        <f t="shared" si="9"/>
        <v>4.5199999999999996</v>
      </c>
      <c r="L123" s="8">
        <f t="shared" si="10"/>
        <v>0</v>
      </c>
      <c r="N123" s="1">
        <f t="shared" si="11"/>
        <v>0</v>
      </c>
      <c r="P123" s="30">
        <f t="shared" si="15"/>
        <v>108.47999999999999</v>
      </c>
      <c r="Q123" s="30">
        <f t="shared" si="16"/>
        <v>0</v>
      </c>
      <c r="R123" s="34">
        <f t="shared" si="14"/>
        <v>0</v>
      </c>
      <c r="S123" s="34">
        <f t="shared" si="13"/>
        <v>94.47999999999999</v>
      </c>
      <c r="T123" s="30">
        <f t="shared" si="12"/>
        <v>14</v>
      </c>
      <c r="U123" s="30">
        <v>2</v>
      </c>
      <c r="V123" s="30">
        <v>12</v>
      </c>
      <c r="W123" s="1">
        <v>6</v>
      </c>
    </row>
    <row r="124" spans="7:23" x14ac:dyDescent="0.3">
      <c r="G124" s="8" t="s">
        <v>7</v>
      </c>
      <c r="H124" s="8">
        <v>2</v>
      </c>
      <c r="J124" s="16">
        <f t="shared" si="9"/>
        <v>0</v>
      </c>
      <c r="K124" s="20">
        <v>3.78</v>
      </c>
      <c r="L124" s="20">
        <f t="shared" si="10"/>
        <v>1.89</v>
      </c>
      <c r="N124" s="1">
        <f t="shared" si="11"/>
        <v>0</v>
      </c>
      <c r="P124" s="30">
        <f t="shared" si="15"/>
        <v>0</v>
      </c>
      <c r="Q124" s="30">
        <f t="shared" si="16"/>
        <v>7.56</v>
      </c>
      <c r="R124" s="34">
        <f t="shared" si="14"/>
        <v>0</v>
      </c>
      <c r="S124" s="34">
        <f t="shared" si="13"/>
        <v>-6.44</v>
      </c>
      <c r="T124" s="30">
        <f t="shared" si="12"/>
        <v>14</v>
      </c>
      <c r="U124" s="30">
        <v>2</v>
      </c>
      <c r="V124" s="30">
        <v>12</v>
      </c>
      <c r="W124" s="1">
        <v>6</v>
      </c>
    </row>
    <row r="125" spans="7:23" x14ac:dyDescent="0.3">
      <c r="G125" s="8" t="s">
        <v>4</v>
      </c>
      <c r="H125" s="8">
        <v>1</v>
      </c>
      <c r="I125" s="8">
        <v>3.16</v>
      </c>
      <c r="J125" s="16">
        <f t="shared" si="9"/>
        <v>1.58</v>
      </c>
      <c r="L125" s="8">
        <f t="shared" si="10"/>
        <v>0</v>
      </c>
      <c r="N125" s="1">
        <f t="shared" si="11"/>
        <v>0</v>
      </c>
      <c r="P125" s="30">
        <f t="shared" si="15"/>
        <v>37.92</v>
      </c>
      <c r="Q125" s="30">
        <f t="shared" si="16"/>
        <v>0</v>
      </c>
      <c r="R125" s="34">
        <f t="shared" si="14"/>
        <v>0</v>
      </c>
      <c r="S125" s="34">
        <f t="shared" si="13"/>
        <v>23.92</v>
      </c>
      <c r="T125" s="30">
        <f t="shared" si="12"/>
        <v>14</v>
      </c>
      <c r="U125" s="30">
        <v>2</v>
      </c>
      <c r="V125" s="30">
        <v>12</v>
      </c>
      <c r="W125" s="1">
        <v>6</v>
      </c>
    </row>
    <row r="126" spans="7:23" x14ac:dyDescent="0.3">
      <c r="G126" s="8" t="s">
        <v>7</v>
      </c>
      <c r="H126" s="8">
        <v>1</v>
      </c>
      <c r="I126" s="21">
        <v>9.16</v>
      </c>
      <c r="J126" s="16">
        <f t="shared" si="9"/>
        <v>4.58</v>
      </c>
      <c r="L126" s="8">
        <f t="shared" si="10"/>
        <v>0</v>
      </c>
      <c r="N126" s="1">
        <f t="shared" si="11"/>
        <v>0</v>
      </c>
      <c r="P126" s="30">
        <f t="shared" si="15"/>
        <v>109.92</v>
      </c>
      <c r="Q126" s="30">
        <f t="shared" si="16"/>
        <v>0</v>
      </c>
      <c r="R126" s="34">
        <f t="shared" si="14"/>
        <v>0</v>
      </c>
      <c r="S126" s="34">
        <f t="shared" si="13"/>
        <v>95.92</v>
      </c>
      <c r="T126" s="30">
        <f t="shared" si="12"/>
        <v>14</v>
      </c>
      <c r="U126" s="30">
        <v>2</v>
      </c>
      <c r="V126" s="30">
        <v>12</v>
      </c>
      <c r="W126" s="1">
        <v>6</v>
      </c>
    </row>
    <row r="127" spans="7:23" x14ac:dyDescent="0.3">
      <c r="G127" s="8" t="s">
        <v>4</v>
      </c>
      <c r="H127" s="8">
        <v>3</v>
      </c>
      <c r="J127" s="16">
        <f t="shared" si="9"/>
        <v>0</v>
      </c>
      <c r="L127" s="8">
        <f t="shared" si="10"/>
        <v>0</v>
      </c>
      <c r="M127" s="8">
        <v>7.78</v>
      </c>
      <c r="N127" s="1">
        <f t="shared" si="11"/>
        <v>3.89</v>
      </c>
      <c r="P127" s="30">
        <f t="shared" si="15"/>
        <v>0</v>
      </c>
      <c r="Q127" s="30">
        <f t="shared" si="16"/>
        <v>0</v>
      </c>
      <c r="R127" s="34">
        <f t="shared" si="14"/>
        <v>46.68</v>
      </c>
      <c r="S127" s="34">
        <f t="shared" si="13"/>
        <v>32.68</v>
      </c>
      <c r="T127" s="30">
        <f t="shared" si="12"/>
        <v>14</v>
      </c>
      <c r="U127" s="30">
        <v>2</v>
      </c>
      <c r="V127" s="30">
        <v>12</v>
      </c>
      <c r="W127" s="1">
        <v>6</v>
      </c>
    </row>
    <row r="128" spans="7:23" x14ac:dyDescent="0.3">
      <c r="G128" s="8" t="s">
        <v>4</v>
      </c>
      <c r="H128" s="8">
        <v>1</v>
      </c>
      <c r="I128" s="8">
        <v>3.06</v>
      </c>
      <c r="J128" s="16">
        <f t="shared" si="9"/>
        <v>1.53</v>
      </c>
      <c r="L128" s="8">
        <f t="shared" si="10"/>
        <v>0</v>
      </c>
      <c r="N128" s="1">
        <f t="shared" si="11"/>
        <v>0</v>
      </c>
      <c r="P128" s="30">
        <f t="shared" si="15"/>
        <v>36.72</v>
      </c>
      <c r="Q128" s="30">
        <f t="shared" si="16"/>
        <v>0</v>
      </c>
      <c r="R128" s="34">
        <f t="shared" si="14"/>
        <v>0</v>
      </c>
      <c r="S128" s="34">
        <f t="shared" si="13"/>
        <v>22.72</v>
      </c>
      <c r="T128" s="30">
        <f t="shared" si="12"/>
        <v>14</v>
      </c>
      <c r="U128" s="30">
        <v>2</v>
      </c>
      <c r="V128" s="30">
        <v>12</v>
      </c>
      <c r="W128" s="1">
        <v>6</v>
      </c>
    </row>
    <row r="129" spans="7:23" x14ac:dyDescent="0.3">
      <c r="G129" s="8" t="s">
        <v>7</v>
      </c>
      <c r="H129" s="8">
        <v>1</v>
      </c>
      <c r="I129" s="21">
        <v>4.5199999999999996</v>
      </c>
      <c r="J129" s="16">
        <f t="shared" si="9"/>
        <v>2.2599999999999998</v>
      </c>
      <c r="L129" s="8">
        <f t="shared" si="10"/>
        <v>0</v>
      </c>
      <c r="N129" s="1">
        <f t="shared" si="11"/>
        <v>0</v>
      </c>
      <c r="P129" s="30">
        <f t="shared" si="15"/>
        <v>54.239999999999995</v>
      </c>
      <c r="Q129" s="30">
        <f t="shared" si="16"/>
        <v>0</v>
      </c>
      <c r="R129" s="34">
        <f t="shared" si="14"/>
        <v>0</v>
      </c>
      <c r="S129" s="34">
        <f t="shared" si="13"/>
        <v>40.239999999999995</v>
      </c>
      <c r="T129" s="30">
        <f t="shared" si="12"/>
        <v>14</v>
      </c>
      <c r="U129" s="30">
        <v>2</v>
      </c>
      <c r="V129" s="30">
        <v>12</v>
      </c>
      <c r="W129" s="1">
        <v>6</v>
      </c>
    </row>
    <row r="130" spans="7:23" x14ac:dyDescent="0.3">
      <c r="G130" s="8" t="s">
        <v>4</v>
      </c>
      <c r="H130" s="8">
        <v>2</v>
      </c>
      <c r="J130" s="16">
        <f t="shared" ref="J130:J193" si="17">I130/2</f>
        <v>0</v>
      </c>
      <c r="K130" s="21">
        <v>4.6399999999999997</v>
      </c>
      <c r="L130" s="8">
        <f t="shared" ref="L130:L193" si="18">K130/2</f>
        <v>2.3199999999999998</v>
      </c>
      <c r="N130" s="1">
        <f t="shared" ref="N130:N193" si="19">M130/2</f>
        <v>0</v>
      </c>
      <c r="P130" s="30">
        <f t="shared" si="15"/>
        <v>0</v>
      </c>
      <c r="Q130" s="30">
        <f t="shared" si="16"/>
        <v>9.2799999999999994</v>
      </c>
      <c r="R130" s="34">
        <f t="shared" si="14"/>
        <v>0</v>
      </c>
      <c r="S130" s="34">
        <f t="shared" si="13"/>
        <v>-4.7200000000000006</v>
      </c>
      <c r="T130" s="30">
        <f t="shared" ref="T130:T193" si="20">U130+V130</f>
        <v>14</v>
      </c>
      <c r="U130" s="30">
        <v>2</v>
      </c>
      <c r="V130" s="30">
        <v>12</v>
      </c>
      <c r="W130" s="1">
        <v>6</v>
      </c>
    </row>
    <row r="131" spans="7:23" x14ac:dyDescent="0.3">
      <c r="G131" s="8" t="s">
        <v>4</v>
      </c>
      <c r="H131" s="8">
        <v>1</v>
      </c>
      <c r="I131" s="8">
        <v>3.56</v>
      </c>
      <c r="J131" s="16">
        <f t="shared" si="17"/>
        <v>1.78</v>
      </c>
      <c r="L131" s="8">
        <f t="shared" si="18"/>
        <v>0</v>
      </c>
      <c r="N131" s="1">
        <f t="shared" si="19"/>
        <v>0</v>
      </c>
      <c r="P131" s="30">
        <f t="shared" si="15"/>
        <v>42.72</v>
      </c>
      <c r="Q131" s="30">
        <f t="shared" si="16"/>
        <v>0</v>
      </c>
      <c r="R131" s="34">
        <f t="shared" si="14"/>
        <v>0</v>
      </c>
      <c r="S131" s="34">
        <f t="shared" si="13"/>
        <v>28.72</v>
      </c>
      <c r="T131" s="30">
        <f t="shared" si="20"/>
        <v>14</v>
      </c>
      <c r="U131" s="30">
        <v>2</v>
      </c>
      <c r="V131" s="30">
        <v>12</v>
      </c>
      <c r="W131" s="1">
        <v>6</v>
      </c>
    </row>
    <row r="132" spans="7:23" x14ac:dyDescent="0.3">
      <c r="G132" s="8" t="s">
        <v>4</v>
      </c>
      <c r="H132" s="8">
        <v>2</v>
      </c>
      <c r="J132" s="16">
        <f t="shared" si="17"/>
        <v>0</v>
      </c>
      <c r="K132" s="21">
        <v>5.12</v>
      </c>
      <c r="L132" s="8">
        <f t="shared" si="18"/>
        <v>2.56</v>
      </c>
      <c r="N132" s="1">
        <f t="shared" si="19"/>
        <v>0</v>
      </c>
      <c r="P132" s="30">
        <f t="shared" si="15"/>
        <v>0</v>
      </c>
      <c r="Q132" s="30">
        <f t="shared" si="16"/>
        <v>10.24</v>
      </c>
      <c r="R132" s="34">
        <f t="shared" si="14"/>
        <v>0</v>
      </c>
      <c r="S132" s="34">
        <f t="shared" si="13"/>
        <v>-3.76</v>
      </c>
      <c r="T132" s="30">
        <f t="shared" si="20"/>
        <v>14</v>
      </c>
      <c r="U132" s="30">
        <v>2</v>
      </c>
      <c r="V132" s="30">
        <v>12</v>
      </c>
      <c r="W132" s="1">
        <v>6</v>
      </c>
    </row>
    <row r="133" spans="7:23" x14ac:dyDescent="0.3">
      <c r="G133" s="8" t="s">
        <v>7</v>
      </c>
      <c r="H133" s="8">
        <v>2</v>
      </c>
      <c r="J133" s="16">
        <f t="shared" si="17"/>
        <v>0</v>
      </c>
      <c r="K133" s="20">
        <v>3.92</v>
      </c>
      <c r="L133" s="20">
        <f t="shared" si="18"/>
        <v>1.96</v>
      </c>
      <c r="N133" s="1">
        <f t="shared" si="19"/>
        <v>0</v>
      </c>
      <c r="P133" s="30">
        <f t="shared" si="15"/>
        <v>0</v>
      </c>
      <c r="Q133" s="30">
        <f t="shared" si="16"/>
        <v>7.84</v>
      </c>
      <c r="R133" s="34">
        <f t="shared" si="14"/>
        <v>0</v>
      </c>
      <c r="S133" s="34">
        <f t="shared" ref="S133:S196" si="21">P133+Q133+R133-T133</f>
        <v>-6.16</v>
      </c>
      <c r="T133" s="30">
        <f t="shared" si="20"/>
        <v>14</v>
      </c>
      <c r="U133" s="30">
        <v>2</v>
      </c>
      <c r="V133" s="30">
        <v>12</v>
      </c>
      <c r="W133" s="1">
        <v>6</v>
      </c>
    </row>
    <row r="134" spans="7:23" x14ac:dyDescent="0.3">
      <c r="G134" s="8" t="s">
        <v>4</v>
      </c>
      <c r="H134" s="8">
        <v>2</v>
      </c>
      <c r="J134" s="16">
        <f t="shared" si="17"/>
        <v>0</v>
      </c>
      <c r="K134" s="20">
        <v>3.56</v>
      </c>
      <c r="L134" s="20">
        <f t="shared" si="18"/>
        <v>1.78</v>
      </c>
      <c r="N134" s="1">
        <f t="shared" si="19"/>
        <v>0</v>
      </c>
      <c r="P134" s="30">
        <f t="shared" si="15"/>
        <v>0</v>
      </c>
      <c r="Q134" s="30">
        <f t="shared" si="16"/>
        <v>7.12</v>
      </c>
      <c r="R134" s="34">
        <f t="shared" si="14"/>
        <v>0</v>
      </c>
      <c r="S134" s="34">
        <f t="shared" si="21"/>
        <v>-6.88</v>
      </c>
      <c r="T134" s="30">
        <f t="shared" si="20"/>
        <v>14</v>
      </c>
      <c r="U134" s="30">
        <v>2</v>
      </c>
      <c r="V134" s="30">
        <v>12</v>
      </c>
      <c r="W134" s="1">
        <v>6</v>
      </c>
    </row>
    <row r="135" spans="7:23" x14ac:dyDescent="0.3">
      <c r="G135" s="8" t="s">
        <v>4</v>
      </c>
      <c r="H135" s="8">
        <v>3</v>
      </c>
      <c r="J135" s="16">
        <f t="shared" si="17"/>
        <v>0</v>
      </c>
      <c r="L135" s="8">
        <f t="shared" si="18"/>
        <v>0</v>
      </c>
      <c r="M135" s="8">
        <v>5.72</v>
      </c>
      <c r="N135" s="1">
        <f t="shared" si="19"/>
        <v>2.86</v>
      </c>
      <c r="P135" s="30">
        <f t="shared" si="15"/>
        <v>0</v>
      </c>
      <c r="Q135" s="30">
        <f t="shared" si="16"/>
        <v>0</v>
      </c>
      <c r="R135" s="34">
        <f t="shared" si="14"/>
        <v>34.32</v>
      </c>
      <c r="S135" s="34">
        <f t="shared" si="21"/>
        <v>20.32</v>
      </c>
      <c r="T135" s="30">
        <f t="shared" si="20"/>
        <v>14</v>
      </c>
      <c r="U135" s="30">
        <v>2</v>
      </c>
      <c r="V135" s="30">
        <v>12</v>
      </c>
      <c r="W135" s="1">
        <v>6</v>
      </c>
    </row>
    <row r="136" spans="7:23" x14ac:dyDescent="0.3">
      <c r="G136" s="8" t="s">
        <v>4</v>
      </c>
      <c r="H136" s="8">
        <v>2</v>
      </c>
      <c r="J136" s="16">
        <f t="shared" si="17"/>
        <v>0</v>
      </c>
      <c r="K136" s="21">
        <v>5.82</v>
      </c>
      <c r="L136" s="8">
        <f t="shared" si="18"/>
        <v>2.91</v>
      </c>
      <c r="N136" s="1">
        <f t="shared" si="19"/>
        <v>0</v>
      </c>
      <c r="P136" s="30">
        <f t="shared" si="15"/>
        <v>0</v>
      </c>
      <c r="Q136" s="30">
        <f t="shared" si="16"/>
        <v>11.64</v>
      </c>
      <c r="R136" s="34">
        <f t="shared" si="14"/>
        <v>0</v>
      </c>
      <c r="S136" s="34">
        <f t="shared" si="21"/>
        <v>-2.3599999999999994</v>
      </c>
      <c r="T136" s="30">
        <f t="shared" si="20"/>
        <v>14</v>
      </c>
      <c r="U136" s="30">
        <v>2</v>
      </c>
      <c r="V136" s="30">
        <v>12</v>
      </c>
      <c r="W136" s="1">
        <v>6</v>
      </c>
    </row>
    <row r="137" spans="7:23" x14ac:dyDescent="0.3">
      <c r="G137" s="8" t="s">
        <v>7</v>
      </c>
      <c r="H137" s="8">
        <v>1</v>
      </c>
      <c r="I137" s="8">
        <v>3.8</v>
      </c>
      <c r="J137" s="16">
        <f t="shared" si="17"/>
        <v>1.9</v>
      </c>
      <c r="L137" s="8">
        <f t="shared" si="18"/>
        <v>0</v>
      </c>
      <c r="N137" s="1">
        <f t="shared" si="19"/>
        <v>0</v>
      </c>
      <c r="P137" s="30">
        <f t="shared" si="15"/>
        <v>45.599999999999994</v>
      </c>
      <c r="Q137" s="30">
        <f t="shared" si="16"/>
        <v>0</v>
      </c>
      <c r="R137" s="34">
        <f t="shared" si="14"/>
        <v>0</v>
      </c>
      <c r="S137" s="34">
        <f t="shared" si="21"/>
        <v>31.599999999999994</v>
      </c>
      <c r="T137" s="30">
        <f t="shared" si="20"/>
        <v>14</v>
      </c>
      <c r="U137" s="30">
        <v>2</v>
      </c>
      <c r="V137" s="30">
        <v>12</v>
      </c>
      <c r="W137" s="1">
        <v>6</v>
      </c>
    </row>
    <row r="138" spans="7:23" x14ac:dyDescent="0.3">
      <c r="G138" s="8" t="s">
        <v>4</v>
      </c>
      <c r="H138" s="8">
        <v>1</v>
      </c>
      <c r="I138" s="21">
        <v>4.72</v>
      </c>
      <c r="J138" s="16">
        <f t="shared" si="17"/>
        <v>2.36</v>
      </c>
      <c r="L138" s="8">
        <f t="shared" si="18"/>
        <v>0</v>
      </c>
      <c r="N138" s="1">
        <f t="shared" si="19"/>
        <v>0</v>
      </c>
      <c r="P138" s="30">
        <f t="shared" si="15"/>
        <v>56.64</v>
      </c>
      <c r="Q138" s="30">
        <f t="shared" si="16"/>
        <v>0</v>
      </c>
      <c r="R138" s="34">
        <f t="shared" ref="R138:R201" si="22">M138*W138</f>
        <v>0</v>
      </c>
      <c r="S138" s="34">
        <f t="shared" si="21"/>
        <v>42.64</v>
      </c>
      <c r="T138" s="30">
        <f t="shared" si="20"/>
        <v>14</v>
      </c>
      <c r="U138" s="30">
        <v>2</v>
      </c>
      <c r="V138" s="30">
        <v>12</v>
      </c>
      <c r="W138" s="1">
        <v>6</v>
      </c>
    </row>
    <row r="139" spans="7:23" x14ac:dyDescent="0.3">
      <c r="G139" s="8" t="s">
        <v>4</v>
      </c>
      <c r="H139" s="8">
        <v>3</v>
      </c>
      <c r="J139" s="16">
        <f t="shared" si="17"/>
        <v>0</v>
      </c>
      <c r="L139" s="8">
        <f t="shared" si="18"/>
        <v>0</v>
      </c>
      <c r="M139" s="8">
        <v>7.42</v>
      </c>
      <c r="N139" s="1">
        <f t="shared" si="19"/>
        <v>3.71</v>
      </c>
      <c r="P139" s="30">
        <f t="shared" ref="P139:P202" si="23">I139*V139</f>
        <v>0</v>
      </c>
      <c r="Q139" s="30">
        <f t="shared" ref="Q139:Q202" si="24">K139*U139</f>
        <v>0</v>
      </c>
      <c r="R139" s="34">
        <f t="shared" si="22"/>
        <v>44.519999999999996</v>
      </c>
      <c r="S139" s="34">
        <f t="shared" si="21"/>
        <v>30.519999999999996</v>
      </c>
      <c r="T139" s="30">
        <f t="shared" si="20"/>
        <v>14</v>
      </c>
      <c r="U139" s="30">
        <v>2</v>
      </c>
      <c r="V139" s="30">
        <v>12</v>
      </c>
      <c r="W139" s="1">
        <v>6</v>
      </c>
    </row>
    <row r="140" spans="7:23" x14ac:dyDescent="0.3">
      <c r="G140" s="8" t="s">
        <v>4</v>
      </c>
      <c r="H140" s="8">
        <v>1</v>
      </c>
      <c r="I140" s="21">
        <v>5.4</v>
      </c>
      <c r="J140" s="16">
        <f t="shared" si="17"/>
        <v>2.7</v>
      </c>
      <c r="L140" s="8">
        <f t="shared" si="18"/>
        <v>0</v>
      </c>
      <c r="N140" s="1">
        <f t="shared" si="19"/>
        <v>0</v>
      </c>
      <c r="P140" s="30">
        <f t="shared" si="23"/>
        <v>64.800000000000011</v>
      </c>
      <c r="Q140" s="30">
        <f t="shared" si="24"/>
        <v>0</v>
      </c>
      <c r="R140" s="34">
        <f t="shared" si="22"/>
        <v>0</v>
      </c>
      <c r="S140" s="34">
        <f t="shared" si="21"/>
        <v>50.800000000000011</v>
      </c>
      <c r="T140" s="30">
        <f t="shared" si="20"/>
        <v>14</v>
      </c>
      <c r="U140" s="30">
        <v>2</v>
      </c>
      <c r="V140" s="30">
        <v>12</v>
      </c>
      <c r="W140" s="1">
        <v>6</v>
      </c>
    </row>
    <row r="141" spans="7:23" x14ac:dyDescent="0.3">
      <c r="G141" s="8" t="s">
        <v>7</v>
      </c>
      <c r="H141" s="8">
        <v>2</v>
      </c>
      <c r="J141" s="16">
        <f t="shared" si="17"/>
        <v>0</v>
      </c>
      <c r="K141" s="20">
        <v>3.64</v>
      </c>
      <c r="L141" s="20">
        <f t="shared" si="18"/>
        <v>1.82</v>
      </c>
      <c r="N141" s="1">
        <f t="shared" si="19"/>
        <v>0</v>
      </c>
      <c r="P141" s="30">
        <f t="shared" si="23"/>
        <v>0</v>
      </c>
      <c r="Q141" s="30">
        <f t="shared" si="24"/>
        <v>7.28</v>
      </c>
      <c r="R141" s="34">
        <f t="shared" si="22"/>
        <v>0</v>
      </c>
      <c r="S141" s="34">
        <f t="shared" si="21"/>
        <v>-6.72</v>
      </c>
      <c r="T141" s="30">
        <f t="shared" si="20"/>
        <v>14</v>
      </c>
      <c r="U141" s="30">
        <v>2</v>
      </c>
      <c r="V141" s="30">
        <v>12</v>
      </c>
      <c r="W141" s="1">
        <v>6</v>
      </c>
    </row>
    <row r="142" spans="7:23" x14ac:dyDescent="0.3">
      <c r="G142" s="8" t="s">
        <v>4</v>
      </c>
      <c r="H142" s="8">
        <v>3</v>
      </c>
      <c r="J142" s="16">
        <f t="shared" si="17"/>
        <v>0</v>
      </c>
      <c r="L142" s="8">
        <f t="shared" si="18"/>
        <v>0</v>
      </c>
      <c r="M142" s="8">
        <v>5.94</v>
      </c>
      <c r="N142" s="1">
        <f t="shared" si="19"/>
        <v>2.97</v>
      </c>
      <c r="P142" s="30">
        <f t="shared" si="23"/>
        <v>0</v>
      </c>
      <c r="Q142" s="30">
        <f t="shared" si="24"/>
        <v>0</v>
      </c>
      <c r="R142" s="34">
        <f t="shared" si="22"/>
        <v>35.64</v>
      </c>
      <c r="S142" s="34">
        <f t="shared" si="21"/>
        <v>21.64</v>
      </c>
      <c r="T142" s="30">
        <f t="shared" si="20"/>
        <v>14</v>
      </c>
      <c r="U142" s="30">
        <v>2</v>
      </c>
      <c r="V142" s="30">
        <v>12</v>
      </c>
      <c r="W142" s="1">
        <v>6</v>
      </c>
    </row>
    <row r="143" spans="7:23" x14ac:dyDescent="0.3">
      <c r="G143" s="8" t="s">
        <v>4</v>
      </c>
      <c r="H143" s="8">
        <v>2</v>
      </c>
      <c r="J143" s="16">
        <f t="shared" si="17"/>
        <v>0</v>
      </c>
      <c r="K143" s="20">
        <v>3.12</v>
      </c>
      <c r="L143" s="20">
        <f t="shared" si="18"/>
        <v>1.56</v>
      </c>
      <c r="N143" s="1">
        <f t="shared" si="19"/>
        <v>0</v>
      </c>
      <c r="P143" s="30">
        <f t="shared" si="23"/>
        <v>0</v>
      </c>
      <c r="Q143" s="30">
        <f t="shared" si="24"/>
        <v>6.24</v>
      </c>
      <c r="R143" s="34">
        <f t="shared" si="22"/>
        <v>0</v>
      </c>
      <c r="S143" s="34">
        <f t="shared" si="21"/>
        <v>-7.76</v>
      </c>
      <c r="T143" s="30">
        <f t="shared" si="20"/>
        <v>14</v>
      </c>
      <c r="U143" s="30">
        <v>2</v>
      </c>
      <c r="V143" s="30">
        <v>12</v>
      </c>
      <c r="W143" s="1">
        <v>6</v>
      </c>
    </row>
    <row r="144" spans="7:23" x14ac:dyDescent="0.3">
      <c r="G144" s="8" t="s">
        <v>5</v>
      </c>
      <c r="H144" s="8">
        <v>2</v>
      </c>
      <c r="J144" s="16">
        <f t="shared" si="17"/>
        <v>0</v>
      </c>
      <c r="K144" s="21">
        <v>4.16</v>
      </c>
      <c r="L144" s="8">
        <f t="shared" si="18"/>
        <v>2.08</v>
      </c>
      <c r="N144" s="1">
        <f t="shared" si="19"/>
        <v>0</v>
      </c>
      <c r="P144" s="30">
        <f t="shared" si="23"/>
        <v>0</v>
      </c>
      <c r="Q144" s="30">
        <f t="shared" si="24"/>
        <v>8.32</v>
      </c>
      <c r="R144" s="34">
        <f t="shared" si="22"/>
        <v>0</v>
      </c>
      <c r="S144" s="34">
        <f t="shared" si="21"/>
        <v>-5.68</v>
      </c>
      <c r="T144" s="30">
        <f t="shared" si="20"/>
        <v>14</v>
      </c>
      <c r="U144" s="30">
        <v>2</v>
      </c>
      <c r="V144" s="30">
        <v>12</v>
      </c>
      <c r="W144" s="1">
        <v>6</v>
      </c>
    </row>
    <row r="145" spans="7:23" x14ac:dyDescent="0.3">
      <c r="G145" s="8" t="s">
        <v>5</v>
      </c>
      <c r="H145" s="8">
        <v>2</v>
      </c>
      <c r="J145" s="16">
        <f t="shared" si="17"/>
        <v>0</v>
      </c>
      <c r="K145" s="21">
        <v>4.04</v>
      </c>
      <c r="L145" s="8">
        <f t="shared" si="18"/>
        <v>2.02</v>
      </c>
      <c r="N145" s="1">
        <f t="shared" si="19"/>
        <v>0</v>
      </c>
      <c r="P145" s="30">
        <f t="shared" si="23"/>
        <v>0</v>
      </c>
      <c r="Q145" s="30">
        <f t="shared" si="24"/>
        <v>8.08</v>
      </c>
      <c r="R145" s="34">
        <f t="shared" si="22"/>
        <v>0</v>
      </c>
      <c r="S145" s="34">
        <f t="shared" si="21"/>
        <v>-5.92</v>
      </c>
      <c r="T145" s="30">
        <f t="shared" si="20"/>
        <v>14</v>
      </c>
      <c r="U145" s="30">
        <v>2</v>
      </c>
      <c r="V145" s="30">
        <v>12</v>
      </c>
      <c r="W145" s="1">
        <v>6</v>
      </c>
    </row>
    <row r="146" spans="7:23" x14ac:dyDescent="0.3">
      <c r="G146" s="8" t="s">
        <v>5</v>
      </c>
      <c r="H146" s="8">
        <v>1</v>
      </c>
      <c r="I146" s="21">
        <v>5.88</v>
      </c>
      <c r="J146" s="16">
        <f t="shared" si="17"/>
        <v>2.94</v>
      </c>
      <c r="L146" s="8">
        <f t="shared" si="18"/>
        <v>0</v>
      </c>
      <c r="N146" s="1">
        <f t="shared" si="19"/>
        <v>0</v>
      </c>
      <c r="P146" s="30">
        <f t="shared" si="23"/>
        <v>70.56</v>
      </c>
      <c r="Q146" s="30">
        <f t="shared" si="24"/>
        <v>0</v>
      </c>
      <c r="R146" s="34">
        <f t="shared" si="22"/>
        <v>0</v>
      </c>
      <c r="S146" s="34">
        <f t="shared" si="21"/>
        <v>56.56</v>
      </c>
      <c r="T146" s="30">
        <f t="shared" si="20"/>
        <v>14</v>
      </c>
      <c r="U146" s="30">
        <v>2</v>
      </c>
      <c r="V146" s="30">
        <v>12</v>
      </c>
      <c r="W146" s="1">
        <v>6</v>
      </c>
    </row>
    <row r="147" spans="7:23" x14ac:dyDescent="0.3">
      <c r="G147" s="8" t="s">
        <v>5</v>
      </c>
      <c r="H147" s="8">
        <v>1</v>
      </c>
      <c r="I147" s="8">
        <v>2.98</v>
      </c>
      <c r="J147" s="16">
        <f t="shared" si="17"/>
        <v>1.49</v>
      </c>
      <c r="L147" s="8">
        <f t="shared" si="18"/>
        <v>0</v>
      </c>
      <c r="N147" s="1">
        <f t="shared" si="19"/>
        <v>0</v>
      </c>
      <c r="P147" s="30">
        <f t="shared" si="23"/>
        <v>35.76</v>
      </c>
      <c r="Q147" s="30">
        <f t="shared" si="24"/>
        <v>0</v>
      </c>
      <c r="R147" s="34">
        <f t="shared" si="22"/>
        <v>0</v>
      </c>
      <c r="S147" s="34">
        <f t="shared" si="21"/>
        <v>21.759999999999998</v>
      </c>
      <c r="T147" s="30">
        <f t="shared" si="20"/>
        <v>14</v>
      </c>
      <c r="U147" s="30">
        <v>2</v>
      </c>
      <c r="V147" s="30">
        <v>12</v>
      </c>
      <c r="W147" s="1">
        <v>6</v>
      </c>
    </row>
    <row r="148" spans="7:23" x14ac:dyDescent="0.3">
      <c r="G148" s="8" t="s">
        <v>5</v>
      </c>
      <c r="H148" s="8">
        <v>1</v>
      </c>
      <c r="I148" s="8">
        <v>3.9</v>
      </c>
      <c r="J148" s="16">
        <f t="shared" si="17"/>
        <v>1.95</v>
      </c>
      <c r="L148" s="8">
        <f t="shared" si="18"/>
        <v>0</v>
      </c>
      <c r="N148" s="1">
        <f t="shared" si="19"/>
        <v>0</v>
      </c>
      <c r="P148" s="30">
        <f t="shared" si="23"/>
        <v>46.8</v>
      </c>
      <c r="Q148" s="30">
        <f t="shared" si="24"/>
        <v>0</v>
      </c>
      <c r="R148" s="34">
        <f t="shared" si="22"/>
        <v>0</v>
      </c>
      <c r="S148" s="34">
        <f t="shared" si="21"/>
        <v>32.799999999999997</v>
      </c>
      <c r="T148" s="30">
        <f t="shared" si="20"/>
        <v>14</v>
      </c>
      <c r="U148" s="30">
        <v>2</v>
      </c>
      <c r="V148" s="30">
        <v>12</v>
      </c>
      <c r="W148" s="1">
        <v>6</v>
      </c>
    </row>
    <row r="149" spans="7:23" x14ac:dyDescent="0.3">
      <c r="G149" s="8" t="s">
        <v>4</v>
      </c>
      <c r="H149" s="8">
        <v>2</v>
      </c>
      <c r="J149" s="16">
        <f t="shared" si="17"/>
        <v>0</v>
      </c>
      <c r="K149" s="20">
        <v>3.62</v>
      </c>
      <c r="L149" s="20">
        <f t="shared" si="18"/>
        <v>1.81</v>
      </c>
      <c r="N149" s="1">
        <f t="shared" si="19"/>
        <v>0</v>
      </c>
      <c r="P149" s="30">
        <f t="shared" si="23"/>
        <v>0</v>
      </c>
      <c r="Q149" s="30">
        <f t="shared" si="24"/>
        <v>7.24</v>
      </c>
      <c r="R149" s="34">
        <f t="shared" si="22"/>
        <v>0</v>
      </c>
      <c r="S149" s="34">
        <f t="shared" si="21"/>
        <v>-6.76</v>
      </c>
      <c r="T149" s="30">
        <f t="shared" si="20"/>
        <v>14</v>
      </c>
      <c r="U149" s="30">
        <v>2</v>
      </c>
      <c r="V149" s="30">
        <v>12</v>
      </c>
      <c r="W149" s="1">
        <v>6</v>
      </c>
    </row>
    <row r="150" spans="7:23" x14ac:dyDescent="0.3">
      <c r="G150" s="8" t="s">
        <v>4</v>
      </c>
      <c r="H150" s="8">
        <v>1</v>
      </c>
      <c r="I150" s="21">
        <v>6.28</v>
      </c>
      <c r="J150" s="16">
        <f t="shared" si="17"/>
        <v>3.14</v>
      </c>
      <c r="L150" s="8">
        <f t="shared" si="18"/>
        <v>0</v>
      </c>
      <c r="N150" s="1">
        <f t="shared" si="19"/>
        <v>0</v>
      </c>
      <c r="P150" s="30">
        <f t="shared" si="23"/>
        <v>75.36</v>
      </c>
      <c r="Q150" s="30">
        <f t="shared" si="24"/>
        <v>0</v>
      </c>
      <c r="R150" s="34">
        <f t="shared" si="22"/>
        <v>0</v>
      </c>
      <c r="S150" s="34">
        <f t="shared" si="21"/>
        <v>61.36</v>
      </c>
      <c r="T150" s="30">
        <f t="shared" si="20"/>
        <v>14</v>
      </c>
      <c r="U150" s="30">
        <v>2</v>
      </c>
      <c r="V150" s="30">
        <v>12</v>
      </c>
      <c r="W150" s="1">
        <v>6</v>
      </c>
    </row>
    <row r="151" spans="7:23" x14ac:dyDescent="0.3">
      <c r="G151" s="8" t="s">
        <v>4</v>
      </c>
      <c r="H151" s="8">
        <v>1</v>
      </c>
      <c r="I151" s="21">
        <v>4.54</v>
      </c>
      <c r="J151" s="16">
        <f t="shared" si="17"/>
        <v>2.27</v>
      </c>
      <c r="L151" s="8">
        <f t="shared" si="18"/>
        <v>0</v>
      </c>
      <c r="N151" s="1">
        <f t="shared" si="19"/>
        <v>0</v>
      </c>
      <c r="P151" s="30">
        <f t="shared" si="23"/>
        <v>54.480000000000004</v>
      </c>
      <c r="Q151" s="30">
        <f t="shared" si="24"/>
        <v>0</v>
      </c>
      <c r="R151" s="34">
        <f t="shared" si="22"/>
        <v>0</v>
      </c>
      <c r="S151" s="34">
        <f t="shared" si="21"/>
        <v>40.480000000000004</v>
      </c>
      <c r="T151" s="30">
        <f t="shared" si="20"/>
        <v>14</v>
      </c>
      <c r="U151" s="30">
        <v>2</v>
      </c>
      <c r="V151" s="30">
        <v>12</v>
      </c>
      <c r="W151" s="1">
        <v>6</v>
      </c>
    </row>
    <row r="152" spans="7:23" x14ac:dyDescent="0.3">
      <c r="G152" s="8" t="s">
        <v>4</v>
      </c>
      <c r="H152" s="8">
        <v>2</v>
      </c>
      <c r="J152" s="16">
        <f t="shared" si="17"/>
        <v>0</v>
      </c>
      <c r="K152" s="21">
        <v>4.5599999999999996</v>
      </c>
      <c r="L152" s="8">
        <f t="shared" si="18"/>
        <v>2.2799999999999998</v>
      </c>
      <c r="N152" s="1">
        <f t="shared" si="19"/>
        <v>0</v>
      </c>
      <c r="P152" s="30">
        <f t="shared" si="23"/>
        <v>0</v>
      </c>
      <c r="Q152" s="30">
        <f t="shared" si="24"/>
        <v>9.1199999999999992</v>
      </c>
      <c r="R152" s="34">
        <f t="shared" si="22"/>
        <v>0</v>
      </c>
      <c r="S152" s="34">
        <f t="shared" si="21"/>
        <v>-4.8800000000000008</v>
      </c>
      <c r="T152" s="30">
        <f t="shared" si="20"/>
        <v>14</v>
      </c>
      <c r="U152" s="30">
        <v>2</v>
      </c>
      <c r="V152" s="30">
        <v>12</v>
      </c>
      <c r="W152" s="1">
        <v>6</v>
      </c>
    </row>
    <row r="153" spans="7:23" x14ac:dyDescent="0.3">
      <c r="G153" s="8" t="s">
        <v>4</v>
      </c>
      <c r="H153" s="8">
        <v>1</v>
      </c>
      <c r="I153" s="8">
        <v>3.44</v>
      </c>
      <c r="J153" s="16">
        <f t="shared" si="17"/>
        <v>1.72</v>
      </c>
      <c r="L153" s="8">
        <f t="shared" si="18"/>
        <v>0</v>
      </c>
      <c r="N153" s="1">
        <f t="shared" si="19"/>
        <v>0</v>
      </c>
      <c r="P153" s="30">
        <f t="shared" si="23"/>
        <v>41.28</v>
      </c>
      <c r="Q153" s="30">
        <f t="shared" si="24"/>
        <v>0</v>
      </c>
      <c r="R153" s="34">
        <f t="shared" si="22"/>
        <v>0</v>
      </c>
      <c r="S153" s="34">
        <f t="shared" si="21"/>
        <v>27.28</v>
      </c>
      <c r="T153" s="30">
        <f t="shared" si="20"/>
        <v>14</v>
      </c>
      <c r="U153" s="30">
        <v>2</v>
      </c>
      <c r="V153" s="30">
        <v>12</v>
      </c>
      <c r="W153" s="1">
        <v>6</v>
      </c>
    </row>
    <row r="154" spans="7:23" x14ac:dyDescent="0.3">
      <c r="G154" s="8" t="s">
        <v>4</v>
      </c>
      <c r="H154" s="8">
        <v>2</v>
      </c>
      <c r="J154" s="16">
        <f t="shared" si="17"/>
        <v>0</v>
      </c>
      <c r="K154" s="21">
        <v>5.24</v>
      </c>
      <c r="L154" s="8">
        <f t="shared" si="18"/>
        <v>2.62</v>
      </c>
      <c r="N154" s="1">
        <f t="shared" si="19"/>
        <v>0</v>
      </c>
      <c r="P154" s="30">
        <f t="shared" si="23"/>
        <v>0</v>
      </c>
      <c r="Q154" s="30">
        <f t="shared" si="24"/>
        <v>10.48</v>
      </c>
      <c r="R154" s="34">
        <f t="shared" si="22"/>
        <v>0</v>
      </c>
      <c r="S154" s="34">
        <f t="shared" si="21"/>
        <v>-3.5199999999999996</v>
      </c>
      <c r="T154" s="30">
        <f t="shared" si="20"/>
        <v>14</v>
      </c>
      <c r="U154" s="30">
        <v>2</v>
      </c>
      <c r="V154" s="30">
        <v>12</v>
      </c>
      <c r="W154" s="1">
        <v>6</v>
      </c>
    </row>
    <row r="155" spans="7:23" x14ac:dyDescent="0.3">
      <c r="G155" s="8" t="s">
        <v>4</v>
      </c>
      <c r="H155" s="8">
        <v>1</v>
      </c>
      <c r="I155" s="21">
        <v>6.4</v>
      </c>
      <c r="J155" s="16">
        <f t="shared" si="17"/>
        <v>3.2</v>
      </c>
      <c r="L155" s="8">
        <f t="shared" si="18"/>
        <v>0</v>
      </c>
      <c r="N155" s="1">
        <f t="shared" si="19"/>
        <v>0</v>
      </c>
      <c r="P155" s="30">
        <f t="shared" si="23"/>
        <v>76.800000000000011</v>
      </c>
      <c r="Q155" s="30">
        <f t="shared" si="24"/>
        <v>0</v>
      </c>
      <c r="R155" s="34">
        <f t="shared" si="22"/>
        <v>0</v>
      </c>
      <c r="S155" s="34">
        <f t="shared" si="21"/>
        <v>62.800000000000011</v>
      </c>
      <c r="T155" s="30">
        <f t="shared" si="20"/>
        <v>14</v>
      </c>
      <c r="U155" s="30">
        <v>2</v>
      </c>
      <c r="V155" s="30">
        <v>12</v>
      </c>
      <c r="W155" s="1">
        <v>6</v>
      </c>
    </row>
    <row r="156" spans="7:23" x14ac:dyDescent="0.3">
      <c r="G156" s="8" t="s">
        <v>4</v>
      </c>
      <c r="H156" s="8">
        <v>3</v>
      </c>
      <c r="J156" s="16">
        <f t="shared" si="17"/>
        <v>0</v>
      </c>
      <c r="L156" s="8">
        <f t="shared" si="18"/>
        <v>0</v>
      </c>
      <c r="M156" s="8">
        <v>12.34</v>
      </c>
      <c r="N156" s="1">
        <f t="shared" si="19"/>
        <v>6.17</v>
      </c>
      <c r="P156" s="30">
        <f t="shared" si="23"/>
        <v>0</v>
      </c>
      <c r="Q156" s="30">
        <f t="shared" si="24"/>
        <v>0</v>
      </c>
      <c r="R156" s="34">
        <f t="shared" si="22"/>
        <v>74.039999999999992</v>
      </c>
      <c r="S156" s="34">
        <f t="shared" si="21"/>
        <v>60.039999999999992</v>
      </c>
      <c r="T156" s="30">
        <f t="shared" si="20"/>
        <v>14</v>
      </c>
      <c r="U156" s="30">
        <v>2</v>
      </c>
      <c r="V156" s="30">
        <v>12</v>
      </c>
      <c r="W156" s="1">
        <v>6</v>
      </c>
    </row>
    <row r="157" spans="7:23" x14ac:dyDescent="0.3">
      <c r="G157" s="8" t="s">
        <v>5</v>
      </c>
      <c r="H157" s="8">
        <v>1</v>
      </c>
      <c r="I157" s="21">
        <v>4.66</v>
      </c>
      <c r="J157" s="16">
        <f t="shared" si="17"/>
        <v>2.33</v>
      </c>
      <c r="L157" s="8">
        <f t="shared" si="18"/>
        <v>0</v>
      </c>
      <c r="N157" s="1">
        <f t="shared" si="19"/>
        <v>0</v>
      </c>
      <c r="P157" s="30">
        <f t="shared" si="23"/>
        <v>55.92</v>
      </c>
      <c r="Q157" s="30">
        <f t="shared" si="24"/>
        <v>0</v>
      </c>
      <c r="R157" s="34">
        <f t="shared" si="22"/>
        <v>0</v>
      </c>
      <c r="S157" s="34">
        <f t="shared" si="21"/>
        <v>41.92</v>
      </c>
      <c r="T157" s="30">
        <f t="shared" si="20"/>
        <v>14</v>
      </c>
      <c r="U157" s="30">
        <v>2</v>
      </c>
      <c r="V157" s="30">
        <v>12</v>
      </c>
      <c r="W157" s="1">
        <v>6</v>
      </c>
    </row>
    <row r="158" spans="7:23" x14ac:dyDescent="0.3">
      <c r="G158" s="8" t="s">
        <v>5</v>
      </c>
      <c r="H158" s="8">
        <v>2</v>
      </c>
      <c r="J158" s="16">
        <f t="shared" si="17"/>
        <v>0</v>
      </c>
      <c r="K158" s="20">
        <v>3.18</v>
      </c>
      <c r="L158" s="20">
        <f t="shared" si="18"/>
        <v>1.59</v>
      </c>
      <c r="N158" s="1">
        <f t="shared" si="19"/>
        <v>0</v>
      </c>
      <c r="P158" s="30">
        <f t="shared" si="23"/>
        <v>0</v>
      </c>
      <c r="Q158" s="30">
        <f t="shared" si="24"/>
        <v>6.36</v>
      </c>
      <c r="R158" s="34">
        <f t="shared" si="22"/>
        <v>0</v>
      </c>
      <c r="S158" s="34">
        <f t="shared" si="21"/>
        <v>-7.64</v>
      </c>
      <c r="T158" s="30">
        <f t="shared" si="20"/>
        <v>14</v>
      </c>
      <c r="U158" s="30">
        <v>2</v>
      </c>
      <c r="V158" s="30">
        <v>12</v>
      </c>
      <c r="W158" s="1">
        <v>6</v>
      </c>
    </row>
    <row r="159" spans="7:23" x14ac:dyDescent="0.3">
      <c r="G159" s="8" t="s">
        <v>4</v>
      </c>
      <c r="H159" s="8">
        <v>2</v>
      </c>
      <c r="I159" s="21">
        <v>4.22</v>
      </c>
      <c r="J159" s="16">
        <f t="shared" si="17"/>
        <v>2.11</v>
      </c>
      <c r="L159" s="8">
        <f t="shared" si="18"/>
        <v>0</v>
      </c>
      <c r="N159" s="1">
        <f t="shared" si="19"/>
        <v>0</v>
      </c>
      <c r="P159" s="30">
        <f t="shared" si="23"/>
        <v>50.64</v>
      </c>
      <c r="Q159" s="30">
        <f t="shared" si="24"/>
        <v>0</v>
      </c>
      <c r="R159" s="34">
        <f t="shared" si="22"/>
        <v>0</v>
      </c>
      <c r="S159" s="34">
        <f t="shared" si="21"/>
        <v>36.64</v>
      </c>
      <c r="T159" s="30">
        <f t="shared" si="20"/>
        <v>14</v>
      </c>
      <c r="U159" s="30">
        <v>2</v>
      </c>
      <c r="V159" s="30">
        <v>12</v>
      </c>
      <c r="W159" s="1">
        <v>6</v>
      </c>
    </row>
    <row r="160" spans="7:23" x14ac:dyDescent="0.3">
      <c r="G160" s="8" t="s">
        <v>4</v>
      </c>
      <c r="H160" s="8">
        <v>2</v>
      </c>
      <c r="I160" s="8">
        <v>3.96</v>
      </c>
      <c r="J160" s="16">
        <f t="shared" si="17"/>
        <v>1.98</v>
      </c>
      <c r="L160" s="8">
        <f t="shared" si="18"/>
        <v>0</v>
      </c>
      <c r="N160" s="1">
        <f t="shared" si="19"/>
        <v>0</v>
      </c>
      <c r="P160" s="30">
        <f t="shared" si="23"/>
        <v>47.519999999999996</v>
      </c>
      <c r="Q160" s="30">
        <f t="shared" si="24"/>
        <v>0</v>
      </c>
      <c r="R160" s="34">
        <f t="shared" si="22"/>
        <v>0</v>
      </c>
      <c r="S160" s="34">
        <f t="shared" si="21"/>
        <v>33.519999999999996</v>
      </c>
      <c r="T160" s="30">
        <f t="shared" si="20"/>
        <v>14</v>
      </c>
      <c r="U160" s="30">
        <v>2</v>
      </c>
      <c r="V160" s="30">
        <v>12</v>
      </c>
      <c r="W160" s="1">
        <v>6</v>
      </c>
    </row>
    <row r="161" spans="7:23" x14ac:dyDescent="0.3">
      <c r="G161" s="8" t="s">
        <v>4</v>
      </c>
      <c r="H161" s="8">
        <v>2</v>
      </c>
      <c r="J161" s="16">
        <f t="shared" si="17"/>
        <v>0</v>
      </c>
      <c r="K161" s="21">
        <v>4.78</v>
      </c>
      <c r="L161" s="8">
        <f t="shared" si="18"/>
        <v>2.39</v>
      </c>
      <c r="N161" s="1">
        <f t="shared" si="19"/>
        <v>0</v>
      </c>
      <c r="P161" s="30">
        <f t="shared" si="23"/>
        <v>0</v>
      </c>
      <c r="Q161" s="30">
        <f t="shared" si="24"/>
        <v>9.56</v>
      </c>
      <c r="R161" s="34">
        <f t="shared" si="22"/>
        <v>0</v>
      </c>
      <c r="S161" s="34">
        <f t="shared" si="21"/>
        <v>-4.4399999999999995</v>
      </c>
      <c r="T161" s="30">
        <f t="shared" si="20"/>
        <v>14</v>
      </c>
      <c r="U161" s="30">
        <v>2</v>
      </c>
      <c r="V161" s="30">
        <v>12</v>
      </c>
      <c r="W161" s="1">
        <v>6</v>
      </c>
    </row>
    <row r="162" spans="7:23" x14ac:dyDescent="0.3">
      <c r="G162" s="8" t="s">
        <v>4</v>
      </c>
      <c r="H162" s="8">
        <v>2</v>
      </c>
      <c r="J162" s="16">
        <f t="shared" si="17"/>
        <v>0</v>
      </c>
      <c r="K162" s="21">
        <v>4.54</v>
      </c>
      <c r="L162" s="8">
        <f t="shared" si="18"/>
        <v>2.27</v>
      </c>
      <c r="N162" s="1">
        <f t="shared" si="19"/>
        <v>0</v>
      </c>
      <c r="P162" s="30">
        <f t="shared" si="23"/>
        <v>0</v>
      </c>
      <c r="Q162" s="30">
        <f t="shared" si="24"/>
        <v>9.08</v>
      </c>
      <c r="R162" s="34">
        <f t="shared" si="22"/>
        <v>0</v>
      </c>
      <c r="S162" s="34">
        <f t="shared" si="21"/>
        <v>-4.92</v>
      </c>
      <c r="T162" s="30">
        <f t="shared" si="20"/>
        <v>14</v>
      </c>
      <c r="U162" s="30">
        <v>2</v>
      </c>
      <c r="V162" s="30">
        <v>12</v>
      </c>
      <c r="W162" s="1">
        <v>6</v>
      </c>
    </row>
    <row r="163" spans="7:23" x14ac:dyDescent="0.3">
      <c r="G163" s="8" t="s">
        <v>6</v>
      </c>
      <c r="H163" s="8">
        <v>1</v>
      </c>
      <c r="I163" s="21">
        <v>4.96</v>
      </c>
      <c r="J163" s="16">
        <f t="shared" si="17"/>
        <v>2.48</v>
      </c>
      <c r="L163" s="8">
        <f t="shared" si="18"/>
        <v>0</v>
      </c>
      <c r="N163" s="1">
        <f t="shared" si="19"/>
        <v>0</v>
      </c>
      <c r="P163" s="30">
        <f t="shared" si="23"/>
        <v>59.519999999999996</v>
      </c>
      <c r="Q163" s="30">
        <f t="shared" si="24"/>
        <v>0</v>
      </c>
      <c r="R163" s="34">
        <f t="shared" si="22"/>
        <v>0</v>
      </c>
      <c r="S163" s="34">
        <f t="shared" si="21"/>
        <v>45.519999999999996</v>
      </c>
      <c r="T163" s="30">
        <f t="shared" si="20"/>
        <v>14</v>
      </c>
      <c r="U163" s="30">
        <v>2</v>
      </c>
      <c r="V163" s="30">
        <v>12</v>
      </c>
      <c r="W163" s="1">
        <v>6</v>
      </c>
    </row>
    <row r="164" spans="7:23" x14ac:dyDescent="0.3">
      <c r="G164" s="8" t="s">
        <v>6</v>
      </c>
      <c r="H164" s="8">
        <v>1</v>
      </c>
      <c r="I164" s="21">
        <v>5.16</v>
      </c>
      <c r="J164" s="16">
        <f t="shared" si="17"/>
        <v>2.58</v>
      </c>
      <c r="L164" s="8">
        <f t="shared" si="18"/>
        <v>0</v>
      </c>
      <c r="N164" s="1">
        <f t="shared" si="19"/>
        <v>0</v>
      </c>
      <c r="P164" s="30">
        <f t="shared" si="23"/>
        <v>61.92</v>
      </c>
      <c r="Q164" s="30">
        <f t="shared" si="24"/>
        <v>0</v>
      </c>
      <c r="R164" s="34">
        <f t="shared" si="22"/>
        <v>0</v>
      </c>
      <c r="S164" s="34">
        <f t="shared" si="21"/>
        <v>47.92</v>
      </c>
      <c r="T164" s="30">
        <f t="shared" si="20"/>
        <v>14</v>
      </c>
      <c r="U164" s="30">
        <v>2</v>
      </c>
      <c r="V164" s="30">
        <v>12</v>
      </c>
      <c r="W164" s="1">
        <v>6</v>
      </c>
    </row>
    <row r="165" spans="7:23" x14ac:dyDescent="0.3">
      <c r="G165" s="8" t="s">
        <v>6</v>
      </c>
      <c r="H165" s="8">
        <v>2</v>
      </c>
      <c r="J165" s="16">
        <f t="shared" si="17"/>
        <v>0</v>
      </c>
      <c r="K165" s="21">
        <v>4.5599999999999996</v>
      </c>
      <c r="L165" s="8">
        <f t="shared" si="18"/>
        <v>2.2799999999999998</v>
      </c>
      <c r="N165" s="1">
        <f t="shared" si="19"/>
        <v>0</v>
      </c>
      <c r="P165" s="30">
        <f t="shared" si="23"/>
        <v>0</v>
      </c>
      <c r="Q165" s="30">
        <f t="shared" si="24"/>
        <v>9.1199999999999992</v>
      </c>
      <c r="R165" s="34">
        <f t="shared" si="22"/>
        <v>0</v>
      </c>
      <c r="S165" s="34">
        <f t="shared" si="21"/>
        <v>-4.8800000000000008</v>
      </c>
      <c r="T165" s="30">
        <f t="shared" si="20"/>
        <v>14</v>
      </c>
      <c r="U165" s="30">
        <v>2</v>
      </c>
      <c r="V165" s="30">
        <v>12</v>
      </c>
      <c r="W165" s="1">
        <v>6</v>
      </c>
    </row>
    <row r="166" spans="7:23" x14ac:dyDescent="0.3">
      <c r="G166" s="8" t="s">
        <v>4</v>
      </c>
      <c r="H166" s="8">
        <v>2</v>
      </c>
      <c r="J166" s="16">
        <f t="shared" si="17"/>
        <v>0</v>
      </c>
      <c r="K166" s="20">
        <v>3.88</v>
      </c>
      <c r="L166" s="20">
        <f t="shared" si="18"/>
        <v>1.94</v>
      </c>
      <c r="N166" s="1">
        <f t="shared" si="19"/>
        <v>0</v>
      </c>
      <c r="P166" s="30">
        <f t="shared" si="23"/>
        <v>0</v>
      </c>
      <c r="Q166" s="30">
        <f t="shared" si="24"/>
        <v>7.76</v>
      </c>
      <c r="R166" s="34">
        <f t="shared" si="22"/>
        <v>0</v>
      </c>
      <c r="S166" s="34">
        <f t="shared" si="21"/>
        <v>-6.24</v>
      </c>
      <c r="T166" s="30">
        <f t="shared" si="20"/>
        <v>14</v>
      </c>
      <c r="U166" s="30">
        <v>2</v>
      </c>
      <c r="V166" s="30">
        <v>12</v>
      </c>
      <c r="W166" s="1">
        <v>6</v>
      </c>
    </row>
    <row r="167" spans="7:23" x14ac:dyDescent="0.3">
      <c r="G167" s="8" t="s">
        <v>4</v>
      </c>
      <c r="H167" s="8">
        <v>3</v>
      </c>
      <c r="J167" s="16">
        <f t="shared" si="17"/>
        <v>0</v>
      </c>
      <c r="L167" s="8">
        <f t="shared" si="18"/>
        <v>0</v>
      </c>
      <c r="M167" s="8">
        <v>25</v>
      </c>
      <c r="N167" s="1">
        <f t="shared" si="19"/>
        <v>12.5</v>
      </c>
      <c r="P167" s="30">
        <f t="shared" si="23"/>
        <v>0</v>
      </c>
      <c r="Q167" s="30">
        <f t="shared" si="24"/>
        <v>0</v>
      </c>
      <c r="R167" s="34">
        <f t="shared" si="22"/>
        <v>150</v>
      </c>
      <c r="S167" s="34">
        <f t="shared" si="21"/>
        <v>136</v>
      </c>
      <c r="T167" s="30">
        <f t="shared" si="20"/>
        <v>14</v>
      </c>
      <c r="U167" s="30">
        <v>2</v>
      </c>
      <c r="V167" s="30">
        <v>12</v>
      </c>
      <c r="W167" s="1">
        <v>6</v>
      </c>
    </row>
    <row r="168" spans="7:23" x14ac:dyDescent="0.3">
      <c r="G168" s="8" t="s">
        <v>4</v>
      </c>
      <c r="H168" s="8">
        <v>3</v>
      </c>
      <c r="J168" s="16">
        <f t="shared" si="17"/>
        <v>0</v>
      </c>
      <c r="L168" s="8">
        <f t="shared" si="18"/>
        <v>0</v>
      </c>
      <c r="M168" s="8">
        <v>10.44</v>
      </c>
      <c r="N168" s="1">
        <f t="shared" si="19"/>
        <v>5.22</v>
      </c>
      <c r="P168" s="30">
        <f t="shared" si="23"/>
        <v>0</v>
      </c>
      <c r="Q168" s="30">
        <f t="shared" si="24"/>
        <v>0</v>
      </c>
      <c r="R168" s="34">
        <f t="shared" si="22"/>
        <v>62.64</v>
      </c>
      <c r="S168" s="34">
        <f t="shared" si="21"/>
        <v>48.64</v>
      </c>
      <c r="T168" s="30">
        <f t="shared" si="20"/>
        <v>14</v>
      </c>
      <c r="U168" s="30">
        <v>2</v>
      </c>
      <c r="V168" s="30">
        <v>12</v>
      </c>
      <c r="W168" s="1">
        <v>6</v>
      </c>
    </row>
    <row r="169" spans="7:23" x14ac:dyDescent="0.3">
      <c r="G169" s="8" t="s">
        <v>6</v>
      </c>
      <c r="H169" s="8">
        <v>2</v>
      </c>
      <c r="J169" s="16">
        <f t="shared" si="17"/>
        <v>0</v>
      </c>
      <c r="K169" s="20">
        <v>3.52</v>
      </c>
      <c r="L169" s="20">
        <f t="shared" si="18"/>
        <v>1.76</v>
      </c>
      <c r="N169" s="1">
        <f t="shared" si="19"/>
        <v>0</v>
      </c>
      <c r="P169" s="30">
        <f t="shared" si="23"/>
        <v>0</v>
      </c>
      <c r="Q169" s="30">
        <f t="shared" si="24"/>
        <v>7.04</v>
      </c>
      <c r="R169" s="34">
        <f t="shared" si="22"/>
        <v>0</v>
      </c>
      <c r="S169" s="34">
        <f t="shared" si="21"/>
        <v>-6.96</v>
      </c>
      <c r="T169" s="30">
        <f t="shared" si="20"/>
        <v>14</v>
      </c>
      <c r="U169" s="30">
        <v>2</v>
      </c>
      <c r="V169" s="30">
        <v>12</v>
      </c>
      <c r="W169" s="1">
        <v>6</v>
      </c>
    </row>
    <row r="170" spans="7:23" x14ac:dyDescent="0.3">
      <c r="G170" s="8" t="s">
        <v>5</v>
      </c>
      <c r="H170" s="8">
        <v>2</v>
      </c>
      <c r="J170" s="16">
        <f t="shared" si="17"/>
        <v>0</v>
      </c>
      <c r="K170" s="21">
        <v>5.44</v>
      </c>
      <c r="L170" s="8">
        <f t="shared" si="18"/>
        <v>2.72</v>
      </c>
      <c r="N170" s="1">
        <f t="shared" si="19"/>
        <v>0</v>
      </c>
      <c r="P170" s="30">
        <f t="shared" si="23"/>
        <v>0</v>
      </c>
      <c r="Q170" s="30">
        <f t="shared" si="24"/>
        <v>10.88</v>
      </c>
      <c r="R170" s="34">
        <f t="shared" si="22"/>
        <v>0</v>
      </c>
      <c r="S170" s="34">
        <f t="shared" si="21"/>
        <v>-3.1199999999999992</v>
      </c>
      <c r="T170" s="30">
        <f t="shared" si="20"/>
        <v>14</v>
      </c>
      <c r="U170" s="30">
        <v>2</v>
      </c>
      <c r="V170" s="30">
        <v>12</v>
      </c>
      <c r="W170" s="1">
        <v>6</v>
      </c>
    </row>
    <row r="171" spans="7:23" x14ac:dyDescent="0.3">
      <c r="G171" s="8" t="s">
        <v>5</v>
      </c>
      <c r="H171" s="8">
        <v>2</v>
      </c>
      <c r="J171" s="16">
        <f t="shared" si="17"/>
        <v>0</v>
      </c>
      <c r="K171" s="21">
        <v>4.3</v>
      </c>
      <c r="L171" s="8">
        <f t="shared" si="18"/>
        <v>2.15</v>
      </c>
      <c r="N171" s="1">
        <f t="shared" si="19"/>
        <v>0</v>
      </c>
      <c r="P171" s="30">
        <f t="shared" si="23"/>
        <v>0</v>
      </c>
      <c r="Q171" s="30">
        <f t="shared" si="24"/>
        <v>8.6</v>
      </c>
      <c r="R171" s="34">
        <f t="shared" si="22"/>
        <v>0</v>
      </c>
      <c r="S171" s="34">
        <f t="shared" si="21"/>
        <v>-5.4</v>
      </c>
      <c r="T171" s="30">
        <f t="shared" si="20"/>
        <v>14</v>
      </c>
      <c r="U171" s="30">
        <v>2</v>
      </c>
      <c r="V171" s="30">
        <v>12</v>
      </c>
      <c r="W171" s="1">
        <v>6</v>
      </c>
    </row>
    <row r="172" spans="7:23" x14ac:dyDescent="0.3">
      <c r="G172" s="8" t="s">
        <v>6</v>
      </c>
      <c r="H172" s="8">
        <v>2</v>
      </c>
      <c r="J172" s="16">
        <f t="shared" si="17"/>
        <v>0</v>
      </c>
      <c r="K172" s="20">
        <v>3.8</v>
      </c>
      <c r="L172" s="20">
        <f t="shared" si="18"/>
        <v>1.9</v>
      </c>
      <c r="N172" s="1">
        <f t="shared" si="19"/>
        <v>0</v>
      </c>
      <c r="P172" s="30">
        <f t="shared" si="23"/>
        <v>0</v>
      </c>
      <c r="Q172" s="30">
        <f t="shared" si="24"/>
        <v>7.6</v>
      </c>
      <c r="R172" s="34">
        <f t="shared" si="22"/>
        <v>0</v>
      </c>
      <c r="S172" s="34">
        <f t="shared" si="21"/>
        <v>-6.4</v>
      </c>
      <c r="T172" s="30">
        <f t="shared" si="20"/>
        <v>14</v>
      </c>
      <c r="U172" s="30">
        <v>2</v>
      </c>
      <c r="V172" s="30">
        <v>12</v>
      </c>
      <c r="W172" s="1">
        <v>6</v>
      </c>
    </row>
    <row r="173" spans="7:23" x14ac:dyDescent="0.3">
      <c r="G173" s="8" t="s">
        <v>5</v>
      </c>
      <c r="H173" s="8">
        <v>2</v>
      </c>
      <c r="J173" s="16">
        <f t="shared" si="17"/>
        <v>0</v>
      </c>
      <c r="K173" s="21">
        <v>4.08</v>
      </c>
      <c r="L173" s="8">
        <f t="shared" si="18"/>
        <v>2.04</v>
      </c>
      <c r="N173" s="1">
        <f t="shared" si="19"/>
        <v>0</v>
      </c>
      <c r="P173" s="30">
        <f t="shared" si="23"/>
        <v>0</v>
      </c>
      <c r="Q173" s="30">
        <f t="shared" si="24"/>
        <v>8.16</v>
      </c>
      <c r="R173" s="34">
        <f t="shared" si="22"/>
        <v>0</v>
      </c>
      <c r="S173" s="34">
        <f t="shared" si="21"/>
        <v>-5.84</v>
      </c>
      <c r="T173" s="30">
        <f t="shared" si="20"/>
        <v>14</v>
      </c>
      <c r="U173" s="30">
        <v>2</v>
      </c>
      <c r="V173" s="30">
        <v>12</v>
      </c>
      <c r="W173" s="1">
        <v>6</v>
      </c>
    </row>
    <row r="174" spans="7:23" x14ac:dyDescent="0.3">
      <c r="G174" s="8" t="s">
        <v>5</v>
      </c>
      <c r="H174" s="8">
        <v>2</v>
      </c>
      <c r="J174" s="16">
        <f t="shared" si="17"/>
        <v>0</v>
      </c>
      <c r="K174" s="20">
        <v>3.02</v>
      </c>
      <c r="L174" s="20">
        <f t="shared" si="18"/>
        <v>1.51</v>
      </c>
      <c r="N174" s="1">
        <f t="shared" si="19"/>
        <v>0</v>
      </c>
      <c r="P174" s="30">
        <f t="shared" si="23"/>
        <v>0</v>
      </c>
      <c r="Q174" s="30">
        <f t="shared" si="24"/>
        <v>6.04</v>
      </c>
      <c r="R174" s="34">
        <f t="shared" si="22"/>
        <v>0</v>
      </c>
      <c r="S174" s="34">
        <f t="shared" si="21"/>
        <v>-7.96</v>
      </c>
      <c r="T174" s="30">
        <f t="shared" si="20"/>
        <v>14</v>
      </c>
      <c r="U174" s="30">
        <v>2</v>
      </c>
      <c r="V174" s="30">
        <v>12</v>
      </c>
      <c r="W174" s="1">
        <v>6</v>
      </c>
    </row>
    <row r="175" spans="7:23" x14ac:dyDescent="0.3">
      <c r="G175" s="8" t="s">
        <v>4</v>
      </c>
      <c r="H175" s="8">
        <v>1</v>
      </c>
      <c r="I175" s="21">
        <v>4.7</v>
      </c>
      <c r="J175" s="16">
        <f t="shared" si="17"/>
        <v>2.35</v>
      </c>
      <c r="L175" s="8">
        <f t="shared" si="18"/>
        <v>0</v>
      </c>
      <c r="N175" s="1">
        <f t="shared" si="19"/>
        <v>0</v>
      </c>
      <c r="P175" s="30">
        <f t="shared" si="23"/>
        <v>56.400000000000006</v>
      </c>
      <c r="Q175" s="30">
        <f t="shared" si="24"/>
        <v>0</v>
      </c>
      <c r="R175" s="34">
        <f t="shared" si="22"/>
        <v>0</v>
      </c>
      <c r="S175" s="34">
        <f t="shared" si="21"/>
        <v>42.400000000000006</v>
      </c>
      <c r="T175" s="30">
        <f t="shared" si="20"/>
        <v>14</v>
      </c>
      <c r="U175" s="30">
        <v>2</v>
      </c>
      <c r="V175" s="30">
        <v>12</v>
      </c>
      <c r="W175" s="1">
        <v>6</v>
      </c>
    </row>
    <row r="176" spans="7:23" x14ac:dyDescent="0.3">
      <c r="G176" s="8" t="s">
        <v>4</v>
      </c>
      <c r="H176" s="8">
        <v>2</v>
      </c>
      <c r="J176" s="16">
        <f t="shared" si="17"/>
        <v>0</v>
      </c>
      <c r="K176" s="20">
        <v>2.82</v>
      </c>
      <c r="L176" s="20">
        <f t="shared" si="18"/>
        <v>1.41</v>
      </c>
      <c r="N176" s="1">
        <f t="shared" si="19"/>
        <v>0</v>
      </c>
      <c r="P176" s="30">
        <f t="shared" si="23"/>
        <v>0</v>
      </c>
      <c r="Q176" s="30">
        <f t="shared" si="24"/>
        <v>5.64</v>
      </c>
      <c r="R176" s="34">
        <f t="shared" si="22"/>
        <v>0</v>
      </c>
      <c r="S176" s="34">
        <f t="shared" si="21"/>
        <v>-8.36</v>
      </c>
      <c r="T176" s="30">
        <f t="shared" si="20"/>
        <v>14</v>
      </c>
      <c r="U176" s="30">
        <v>2</v>
      </c>
      <c r="V176" s="30">
        <v>12</v>
      </c>
      <c r="W176" s="1">
        <v>6</v>
      </c>
    </row>
    <row r="177" spans="7:23" x14ac:dyDescent="0.3">
      <c r="G177" s="8" t="s">
        <v>7</v>
      </c>
      <c r="H177" s="8">
        <v>1</v>
      </c>
      <c r="I177" s="21">
        <v>7.54</v>
      </c>
      <c r="J177" s="16">
        <f t="shared" si="17"/>
        <v>3.77</v>
      </c>
      <c r="L177" s="8">
        <f t="shared" si="18"/>
        <v>0</v>
      </c>
      <c r="N177" s="1">
        <f t="shared" si="19"/>
        <v>0</v>
      </c>
      <c r="P177" s="30">
        <f t="shared" si="23"/>
        <v>90.48</v>
      </c>
      <c r="Q177" s="30">
        <f t="shared" si="24"/>
        <v>0</v>
      </c>
      <c r="R177" s="34">
        <f t="shared" si="22"/>
        <v>0</v>
      </c>
      <c r="S177" s="34">
        <f t="shared" si="21"/>
        <v>76.48</v>
      </c>
      <c r="T177" s="30">
        <f t="shared" si="20"/>
        <v>14</v>
      </c>
      <c r="U177" s="30">
        <v>2</v>
      </c>
      <c r="V177" s="30">
        <v>12</v>
      </c>
      <c r="W177" s="1">
        <v>6</v>
      </c>
    </row>
    <row r="178" spans="7:23" x14ac:dyDescent="0.3">
      <c r="G178" s="8" t="s">
        <v>4</v>
      </c>
      <c r="H178" s="8">
        <v>1</v>
      </c>
      <c r="I178" s="21">
        <v>4.04</v>
      </c>
      <c r="J178" s="16">
        <f t="shared" si="17"/>
        <v>2.02</v>
      </c>
      <c r="L178" s="8">
        <f t="shared" si="18"/>
        <v>0</v>
      </c>
      <c r="N178" s="1">
        <f t="shared" si="19"/>
        <v>0</v>
      </c>
      <c r="P178" s="30">
        <f t="shared" si="23"/>
        <v>48.480000000000004</v>
      </c>
      <c r="Q178" s="30">
        <f t="shared" si="24"/>
        <v>0</v>
      </c>
      <c r="R178" s="34">
        <f t="shared" si="22"/>
        <v>0</v>
      </c>
      <c r="S178" s="34">
        <f t="shared" si="21"/>
        <v>34.480000000000004</v>
      </c>
      <c r="T178" s="30">
        <f t="shared" si="20"/>
        <v>14</v>
      </c>
      <c r="U178" s="30">
        <v>2</v>
      </c>
      <c r="V178" s="30">
        <v>12</v>
      </c>
      <c r="W178" s="1">
        <v>6</v>
      </c>
    </row>
    <row r="179" spans="7:23" x14ac:dyDescent="0.3">
      <c r="G179" s="8" t="s">
        <v>5</v>
      </c>
      <c r="H179" s="8">
        <v>2</v>
      </c>
      <c r="J179" s="16">
        <f t="shared" si="17"/>
        <v>0</v>
      </c>
      <c r="K179" s="20">
        <v>3.2</v>
      </c>
      <c r="L179" s="20">
        <f t="shared" si="18"/>
        <v>1.6</v>
      </c>
      <c r="N179" s="1">
        <f t="shared" si="19"/>
        <v>0</v>
      </c>
      <c r="P179" s="30">
        <f t="shared" si="23"/>
        <v>0</v>
      </c>
      <c r="Q179" s="30">
        <f t="shared" si="24"/>
        <v>6.4</v>
      </c>
      <c r="R179" s="34">
        <f t="shared" si="22"/>
        <v>0</v>
      </c>
      <c r="S179" s="34">
        <f t="shared" si="21"/>
        <v>-7.6</v>
      </c>
      <c r="T179" s="30">
        <f t="shared" si="20"/>
        <v>14</v>
      </c>
      <c r="U179" s="30">
        <v>2</v>
      </c>
      <c r="V179" s="30">
        <v>12</v>
      </c>
      <c r="W179" s="1">
        <v>6</v>
      </c>
    </row>
    <row r="180" spans="7:23" x14ac:dyDescent="0.3">
      <c r="G180" s="8" t="s">
        <v>5</v>
      </c>
      <c r="H180" s="8">
        <v>1</v>
      </c>
      <c r="I180" s="8">
        <v>2.84</v>
      </c>
      <c r="J180" s="16">
        <f t="shared" si="17"/>
        <v>1.42</v>
      </c>
      <c r="L180" s="8">
        <f t="shared" si="18"/>
        <v>0</v>
      </c>
      <c r="N180" s="1">
        <f t="shared" si="19"/>
        <v>0</v>
      </c>
      <c r="P180" s="30">
        <f t="shared" si="23"/>
        <v>34.08</v>
      </c>
      <c r="Q180" s="30">
        <f t="shared" si="24"/>
        <v>0</v>
      </c>
      <c r="R180" s="34">
        <f t="shared" si="22"/>
        <v>0</v>
      </c>
      <c r="S180" s="34">
        <f t="shared" si="21"/>
        <v>20.079999999999998</v>
      </c>
      <c r="T180" s="30">
        <f t="shared" si="20"/>
        <v>14</v>
      </c>
      <c r="U180" s="30">
        <v>2</v>
      </c>
      <c r="V180" s="30">
        <v>12</v>
      </c>
      <c r="W180" s="1">
        <v>6</v>
      </c>
    </row>
    <row r="181" spans="7:23" x14ac:dyDescent="0.3">
      <c r="G181" s="8" t="s">
        <v>5</v>
      </c>
      <c r="H181" s="8">
        <v>3</v>
      </c>
      <c r="J181" s="16">
        <f t="shared" si="17"/>
        <v>0</v>
      </c>
      <c r="L181" s="8">
        <f t="shared" si="18"/>
        <v>0</v>
      </c>
      <c r="M181" s="8">
        <v>7.2</v>
      </c>
      <c r="N181" s="1">
        <f t="shared" si="19"/>
        <v>3.6</v>
      </c>
      <c r="P181" s="30">
        <f t="shared" si="23"/>
        <v>0</v>
      </c>
      <c r="Q181" s="30">
        <f t="shared" si="24"/>
        <v>0</v>
      </c>
      <c r="R181" s="34">
        <f t="shared" si="22"/>
        <v>43.2</v>
      </c>
      <c r="S181" s="34">
        <f t="shared" si="21"/>
        <v>29.200000000000003</v>
      </c>
      <c r="T181" s="30">
        <f t="shared" si="20"/>
        <v>14</v>
      </c>
      <c r="U181" s="30">
        <v>2</v>
      </c>
      <c r="V181" s="30">
        <v>12</v>
      </c>
      <c r="W181" s="1">
        <v>6</v>
      </c>
    </row>
    <row r="182" spans="7:23" x14ac:dyDescent="0.3">
      <c r="G182" s="8" t="s">
        <v>5</v>
      </c>
      <c r="H182" s="8">
        <v>1</v>
      </c>
      <c r="I182" s="21">
        <v>7.52</v>
      </c>
      <c r="J182" s="16">
        <f t="shared" si="17"/>
        <v>3.76</v>
      </c>
      <c r="L182" s="8">
        <f t="shared" si="18"/>
        <v>0</v>
      </c>
      <c r="N182" s="1">
        <f t="shared" si="19"/>
        <v>0</v>
      </c>
      <c r="P182" s="30">
        <f t="shared" si="23"/>
        <v>90.24</v>
      </c>
      <c r="Q182" s="30">
        <f t="shared" si="24"/>
        <v>0</v>
      </c>
      <c r="R182" s="34">
        <f t="shared" si="22"/>
        <v>0</v>
      </c>
      <c r="S182" s="34">
        <f t="shared" si="21"/>
        <v>76.239999999999995</v>
      </c>
      <c r="T182" s="30">
        <f t="shared" si="20"/>
        <v>14</v>
      </c>
      <c r="U182" s="30">
        <v>2</v>
      </c>
      <c r="V182" s="30">
        <v>12</v>
      </c>
      <c r="W182" s="1">
        <v>6</v>
      </c>
    </row>
    <row r="183" spans="7:23" x14ac:dyDescent="0.3">
      <c r="G183" s="8" t="s">
        <v>4</v>
      </c>
      <c r="H183" s="8">
        <v>1</v>
      </c>
      <c r="I183" s="8">
        <v>3.8</v>
      </c>
      <c r="J183" s="16">
        <f t="shared" si="17"/>
        <v>1.9</v>
      </c>
      <c r="L183" s="8">
        <f t="shared" si="18"/>
        <v>0</v>
      </c>
      <c r="N183" s="1">
        <f t="shared" si="19"/>
        <v>0</v>
      </c>
      <c r="P183" s="30">
        <f t="shared" si="23"/>
        <v>45.599999999999994</v>
      </c>
      <c r="Q183" s="30">
        <f t="shared" si="24"/>
        <v>0</v>
      </c>
      <c r="R183" s="34">
        <f t="shared" si="22"/>
        <v>0</v>
      </c>
      <c r="S183" s="34">
        <f t="shared" si="21"/>
        <v>31.599999999999994</v>
      </c>
      <c r="T183" s="30">
        <f t="shared" si="20"/>
        <v>14</v>
      </c>
      <c r="U183" s="30">
        <v>2</v>
      </c>
      <c r="V183" s="30">
        <v>12</v>
      </c>
      <c r="W183" s="1">
        <v>6</v>
      </c>
    </row>
    <row r="184" spans="7:23" x14ac:dyDescent="0.3">
      <c r="G184" s="8" t="s">
        <v>4</v>
      </c>
      <c r="H184" s="8">
        <v>2</v>
      </c>
      <c r="J184" s="16">
        <f t="shared" si="17"/>
        <v>0</v>
      </c>
      <c r="K184" s="20">
        <v>3.26</v>
      </c>
      <c r="L184" s="20">
        <f t="shared" si="18"/>
        <v>1.63</v>
      </c>
      <c r="N184" s="1">
        <f t="shared" si="19"/>
        <v>0</v>
      </c>
      <c r="P184" s="30">
        <f t="shared" si="23"/>
        <v>0</v>
      </c>
      <c r="Q184" s="30">
        <f t="shared" si="24"/>
        <v>6.52</v>
      </c>
      <c r="R184" s="34">
        <f t="shared" si="22"/>
        <v>0</v>
      </c>
      <c r="S184" s="34">
        <f t="shared" si="21"/>
        <v>-7.48</v>
      </c>
      <c r="T184" s="30">
        <f t="shared" si="20"/>
        <v>14</v>
      </c>
      <c r="U184" s="30">
        <v>2</v>
      </c>
      <c r="V184" s="30">
        <v>12</v>
      </c>
      <c r="W184" s="1">
        <v>6</v>
      </c>
    </row>
    <row r="185" spans="7:23" x14ac:dyDescent="0.3">
      <c r="G185" s="8" t="s">
        <v>4</v>
      </c>
      <c r="H185" s="8">
        <v>2</v>
      </c>
      <c r="J185" s="16">
        <f t="shared" si="17"/>
        <v>0</v>
      </c>
      <c r="K185" s="21">
        <v>6.88</v>
      </c>
      <c r="L185" s="8">
        <f t="shared" si="18"/>
        <v>3.44</v>
      </c>
      <c r="N185" s="1">
        <f t="shared" si="19"/>
        <v>0</v>
      </c>
      <c r="P185" s="30">
        <f t="shared" si="23"/>
        <v>0</v>
      </c>
      <c r="Q185" s="30">
        <f t="shared" si="24"/>
        <v>13.76</v>
      </c>
      <c r="R185" s="34">
        <f t="shared" si="22"/>
        <v>0</v>
      </c>
      <c r="S185" s="34">
        <f t="shared" si="21"/>
        <v>-0.24000000000000021</v>
      </c>
      <c r="T185" s="30">
        <f t="shared" si="20"/>
        <v>14</v>
      </c>
      <c r="U185" s="30">
        <v>2</v>
      </c>
      <c r="V185" s="30">
        <v>12</v>
      </c>
      <c r="W185" s="1">
        <v>6</v>
      </c>
    </row>
    <row r="186" spans="7:23" x14ac:dyDescent="0.3">
      <c r="G186" s="8" t="s">
        <v>4</v>
      </c>
      <c r="H186" s="8">
        <v>2</v>
      </c>
      <c r="J186" s="16">
        <f t="shared" si="17"/>
        <v>0</v>
      </c>
      <c r="K186" s="20">
        <v>3.56</v>
      </c>
      <c r="L186" s="20">
        <f t="shared" si="18"/>
        <v>1.78</v>
      </c>
      <c r="N186" s="1">
        <f t="shared" si="19"/>
        <v>0</v>
      </c>
      <c r="P186" s="30">
        <f t="shared" si="23"/>
        <v>0</v>
      </c>
      <c r="Q186" s="30">
        <f t="shared" si="24"/>
        <v>7.12</v>
      </c>
      <c r="R186" s="34">
        <f t="shared" si="22"/>
        <v>0</v>
      </c>
      <c r="S186" s="34">
        <f t="shared" si="21"/>
        <v>-6.88</v>
      </c>
      <c r="T186" s="30">
        <f t="shared" si="20"/>
        <v>14</v>
      </c>
      <c r="U186" s="30">
        <v>2</v>
      </c>
      <c r="V186" s="30">
        <v>12</v>
      </c>
      <c r="W186" s="1">
        <v>6</v>
      </c>
    </row>
    <row r="187" spans="7:23" x14ac:dyDescent="0.3">
      <c r="G187" s="8" t="s">
        <v>5</v>
      </c>
      <c r="H187" s="8">
        <v>1</v>
      </c>
      <c r="I187" s="21">
        <v>4.3</v>
      </c>
      <c r="J187" s="16">
        <f t="shared" si="17"/>
        <v>2.15</v>
      </c>
      <c r="L187" s="8">
        <f t="shared" si="18"/>
        <v>0</v>
      </c>
      <c r="N187" s="1">
        <f t="shared" si="19"/>
        <v>0</v>
      </c>
      <c r="P187" s="30">
        <f t="shared" si="23"/>
        <v>51.599999999999994</v>
      </c>
      <c r="Q187" s="30">
        <f t="shared" si="24"/>
        <v>0</v>
      </c>
      <c r="R187" s="34">
        <f t="shared" si="22"/>
        <v>0</v>
      </c>
      <c r="S187" s="34">
        <f t="shared" si="21"/>
        <v>37.599999999999994</v>
      </c>
      <c r="T187" s="30">
        <f t="shared" si="20"/>
        <v>14</v>
      </c>
      <c r="U187" s="30">
        <v>2</v>
      </c>
      <c r="V187" s="30">
        <v>12</v>
      </c>
      <c r="W187" s="1">
        <v>6</v>
      </c>
    </row>
    <row r="188" spans="7:23" x14ac:dyDescent="0.3">
      <c r="G188" s="8" t="s">
        <v>5</v>
      </c>
      <c r="H188" s="8">
        <v>1</v>
      </c>
      <c r="I188" s="21">
        <v>6.34</v>
      </c>
      <c r="J188" s="16">
        <f t="shared" si="17"/>
        <v>3.17</v>
      </c>
      <c r="L188" s="8">
        <f t="shared" si="18"/>
        <v>0</v>
      </c>
      <c r="N188" s="1">
        <f t="shared" si="19"/>
        <v>0</v>
      </c>
      <c r="P188" s="30">
        <f t="shared" si="23"/>
        <v>76.08</v>
      </c>
      <c r="Q188" s="30">
        <f t="shared" si="24"/>
        <v>0</v>
      </c>
      <c r="R188" s="34">
        <f t="shared" si="22"/>
        <v>0</v>
      </c>
      <c r="S188" s="34">
        <f t="shared" si="21"/>
        <v>62.08</v>
      </c>
      <c r="T188" s="30">
        <f t="shared" si="20"/>
        <v>14</v>
      </c>
      <c r="U188" s="30">
        <v>2</v>
      </c>
      <c r="V188" s="30">
        <v>12</v>
      </c>
      <c r="W188" s="1">
        <v>6</v>
      </c>
    </row>
    <row r="189" spans="7:23" x14ac:dyDescent="0.3">
      <c r="G189" s="8" t="s">
        <v>5</v>
      </c>
      <c r="H189" s="8">
        <v>2</v>
      </c>
      <c r="J189" s="16">
        <f t="shared" si="17"/>
        <v>0</v>
      </c>
      <c r="K189" s="20">
        <v>3</v>
      </c>
      <c r="L189" s="20">
        <f t="shared" si="18"/>
        <v>1.5</v>
      </c>
      <c r="N189" s="1">
        <f t="shared" si="19"/>
        <v>0</v>
      </c>
      <c r="P189" s="30">
        <f t="shared" si="23"/>
        <v>0</v>
      </c>
      <c r="Q189" s="30">
        <f t="shared" si="24"/>
        <v>6</v>
      </c>
      <c r="R189" s="34">
        <f t="shared" si="22"/>
        <v>0</v>
      </c>
      <c r="S189" s="34">
        <f t="shared" si="21"/>
        <v>-8</v>
      </c>
      <c r="T189" s="30">
        <f t="shared" si="20"/>
        <v>14</v>
      </c>
      <c r="U189" s="30">
        <v>2</v>
      </c>
      <c r="V189" s="30">
        <v>12</v>
      </c>
      <c r="W189" s="1">
        <v>6</v>
      </c>
    </row>
    <row r="190" spans="7:23" x14ac:dyDescent="0.3">
      <c r="G190" s="8" t="s">
        <v>5</v>
      </c>
      <c r="H190" s="8">
        <v>3</v>
      </c>
      <c r="J190" s="16">
        <f t="shared" si="17"/>
        <v>0</v>
      </c>
      <c r="L190" s="8">
        <f t="shared" si="18"/>
        <v>0</v>
      </c>
      <c r="M190" s="8">
        <v>13.5</v>
      </c>
      <c r="N190" s="1">
        <f t="shared" si="19"/>
        <v>6.75</v>
      </c>
      <c r="P190" s="30">
        <f t="shared" si="23"/>
        <v>0</v>
      </c>
      <c r="Q190" s="30">
        <f t="shared" si="24"/>
        <v>0</v>
      </c>
      <c r="R190" s="34">
        <f t="shared" si="22"/>
        <v>81</v>
      </c>
      <c r="S190" s="34">
        <f t="shared" si="21"/>
        <v>67</v>
      </c>
      <c r="T190" s="30">
        <f t="shared" si="20"/>
        <v>14</v>
      </c>
      <c r="U190" s="30">
        <v>2</v>
      </c>
      <c r="V190" s="30">
        <v>12</v>
      </c>
      <c r="W190" s="1">
        <v>6</v>
      </c>
    </row>
    <row r="191" spans="7:23" x14ac:dyDescent="0.3">
      <c r="G191" s="8" t="s">
        <v>5</v>
      </c>
      <c r="H191" s="8">
        <v>1</v>
      </c>
      <c r="I191" s="8">
        <v>3.84</v>
      </c>
      <c r="J191" s="16">
        <f t="shared" si="17"/>
        <v>1.92</v>
      </c>
      <c r="L191" s="8">
        <f t="shared" si="18"/>
        <v>0</v>
      </c>
      <c r="N191" s="1">
        <f t="shared" si="19"/>
        <v>0</v>
      </c>
      <c r="P191" s="30">
        <f t="shared" si="23"/>
        <v>46.08</v>
      </c>
      <c r="Q191" s="30">
        <f t="shared" si="24"/>
        <v>0</v>
      </c>
      <c r="R191" s="34">
        <f t="shared" si="22"/>
        <v>0</v>
      </c>
      <c r="S191" s="34">
        <f t="shared" si="21"/>
        <v>32.08</v>
      </c>
      <c r="T191" s="30">
        <f t="shared" si="20"/>
        <v>14</v>
      </c>
      <c r="U191" s="30">
        <v>2</v>
      </c>
      <c r="V191" s="30">
        <v>12</v>
      </c>
      <c r="W191" s="1">
        <v>6</v>
      </c>
    </row>
    <row r="192" spans="7:23" x14ac:dyDescent="0.3">
      <c r="G192" s="8" t="s">
        <v>5</v>
      </c>
      <c r="H192" s="8">
        <v>2</v>
      </c>
      <c r="J192" s="16">
        <f t="shared" si="17"/>
        <v>0</v>
      </c>
      <c r="K192" s="21">
        <v>4.6399999999999997</v>
      </c>
      <c r="L192" s="8">
        <f t="shared" si="18"/>
        <v>2.3199999999999998</v>
      </c>
      <c r="N192" s="1">
        <f t="shared" si="19"/>
        <v>0</v>
      </c>
      <c r="P192" s="30">
        <f t="shared" si="23"/>
        <v>0</v>
      </c>
      <c r="Q192" s="30">
        <f t="shared" si="24"/>
        <v>9.2799999999999994</v>
      </c>
      <c r="R192" s="34">
        <f t="shared" si="22"/>
        <v>0</v>
      </c>
      <c r="S192" s="34">
        <f t="shared" si="21"/>
        <v>-4.7200000000000006</v>
      </c>
      <c r="T192" s="30">
        <f t="shared" si="20"/>
        <v>14</v>
      </c>
      <c r="U192" s="30">
        <v>2</v>
      </c>
      <c r="V192" s="30">
        <v>12</v>
      </c>
      <c r="W192" s="1">
        <v>6</v>
      </c>
    </row>
    <row r="193" spans="7:23" x14ac:dyDescent="0.3">
      <c r="G193" s="8" t="s">
        <v>5</v>
      </c>
      <c r="H193" s="8">
        <v>1</v>
      </c>
      <c r="I193" s="21">
        <v>8.1199999999999992</v>
      </c>
      <c r="J193" s="16">
        <f t="shared" si="17"/>
        <v>4.0599999999999996</v>
      </c>
      <c r="L193" s="8">
        <f t="shared" si="18"/>
        <v>0</v>
      </c>
      <c r="N193" s="1">
        <f t="shared" si="19"/>
        <v>0</v>
      </c>
      <c r="P193" s="30">
        <f t="shared" si="23"/>
        <v>97.44</v>
      </c>
      <c r="Q193" s="30">
        <f t="shared" si="24"/>
        <v>0</v>
      </c>
      <c r="R193" s="34">
        <f t="shared" si="22"/>
        <v>0</v>
      </c>
      <c r="S193" s="34">
        <f t="shared" si="21"/>
        <v>83.44</v>
      </c>
      <c r="T193" s="30">
        <f t="shared" si="20"/>
        <v>14</v>
      </c>
      <c r="U193" s="30">
        <v>2</v>
      </c>
      <c r="V193" s="30">
        <v>12</v>
      </c>
      <c r="W193" s="1">
        <v>6</v>
      </c>
    </row>
    <row r="194" spans="7:23" x14ac:dyDescent="0.3">
      <c r="G194" s="8" t="s">
        <v>5</v>
      </c>
      <c r="H194" s="8">
        <v>1</v>
      </c>
      <c r="I194" s="21">
        <v>6.6</v>
      </c>
      <c r="J194" s="16">
        <f t="shared" ref="J194:J257" si="25">I194/2</f>
        <v>3.3</v>
      </c>
      <c r="L194" s="8">
        <f t="shared" ref="L194:L257" si="26">K194/2</f>
        <v>0</v>
      </c>
      <c r="N194" s="1">
        <f t="shared" ref="N194:N257" si="27">M194/2</f>
        <v>0</v>
      </c>
      <c r="P194" s="30">
        <f t="shared" si="23"/>
        <v>79.199999999999989</v>
      </c>
      <c r="Q194" s="30">
        <f t="shared" si="24"/>
        <v>0</v>
      </c>
      <c r="R194" s="34">
        <f t="shared" si="22"/>
        <v>0</v>
      </c>
      <c r="S194" s="34">
        <f t="shared" si="21"/>
        <v>65.199999999999989</v>
      </c>
      <c r="T194" s="30">
        <f t="shared" ref="T194:T257" si="28">U194+V194</f>
        <v>14</v>
      </c>
      <c r="U194" s="30">
        <v>2</v>
      </c>
      <c r="V194" s="30">
        <v>12</v>
      </c>
      <c r="W194" s="1">
        <v>6</v>
      </c>
    </row>
    <row r="195" spans="7:23" x14ac:dyDescent="0.3">
      <c r="G195" s="8" t="s">
        <v>5</v>
      </c>
      <c r="H195" s="8">
        <v>1</v>
      </c>
      <c r="I195" s="21">
        <v>4.5199999999999996</v>
      </c>
      <c r="J195" s="16">
        <f t="shared" si="25"/>
        <v>2.2599999999999998</v>
      </c>
      <c r="L195" s="8">
        <f t="shared" si="26"/>
        <v>0</v>
      </c>
      <c r="N195" s="1">
        <f t="shared" si="27"/>
        <v>0</v>
      </c>
      <c r="P195" s="30">
        <f t="shared" si="23"/>
        <v>54.239999999999995</v>
      </c>
      <c r="Q195" s="30">
        <f t="shared" si="24"/>
        <v>0</v>
      </c>
      <c r="R195" s="34">
        <f t="shared" si="22"/>
        <v>0</v>
      </c>
      <c r="S195" s="34">
        <f t="shared" si="21"/>
        <v>40.239999999999995</v>
      </c>
      <c r="T195" s="30">
        <f t="shared" si="28"/>
        <v>14</v>
      </c>
      <c r="U195" s="30">
        <v>2</v>
      </c>
      <c r="V195" s="30">
        <v>12</v>
      </c>
      <c r="W195" s="1">
        <v>6</v>
      </c>
    </row>
    <row r="196" spans="7:23" x14ac:dyDescent="0.3">
      <c r="G196" s="8" t="s">
        <v>5</v>
      </c>
      <c r="H196" s="8">
        <v>2</v>
      </c>
      <c r="J196" s="16">
        <f t="shared" si="25"/>
        <v>0</v>
      </c>
      <c r="K196" s="20">
        <v>3.06</v>
      </c>
      <c r="L196" s="20">
        <f t="shared" si="26"/>
        <v>1.53</v>
      </c>
      <c r="N196" s="1">
        <f t="shared" si="27"/>
        <v>0</v>
      </c>
      <c r="P196" s="30">
        <f t="shared" si="23"/>
        <v>0</v>
      </c>
      <c r="Q196" s="30">
        <f t="shared" si="24"/>
        <v>6.12</v>
      </c>
      <c r="R196" s="34">
        <f t="shared" si="22"/>
        <v>0</v>
      </c>
      <c r="S196" s="34">
        <f t="shared" si="21"/>
        <v>-7.88</v>
      </c>
      <c r="T196" s="30">
        <f t="shared" si="28"/>
        <v>14</v>
      </c>
      <c r="U196" s="30">
        <v>2</v>
      </c>
      <c r="V196" s="30">
        <v>12</v>
      </c>
      <c r="W196" s="1">
        <v>6</v>
      </c>
    </row>
    <row r="197" spans="7:23" x14ac:dyDescent="0.3">
      <c r="G197" s="8" t="s">
        <v>5</v>
      </c>
      <c r="H197" s="8">
        <v>2</v>
      </c>
      <c r="J197" s="16">
        <f t="shared" si="25"/>
        <v>0</v>
      </c>
      <c r="K197" s="20">
        <v>2.78</v>
      </c>
      <c r="L197" s="20">
        <f t="shared" si="26"/>
        <v>1.39</v>
      </c>
      <c r="N197" s="1">
        <f t="shared" si="27"/>
        <v>0</v>
      </c>
      <c r="P197" s="30">
        <f t="shared" si="23"/>
        <v>0</v>
      </c>
      <c r="Q197" s="30">
        <f t="shared" si="24"/>
        <v>5.56</v>
      </c>
      <c r="R197" s="34">
        <f t="shared" si="22"/>
        <v>0</v>
      </c>
      <c r="S197" s="34">
        <f t="shared" ref="S197:S260" si="29">P197+Q197+R197-T197</f>
        <v>-8.4400000000000013</v>
      </c>
      <c r="T197" s="30">
        <f t="shared" si="28"/>
        <v>14</v>
      </c>
      <c r="U197" s="30">
        <v>2</v>
      </c>
      <c r="V197" s="30">
        <v>12</v>
      </c>
      <c r="W197" s="1">
        <v>6</v>
      </c>
    </row>
    <row r="198" spans="7:23" x14ac:dyDescent="0.3">
      <c r="G198" s="8" t="s">
        <v>5</v>
      </c>
      <c r="H198" s="8">
        <v>1</v>
      </c>
      <c r="I198" s="8">
        <v>2.76</v>
      </c>
      <c r="J198" s="16">
        <f t="shared" si="25"/>
        <v>1.38</v>
      </c>
      <c r="L198" s="8">
        <f t="shared" si="26"/>
        <v>0</v>
      </c>
      <c r="N198" s="1">
        <f t="shared" si="27"/>
        <v>0</v>
      </c>
      <c r="P198" s="30">
        <f t="shared" si="23"/>
        <v>33.119999999999997</v>
      </c>
      <c r="Q198" s="30">
        <f t="shared" si="24"/>
        <v>0</v>
      </c>
      <c r="R198" s="34">
        <f t="shared" si="22"/>
        <v>0</v>
      </c>
      <c r="S198" s="34">
        <f t="shared" si="29"/>
        <v>19.119999999999997</v>
      </c>
      <c r="T198" s="30">
        <f t="shared" si="28"/>
        <v>14</v>
      </c>
      <c r="U198" s="30">
        <v>2</v>
      </c>
      <c r="V198" s="30">
        <v>12</v>
      </c>
      <c r="W198" s="1">
        <v>6</v>
      </c>
    </row>
    <row r="199" spans="7:23" x14ac:dyDescent="0.3">
      <c r="G199" s="8" t="s">
        <v>5</v>
      </c>
      <c r="H199" s="8">
        <v>2</v>
      </c>
      <c r="J199" s="16">
        <f t="shared" si="25"/>
        <v>0</v>
      </c>
      <c r="K199" s="21">
        <v>4</v>
      </c>
      <c r="L199" s="8">
        <f t="shared" si="26"/>
        <v>2</v>
      </c>
      <c r="N199" s="1">
        <f t="shared" si="27"/>
        <v>0</v>
      </c>
      <c r="P199" s="30">
        <f t="shared" si="23"/>
        <v>0</v>
      </c>
      <c r="Q199" s="30">
        <f t="shared" si="24"/>
        <v>8</v>
      </c>
      <c r="R199" s="34">
        <f t="shared" si="22"/>
        <v>0</v>
      </c>
      <c r="S199" s="34">
        <f t="shared" si="29"/>
        <v>-6</v>
      </c>
      <c r="T199" s="30">
        <f t="shared" si="28"/>
        <v>14</v>
      </c>
      <c r="U199" s="30">
        <v>2</v>
      </c>
      <c r="V199" s="30">
        <v>12</v>
      </c>
      <c r="W199" s="1">
        <v>6</v>
      </c>
    </row>
    <row r="200" spans="7:23" x14ac:dyDescent="0.3">
      <c r="G200" s="8" t="s">
        <v>5</v>
      </c>
      <c r="H200" s="8">
        <v>1</v>
      </c>
      <c r="I200" s="21">
        <v>5.0199999999999996</v>
      </c>
      <c r="J200" s="16">
        <f t="shared" si="25"/>
        <v>2.5099999999999998</v>
      </c>
      <c r="L200" s="8">
        <f t="shared" si="26"/>
        <v>0</v>
      </c>
      <c r="N200" s="1">
        <f t="shared" si="27"/>
        <v>0</v>
      </c>
      <c r="P200" s="30">
        <f t="shared" si="23"/>
        <v>60.239999999999995</v>
      </c>
      <c r="Q200" s="30">
        <f t="shared" si="24"/>
        <v>0</v>
      </c>
      <c r="R200" s="34">
        <f t="shared" si="22"/>
        <v>0</v>
      </c>
      <c r="S200" s="34">
        <f t="shared" si="29"/>
        <v>46.239999999999995</v>
      </c>
      <c r="T200" s="30">
        <f t="shared" si="28"/>
        <v>14</v>
      </c>
      <c r="U200" s="30">
        <v>2</v>
      </c>
      <c r="V200" s="30">
        <v>12</v>
      </c>
      <c r="W200" s="1">
        <v>6</v>
      </c>
    </row>
    <row r="201" spans="7:23" x14ac:dyDescent="0.3">
      <c r="G201" s="8" t="s">
        <v>4</v>
      </c>
      <c r="H201" s="8">
        <v>1</v>
      </c>
      <c r="I201" s="21">
        <v>4.0199999999999996</v>
      </c>
      <c r="J201" s="16">
        <f t="shared" si="25"/>
        <v>2.0099999999999998</v>
      </c>
      <c r="L201" s="8">
        <f t="shared" si="26"/>
        <v>0</v>
      </c>
      <c r="N201" s="1">
        <f t="shared" si="27"/>
        <v>0</v>
      </c>
      <c r="P201" s="30">
        <f t="shared" si="23"/>
        <v>48.239999999999995</v>
      </c>
      <c r="Q201" s="30">
        <f t="shared" si="24"/>
        <v>0</v>
      </c>
      <c r="R201" s="34">
        <f t="shared" si="22"/>
        <v>0</v>
      </c>
      <c r="S201" s="34">
        <f t="shared" si="29"/>
        <v>34.239999999999995</v>
      </c>
      <c r="T201" s="30">
        <f t="shared" si="28"/>
        <v>14</v>
      </c>
      <c r="U201" s="30">
        <v>2</v>
      </c>
      <c r="V201" s="30">
        <v>12</v>
      </c>
      <c r="W201" s="1">
        <v>6</v>
      </c>
    </row>
    <row r="202" spans="7:23" x14ac:dyDescent="0.3">
      <c r="G202" s="8" t="s">
        <v>4</v>
      </c>
      <c r="H202" s="8">
        <v>3</v>
      </c>
      <c r="J202" s="16">
        <f t="shared" si="25"/>
        <v>0</v>
      </c>
      <c r="L202" s="8">
        <f t="shared" si="26"/>
        <v>0</v>
      </c>
      <c r="M202" s="8">
        <v>6.76</v>
      </c>
      <c r="N202" s="1">
        <f t="shared" si="27"/>
        <v>3.38</v>
      </c>
      <c r="P202" s="30">
        <f t="shared" si="23"/>
        <v>0</v>
      </c>
      <c r="Q202" s="30">
        <f t="shared" si="24"/>
        <v>0</v>
      </c>
      <c r="R202" s="34">
        <f t="shared" ref="R202:R265" si="30">M202*W202</f>
        <v>40.56</v>
      </c>
      <c r="S202" s="34">
        <f t="shared" si="29"/>
        <v>26.560000000000002</v>
      </c>
      <c r="T202" s="30">
        <f t="shared" si="28"/>
        <v>14</v>
      </c>
      <c r="U202" s="30">
        <v>2</v>
      </c>
      <c r="V202" s="30">
        <v>12</v>
      </c>
      <c r="W202" s="1">
        <v>6</v>
      </c>
    </row>
    <row r="203" spans="7:23" x14ac:dyDescent="0.3">
      <c r="G203" s="8" t="s">
        <v>4</v>
      </c>
      <c r="H203" s="8">
        <v>2</v>
      </c>
      <c r="J203" s="16">
        <f t="shared" si="25"/>
        <v>0</v>
      </c>
      <c r="K203" s="20">
        <v>2.7</v>
      </c>
      <c r="L203" s="20">
        <f t="shared" si="26"/>
        <v>1.35</v>
      </c>
      <c r="N203" s="1">
        <f t="shared" si="27"/>
        <v>0</v>
      </c>
      <c r="P203" s="30">
        <f t="shared" ref="P203:P266" si="31">I203*V203</f>
        <v>0</v>
      </c>
      <c r="Q203" s="30">
        <f t="shared" ref="Q203:Q266" si="32">K203*U203</f>
        <v>5.4</v>
      </c>
      <c r="R203" s="34">
        <f t="shared" si="30"/>
        <v>0</v>
      </c>
      <c r="S203" s="34">
        <f t="shared" si="29"/>
        <v>-8.6</v>
      </c>
      <c r="T203" s="30">
        <f t="shared" si="28"/>
        <v>14</v>
      </c>
      <c r="U203" s="30">
        <v>2</v>
      </c>
      <c r="V203" s="30">
        <v>12</v>
      </c>
      <c r="W203" s="1">
        <v>6</v>
      </c>
    </row>
    <row r="204" spans="7:23" x14ac:dyDescent="0.3">
      <c r="G204" s="8" t="s">
        <v>5</v>
      </c>
      <c r="H204" s="8">
        <v>2</v>
      </c>
      <c r="J204" s="16">
        <f t="shared" si="25"/>
        <v>0</v>
      </c>
      <c r="K204" s="20">
        <v>3.44</v>
      </c>
      <c r="L204" s="20">
        <f t="shared" si="26"/>
        <v>1.72</v>
      </c>
      <c r="N204" s="1">
        <f t="shared" si="27"/>
        <v>0</v>
      </c>
      <c r="P204" s="30">
        <f t="shared" si="31"/>
        <v>0</v>
      </c>
      <c r="Q204" s="30">
        <f t="shared" si="32"/>
        <v>6.88</v>
      </c>
      <c r="R204" s="34">
        <f t="shared" si="30"/>
        <v>0</v>
      </c>
      <c r="S204" s="34">
        <f t="shared" si="29"/>
        <v>-7.12</v>
      </c>
      <c r="T204" s="30">
        <f t="shared" si="28"/>
        <v>14</v>
      </c>
      <c r="U204" s="30">
        <v>2</v>
      </c>
      <c r="V204" s="30">
        <v>12</v>
      </c>
      <c r="W204" s="1">
        <v>6</v>
      </c>
    </row>
    <row r="205" spans="7:23" x14ac:dyDescent="0.3">
      <c r="G205" s="8" t="s">
        <v>5</v>
      </c>
      <c r="H205" s="8">
        <v>1</v>
      </c>
      <c r="I205" s="21">
        <v>6.14</v>
      </c>
      <c r="J205" s="16">
        <f t="shared" si="25"/>
        <v>3.07</v>
      </c>
      <c r="L205" s="8">
        <f t="shared" si="26"/>
        <v>0</v>
      </c>
      <c r="N205" s="1">
        <f t="shared" si="27"/>
        <v>0</v>
      </c>
      <c r="P205" s="30">
        <f t="shared" si="31"/>
        <v>73.679999999999993</v>
      </c>
      <c r="Q205" s="30">
        <f t="shared" si="32"/>
        <v>0</v>
      </c>
      <c r="R205" s="34">
        <f t="shared" si="30"/>
        <v>0</v>
      </c>
      <c r="S205" s="34">
        <f t="shared" si="29"/>
        <v>59.679999999999993</v>
      </c>
      <c r="T205" s="30">
        <f t="shared" si="28"/>
        <v>14</v>
      </c>
      <c r="U205" s="30">
        <v>2</v>
      </c>
      <c r="V205" s="30">
        <v>12</v>
      </c>
      <c r="W205" s="1">
        <v>6</v>
      </c>
    </row>
    <row r="206" spans="7:23" x14ac:dyDescent="0.3">
      <c r="G206" s="8" t="s">
        <v>5</v>
      </c>
      <c r="H206" s="8">
        <v>2</v>
      </c>
      <c r="J206" s="16">
        <f t="shared" si="25"/>
        <v>0</v>
      </c>
      <c r="K206" s="20">
        <v>2.86</v>
      </c>
      <c r="L206" s="20">
        <f t="shared" si="26"/>
        <v>1.43</v>
      </c>
      <c r="N206" s="1">
        <f t="shared" si="27"/>
        <v>0</v>
      </c>
      <c r="P206" s="30">
        <f t="shared" si="31"/>
        <v>0</v>
      </c>
      <c r="Q206" s="30">
        <f t="shared" si="32"/>
        <v>5.72</v>
      </c>
      <c r="R206" s="34">
        <f t="shared" si="30"/>
        <v>0</v>
      </c>
      <c r="S206" s="34">
        <f t="shared" si="29"/>
        <v>-8.2800000000000011</v>
      </c>
      <c r="T206" s="30">
        <f t="shared" si="28"/>
        <v>14</v>
      </c>
      <c r="U206" s="30">
        <v>2</v>
      </c>
      <c r="V206" s="30">
        <v>12</v>
      </c>
      <c r="W206" s="1">
        <v>6</v>
      </c>
    </row>
    <row r="207" spans="7:23" x14ac:dyDescent="0.3">
      <c r="G207" s="8" t="s">
        <v>5</v>
      </c>
      <c r="H207" s="8">
        <v>2</v>
      </c>
      <c r="J207" s="16">
        <f t="shared" si="25"/>
        <v>0</v>
      </c>
      <c r="K207" s="21">
        <v>4.68</v>
      </c>
      <c r="L207" s="8">
        <f t="shared" si="26"/>
        <v>2.34</v>
      </c>
      <c r="N207" s="1">
        <f t="shared" si="27"/>
        <v>0</v>
      </c>
      <c r="P207" s="30">
        <f t="shared" si="31"/>
        <v>0</v>
      </c>
      <c r="Q207" s="30">
        <f t="shared" si="32"/>
        <v>9.36</v>
      </c>
      <c r="R207" s="34">
        <f t="shared" si="30"/>
        <v>0</v>
      </c>
      <c r="S207" s="34">
        <f t="shared" si="29"/>
        <v>-4.6400000000000006</v>
      </c>
      <c r="T207" s="30">
        <f t="shared" si="28"/>
        <v>14</v>
      </c>
      <c r="U207" s="30">
        <v>2</v>
      </c>
      <c r="V207" s="30">
        <v>12</v>
      </c>
      <c r="W207" s="1">
        <v>6</v>
      </c>
    </row>
    <row r="208" spans="7:23" x14ac:dyDescent="0.3">
      <c r="G208" s="8" t="s">
        <v>5</v>
      </c>
      <c r="H208" s="8">
        <v>2</v>
      </c>
      <c r="J208" s="16">
        <f t="shared" si="25"/>
        <v>0</v>
      </c>
      <c r="K208" s="20">
        <v>3.46</v>
      </c>
      <c r="L208" s="20">
        <f t="shared" si="26"/>
        <v>1.73</v>
      </c>
      <c r="N208" s="1">
        <f t="shared" si="27"/>
        <v>0</v>
      </c>
      <c r="P208" s="30">
        <f t="shared" si="31"/>
        <v>0</v>
      </c>
      <c r="Q208" s="30">
        <f t="shared" si="32"/>
        <v>6.92</v>
      </c>
      <c r="R208" s="34">
        <f t="shared" si="30"/>
        <v>0</v>
      </c>
      <c r="S208" s="34">
        <f t="shared" si="29"/>
        <v>-7.08</v>
      </c>
      <c r="T208" s="30">
        <f t="shared" si="28"/>
        <v>14</v>
      </c>
      <c r="U208" s="30">
        <v>2</v>
      </c>
      <c r="V208" s="30">
        <v>12</v>
      </c>
      <c r="W208" s="1">
        <v>6</v>
      </c>
    </row>
    <row r="209" spans="7:23" x14ac:dyDescent="0.3">
      <c r="G209" s="8" t="s">
        <v>5</v>
      </c>
      <c r="H209" s="8">
        <v>2</v>
      </c>
      <c r="J209" s="16">
        <f t="shared" si="25"/>
        <v>0</v>
      </c>
      <c r="K209" s="20">
        <v>3.64</v>
      </c>
      <c r="L209" s="20">
        <f t="shared" si="26"/>
        <v>1.82</v>
      </c>
      <c r="N209" s="1">
        <f t="shared" si="27"/>
        <v>0</v>
      </c>
      <c r="P209" s="30">
        <f t="shared" si="31"/>
        <v>0</v>
      </c>
      <c r="Q209" s="30">
        <f t="shared" si="32"/>
        <v>7.28</v>
      </c>
      <c r="R209" s="34">
        <f t="shared" si="30"/>
        <v>0</v>
      </c>
      <c r="S209" s="34">
        <f t="shared" si="29"/>
        <v>-6.72</v>
      </c>
      <c r="T209" s="30">
        <f t="shared" si="28"/>
        <v>14</v>
      </c>
      <c r="U209" s="30">
        <v>2</v>
      </c>
      <c r="V209" s="30">
        <v>12</v>
      </c>
      <c r="W209" s="1">
        <v>6</v>
      </c>
    </row>
    <row r="210" spans="7:23" x14ac:dyDescent="0.3">
      <c r="G210" s="8" t="s">
        <v>5</v>
      </c>
      <c r="H210" s="8">
        <v>1</v>
      </c>
      <c r="I210" s="21">
        <v>5.08</v>
      </c>
      <c r="J210" s="16">
        <f t="shared" si="25"/>
        <v>2.54</v>
      </c>
      <c r="L210" s="8">
        <f t="shared" si="26"/>
        <v>0</v>
      </c>
      <c r="N210" s="1">
        <f t="shared" si="27"/>
        <v>0</v>
      </c>
      <c r="P210" s="30">
        <f t="shared" si="31"/>
        <v>60.96</v>
      </c>
      <c r="Q210" s="30">
        <f t="shared" si="32"/>
        <v>0</v>
      </c>
      <c r="R210" s="34">
        <f t="shared" si="30"/>
        <v>0</v>
      </c>
      <c r="S210" s="34">
        <f t="shared" si="29"/>
        <v>46.96</v>
      </c>
      <c r="T210" s="30">
        <f t="shared" si="28"/>
        <v>14</v>
      </c>
      <c r="U210" s="30">
        <v>2</v>
      </c>
      <c r="V210" s="30">
        <v>12</v>
      </c>
      <c r="W210" s="1">
        <v>6</v>
      </c>
    </row>
    <row r="211" spans="7:23" x14ac:dyDescent="0.3">
      <c r="G211" s="8" t="s">
        <v>5</v>
      </c>
      <c r="H211" s="8">
        <v>1</v>
      </c>
      <c r="I211" s="21">
        <v>6.44</v>
      </c>
      <c r="J211" s="16">
        <f t="shared" si="25"/>
        <v>3.22</v>
      </c>
      <c r="L211" s="8">
        <f t="shared" si="26"/>
        <v>0</v>
      </c>
      <c r="N211" s="1">
        <f t="shared" si="27"/>
        <v>0</v>
      </c>
      <c r="P211" s="30">
        <f t="shared" si="31"/>
        <v>77.28</v>
      </c>
      <c r="Q211" s="30">
        <f t="shared" si="32"/>
        <v>0</v>
      </c>
      <c r="R211" s="34">
        <f t="shared" si="30"/>
        <v>0</v>
      </c>
      <c r="S211" s="34">
        <f t="shared" si="29"/>
        <v>63.28</v>
      </c>
      <c r="T211" s="30">
        <f t="shared" si="28"/>
        <v>14</v>
      </c>
      <c r="U211" s="30">
        <v>2</v>
      </c>
      <c r="V211" s="30">
        <v>12</v>
      </c>
      <c r="W211" s="1">
        <v>6</v>
      </c>
    </row>
    <row r="212" spans="7:23" x14ac:dyDescent="0.3">
      <c r="G212" s="8" t="s">
        <v>4</v>
      </c>
      <c r="H212" s="8">
        <v>1</v>
      </c>
      <c r="I212" s="8">
        <v>2.8</v>
      </c>
      <c r="J212" s="16">
        <f t="shared" si="25"/>
        <v>1.4</v>
      </c>
      <c r="L212" s="8">
        <f t="shared" si="26"/>
        <v>0</v>
      </c>
      <c r="N212" s="1">
        <f t="shared" si="27"/>
        <v>0</v>
      </c>
      <c r="P212" s="30">
        <f t="shared" si="31"/>
        <v>33.599999999999994</v>
      </c>
      <c r="Q212" s="30">
        <f t="shared" si="32"/>
        <v>0</v>
      </c>
      <c r="R212" s="34">
        <f t="shared" si="30"/>
        <v>0</v>
      </c>
      <c r="S212" s="34">
        <f t="shared" si="29"/>
        <v>19.599999999999994</v>
      </c>
      <c r="T212" s="30">
        <f t="shared" si="28"/>
        <v>14</v>
      </c>
      <c r="U212" s="30">
        <v>2</v>
      </c>
      <c r="V212" s="30">
        <v>12</v>
      </c>
      <c r="W212" s="1">
        <v>6</v>
      </c>
    </row>
    <row r="213" spans="7:23" x14ac:dyDescent="0.3">
      <c r="G213" s="8" t="s">
        <v>4</v>
      </c>
      <c r="H213" s="8">
        <v>1</v>
      </c>
      <c r="I213" s="8">
        <v>3.42</v>
      </c>
      <c r="J213" s="16">
        <f t="shared" si="25"/>
        <v>1.71</v>
      </c>
      <c r="L213" s="8">
        <f t="shared" si="26"/>
        <v>0</v>
      </c>
      <c r="N213" s="1">
        <f t="shared" si="27"/>
        <v>0</v>
      </c>
      <c r="P213" s="30">
        <f t="shared" si="31"/>
        <v>41.04</v>
      </c>
      <c r="Q213" s="30">
        <f t="shared" si="32"/>
        <v>0</v>
      </c>
      <c r="R213" s="34">
        <f t="shared" si="30"/>
        <v>0</v>
      </c>
      <c r="S213" s="34">
        <f t="shared" si="29"/>
        <v>27.04</v>
      </c>
      <c r="T213" s="30">
        <f t="shared" si="28"/>
        <v>14</v>
      </c>
      <c r="U213" s="30">
        <v>2</v>
      </c>
      <c r="V213" s="30">
        <v>12</v>
      </c>
      <c r="W213" s="1">
        <v>6</v>
      </c>
    </row>
    <row r="214" spans="7:23" x14ac:dyDescent="0.3">
      <c r="G214" s="8" t="s">
        <v>4</v>
      </c>
      <c r="H214" s="8">
        <v>2</v>
      </c>
      <c r="J214" s="16">
        <f t="shared" si="25"/>
        <v>0</v>
      </c>
      <c r="K214" s="8">
        <v>2.7</v>
      </c>
      <c r="L214" s="8">
        <f t="shared" si="26"/>
        <v>1.35</v>
      </c>
      <c r="N214" s="1">
        <f t="shared" si="27"/>
        <v>0</v>
      </c>
      <c r="P214" s="30">
        <f t="shared" si="31"/>
        <v>0</v>
      </c>
      <c r="Q214" s="30">
        <f t="shared" si="32"/>
        <v>5.4</v>
      </c>
      <c r="R214" s="34">
        <f t="shared" si="30"/>
        <v>0</v>
      </c>
      <c r="S214" s="34">
        <f t="shared" si="29"/>
        <v>-8.6</v>
      </c>
      <c r="T214" s="30">
        <f t="shared" si="28"/>
        <v>14</v>
      </c>
      <c r="U214" s="30">
        <v>2</v>
      </c>
      <c r="V214" s="30">
        <v>12</v>
      </c>
      <c r="W214" s="1">
        <v>6</v>
      </c>
    </row>
    <row r="215" spans="7:23" x14ac:dyDescent="0.3">
      <c r="G215" s="8" t="s">
        <v>4</v>
      </c>
      <c r="H215" s="8">
        <v>2</v>
      </c>
      <c r="J215" s="16">
        <f t="shared" si="25"/>
        <v>0</v>
      </c>
      <c r="K215" s="21">
        <v>4.5999999999999996</v>
      </c>
      <c r="L215" s="8">
        <f t="shared" si="26"/>
        <v>2.2999999999999998</v>
      </c>
      <c r="N215" s="1">
        <f t="shared" si="27"/>
        <v>0</v>
      </c>
      <c r="P215" s="30">
        <f t="shared" si="31"/>
        <v>0</v>
      </c>
      <c r="Q215" s="30">
        <f t="shared" si="32"/>
        <v>9.1999999999999993</v>
      </c>
      <c r="R215" s="34">
        <f t="shared" si="30"/>
        <v>0</v>
      </c>
      <c r="S215" s="34">
        <f t="shared" si="29"/>
        <v>-4.8000000000000007</v>
      </c>
      <c r="T215" s="30">
        <f t="shared" si="28"/>
        <v>14</v>
      </c>
      <c r="U215" s="30">
        <v>2</v>
      </c>
      <c r="V215" s="30">
        <v>12</v>
      </c>
      <c r="W215" s="1">
        <v>6</v>
      </c>
    </row>
    <row r="216" spans="7:23" x14ac:dyDescent="0.3">
      <c r="G216" s="8" t="s">
        <v>6</v>
      </c>
      <c r="H216" s="8">
        <v>2</v>
      </c>
      <c r="J216" s="16">
        <f t="shared" si="25"/>
        <v>0</v>
      </c>
      <c r="K216" s="21">
        <v>4.5999999999999996</v>
      </c>
      <c r="L216" s="8">
        <f t="shared" si="26"/>
        <v>2.2999999999999998</v>
      </c>
      <c r="N216" s="1">
        <f t="shared" si="27"/>
        <v>0</v>
      </c>
      <c r="P216" s="30">
        <f t="shared" si="31"/>
        <v>0</v>
      </c>
      <c r="Q216" s="30">
        <f t="shared" si="32"/>
        <v>9.1999999999999993</v>
      </c>
      <c r="R216" s="34">
        <f t="shared" si="30"/>
        <v>0</v>
      </c>
      <c r="S216" s="34">
        <f t="shared" si="29"/>
        <v>-4.8000000000000007</v>
      </c>
      <c r="T216" s="30">
        <f t="shared" si="28"/>
        <v>14</v>
      </c>
      <c r="U216" s="30">
        <v>2</v>
      </c>
      <c r="V216" s="30">
        <v>12</v>
      </c>
      <c r="W216" s="1">
        <v>6</v>
      </c>
    </row>
    <row r="217" spans="7:23" x14ac:dyDescent="0.3">
      <c r="G217" s="8" t="s">
        <v>5</v>
      </c>
      <c r="H217" s="8">
        <v>1</v>
      </c>
      <c r="I217" s="21">
        <v>5.74</v>
      </c>
      <c r="J217" s="16">
        <f t="shared" si="25"/>
        <v>2.87</v>
      </c>
      <c r="L217" s="8">
        <f t="shared" si="26"/>
        <v>0</v>
      </c>
      <c r="N217" s="1">
        <f t="shared" si="27"/>
        <v>0</v>
      </c>
      <c r="P217" s="30">
        <f t="shared" si="31"/>
        <v>68.88</v>
      </c>
      <c r="Q217" s="30">
        <f t="shared" si="32"/>
        <v>0</v>
      </c>
      <c r="R217" s="34">
        <f t="shared" si="30"/>
        <v>0</v>
      </c>
      <c r="S217" s="34">
        <f t="shared" si="29"/>
        <v>54.879999999999995</v>
      </c>
      <c r="T217" s="30">
        <f t="shared" si="28"/>
        <v>14</v>
      </c>
      <c r="U217" s="30">
        <v>2</v>
      </c>
      <c r="V217" s="30">
        <v>12</v>
      </c>
      <c r="W217" s="1">
        <v>6</v>
      </c>
    </row>
    <row r="218" spans="7:23" x14ac:dyDescent="0.3">
      <c r="G218" s="8" t="s">
        <v>5</v>
      </c>
      <c r="H218" s="8">
        <v>1</v>
      </c>
      <c r="I218" s="21">
        <v>7.12</v>
      </c>
      <c r="J218" s="16">
        <f t="shared" si="25"/>
        <v>3.56</v>
      </c>
      <c r="L218" s="8">
        <f t="shared" si="26"/>
        <v>0</v>
      </c>
      <c r="N218" s="1">
        <f t="shared" si="27"/>
        <v>0</v>
      </c>
      <c r="P218" s="30">
        <f t="shared" si="31"/>
        <v>85.44</v>
      </c>
      <c r="Q218" s="30">
        <f t="shared" si="32"/>
        <v>0</v>
      </c>
      <c r="R218" s="34">
        <f t="shared" si="30"/>
        <v>0</v>
      </c>
      <c r="S218" s="34">
        <f t="shared" si="29"/>
        <v>71.44</v>
      </c>
      <c r="T218" s="30">
        <f t="shared" si="28"/>
        <v>14</v>
      </c>
      <c r="U218" s="30">
        <v>2</v>
      </c>
      <c r="V218" s="30">
        <v>12</v>
      </c>
      <c r="W218" s="1">
        <v>6</v>
      </c>
    </row>
    <row r="219" spans="7:23" x14ac:dyDescent="0.3">
      <c r="G219" s="8" t="s">
        <v>5</v>
      </c>
      <c r="H219" s="8">
        <v>2</v>
      </c>
      <c r="J219" s="16">
        <f t="shared" si="25"/>
        <v>0</v>
      </c>
      <c r="K219" s="8">
        <v>2.36</v>
      </c>
      <c r="L219" s="8">
        <f t="shared" si="26"/>
        <v>1.18</v>
      </c>
      <c r="N219" s="1">
        <f t="shared" si="27"/>
        <v>0</v>
      </c>
      <c r="P219" s="30">
        <f t="shared" si="31"/>
        <v>0</v>
      </c>
      <c r="Q219" s="30">
        <f t="shared" si="32"/>
        <v>4.72</v>
      </c>
      <c r="R219" s="34">
        <f t="shared" si="30"/>
        <v>0</v>
      </c>
      <c r="S219" s="34">
        <f t="shared" si="29"/>
        <v>-9.2800000000000011</v>
      </c>
      <c r="T219" s="30">
        <f t="shared" si="28"/>
        <v>14</v>
      </c>
      <c r="U219" s="30">
        <v>2</v>
      </c>
      <c r="V219" s="30">
        <v>12</v>
      </c>
      <c r="W219" s="1">
        <v>6</v>
      </c>
    </row>
    <row r="220" spans="7:23" x14ac:dyDescent="0.3">
      <c r="G220" s="8" t="s">
        <v>6</v>
      </c>
      <c r="H220" s="8">
        <v>2</v>
      </c>
      <c r="J220" s="16">
        <f t="shared" si="25"/>
        <v>0</v>
      </c>
      <c r="K220" s="8">
        <v>3.36</v>
      </c>
      <c r="L220" s="8">
        <f t="shared" si="26"/>
        <v>1.68</v>
      </c>
      <c r="N220" s="1">
        <f t="shared" si="27"/>
        <v>0</v>
      </c>
      <c r="P220" s="30">
        <f t="shared" si="31"/>
        <v>0</v>
      </c>
      <c r="Q220" s="30">
        <f t="shared" si="32"/>
        <v>6.72</v>
      </c>
      <c r="R220" s="34">
        <f t="shared" si="30"/>
        <v>0</v>
      </c>
      <c r="S220" s="34">
        <f t="shared" si="29"/>
        <v>-7.28</v>
      </c>
      <c r="T220" s="30">
        <f t="shared" si="28"/>
        <v>14</v>
      </c>
      <c r="U220" s="30">
        <v>2</v>
      </c>
      <c r="V220" s="30">
        <v>12</v>
      </c>
      <c r="W220" s="1">
        <v>6</v>
      </c>
    </row>
    <row r="221" spans="7:23" x14ac:dyDescent="0.3">
      <c r="G221" s="8" t="s">
        <v>6</v>
      </c>
      <c r="H221" s="8">
        <v>1</v>
      </c>
      <c r="I221" s="8">
        <v>3.52</v>
      </c>
      <c r="J221" s="16">
        <f t="shared" si="25"/>
        <v>1.76</v>
      </c>
      <c r="L221" s="8">
        <f t="shared" si="26"/>
        <v>0</v>
      </c>
      <c r="N221" s="1">
        <f t="shared" si="27"/>
        <v>0</v>
      </c>
      <c r="P221" s="30">
        <f t="shared" si="31"/>
        <v>42.24</v>
      </c>
      <c r="Q221" s="30">
        <f t="shared" si="32"/>
        <v>0</v>
      </c>
      <c r="R221" s="34">
        <f t="shared" si="30"/>
        <v>0</v>
      </c>
      <c r="S221" s="34">
        <f t="shared" si="29"/>
        <v>28.240000000000002</v>
      </c>
      <c r="T221" s="30">
        <f t="shared" si="28"/>
        <v>14</v>
      </c>
      <c r="U221" s="30">
        <v>2</v>
      </c>
      <c r="V221" s="30">
        <v>12</v>
      </c>
      <c r="W221" s="1">
        <v>6</v>
      </c>
    </row>
    <row r="222" spans="7:23" x14ac:dyDescent="0.3">
      <c r="G222" s="8" t="s">
        <v>5</v>
      </c>
      <c r="H222" s="8">
        <v>2</v>
      </c>
      <c r="J222" s="16">
        <f t="shared" si="25"/>
        <v>0</v>
      </c>
      <c r="K222" s="8">
        <v>2.62</v>
      </c>
      <c r="L222" s="8">
        <f t="shared" si="26"/>
        <v>1.31</v>
      </c>
      <c r="N222" s="1">
        <f t="shared" si="27"/>
        <v>0</v>
      </c>
      <c r="P222" s="30">
        <f t="shared" si="31"/>
        <v>0</v>
      </c>
      <c r="Q222" s="30">
        <f t="shared" si="32"/>
        <v>5.24</v>
      </c>
      <c r="R222" s="34">
        <f t="shared" si="30"/>
        <v>0</v>
      </c>
      <c r="S222" s="34">
        <f t="shared" si="29"/>
        <v>-8.76</v>
      </c>
      <c r="T222" s="30">
        <f t="shared" si="28"/>
        <v>14</v>
      </c>
      <c r="U222" s="30">
        <v>2</v>
      </c>
      <c r="V222" s="30">
        <v>12</v>
      </c>
      <c r="W222" s="1">
        <v>6</v>
      </c>
    </row>
    <row r="223" spans="7:23" x14ac:dyDescent="0.3">
      <c r="G223" s="8" t="s">
        <v>5</v>
      </c>
      <c r="H223" s="8">
        <v>2</v>
      </c>
      <c r="J223" s="16">
        <f t="shared" si="25"/>
        <v>0</v>
      </c>
      <c r="K223" s="8">
        <v>2.3199999999999998</v>
      </c>
      <c r="L223" s="8">
        <f t="shared" si="26"/>
        <v>1.1599999999999999</v>
      </c>
      <c r="N223" s="1">
        <f t="shared" si="27"/>
        <v>0</v>
      </c>
      <c r="P223" s="30">
        <f t="shared" si="31"/>
        <v>0</v>
      </c>
      <c r="Q223" s="30">
        <f t="shared" si="32"/>
        <v>4.6399999999999997</v>
      </c>
      <c r="R223" s="34">
        <f t="shared" si="30"/>
        <v>0</v>
      </c>
      <c r="S223" s="34">
        <f t="shared" si="29"/>
        <v>-9.36</v>
      </c>
      <c r="T223" s="30">
        <f t="shared" si="28"/>
        <v>14</v>
      </c>
      <c r="U223" s="30">
        <v>2</v>
      </c>
      <c r="V223" s="30">
        <v>12</v>
      </c>
      <c r="W223" s="1">
        <v>6</v>
      </c>
    </row>
    <row r="224" spans="7:23" x14ac:dyDescent="0.3">
      <c r="G224" s="8" t="s">
        <v>5</v>
      </c>
      <c r="H224" s="8">
        <v>1</v>
      </c>
      <c r="I224" s="21">
        <v>8.2200000000000006</v>
      </c>
      <c r="J224" s="16">
        <f t="shared" si="25"/>
        <v>4.1100000000000003</v>
      </c>
      <c r="L224" s="8">
        <f t="shared" si="26"/>
        <v>0</v>
      </c>
      <c r="N224" s="1">
        <f t="shared" si="27"/>
        <v>0</v>
      </c>
      <c r="P224" s="30">
        <f t="shared" si="31"/>
        <v>98.640000000000015</v>
      </c>
      <c r="Q224" s="30">
        <f t="shared" si="32"/>
        <v>0</v>
      </c>
      <c r="R224" s="34">
        <f t="shared" si="30"/>
        <v>0</v>
      </c>
      <c r="S224" s="34">
        <f t="shared" si="29"/>
        <v>84.640000000000015</v>
      </c>
      <c r="T224" s="30">
        <f t="shared" si="28"/>
        <v>14</v>
      </c>
      <c r="U224" s="30">
        <v>2</v>
      </c>
      <c r="V224" s="30">
        <v>12</v>
      </c>
      <c r="W224" s="1">
        <v>6</v>
      </c>
    </row>
    <row r="225" spans="7:23" x14ac:dyDescent="0.3">
      <c r="G225" s="8" t="s">
        <v>4</v>
      </c>
      <c r="H225" s="8">
        <v>2</v>
      </c>
      <c r="I225" s="8">
        <v>3.06</v>
      </c>
      <c r="J225" s="16">
        <f t="shared" si="25"/>
        <v>1.53</v>
      </c>
      <c r="L225" s="8">
        <f t="shared" si="26"/>
        <v>0</v>
      </c>
      <c r="N225" s="1">
        <f t="shared" si="27"/>
        <v>0</v>
      </c>
      <c r="P225" s="30">
        <f t="shared" si="31"/>
        <v>36.72</v>
      </c>
      <c r="Q225" s="30">
        <f t="shared" si="32"/>
        <v>0</v>
      </c>
      <c r="R225" s="34">
        <f t="shared" si="30"/>
        <v>0</v>
      </c>
      <c r="S225" s="34">
        <f t="shared" si="29"/>
        <v>22.72</v>
      </c>
      <c r="T225" s="30">
        <f t="shared" si="28"/>
        <v>14</v>
      </c>
      <c r="U225" s="30">
        <v>2</v>
      </c>
      <c r="V225" s="30">
        <v>12</v>
      </c>
      <c r="W225" s="1">
        <v>6</v>
      </c>
    </row>
    <row r="226" spans="7:23" x14ac:dyDescent="0.3">
      <c r="G226" s="8" t="s">
        <v>4</v>
      </c>
      <c r="H226" s="8">
        <v>3</v>
      </c>
      <c r="J226" s="16">
        <f t="shared" si="25"/>
        <v>0</v>
      </c>
      <c r="L226" s="8">
        <f t="shared" si="26"/>
        <v>0</v>
      </c>
      <c r="M226" s="8">
        <v>18.22</v>
      </c>
      <c r="N226" s="1">
        <f t="shared" si="27"/>
        <v>9.11</v>
      </c>
      <c r="P226" s="30">
        <f t="shared" si="31"/>
        <v>0</v>
      </c>
      <c r="Q226" s="30">
        <f t="shared" si="32"/>
        <v>0</v>
      </c>
      <c r="R226" s="34">
        <f t="shared" si="30"/>
        <v>109.32</v>
      </c>
      <c r="S226" s="34">
        <f t="shared" si="29"/>
        <v>95.32</v>
      </c>
      <c r="T226" s="30">
        <f t="shared" si="28"/>
        <v>14</v>
      </c>
      <c r="U226" s="30">
        <v>2</v>
      </c>
      <c r="V226" s="30">
        <v>12</v>
      </c>
      <c r="W226" s="1">
        <v>6</v>
      </c>
    </row>
    <row r="227" spans="7:23" x14ac:dyDescent="0.3">
      <c r="G227" s="8" t="s">
        <v>4</v>
      </c>
      <c r="H227" s="8">
        <v>1</v>
      </c>
      <c r="I227" s="21">
        <v>5.9</v>
      </c>
      <c r="J227" s="16">
        <f t="shared" si="25"/>
        <v>2.95</v>
      </c>
      <c r="L227" s="8">
        <f t="shared" si="26"/>
        <v>0</v>
      </c>
      <c r="N227" s="1">
        <f t="shared" si="27"/>
        <v>0</v>
      </c>
      <c r="P227" s="30">
        <f t="shared" si="31"/>
        <v>70.800000000000011</v>
      </c>
      <c r="Q227" s="30">
        <f t="shared" si="32"/>
        <v>0</v>
      </c>
      <c r="R227" s="34">
        <f t="shared" si="30"/>
        <v>0</v>
      </c>
      <c r="S227" s="34">
        <f t="shared" si="29"/>
        <v>56.800000000000011</v>
      </c>
      <c r="T227" s="30">
        <f t="shared" si="28"/>
        <v>14</v>
      </c>
      <c r="U227" s="30">
        <v>2</v>
      </c>
      <c r="V227" s="30">
        <v>12</v>
      </c>
      <c r="W227" s="1">
        <v>6</v>
      </c>
    </row>
    <row r="228" spans="7:23" x14ac:dyDescent="0.3">
      <c r="G228" s="8" t="s">
        <v>5</v>
      </c>
      <c r="H228" s="8">
        <v>2</v>
      </c>
      <c r="J228" s="16">
        <f t="shared" si="25"/>
        <v>0</v>
      </c>
      <c r="K228" s="8">
        <v>3.18</v>
      </c>
      <c r="L228" s="8">
        <f t="shared" si="26"/>
        <v>1.59</v>
      </c>
      <c r="N228" s="1">
        <f t="shared" si="27"/>
        <v>0</v>
      </c>
      <c r="P228" s="30">
        <f t="shared" si="31"/>
        <v>0</v>
      </c>
      <c r="Q228" s="30">
        <f t="shared" si="32"/>
        <v>6.36</v>
      </c>
      <c r="R228" s="34">
        <f t="shared" si="30"/>
        <v>0</v>
      </c>
      <c r="S228" s="34">
        <f t="shared" si="29"/>
        <v>-7.64</v>
      </c>
      <c r="T228" s="30">
        <f t="shared" si="28"/>
        <v>14</v>
      </c>
      <c r="U228" s="30">
        <v>2</v>
      </c>
      <c r="V228" s="30">
        <v>12</v>
      </c>
      <c r="W228" s="1">
        <v>6</v>
      </c>
    </row>
    <row r="229" spans="7:23" x14ac:dyDescent="0.3">
      <c r="G229" s="8" t="s">
        <v>5</v>
      </c>
      <c r="H229" s="8">
        <v>1</v>
      </c>
      <c r="I229" s="8">
        <v>2.96</v>
      </c>
      <c r="J229" s="16">
        <f t="shared" si="25"/>
        <v>1.48</v>
      </c>
      <c r="L229" s="8">
        <f t="shared" si="26"/>
        <v>0</v>
      </c>
      <c r="N229" s="1">
        <f t="shared" si="27"/>
        <v>0</v>
      </c>
      <c r="P229" s="30">
        <f t="shared" si="31"/>
        <v>35.519999999999996</v>
      </c>
      <c r="Q229" s="30">
        <f t="shared" si="32"/>
        <v>0</v>
      </c>
      <c r="R229" s="34">
        <f t="shared" si="30"/>
        <v>0</v>
      </c>
      <c r="S229" s="34">
        <f t="shared" si="29"/>
        <v>21.519999999999996</v>
      </c>
      <c r="T229" s="30">
        <f t="shared" si="28"/>
        <v>14</v>
      </c>
      <c r="U229" s="30">
        <v>2</v>
      </c>
      <c r="V229" s="30">
        <v>12</v>
      </c>
      <c r="W229" s="1">
        <v>6</v>
      </c>
    </row>
    <row r="230" spans="7:23" x14ac:dyDescent="0.3">
      <c r="G230" s="8" t="s">
        <v>5</v>
      </c>
      <c r="H230" s="8">
        <v>1</v>
      </c>
      <c r="I230" s="21">
        <v>6.88</v>
      </c>
      <c r="J230" s="16">
        <f t="shared" si="25"/>
        <v>3.44</v>
      </c>
      <c r="L230" s="8">
        <f t="shared" si="26"/>
        <v>0</v>
      </c>
      <c r="N230" s="1">
        <f t="shared" si="27"/>
        <v>0</v>
      </c>
      <c r="P230" s="30">
        <f t="shared" si="31"/>
        <v>82.56</v>
      </c>
      <c r="Q230" s="30">
        <f t="shared" si="32"/>
        <v>0</v>
      </c>
      <c r="R230" s="34">
        <f t="shared" si="30"/>
        <v>0</v>
      </c>
      <c r="S230" s="34">
        <f t="shared" si="29"/>
        <v>68.56</v>
      </c>
      <c r="T230" s="30">
        <f t="shared" si="28"/>
        <v>14</v>
      </c>
      <c r="U230" s="30">
        <v>2</v>
      </c>
      <c r="V230" s="30">
        <v>12</v>
      </c>
      <c r="W230" s="1">
        <v>6</v>
      </c>
    </row>
    <row r="231" spans="7:23" x14ac:dyDescent="0.3">
      <c r="G231" s="8" t="s">
        <v>4</v>
      </c>
      <c r="H231" s="8">
        <v>2</v>
      </c>
      <c r="J231" s="16">
        <f t="shared" si="25"/>
        <v>0</v>
      </c>
      <c r="K231" s="8">
        <v>2.56</v>
      </c>
      <c r="L231" s="8">
        <f t="shared" si="26"/>
        <v>1.28</v>
      </c>
      <c r="N231" s="1">
        <f t="shared" si="27"/>
        <v>0</v>
      </c>
      <c r="P231" s="30">
        <f t="shared" si="31"/>
        <v>0</v>
      </c>
      <c r="Q231" s="30">
        <f t="shared" si="32"/>
        <v>5.12</v>
      </c>
      <c r="R231" s="34">
        <f t="shared" si="30"/>
        <v>0</v>
      </c>
      <c r="S231" s="34">
        <f t="shared" si="29"/>
        <v>-8.879999999999999</v>
      </c>
      <c r="T231" s="30">
        <f t="shared" si="28"/>
        <v>14</v>
      </c>
      <c r="U231" s="30">
        <v>2</v>
      </c>
      <c r="V231" s="30">
        <v>12</v>
      </c>
      <c r="W231" s="1">
        <v>6</v>
      </c>
    </row>
    <row r="232" spans="7:23" x14ac:dyDescent="0.3">
      <c r="G232" s="8" t="s">
        <v>4</v>
      </c>
      <c r="H232" s="8">
        <v>1</v>
      </c>
      <c r="I232" s="8">
        <v>3.44</v>
      </c>
      <c r="J232" s="16">
        <f t="shared" si="25"/>
        <v>1.72</v>
      </c>
      <c r="L232" s="8">
        <f t="shared" si="26"/>
        <v>0</v>
      </c>
      <c r="N232" s="1">
        <f t="shared" si="27"/>
        <v>0</v>
      </c>
      <c r="P232" s="30">
        <f t="shared" si="31"/>
        <v>41.28</v>
      </c>
      <c r="Q232" s="30">
        <f t="shared" si="32"/>
        <v>0</v>
      </c>
      <c r="R232" s="34">
        <f t="shared" si="30"/>
        <v>0</v>
      </c>
      <c r="S232" s="34">
        <f t="shared" si="29"/>
        <v>27.28</v>
      </c>
      <c r="T232" s="30">
        <f t="shared" si="28"/>
        <v>14</v>
      </c>
      <c r="U232" s="30">
        <v>2</v>
      </c>
      <c r="V232" s="30">
        <v>12</v>
      </c>
      <c r="W232" s="1">
        <v>6</v>
      </c>
    </row>
    <row r="233" spans="7:23" x14ac:dyDescent="0.3">
      <c r="G233" s="8" t="s">
        <v>4</v>
      </c>
      <c r="H233" s="8">
        <v>2</v>
      </c>
      <c r="J233" s="16">
        <f t="shared" si="25"/>
        <v>0</v>
      </c>
      <c r="K233" s="21">
        <v>4.18</v>
      </c>
      <c r="L233" s="8">
        <f t="shared" si="26"/>
        <v>2.09</v>
      </c>
      <c r="N233" s="1">
        <f t="shared" si="27"/>
        <v>0</v>
      </c>
      <c r="P233" s="30">
        <f t="shared" si="31"/>
        <v>0</v>
      </c>
      <c r="Q233" s="30">
        <f t="shared" si="32"/>
        <v>8.36</v>
      </c>
      <c r="R233" s="34">
        <f t="shared" si="30"/>
        <v>0</v>
      </c>
      <c r="S233" s="34">
        <f t="shared" si="29"/>
        <v>-5.6400000000000006</v>
      </c>
      <c r="T233" s="30">
        <f t="shared" si="28"/>
        <v>14</v>
      </c>
      <c r="U233" s="30">
        <v>2</v>
      </c>
      <c r="V233" s="30">
        <v>12</v>
      </c>
      <c r="W233" s="1">
        <v>6</v>
      </c>
    </row>
    <row r="234" spans="7:23" x14ac:dyDescent="0.3">
      <c r="G234" s="8" t="s">
        <v>4</v>
      </c>
      <c r="H234" s="8">
        <v>1</v>
      </c>
      <c r="I234" s="8">
        <v>3.38</v>
      </c>
      <c r="J234" s="16">
        <f t="shared" si="25"/>
        <v>1.69</v>
      </c>
      <c r="L234" s="8">
        <f t="shared" si="26"/>
        <v>0</v>
      </c>
      <c r="N234" s="1">
        <f t="shared" si="27"/>
        <v>0</v>
      </c>
      <c r="P234" s="30">
        <f t="shared" si="31"/>
        <v>40.56</v>
      </c>
      <c r="Q234" s="30">
        <f t="shared" si="32"/>
        <v>0</v>
      </c>
      <c r="R234" s="34">
        <f t="shared" si="30"/>
        <v>0</v>
      </c>
      <c r="S234" s="34">
        <f t="shared" si="29"/>
        <v>26.560000000000002</v>
      </c>
      <c r="T234" s="30">
        <f t="shared" si="28"/>
        <v>14</v>
      </c>
      <c r="U234" s="30">
        <v>2</v>
      </c>
      <c r="V234" s="30">
        <v>12</v>
      </c>
      <c r="W234" s="1">
        <v>6</v>
      </c>
    </row>
    <row r="235" spans="7:23" x14ac:dyDescent="0.3">
      <c r="G235" s="8" t="s">
        <v>7</v>
      </c>
      <c r="H235" s="8">
        <v>1</v>
      </c>
      <c r="I235" s="8">
        <v>3.94</v>
      </c>
      <c r="J235" s="16">
        <f t="shared" si="25"/>
        <v>1.97</v>
      </c>
      <c r="L235" s="8">
        <f t="shared" si="26"/>
        <v>0</v>
      </c>
      <c r="N235" s="1">
        <f t="shared" si="27"/>
        <v>0</v>
      </c>
      <c r="P235" s="30">
        <f t="shared" si="31"/>
        <v>47.28</v>
      </c>
      <c r="Q235" s="30">
        <f t="shared" si="32"/>
        <v>0</v>
      </c>
      <c r="R235" s="34">
        <f t="shared" si="30"/>
        <v>0</v>
      </c>
      <c r="S235" s="34">
        <f t="shared" si="29"/>
        <v>33.28</v>
      </c>
      <c r="T235" s="30">
        <f t="shared" si="28"/>
        <v>14</v>
      </c>
      <c r="U235" s="30">
        <v>2</v>
      </c>
      <c r="V235" s="30">
        <v>12</v>
      </c>
      <c r="W235" s="1">
        <v>6</v>
      </c>
    </row>
    <row r="236" spans="7:23" x14ac:dyDescent="0.3">
      <c r="G236" s="8" t="s">
        <v>4</v>
      </c>
      <c r="H236" s="8">
        <v>2</v>
      </c>
      <c r="J236" s="16">
        <f t="shared" si="25"/>
        <v>0</v>
      </c>
      <c r="K236" s="21">
        <v>5.26</v>
      </c>
      <c r="L236" s="8">
        <f t="shared" si="26"/>
        <v>2.63</v>
      </c>
      <c r="N236" s="1">
        <f t="shared" si="27"/>
        <v>0</v>
      </c>
      <c r="P236" s="30">
        <f t="shared" si="31"/>
        <v>0</v>
      </c>
      <c r="Q236" s="30">
        <f t="shared" si="32"/>
        <v>10.52</v>
      </c>
      <c r="R236" s="34">
        <f t="shared" si="30"/>
        <v>0</v>
      </c>
      <c r="S236" s="34">
        <f t="shared" si="29"/>
        <v>-3.4800000000000004</v>
      </c>
      <c r="T236" s="30">
        <f t="shared" si="28"/>
        <v>14</v>
      </c>
      <c r="U236" s="30">
        <v>2</v>
      </c>
      <c r="V236" s="30">
        <v>12</v>
      </c>
      <c r="W236" s="1">
        <v>6</v>
      </c>
    </row>
    <row r="237" spans="7:23" x14ac:dyDescent="0.3">
      <c r="G237" s="8" t="s">
        <v>4</v>
      </c>
      <c r="H237" s="8">
        <v>2</v>
      </c>
      <c r="J237" s="16">
        <f t="shared" si="25"/>
        <v>0</v>
      </c>
      <c r="K237" s="21">
        <v>6.82</v>
      </c>
      <c r="L237" s="8">
        <f t="shared" si="26"/>
        <v>3.41</v>
      </c>
      <c r="N237" s="1">
        <f t="shared" si="27"/>
        <v>0</v>
      </c>
      <c r="P237" s="30">
        <f t="shared" si="31"/>
        <v>0</v>
      </c>
      <c r="Q237" s="30">
        <f t="shared" si="32"/>
        <v>13.64</v>
      </c>
      <c r="R237" s="34">
        <f t="shared" si="30"/>
        <v>0</v>
      </c>
      <c r="S237" s="34">
        <f t="shared" si="29"/>
        <v>-0.35999999999999943</v>
      </c>
      <c r="T237" s="30">
        <f t="shared" si="28"/>
        <v>14</v>
      </c>
      <c r="U237" s="30">
        <v>2</v>
      </c>
      <c r="V237" s="30">
        <v>12</v>
      </c>
      <c r="W237" s="1">
        <v>6</v>
      </c>
    </row>
    <row r="238" spans="7:23" x14ac:dyDescent="0.3">
      <c r="G238" s="8" t="s">
        <v>7</v>
      </c>
      <c r="H238" s="8">
        <v>1</v>
      </c>
      <c r="I238" s="8">
        <v>3</v>
      </c>
      <c r="J238" s="16">
        <f t="shared" si="25"/>
        <v>1.5</v>
      </c>
      <c r="L238" s="8">
        <f t="shared" si="26"/>
        <v>0</v>
      </c>
      <c r="N238" s="1">
        <f t="shared" si="27"/>
        <v>0</v>
      </c>
      <c r="P238" s="30">
        <f t="shared" si="31"/>
        <v>36</v>
      </c>
      <c r="Q238" s="30">
        <f t="shared" si="32"/>
        <v>0</v>
      </c>
      <c r="R238" s="34">
        <f t="shared" si="30"/>
        <v>0</v>
      </c>
      <c r="S238" s="34">
        <f t="shared" si="29"/>
        <v>22</v>
      </c>
      <c r="T238" s="30">
        <f t="shared" si="28"/>
        <v>14</v>
      </c>
      <c r="U238" s="30">
        <v>2</v>
      </c>
      <c r="V238" s="30">
        <v>12</v>
      </c>
      <c r="W238" s="1">
        <v>6</v>
      </c>
    </row>
    <row r="239" spans="7:23" x14ac:dyDescent="0.3">
      <c r="G239" s="8" t="s">
        <v>7</v>
      </c>
      <c r="H239" s="8">
        <v>1</v>
      </c>
      <c r="I239" s="21">
        <v>5.46</v>
      </c>
      <c r="J239" s="16">
        <f t="shared" si="25"/>
        <v>2.73</v>
      </c>
      <c r="L239" s="8">
        <f t="shared" si="26"/>
        <v>0</v>
      </c>
      <c r="N239" s="1">
        <f t="shared" si="27"/>
        <v>0</v>
      </c>
      <c r="P239" s="30">
        <f t="shared" si="31"/>
        <v>65.52</v>
      </c>
      <c r="Q239" s="30">
        <f t="shared" si="32"/>
        <v>0</v>
      </c>
      <c r="R239" s="34">
        <f t="shared" si="30"/>
        <v>0</v>
      </c>
      <c r="S239" s="34">
        <f t="shared" si="29"/>
        <v>51.519999999999996</v>
      </c>
      <c r="T239" s="30">
        <f t="shared" si="28"/>
        <v>14</v>
      </c>
      <c r="U239" s="30">
        <v>2</v>
      </c>
      <c r="V239" s="30">
        <v>12</v>
      </c>
      <c r="W239" s="1">
        <v>6</v>
      </c>
    </row>
    <row r="240" spans="7:23" x14ac:dyDescent="0.3">
      <c r="G240" s="8" t="s">
        <v>7</v>
      </c>
      <c r="H240" s="8">
        <v>3</v>
      </c>
      <c r="J240" s="16">
        <f t="shared" si="25"/>
        <v>0</v>
      </c>
      <c r="L240" s="8">
        <f t="shared" si="26"/>
        <v>0</v>
      </c>
      <c r="M240" s="8">
        <v>16.84</v>
      </c>
      <c r="N240" s="1">
        <f t="shared" si="27"/>
        <v>8.42</v>
      </c>
      <c r="P240" s="30">
        <f t="shared" si="31"/>
        <v>0</v>
      </c>
      <c r="Q240" s="30">
        <f t="shared" si="32"/>
        <v>0</v>
      </c>
      <c r="R240" s="34">
        <f t="shared" si="30"/>
        <v>101.03999999999999</v>
      </c>
      <c r="S240" s="34">
        <f t="shared" si="29"/>
        <v>87.039999999999992</v>
      </c>
      <c r="T240" s="30">
        <f t="shared" si="28"/>
        <v>14</v>
      </c>
      <c r="U240" s="30">
        <v>2</v>
      </c>
      <c r="V240" s="30">
        <v>12</v>
      </c>
      <c r="W240" s="1">
        <v>6</v>
      </c>
    </row>
    <row r="241" spans="7:23" x14ac:dyDescent="0.3">
      <c r="G241" s="8" t="s">
        <v>4</v>
      </c>
      <c r="H241" s="8">
        <v>2</v>
      </c>
      <c r="J241" s="16">
        <f t="shared" si="25"/>
        <v>0</v>
      </c>
      <c r="K241" s="8">
        <v>2.2000000000000002</v>
      </c>
      <c r="L241" s="8">
        <f t="shared" si="26"/>
        <v>1.1000000000000001</v>
      </c>
      <c r="N241" s="1">
        <f t="shared" si="27"/>
        <v>0</v>
      </c>
      <c r="P241" s="30">
        <f t="shared" si="31"/>
        <v>0</v>
      </c>
      <c r="Q241" s="30">
        <f t="shared" si="32"/>
        <v>4.4000000000000004</v>
      </c>
      <c r="R241" s="34">
        <f t="shared" si="30"/>
        <v>0</v>
      </c>
      <c r="S241" s="34">
        <f t="shared" si="29"/>
        <v>-9.6</v>
      </c>
      <c r="T241" s="30">
        <f t="shared" si="28"/>
        <v>14</v>
      </c>
      <c r="U241" s="30">
        <v>2</v>
      </c>
      <c r="V241" s="30">
        <v>12</v>
      </c>
      <c r="W241" s="1">
        <v>6</v>
      </c>
    </row>
    <row r="242" spans="7:23" x14ac:dyDescent="0.3">
      <c r="G242" s="8" t="s">
        <v>4</v>
      </c>
      <c r="H242" s="8">
        <v>2</v>
      </c>
      <c r="J242" s="16">
        <f t="shared" si="25"/>
        <v>0</v>
      </c>
      <c r="K242" s="8">
        <v>3.18</v>
      </c>
      <c r="L242" s="8">
        <f t="shared" si="26"/>
        <v>1.59</v>
      </c>
      <c r="N242" s="1">
        <f t="shared" si="27"/>
        <v>0</v>
      </c>
      <c r="P242" s="30">
        <f t="shared" si="31"/>
        <v>0</v>
      </c>
      <c r="Q242" s="30">
        <f t="shared" si="32"/>
        <v>6.36</v>
      </c>
      <c r="R242" s="34">
        <f t="shared" si="30"/>
        <v>0</v>
      </c>
      <c r="S242" s="34">
        <f t="shared" si="29"/>
        <v>-7.64</v>
      </c>
      <c r="T242" s="30">
        <f t="shared" si="28"/>
        <v>14</v>
      </c>
      <c r="U242" s="30">
        <v>2</v>
      </c>
      <c r="V242" s="30">
        <v>12</v>
      </c>
      <c r="W242" s="1">
        <v>6</v>
      </c>
    </row>
    <row r="243" spans="7:23" x14ac:dyDescent="0.3">
      <c r="G243" s="8" t="s">
        <v>4</v>
      </c>
      <c r="H243" s="8">
        <v>2</v>
      </c>
      <c r="J243" s="16">
        <f t="shared" si="25"/>
        <v>0</v>
      </c>
      <c r="K243" s="8">
        <v>3.86</v>
      </c>
      <c r="L243" s="8">
        <f t="shared" si="26"/>
        <v>1.93</v>
      </c>
      <c r="N243" s="1">
        <f t="shared" si="27"/>
        <v>0</v>
      </c>
      <c r="P243" s="30">
        <f t="shared" si="31"/>
        <v>0</v>
      </c>
      <c r="Q243" s="30">
        <f t="shared" si="32"/>
        <v>7.72</v>
      </c>
      <c r="R243" s="34">
        <f t="shared" si="30"/>
        <v>0</v>
      </c>
      <c r="S243" s="34">
        <f t="shared" si="29"/>
        <v>-6.28</v>
      </c>
      <c r="T243" s="30">
        <f t="shared" si="28"/>
        <v>14</v>
      </c>
      <c r="U243" s="30">
        <v>2</v>
      </c>
      <c r="V243" s="30">
        <v>12</v>
      </c>
      <c r="W243" s="1">
        <v>6</v>
      </c>
    </row>
    <row r="244" spans="7:23" x14ac:dyDescent="0.3">
      <c r="G244" s="8" t="s">
        <v>4</v>
      </c>
      <c r="H244" s="8">
        <v>2</v>
      </c>
      <c r="J244" s="16">
        <f t="shared" si="25"/>
        <v>0</v>
      </c>
      <c r="K244" s="21">
        <v>4.62</v>
      </c>
      <c r="L244" s="8">
        <f t="shared" si="26"/>
        <v>2.31</v>
      </c>
      <c r="N244" s="1">
        <f t="shared" si="27"/>
        <v>0</v>
      </c>
      <c r="P244" s="30">
        <f t="shared" si="31"/>
        <v>0</v>
      </c>
      <c r="Q244" s="30">
        <f t="shared" si="32"/>
        <v>9.24</v>
      </c>
      <c r="R244" s="34">
        <f t="shared" si="30"/>
        <v>0</v>
      </c>
      <c r="S244" s="34">
        <f t="shared" si="29"/>
        <v>-4.76</v>
      </c>
      <c r="T244" s="30">
        <f t="shared" si="28"/>
        <v>14</v>
      </c>
      <c r="U244" s="30">
        <v>2</v>
      </c>
      <c r="V244" s="30">
        <v>12</v>
      </c>
      <c r="W244" s="1">
        <v>6</v>
      </c>
    </row>
    <row r="245" spans="7:23" x14ac:dyDescent="0.3">
      <c r="G245" s="8" t="s">
        <v>4</v>
      </c>
      <c r="H245" s="8">
        <v>1</v>
      </c>
      <c r="I245" s="21">
        <v>4.6399999999999997</v>
      </c>
      <c r="J245" s="16">
        <f t="shared" si="25"/>
        <v>2.3199999999999998</v>
      </c>
      <c r="L245" s="8">
        <f t="shared" si="26"/>
        <v>0</v>
      </c>
      <c r="N245" s="1">
        <f t="shared" si="27"/>
        <v>0</v>
      </c>
      <c r="P245" s="30">
        <f t="shared" si="31"/>
        <v>55.679999999999993</v>
      </c>
      <c r="Q245" s="30">
        <f t="shared" si="32"/>
        <v>0</v>
      </c>
      <c r="R245" s="34">
        <f t="shared" si="30"/>
        <v>0</v>
      </c>
      <c r="S245" s="34">
        <f t="shared" si="29"/>
        <v>41.679999999999993</v>
      </c>
      <c r="T245" s="30">
        <f t="shared" si="28"/>
        <v>14</v>
      </c>
      <c r="U245" s="30">
        <v>2</v>
      </c>
      <c r="V245" s="30">
        <v>12</v>
      </c>
      <c r="W245" s="1">
        <v>6</v>
      </c>
    </row>
    <row r="246" spans="7:23" x14ac:dyDescent="0.3">
      <c r="G246" s="8" t="s">
        <v>4</v>
      </c>
      <c r="H246" s="8">
        <v>2</v>
      </c>
      <c r="J246" s="16">
        <f t="shared" si="25"/>
        <v>0</v>
      </c>
      <c r="K246" s="21">
        <v>5.76</v>
      </c>
      <c r="L246" s="8">
        <f t="shared" si="26"/>
        <v>2.88</v>
      </c>
      <c r="N246" s="1">
        <f t="shared" si="27"/>
        <v>0</v>
      </c>
      <c r="P246" s="30">
        <f t="shared" si="31"/>
        <v>0</v>
      </c>
      <c r="Q246" s="30">
        <f t="shared" si="32"/>
        <v>11.52</v>
      </c>
      <c r="R246" s="34">
        <f t="shared" si="30"/>
        <v>0</v>
      </c>
      <c r="S246" s="34">
        <f t="shared" si="29"/>
        <v>-2.4800000000000004</v>
      </c>
      <c r="T246" s="30">
        <f t="shared" si="28"/>
        <v>14</v>
      </c>
      <c r="U246" s="30">
        <v>2</v>
      </c>
      <c r="V246" s="30">
        <v>12</v>
      </c>
      <c r="W246" s="1">
        <v>6</v>
      </c>
    </row>
    <row r="247" spans="7:23" x14ac:dyDescent="0.3">
      <c r="G247" s="8" t="s">
        <v>4</v>
      </c>
      <c r="H247" s="8">
        <v>1</v>
      </c>
      <c r="I247" s="8">
        <v>2.98</v>
      </c>
      <c r="J247" s="16">
        <f t="shared" si="25"/>
        <v>1.49</v>
      </c>
      <c r="L247" s="8">
        <f t="shared" si="26"/>
        <v>0</v>
      </c>
      <c r="N247" s="1">
        <f t="shared" si="27"/>
        <v>0</v>
      </c>
      <c r="P247" s="30">
        <f t="shared" si="31"/>
        <v>35.76</v>
      </c>
      <c r="Q247" s="30">
        <f t="shared" si="32"/>
        <v>0</v>
      </c>
      <c r="R247" s="34">
        <f t="shared" si="30"/>
        <v>0</v>
      </c>
      <c r="S247" s="34">
        <f t="shared" si="29"/>
        <v>21.759999999999998</v>
      </c>
      <c r="T247" s="30">
        <f t="shared" si="28"/>
        <v>14</v>
      </c>
      <c r="U247" s="30">
        <v>2</v>
      </c>
      <c r="V247" s="30">
        <v>12</v>
      </c>
      <c r="W247" s="1">
        <v>6</v>
      </c>
    </row>
    <row r="248" spans="7:23" x14ac:dyDescent="0.3">
      <c r="G248" s="8" t="s">
        <v>4</v>
      </c>
      <c r="H248" s="8">
        <v>2</v>
      </c>
      <c r="J248" s="16">
        <f t="shared" si="25"/>
        <v>0</v>
      </c>
      <c r="K248" s="21">
        <v>4.08</v>
      </c>
      <c r="L248" s="8">
        <f t="shared" si="26"/>
        <v>2.04</v>
      </c>
      <c r="N248" s="1">
        <f t="shared" si="27"/>
        <v>0</v>
      </c>
      <c r="P248" s="30">
        <f t="shared" si="31"/>
        <v>0</v>
      </c>
      <c r="Q248" s="30">
        <f t="shared" si="32"/>
        <v>8.16</v>
      </c>
      <c r="R248" s="34">
        <f t="shared" si="30"/>
        <v>0</v>
      </c>
      <c r="S248" s="34">
        <f t="shared" si="29"/>
        <v>-5.84</v>
      </c>
      <c r="T248" s="30">
        <f t="shared" si="28"/>
        <v>14</v>
      </c>
      <c r="U248" s="30">
        <v>2</v>
      </c>
      <c r="V248" s="30">
        <v>12</v>
      </c>
      <c r="W248" s="1">
        <v>6</v>
      </c>
    </row>
    <row r="249" spans="7:23" x14ac:dyDescent="0.3">
      <c r="G249" s="8" t="s">
        <v>5</v>
      </c>
      <c r="H249" s="8">
        <v>2</v>
      </c>
      <c r="J249" s="16">
        <f t="shared" si="25"/>
        <v>0</v>
      </c>
      <c r="K249" s="8">
        <v>2.64</v>
      </c>
      <c r="L249" s="8">
        <f t="shared" si="26"/>
        <v>1.32</v>
      </c>
      <c r="N249" s="1">
        <f t="shared" si="27"/>
        <v>0</v>
      </c>
      <c r="P249" s="30">
        <f t="shared" si="31"/>
        <v>0</v>
      </c>
      <c r="Q249" s="30">
        <f t="shared" si="32"/>
        <v>5.28</v>
      </c>
      <c r="R249" s="34">
        <f t="shared" si="30"/>
        <v>0</v>
      </c>
      <c r="S249" s="34">
        <f t="shared" si="29"/>
        <v>-8.7199999999999989</v>
      </c>
      <c r="T249" s="30">
        <f t="shared" si="28"/>
        <v>14</v>
      </c>
      <c r="U249" s="30">
        <v>2</v>
      </c>
      <c r="V249" s="30">
        <v>12</v>
      </c>
      <c r="W249" s="1">
        <v>6</v>
      </c>
    </row>
    <row r="250" spans="7:23" x14ac:dyDescent="0.3">
      <c r="G250" s="8" t="s">
        <v>5</v>
      </c>
      <c r="H250" s="8">
        <v>1</v>
      </c>
      <c r="I250" s="21">
        <v>8.9</v>
      </c>
      <c r="J250" s="16">
        <f t="shared" si="25"/>
        <v>4.45</v>
      </c>
      <c r="L250" s="8">
        <f t="shared" si="26"/>
        <v>0</v>
      </c>
      <c r="N250" s="1">
        <f t="shared" si="27"/>
        <v>0</v>
      </c>
      <c r="P250" s="30">
        <f t="shared" si="31"/>
        <v>106.80000000000001</v>
      </c>
      <c r="Q250" s="30">
        <f t="shared" si="32"/>
        <v>0</v>
      </c>
      <c r="R250" s="34">
        <f t="shared" si="30"/>
        <v>0</v>
      </c>
      <c r="S250" s="34">
        <f t="shared" si="29"/>
        <v>92.800000000000011</v>
      </c>
      <c r="T250" s="30">
        <f t="shared" si="28"/>
        <v>14</v>
      </c>
      <c r="U250" s="30">
        <v>2</v>
      </c>
      <c r="V250" s="30">
        <v>12</v>
      </c>
      <c r="W250" s="1">
        <v>6</v>
      </c>
    </row>
    <row r="251" spans="7:23" x14ac:dyDescent="0.3">
      <c r="G251" s="8" t="s">
        <v>7</v>
      </c>
      <c r="H251" s="8">
        <v>2</v>
      </c>
      <c r="J251" s="16">
        <f t="shared" si="25"/>
        <v>0</v>
      </c>
      <c r="K251" s="8">
        <v>3.1</v>
      </c>
      <c r="L251" s="8">
        <f t="shared" si="26"/>
        <v>1.55</v>
      </c>
      <c r="N251" s="1">
        <f t="shared" si="27"/>
        <v>0</v>
      </c>
      <c r="P251" s="30">
        <f t="shared" si="31"/>
        <v>0</v>
      </c>
      <c r="Q251" s="30">
        <f t="shared" si="32"/>
        <v>6.2</v>
      </c>
      <c r="R251" s="34">
        <f t="shared" si="30"/>
        <v>0</v>
      </c>
      <c r="S251" s="34">
        <f t="shared" si="29"/>
        <v>-7.8</v>
      </c>
      <c r="T251" s="30">
        <f t="shared" si="28"/>
        <v>14</v>
      </c>
      <c r="U251" s="30">
        <v>2</v>
      </c>
      <c r="V251" s="30">
        <v>12</v>
      </c>
      <c r="W251" s="1">
        <v>6</v>
      </c>
    </row>
    <row r="252" spans="7:23" x14ac:dyDescent="0.3">
      <c r="G252" s="8" t="s">
        <v>4</v>
      </c>
      <c r="H252" s="8">
        <v>1</v>
      </c>
      <c r="I252" s="21">
        <v>6.26</v>
      </c>
      <c r="J252" s="16">
        <f t="shared" si="25"/>
        <v>3.13</v>
      </c>
      <c r="L252" s="8">
        <f t="shared" si="26"/>
        <v>0</v>
      </c>
      <c r="N252" s="1">
        <f t="shared" si="27"/>
        <v>0</v>
      </c>
      <c r="P252" s="30">
        <f t="shared" si="31"/>
        <v>75.12</v>
      </c>
      <c r="Q252" s="30">
        <f t="shared" si="32"/>
        <v>0</v>
      </c>
      <c r="R252" s="34">
        <f t="shared" si="30"/>
        <v>0</v>
      </c>
      <c r="S252" s="34">
        <f t="shared" si="29"/>
        <v>61.120000000000005</v>
      </c>
      <c r="T252" s="30">
        <f t="shared" si="28"/>
        <v>14</v>
      </c>
      <c r="U252" s="30">
        <v>2</v>
      </c>
      <c r="V252" s="30">
        <v>12</v>
      </c>
      <c r="W252" s="1">
        <v>6</v>
      </c>
    </row>
    <row r="253" spans="7:23" x14ac:dyDescent="0.3">
      <c r="G253" s="8" t="s">
        <v>4</v>
      </c>
      <c r="H253" s="8">
        <v>2</v>
      </c>
      <c r="J253" s="16">
        <f t="shared" si="25"/>
        <v>0</v>
      </c>
      <c r="K253" s="21">
        <v>4.3</v>
      </c>
      <c r="L253" s="8">
        <f t="shared" si="26"/>
        <v>2.15</v>
      </c>
      <c r="N253" s="1">
        <f t="shared" si="27"/>
        <v>0</v>
      </c>
      <c r="P253" s="30">
        <f t="shared" si="31"/>
        <v>0</v>
      </c>
      <c r="Q253" s="30">
        <f t="shared" si="32"/>
        <v>8.6</v>
      </c>
      <c r="R253" s="34">
        <f t="shared" si="30"/>
        <v>0</v>
      </c>
      <c r="S253" s="34">
        <f t="shared" si="29"/>
        <v>-5.4</v>
      </c>
      <c r="T253" s="30">
        <f t="shared" si="28"/>
        <v>14</v>
      </c>
      <c r="U253" s="30">
        <v>2</v>
      </c>
      <c r="V253" s="30">
        <v>12</v>
      </c>
      <c r="W253" s="1">
        <v>6</v>
      </c>
    </row>
    <row r="254" spans="7:23" x14ac:dyDescent="0.3">
      <c r="G254" s="8" t="s">
        <v>4</v>
      </c>
      <c r="H254" s="8">
        <v>1</v>
      </c>
      <c r="I254" s="8">
        <v>3.3</v>
      </c>
      <c r="J254" s="16">
        <f t="shared" si="25"/>
        <v>1.65</v>
      </c>
      <c r="L254" s="8">
        <f t="shared" si="26"/>
        <v>0</v>
      </c>
      <c r="N254" s="1">
        <f t="shared" si="27"/>
        <v>0</v>
      </c>
      <c r="P254" s="30">
        <f t="shared" si="31"/>
        <v>39.599999999999994</v>
      </c>
      <c r="Q254" s="30">
        <f t="shared" si="32"/>
        <v>0</v>
      </c>
      <c r="R254" s="34">
        <f t="shared" si="30"/>
        <v>0</v>
      </c>
      <c r="S254" s="34">
        <f t="shared" si="29"/>
        <v>25.599999999999994</v>
      </c>
      <c r="T254" s="30">
        <f t="shared" si="28"/>
        <v>14</v>
      </c>
      <c r="U254" s="30">
        <v>2</v>
      </c>
      <c r="V254" s="30">
        <v>12</v>
      </c>
      <c r="W254" s="1">
        <v>6</v>
      </c>
    </row>
    <row r="255" spans="7:23" x14ac:dyDescent="0.3">
      <c r="G255" s="8" t="s">
        <v>4</v>
      </c>
      <c r="H255" s="8">
        <v>1</v>
      </c>
      <c r="I255" s="21">
        <v>9.6199999999999992</v>
      </c>
      <c r="J255" s="16">
        <f t="shared" si="25"/>
        <v>4.8099999999999996</v>
      </c>
      <c r="L255" s="8">
        <f t="shared" si="26"/>
        <v>0</v>
      </c>
      <c r="N255" s="1">
        <f t="shared" si="27"/>
        <v>0</v>
      </c>
      <c r="P255" s="30">
        <f t="shared" si="31"/>
        <v>115.44</v>
      </c>
      <c r="Q255" s="30">
        <f t="shared" si="32"/>
        <v>0</v>
      </c>
      <c r="R255" s="34">
        <f t="shared" si="30"/>
        <v>0</v>
      </c>
      <c r="S255" s="34">
        <f t="shared" si="29"/>
        <v>101.44</v>
      </c>
      <c r="T255" s="30">
        <f t="shared" si="28"/>
        <v>14</v>
      </c>
      <c r="U255" s="30">
        <v>2</v>
      </c>
      <c r="V255" s="30">
        <v>12</v>
      </c>
      <c r="W255" s="1">
        <v>6</v>
      </c>
    </row>
    <row r="256" spans="7:23" x14ac:dyDescent="0.3">
      <c r="G256" s="8" t="s">
        <v>7</v>
      </c>
      <c r="H256" s="8">
        <v>2</v>
      </c>
      <c r="J256" s="16">
        <f t="shared" si="25"/>
        <v>0</v>
      </c>
      <c r="K256" s="8">
        <v>2.84</v>
      </c>
      <c r="L256" s="8">
        <f t="shared" si="26"/>
        <v>1.42</v>
      </c>
      <c r="N256" s="1">
        <f t="shared" si="27"/>
        <v>0</v>
      </c>
      <c r="P256" s="30">
        <f t="shared" si="31"/>
        <v>0</v>
      </c>
      <c r="Q256" s="30">
        <f t="shared" si="32"/>
        <v>5.68</v>
      </c>
      <c r="R256" s="34">
        <f t="shared" si="30"/>
        <v>0</v>
      </c>
      <c r="S256" s="34">
        <f t="shared" si="29"/>
        <v>-8.32</v>
      </c>
      <c r="T256" s="30">
        <f t="shared" si="28"/>
        <v>14</v>
      </c>
      <c r="U256" s="30">
        <v>2</v>
      </c>
      <c r="V256" s="30">
        <v>12</v>
      </c>
      <c r="W256" s="1">
        <v>6</v>
      </c>
    </row>
    <row r="257" spans="7:23" x14ac:dyDescent="0.3">
      <c r="G257" s="8" t="s">
        <v>4</v>
      </c>
      <c r="H257" s="8">
        <v>2</v>
      </c>
      <c r="J257" s="16">
        <f t="shared" si="25"/>
        <v>0</v>
      </c>
      <c r="K257" s="8">
        <v>3.54</v>
      </c>
      <c r="L257" s="8">
        <f t="shared" si="26"/>
        <v>1.77</v>
      </c>
      <c r="N257" s="1">
        <f t="shared" si="27"/>
        <v>0</v>
      </c>
      <c r="P257" s="30">
        <f t="shared" si="31"/>
        <v>0</v>
      </c>
      <c r="Q257" s="30">
        <f t="shared" si="32"/>
        <v>7.08</v>
      </c>
      <c r="R257" s="34">
        <f t="shared" si="30"/>
        <v>0</v>
      </c>
      <c r="S257" s="34">
        <f t="shared" si="29"/>
        <v>-6.92</v>
      </c>
      <c r="T257" s="30">
        <f t="shared" si="28"/>
        <v>14</v>
      </c>
      <c r="U257" s="30">
        <v>2</v>
      </c>
      <c r="V257" s="30">
        <v>12</v>
      </c>
      <c r="W257" s="1">
        <v>6</v>
      </c>
    </row>
    <row r="258" spans="7:23" x14ac:dyDescent="0.3">
      <c r="G258" s="8" t="s">
        <v>4</v>
      </c>
      <c r="H258" s="8">
        <v>2</v>
      </c>
      <c r="J258" s="16">
        <f t="shared" ref="J258:J321" si="33">I258/2</f>
        <v>0</v>
      </c>
      <c r="K258" s="8">
        <v>2.7</v>
      </c>
      <c r="L258" s="8">
        <f t="shared" ref="L258:L321" si="34">K258/2</f>
        <v>1.35</v>
      </c>
      <c r="N258" s="1">
        <f t="shared" ref="N258:N321" si="35">M258/2</f>
        <v>0</v>
      </c>
      <c r="P258" s="30">
        <f t="shared" si="31"/>
        <v>0</v>
      </c>
      <c r="Q258" s="30">
        <f t="shared" si="32"/>
        <v>5.4</v>
      </c>
      <c r="R258" s="34">
        <f t="shared" si="30"/>
        <v>0</v>
      </c>
      <c r="S258" s="34">
        <f t="shared" si="29"/>
        <v>-8.6</v>
      </c>
      <c r="T258" s="30">
        <f t="shared" ref="T258:T321" si="36">U258+V258</f>
        <v>14</v>
      </c>
      <c r="U258" s="30">
        <v>2</v>
      </c>
      <c r="V258" s="30">
        <v>12</v>
      </c>
      <c r="W258" s="1">
        <v>6</v>
      </c>
    </row>
    <row r="259" spans="7:23" x14ac:dyDescent="0.3">
      <c r="G259" s="8" t="s">
        <v>4</v>
      </c>
      <c r="H259" s="8">
        <v>1</v>
      </c>
      <c r="I259" s="8">
        <v>3.68</v>
      </c>
      <c r="J259" s="16">
        <f t="shared" si="33"/>
        <v>1.84</v>
      </c>
      <c r="L259" s="8">
        <f t="shared" si="34"/>
        <v>0</v>
      </c>
      <c r="N259" s="1">
        <f t="shared" si="35"/>
        <v>0</v>
      </c>
      <c r="P259" s="30">
        <f t="shared" si="31"/>
        <v>44.160000000000004</v>
      </c>
      <c r="Q259" s="30">
        <f t="shared" si="32"/>
        <v>0</v>
      </c>
      <c r="R259" s="34">
        <f t="shared" si="30"/>
        <v>0</v>
      </c>
      <c r="S259" s="34">
        <f t="shared" si="29"/>
        <v>30.160000000000004</v>
      </c>
      <c r="T259" s="30">
        <f t="shared" si="36"/>
        <v>14</v>
      </c>
      <c r="U259" s="30">
        <v>2</v>
      </c>
      <c r="V259" s="30">
        <v>12</v>
      </c>
      <c r="W259" s="1">
        <v>6</v>
      </c>
    </row>
    <row r="260" spans="7:23" x14ac:dyDescent="0.3">
      <c r="G260" s="8" t="s">
        <v>4</v>
      </c>
      <c r="H260" s="8">
        <v>1</v>
      </c>
      <c r="I260" s="8">
        <v>3.18</v>
      </c>
      <c r="J260" s="16">
        <f t="shared" si="33"/>
        <v>1.59</v>
      </c>
      <c r="L260" s="8">
        <f t="shared" si="34"/>
        <v>0</v>
      </c>
      <c r="N260" s="1">
        <f t="shared" si="35"/>
        <v>0</v>
      </c>
      <c r="P260" s="30">
        <f t="shared" si="31"/>
        <v>38.160000000000004</v>
      </c>
      <c r="Q260" s="30">
        <f t="shared" si="32"/>
        <v>0</v>
      </c>
      <c r="R260" s="34">
        <f t="shared" si="30"/>
        <v>0</v>
      </c>
      <c r="S260" s="34">
        <f t="shared" si="29"/>
        <v>24.160000000000004</v>
      </c>
      <c r="T260" s="30">
        <f t="shared" si="36"/>
        <v>14</v>
      </c>
      <c r="U260" s="30">
        <v>2</v>
      </c>
      <c r="V260" s="30">
        <v>12</v>
      </c>
      <c r="W260" s="1">
        <v>6</v>
      </c>
    </row>
    <row r="261" spans="7:23" x14ac:dyDescent="0.3">
      <c r="G261" s="8" t="s">
        <v>4</v>
      </c>
      <c r="H261" s="8">
        <v>2</v>
      </c>
      <c r="J261" s="16">
        <f t="shared" si="33"/>
        <v>0</v>
      </c>
      <c r="K261" s="21">
        <v>6.08</v>
      </c>
      <c r="L261" s="8">
        <f t="shared" si="34"/>
        <v>3.04</v>
      </c>
      <c r="N261" s="1">
        <f t="shared" si="35"/>
        <v>0</v>
      </c>
      <c r="P261" s="30">
        <f t="shared" si="31"/>
        <v>0</v>
      </c>
      <c r="Q261" s="30">
        <f t="shared" si="32"/>
        <v>12.16</v>
      </c>
      <c r="R261" s="34">
        <f t="shared" si="30"/>
        <v>0</v>
      </c>
      <c r="S261" s="34">
        <f t="shared" ref="S261:S324" si="37">P261+Q261+R261-T261</f>
        <v>-1.8399999999999999</v>
      </c>
      <c r="T261" s="30">
        <f t="shared" si="36"/>
        <v>14</v>
      </c>
      <c r="U261" s="30">
        <v>2</v>
      </c>
      <c r="V261" s="30">
        <v>12</v>
      </c>
      <c r="W261" s="1">
        <v>6</v>
      </c>
    </row>
    <row r="262" spans="7:23" x14ac:dyDescent="0.3">
      <c r="G262" s="8" t="s">
        <v>4</v>
      </c>
      <c r="H262" s="8">
        <v>1</v>
      </c>
      <c r="I262" s="8">
        <v>3.1</v>
      </c>
      <c r="J262" s="16">
        <f t="shared" si="33"/>
        <v>1.55</v>
      </c>
      <c r="L262" s="8">
        <f t="shared" si="34"/>
        <v>0</v>
      </c>
      <c r="N262" s="1">
        <f t="shared" si="35"/>
        <v>0</v>
      </c>
      <c r="P262" s="30">
        <f t="shared" si="31"/>
        <v>37.200000000000003</v>
      </c>
      <c r="Q262" s="30">
        <f t="shared" si="32"/>
        <v>0</v>
      </c>
      <c r="R262" s="34">
        <f t="shared" si="30"/>
        <v>0</v>
      </c>
      <c r="S262" s="34">
        <f t="shared" si="37"/>
        <v>23.200000000000003</v>
      </c>
      <c r="T262" s="30">
        <f t="shared" si="36"/>
        <v>14</v>
      </c>
      <c r="U262" s="30">
        <v>2</v>
      </c>
      <c r="V262" s="30">
        <v>12</v>
      </c>
      <c r="W262" s="1">
        <v>6</v>
      </c>
    </row>
    <row r="263" spans="7:23" x14ac:dyDescent="0.3">
      <c r="G263" s="8" t="s">
        <v>4</v>
      </c>
      <c r="H263" s="8">
        <v>1</v>
      </c>
      <c r="I263" s="21">
        <v>4.34</v>
      </c>
      <c r="J263" s="16">
        <f t="shared" si="33"/>
        <v>2.17</v>
      </c>
      <c r="L263" s="8">
        <f t="shared" si="34"/>
        <v>0</v>
      </c>
      <c r="N263" s="1">
        <f t="shared" si="35"/>
        <v>0</v>
      </c>
      <c r="P263" s="30">
        <f t="shared" si="31"/>
        <v>52.08</v>
      </c>
      <c r="Q263" s="30">
        <f t="shared" si="32"/>
        <v>0</v>
      </c>
      <c r="R263" s="34">
        <f t="shared" si="30"/>
        <v>0</v>
      </c>
      <c r="S263" s="34">
        <f t="shared" si="37"/>
        <v>38.08</v>
      </c>
      <c r="T263" s="30">
        <f t="shared" si="36"/>
        <v>14</v>
      </c>
      <c r="U263" s="30">
        <v>2</v>
      </c>
      <c r="V263" s="30">
        <v>12</v>
      </c>
      <c r="W263" s="1">
        <v>6</v>
      </c>
    </row>
    <row r="264" spans="7:23" x14ac:dyDescent="0.3">
      <c r="G264" s="8" t="s">
        <v>7</v>
      </c>
      <c r="H264" s="8">
        <v>2</v>
      </c>
      <c r="J264" s="16">
        <f t="shared" si="33"/>
        <v>0</v>
      </c>
      <c r="K264" s="21">
        <v>5.46</v>
      </c>
      <c r="L264" s="8">
        <f t="shared" si="34"/>
        <v>2.73</v>
      </c>
      <c r="N264" s="1">
        <f t="shared" si="35"/>
        <v>0</v>
      </c>
      <c r="P264" s="30">
        <f t="shared" si="31"/>
        <v>0</v>
      </c>
      <c r="Q264" s="30">
        <f t="shared" si="32"/>
        <v>10.92</v>
      </c>
      <c r="R264" s="34">
        <f t="shared" si="30"/>
        <v>0</v>
      </c>
      <c r="S264" s="34">
        <f t="shared" si="37"/>
        <v>-3.08</v>
      </c>
      <c r="T264" s="30">
        <f t="shared" si="36"/>
        <v>14</v>
      </c>
      <c r="U264" s="30">
        <v>2</v>
      </c>
      <c r="V264" s="30">
        <v>12</v>
      </c>
      <c r="W264" s="1">
        <v>6</v>
      </c>
    </row>
    <row r="265" spans="7:23" x14ac:dyDescent="0.3">
      <c r="G265" s="8" t="s">
        <v>4</v>
      </c>
      <c r="H265" s="8">
        <v>2</v>
      </c>
      <c r="J265" s="16">
        <f t="shared" si="33"/>
        <v>0</v>
      </c>
      <c r="K265" s="21">
        <v>4.3</v>
      </c>
      <c r="L265" s="8">
        <f t="shared" si="34"/>
        <v>2.15</v>
      </c>
      <c r="N265" s="1">
        <f t="shared" si="35"/>
        <v>0</v>
      </c>
      <c r="P265" s="30">
        <f t="shared" si="31"/>
        <v>0</v>
      </c>
      <c r="Q265" s="30">
        <f t="shared" si="32"/>
        <v>8.6</v>
      </c>
      <c r="R265" s="34">
        <f t="shared" si="30"/>
        <v>0</v>
      </c>
      <c r="S265" s="34">
        <f t="shared" si="37"/>
        <v>-5.4</v>
      </c>
      <c r="T265" s="30">
        <f t="shared" si="36"/>
        <v>14</v>
      </c>
      <c r="U265" s="30">
        <v>2</v>
      </c>
      <c r="V265" s="30">
        <v>12</v>
      </c>
      <c r="W265" s="1">
        <v>6</v>
      </c>
    </row>
    <row r="266" spans="7:23" x14ac:dyDescent="0.3">
      <c r="G266" s="8" t="s">
        <v>5</v>
      </c>
      <c r="H266" s="8">
        <v>1</v>
      </c>
      <c r="J266" s="16">
        <f t="shared" si="33"/>
        <v>0</v>
      </c>
      <c r="K266" s="21">
        <v>6.18</v>
      </c>
      <c r="L266" s="8">
        <f t="shared" si="34"/>
        <v>3.09</v>
      </c>
      <c r="N266" s="1">
        <f t="shared" si="35"/>
        <v>0</v>
      </c>
      <c r="P266" s="30">
        <f t="shared" si="31"/>
        <v>0</v>
      </c>
      <c r="Q266" s="30">
        <f t="shared" si="32"/>
        <v>12.36</v>
      </c>
      <c r="R266" s="34">
        <f t="shared" ref="R266:R329" si="38">M266*W266</f>
        <v>0</v>
      </c>
      <c r="S266" s="34">
        <f t="shared" si="37"/>
        <v>-1.6400000000000006</v>
      </c>
      <c r="T266" s="30">
        <f t="shared" si="36"/>
        <v>14</v>
      </c>
      <c r="U266" s="30">
        <v>2</v>
      </c>
      <c r="V266" s="30">
        <v>12</v>
      </c>
      <c r="W266" s="1">
        <v>6</v>
      </c>
    </row>
    <row r="267" spans="7:23" x14ac:dyDescent="0.3">
      <c r="G267" s="8" t="s">
        <v>5</v>
      </c>
      <c r="H267" s="8">
        <v>2</v>
      </c>
      <c r="J267" s="16">
        <f t="shared" si="33"/>
        <v>0</v>
      </c>
      <c r="K267" s="21">
        <v>4.12</v>
      </c>
      <c r="L267" s="8">
        <f t="shared" si="34"/>
        <v>2.06</v>
      </c>
      <c r="N267" s="1">
        <f t="shared" si="35"/>
        <v>0</v>
      </c>
      <c r="P267" s="30">
        <f t="shared" ref="P267:P330" si="39">I267*V267</f>
        <v>0</v>
      </c>
      <c r="Q267" s="30">
        <f t="shared" ref="Q267:Q330" si="40">K267*U267</f>
        <v>8.24</v>
      </c>
      <c r="R267" s="34">
        <f t="shared" si="38"/>
        <v>0</v>
      </c>
      <c r="S267" s="34">
        <f t="shared" si="37"/>
        <v>-5.76</v>
      </c>
      <c r="T267" s="30">
        <f t="shared" si="36"/>
        <v>14</v>
      </c>
      <c r="U267" s="30">
        <v>2</v>
      </c>
      <c r="V267" s="30">
        <v>12</v>
      </c>
      <c r="W267" s="1">
        <v>6</v>
      </c>
    </row>
    <row r="268" spans="7:23" x14ac:dyDescent="0.3">
      <c r="G268" s="8" t="s">
        <v>5</v>
      </c>
      <c r="H268" s="8">
        <v>3</v>
      </c>
      <c r="J268" s="16">
        <f t="shared" si="33"/>
        <v>0</v>
      </c>
      <c r="L268" s="8">
        <f t="shared" si="34"/>
        <v>0</v>
      </c>
      <c r="M268" s="8">
        <v>17.2</v>
      </c>
      <c r="N268" s="1">
        <f t="shared" si="35"/>
        <v>8.6</v>
      </c>
      <c r="P268" s="30">
        <f t="shared" si="39"/>
        <v>0</v>
      </c>
      <c r="Q268" s="30">
        <f t="shared" si="40"/>
        <v>0</v>
      </c>
      <c r="R268" s="34">
        <f t="shared" si="38"/>
        <v>103.19999999999999</v>
      </c>
      <c r="S268" s="34">
        <f t="shared" si="37"/>
        <v>89.199999999999989</v>
      </c>
      <c r="T268" s="30">
        <f t="shared" si="36"/>
        <v>14</v>
      </c>
      <c r="U268" s="30">
        <v>2</v>
      </c>
      <c r="V268" s="30">
        <v>12</v>
      </c>
      <c r="W268" s="1">
        <v>6</v>
      </c>
    </row>
    <row r="269" spans="7:23" x14ac:dyDescent="0.3">
      <c r="G269" s="8" t="s">
        <v>4</v>
      </c>
      <c r="H269" s="8">
        <v>2</v>
      </c>
      <c r="J269" s="16">
        <f t="shared" si="33"/>
        <v>0</v>
      </c>
      <c r="K269" s="8">
        <v>2.3199999999999998</v>
      </c>
      <c r="L269" s="8">
        <f t="shared" si="34"/>
        <v>1.1599999999999999</v>
      </c>
      <c r="N269" s="1">
        <f t="shared" si="35"/>
        <v>0</v>
      </c>
      <c r="P269" s="30">
        <f t="shared" si="39"/>
        <v>0</v>
      </c>
      <c r="Q269" s="30">
        <f t="shared" si="40"/>
        <v>4.6399999999999997</v>
      </c>
      <c r="R269" s="34">
        <f t="shared" si="38"/>
        <v>0</v>
      </c>
      <c r="S269" s="34">
        <f t="shared" si="37"/>
        <v>-9.36</v>
      </c>
      <c r="T269" s="30">
        <f t="shared" si="36"/>
        <v>14</v>
      </c>
      <c r="U269" s="30">
        <v>2</v>
      </c>
      <c r="V269" s="30">
        <v>12</v>
      </c>
      <c r="W269" s="1">
        <v>6</v>
      </c>
    </row>
    <row r="270" spans="7:23" x14ac:dyDescent="0.3">
      <c r="G270" s="8" t="s">
        <v>4</v>
      </c>
      <c r="H270" s="8">
        <v>1</v>
      </c>
      <c r="I270" s="8">
        <v>3.14</v>
      </c>
      <c r="J270" s="16">
        <f t="shared" si="33"/>
        <v>1.57</v>
      </c>
      <c r="L270" s="8">
        <f t="shared" si="34"/>
        <v>0</v>
      </c>
      <c r="N270" s="1">
        <f t="shared" si="35"/>
        <v>0</v>
      </c>
      <c r="P270" s="30">
        <f t="shared" si="39"/>
        <v>37.68</v>
      </c>
      <c r="Q270" s="30">
        <f t="shared" si="40"/>
        <v>0</v>
      </c>
      <c r="R270" s="34">
        <f t="shared" si="38"/>
        <v>0</v>
      </c>
      <c r="S270" s="34">
        <f t="shared" si="37"/>
        <v>23.68</v>
      </c>
      <c r="T270" s="30">
        <f t="shared" si="36"/>
        <v>14</v>
      </c>
      <c r="U270" s="30">
        <v>2</v>
      </c>
      <c r="V270" s="30">
        <v>12</v>
      </c>
      <c r="W270" s="1">
        <v>6</v>
      </c>
    </row>
    <row r="271" spans="7:23" x14ac:dyDescent="0.3">
      <c r="G271" s="8" t="s">
        <v>7</v>
      </c>
      <c r="H271" s="8">
        <v>1</v>
      </c>
      <c r="I271" s="21">
        <v>4.26</v>
      </c>
      <c r="J271" s="16">
        <f t="shared" si="33"/>
        <v>2.13</v>
      </c>
      <c r="L271" s="8">
        <f t="shared" si="34"/>
        <v>0</v>
      </c>
      <c r="N271" s="1">
        <f t="shared" si="35"/>
        <v>0</v>
      </c>
      <c r="P271" s="30">
        <f t="shared" si="39"/>
        <v>51.12</v>
      </c>
      <c r="Q271" s="30">
        <f t="shared" si="40"/>
        <v>0</v>
      </c>
      <c r="R271" s="34">
        <f t="shared" si="38"/>
        <v>0</v>
      </c>
      <c r="S271" s="34">
        <f t="shared" si="37"/>
        <v>37.119999999999997</v>
      </c>
      <c r="T271" s="30">
        <f t="shared" si="36"/>
        <v>14</v>
      </c>
      <c r="U271" s="30">
        <v>2</v>
      </c>
      <c r="V271" s="30">
        <v>12</v>
      </c>
      <c r="W271" s="1">
        <v>6</v>
      </c>
    </row>
    <row r="272" spans="7:23" x14ac:dyDescent="0.3">
      <c r="G272" s="8" t="s">
        <v>4</v>
      </c>
      <c r="H272" s="8">
        <v>1</v>
      </c>
      <c r="I272" s="8">
        <v>3.54</v>
      </c>
      <c r="J272" s="16">
        <f t="shared" si="33"/>
        <v>1.77</v>
      </c>
      <c r="L272" s="8">
        <f t="shared" si="34"/>
        <v>0</v>
      </c>
      <c r="N272" s="1">
        <f t="shared" si="35"/>
        <v>0</v>
      </c>
      <c r="P272" s="30">
        <f t="shared" si="39"/>
        <v>42.480000000000004</v>
      </c>
      <c r="Q272" s="30">
        <f t="shared" si="40"/>
        <v>0</v>
      </c>
      <c r="R272" s="34">
        <f t="shared" si="38"/>
        <v>0</v>
      </c>
      <c r="S272" s="34">
        <f t="shared" si="37"/>
        <v>28.480000000000004</v>
      </c>
      <c r="T272" s="30">
        <f t="shared" si="36"/>
        <v>14</v>
      </c>
      <c r="U272" s="30">
        <v>2</v>
      </c>
      <c r="V272" s="30">
        <v>12</v>
      </c>
      <c r="W272" s="1">
        <v>6</v>
      </c>
    </row>
    <row r="273" spans="7:23" x14ac:dyDescent="0.3">
      <c r="G273" s="8" t="s">
        <v>4</v>
      </c>
      <c r="H273" s="8">
        <v>1</v>
      </c>
      <c r="I273" s="21">
        <v>7.94</v>
      </c>
      <c r="J273" s="16">
        <f t="shared" si="33"/>
        <v>3.97</v>
      </c>
      <c r="L273" s="8">
        <f t="shared" si="34"/>
        <v>0</v>
      </c>
      <c r="N273" s="1">
        <f t="shared" si="35"/>
        <v>0</v>
      </c>
      <c r="P273" s="30">
        <f t="shared" si="39"/>
        <v>95.28</v>
      </c>
      <c r="Q273" s="30">
        <f t="shared" si="40"/>
        <v>0</v>
      </c>
      <c r="R273" s="34">
        <f t="shared" si="38"/>
        <v>0</v>
      </c>
      <c r="S273" s="34">
        <f t="shared" si="37"/>
        <v>81.28</v>
      </c>
      <c r="T273" s="30">
        <f t="shared" si="36"/>
        <v>14</v>
      </c>
      <c r="U273" s="30">
        <v>2</v>
      </c>
      <c r="V273" s="30">
        <v>12</v>
      </c>
      <c r="W273" s="1">
        <v>6</v>
      </c>
    </row>
    <row r="274" spans="7:23" x14ac:dyDescent="0.3">
      <c r="G274" s="8" t="s">
        <v>4</v>
      </c>
      <c r="H274" s="8">
        <v>1</v>
      </c>
      <c r="I274" s="21">
        <v>11.34</v>
      </c>
      <c r="J274" s="16">
        <f t="shared" si="33"/>
        <v>5.67</v>
      </c>
      <c r="L274" s="8">
        <f t="shared" si="34"/>
        <v>0</v>
      </c>
      <c r="N274" s="1">
        <f t="shared" si="35"/>
        <v>0</v>
      </c>
      <c r="P274" s="30">
        <f t="shared" si="39"/>
        <v>136.07999999999998</v>
      </c>
      <c r="Q274" s="30">
        <f t="shared" si="40"/>
        <v>0</v>
      </c>
      <c r="R274" s="34">
        <f t="shared" si="38"/>
        <v>0</v>
      </c>
      <c r="S274" s="34">
        <f t="shared" si="37"/>
        <v>122.07999999999998</v>
      </c>
      <c r="T274" s="30">
        <f t="shared" si="36"/>
        <v>14</v>
      </c>
      <c r="U274" s="30">
        <v>2</v>
      </c>
      <c r="V274" s="30">
        <v>12</v>
      </c>
      <c r="W274" s="1">
        <v>6</v>
      </c>
    </row>
    <row r="275" spans="7:23" x14ac:dyDescent="0.3">
      <c r="G275" s="8" t="s">
        <v>4</v>
      </c>
      <c r="H275" s="8">
        <v>1</v>
      </c>
      <c r="I275" s="21">
        <v>4.8</v>
      </c>
      <c r="J275" s="16">
        <f t="shared" si="33"/>
        <v>2.4</v>
      </c>
      <c r="L275" s="8">
        <f t="shared" si="34"/>
        <v>0</v>
      </c>
      <c r="N275" s="1">
        <f t="shared" si="35"/>
        <v>0</v>
      </c>
      <c r="P275" s="30">
        <f t="shared" si="39"/>
        <v>57.599999999999994</v>
      </c>
      <c r="Q275" s="30">
        <f t="shared" si="40"/>
        <v>0</v>
      </c>
      <c r="R275" s="34">
        <f t="shared" si="38"/>
        <v>0</v>
      </c>
      <c r="S275" s="34">
        <f t="shared" si="37"/>
        <v>43.599999999999994</v>
      </c>
      <c r="T275" s="30">
        <f t="shared" si="36"/>
        <v>14</v>
      </c>
      <c r="U275" s="30">
        <v>2</v>
      </c>
      <c r="V275" s="30">
        <v>12</v>
      </c>
      <c r="W275" s="1">
        <v>6</v>
      </c>
    </row>
    <row r="276" spans="7:23" x14ac:dyDescent="0.3">
      <c r="G276" s="8" t="s">
        <v>4</v>
      </c>
      <c r="H276" s="8">
        <v>1</v>
      </c>
      <c r="I276" s="8">
        <v>2.64</v>
      </c>
      <c r="J276" s="16">
        <f t="shared" si="33"/>
        <v>1.32</v>
      </c>
      <c r="L276" s="8">
        <f t="shared" si="34"/>
        <v>0</v>
      </c>
      <c r="N276" s="1">
        <f t="shared" si="35"/>
        <v>0</v>
      </c>
      <c r="P276" s="30">
        <f t="shared" si="39"/>
        <v>31.68</v>
      </c>
      <c r="Q276" s="30">
        <f t="shared" si="40"/>
        <v>0</v>
      </c>
      <c r="R276" s="34">
        <f t="shared" si="38"/>
        <v>0</v>
      </c>
      <c r="S276" s="34">
        <f t="shared" si="37"/>
        <v>17.68</v>
      </c>
      <c r="T276" s="30">
        <f t="shared" si="36"/>
        <v>14</v>
      </c>
      <c r="U276" s="30">
        <v>2</v>
      </c>
      <c r="V276" s="30">
        <v>12</v>
      </c>
      <c r="W276" s="1">
        <v>6</v>
      </c>
    </row>
    <row r="277" spans="7:23" x14ac:dyDescent="0.3">
      <c r="G277" s="8" t="s">
        <v>4</v>
      </c>
      <c r="H277" s="8">
        <v>2</v>
      </c>
      <c r="J277" s="16">
        <f t="shared" si="33"/>
        <v>0</v>
      </c>
      <c r="K277" s="8">
        <v>3.82</v>
      </c>
      <c r="L277" s="8">
        <f t="shared" si="34"/>
        <v>1.91</v>
      </c>
      <c r="N277" s="1">
        <f t="shared" si="35"/>
        <v>0</v>
      </c>
      <c r="P277" s="30">
        <f t="shared" si="39"/>
        <v>0</v>
      </c>
      <c r="Q277" s="30">
        <f t="shared" si="40"/>
        <v>7.64</v>
      </c>
      <c r="R277" s="34">
        <f t="shared" si="38"/>
        <v>0</v>
      </c>
      <c r="S277" s="34">
        <f t="shared" si="37"/>
        <v>-6.36</v>
      </c>
      <c r="T277" s="30">
        <f t="shared" si="36"/>
        <v>14</v>
      </c>
      <c r="U277" s="30">
        <v>2</v>
      </c>
      <c r="V277" s="30">
        <v>12</v>
      </c>
      <c r="W277" s="1">
        <v>6</v>
      </c>
    </row>
    <row r="278" spans="7:23" x14ac:dyDescent="0.3">
      <c r="G278" s="8" t="s">
        <v>7</v>
      </c>
      <c r="H278" s="8">
        <v>1</v>
      </c>
      <c r="I278" s="21">
        <v>5.44</v>
      </c>
      <c r="J278" s="16">
        <f t="shared" si="33"/>
        <v>2.72</v>
      </c>
      <c r="L278" s="8">
        <f t="shared" si="34"/>
        <v>0</v>
      </c>
      <c r="N278" s="1">
        <f t="shared" si="35"/>
        <v>0</v>
      </c>
      <c r="P278" s="30">
        <f t="shared" si="39"/>
        <v>65.28</v>
      </c>
      <c r="Q278" s="30">
        <f t="shared" si="40"/>
        <v>0</v>
      </c>
      <c r="R278" s="34">
        <f t="shared" si="38"/>
        <v>0</v>
      </c>
      <c r="S278" s="34">
        <f t="shared" si="37"/>
        <v>51.28</v>
      </c>
      <c r="T278" s="30">
        <f t="shared" si="36"/>
        <v>14</v>
      </c>
      <c r="U278" s="30">
        <v>2</v>
      </c>
      <c r="V278" s="30">
        <v>12</v>
      </c>
      <c r="W278" s="1">
        <v>6</v>
      </c>
    </row>
    <row r="279" spans="7:23" x14ac:dyDescent="0.3">
      <c r="G279" s="8" t="s">
        <v>4</v>
      </c>
      <c r="H279" s="8">
        <v>2</v>
      </c>
      <c r="J279" s="16">
        <f t="shared" si="33"/>
        <v>0</v>
      </c>
      <c r="K279" s="21">
        <v>5.96</v>
      </c>
      <c r="L279" s="8">
        <f t="shared" si="34"/>
        <v>2.98</v>
      </c>
      <c r="N279" s="1">
        <f t="shared" si="35"/>
        <v>0</v>
      </c>
      <c r="P279" s="30">
        <f t="shared" si="39"/>
        <v>0</v>
      </c>
      <c r="Q279" s="30">
        <f t="shared" si="40"/>
        <v>11.92</v>
      </c>
      <c r="R279" s="34">
        <f t="shared" si="38"/>
        <v>0</v>
      </c>
      <c r="S279" s="34">
        <f t="shared" si="37"/>
        <v>-2.08</v>
      </c>
      <c r="T279" s="30">
        <f t="shared" si="36"/>
        <v>14</v>
      </c>
      <c r="U279" s="30">
        <v>2</v>
      </c>
      <c r="V279" s="30">
        <v>12</v>
      </c>
      <c r="W279" s="1">
        <v>6</v>
      </c>
    </row>
    <row r="280" spans="7:23" x14ac:dyDescent="0.3">
      <c r="G280" s="8" t="s">
        <v>7</v>
      </c>
      <c r="H280" s="8">
        <v>3</v>
      </c>
      <c r="J280" s="16">
        <f t="shared" si="33"/>
        <v>0</v>
      </c>
      <c r="L280" s="8">
        <f t="shared" si="34"/>
        <v>0</v>
      </c>
      <c r="M280" s="8">
        <v>12.98</v>
      </c>
      <c r="N280" s="1">
        <f t="shared" si="35"/>
        <v>6.49</v>
      </c>
      <c r="P280" s="30">
        <f t="shared" si="39"/>
        <v>0</v>
      </c>
      <c r="Q280" s="30">
        <f t="shared" si="40"/>
        <v>0</v>
      </c>
      <c r="R280" s="34">
        <f t="shared" si="38"/>
        <v>77.88</v>
      </c>
      <c r="S280" s="34">
        <f t="shared" si="37"/>
        <v>63.879999999999995</v>
      </c>
      <c r="T280" s="30">
        <f t="shared" si="36"/>
        <v>14</v>
      </c>
      <c r="U280" s="30">
        <v>2</v>
      </c>
      <c r="V280" s="30">
        <v>12</v>
      </c>
      <c r="W280" s="1">
        <v>6</v>
      </c>
    </row>
    <row r="281" spans="7:23" x14ac:dyDescent="0.3">
      <c r="G281" s="8" t="s">
        <v>4</v>
      </c>
      <c r="H281" s="8">
        <v>1</v>
      </c>
      <c r="I281" s="8">
        <v>3.52</v>
      </c>
      <c r="J281" s="16">
        <f t="shared" si="33"/>
        <v>1.76</v>
      </c>
      <c r="L281" s="8">
        <f t="shared" si="34"/>
        <v>0</v>
      </c>
      <c r="N281" s="1">
        <f t="shared" si="35"/>
        <v>0</v>
      </c>
      <c r="P281" s="30">
        <f t="shared" si="39"/>
        <v>42.24</v>
      </c>
      <c r="Q281" s="30">
        <f t="shared" si="40"/>
        <v>0</v>
      </c>
      <c r="R281" s="34">
        <f t="shared" si="38"/>
        <v>0</v>
      </c>
      <c r="S281" s="34">
        <f t="shared" si="37"/>
        <v>28.240000000000002</v>
      </c>
      <c r="T281" s="30">
        <f t="shared" si="36"/>
        <v>14</v>
      </c>
      <c r="U281" s="30">
        <v>2</v>
      </c>
      <c r="V281" s="30">
        <v>12</v>
      </c>
      <c r="W281" s="1">
        <v>6</v>
      </c>
    </row>
    <row r="282" spans="7:23" x14ac:dyDescent="0.3">
      <c r="G282" s="8" t="s">
        <v>4</v>
      </c>
      <c r="H282" s="8">
        <v>1</v>
      </c>
      <c r="I282" s="21">
        <v>5.7</v>
      </c>
      <c r="J282" s="16">
        <f t="shared" si="33"/>
        <v>2.85</v>
      </c>
      <c r="L282" s="8">
        <f t="shared" si="34"/>
        <v>0</v>
      </c>
      <c r="N282" s="1">
        <f t="shared" si="35"/>
        <v>0</v>
      </c>
      <c r="P282" s="30">
        <f t="shared" si="39"/>
        <v>68.400000000000006</v>
      </c>
      <c r="Q282" s="30">
        <f t="shared" si="40"/>
        <v>0</v>
      </c>
      <c r="R282" s="34">
        <f t="shared" si="38"/>
        <v>0</v>
      </c>
      <c r="S282" s="34">
        <f t="shared" si="37"/>
        <v>54.400000000000006</v>
      </c>
      <c r="T282" s="30">
        <f t="shared" si="36"/>
        <v>14</v>
      </c>
      <c r="U282" s="30">
        <v>2</v>
      </c>
      <c r="V282" s="30">
        <v>12</v>
      </c>
      <c r="W282" s="1">
        <v>6</v>
      </c>
    </row>
    <row r="283" spans="7:23" x14ac:dyDescent="0.3">
      <c r="G283" s="8" t="s">
        <v>5</v>
      </c>
      <c r="H283" s="8">
        <v>2</v>
      </c>
      <c r="J283" s="16">
        <f t="shared" si="33"/>
        <v>0</v>
      </c>
      <c r="K283" s="8">
        <v>3.06</v>
      </c>
      <c r="L283" s="8">
        <f t="shared" si="34"/>
        <v>1.53</v>
      </c>
      <c r="N283" s="1">
        <f t="shared" si="35"/>
        <v>0</v>
      </c>
      <c r="P283" s="30">
        <f t="shared" si="39"/>
        <v>0</v>
      </c>
      <c r="Q283" s="30">
        <f t="shared" si="40"/>
        <v>6.12</v>
      </c>
      <c r="R283" s="34">
        <f t="shared" si="38"/>
        <v>0</v>
      </c>
      <c r="S283" s="34">
        <f t="shared" si="37"/>
        <v>-7.88</v>
      </c>
      <c r="T283" s="30">
        <f t="shared" si="36"/>
        <v>14</v>
      </c>
      <c r="U283" s="30">
        <v>2</v>
      </c>
      <c r="V283" s="30">
        <v>12</v>
      </c>
      <c r="W283" s="1">
        <v>6</v>
      </c>
    </row>
    <row r="284" spans="7:23" x14ac:dyDescent="0.3">
      <c r="G284" s="8" t="s">
        <v>5</v>
      </c>
      <c r="H284" s="8">
        <v>1</v>
      </c>
      <c r="I284" s="21">
        <v>8.7200000000000006</v>
      </c>
      <c r="J284" s="16">
        <f t="shared" si="33"/>
        <v>4.3600000000000003</v>
      </c>
      <c r="L284" s="8">
        <f t="shared" si="34"/>
        <v>0</v>
      </c>
      <c r="N284" s="1">
        <f t="shared" si="35"/>
        <v>0</v>
      </c>
      <c r="P284" s="30">
        <f t="shared" si="39"/>
        <v>104.64000000000001</v>
      </c>
      <c r="Q284" s="30">
        <f t="shared" si="40"/>
        <v>0</v>
      </c>
      <c r="R284" s="34">
        <f t="shared" si="38"/>
        <v>0</v>
      </c>
      <c r="S284" s="34">
        <f t="shared" si="37"/>
        <v>90.640000000000015</v>
      </c>
      <c r="T284" s="30">
        <f t="shared" si="36"/>
        <v>14</v>
      </c>
      <c r="U284" s="30">
        <v>2</v>
      </c>
      <c r="V284" s="30">
        <v>12</v>
      </c>
      <c r="W284" s="1">
        <v>6</v>
      </c>
    </row>
    <row r="285" spans="7:23" x14ac:dyDescent="0.3">
      <c r="G285" s="8" t="s">
        <v>5</v>
      </c>
      <c r="H285" s="8">
        <v>2</v>
      </c>
      <c r="J285" s="16">
        <f t="shared" si="33"/>
        <v>0</v>
      </c>
      <c r="K285" s="8">
        <v>3.14</v>
      </c>
      <c r="L285" s="8">
        <f t="shared" si="34"/>
        <v>1.57</v>
      </c>
      <c r="N285" s="1">
        <f t="shared" si="35"/>
        <v>0</v>
      </c>
      <c r="P285" s="30">
        <f t="shared" si="39"/>
        <v>0</v>
      </c>
      <c r="Q285" s="30">
        <f t="shared" si="40"/>
        <v>6.28</v>
      </c>
      <c r="R285" s="34">
        <f t="shared" si="38"/>
        <v>0</v>
      </c>
      <c r="S285" s="34">
        <f t="shared" si="37"/>
        <v>-7.72</v>
      </c>
      <c r="T285" s="30">
        <f t="shared" si="36"/>
        <v>14</v>
      </c>
      <c r="U285" s="30">
        <v>2</v>
      </c>
      <c r="V285" s="30">
        <v>12</v>
      </c>
      <c r="W285" s="1">
        <v>6</v>
      </c>
    </row>
    <row r="286" spans="7:23" x14ac:dyDescent="0.3">
      <c r="G286" s="8" t="s">
        <v>4</v>
      </c>
      <c r="H286" s="8">
        <v>2</v>
      </c>
      <c r="J286" s="16">
        <f t="shared" si="33"/>
        <v>0</v>
      </c>
      <c r="K286" s="8">
        <v>2.3199999999999998</v>
      </c>
      <c r="L286" s="8">
        <f t="shared" si="34"/>
        <v>1.1599999999999999</v>
      </c>
      <c r="N286" s="1">
        <f t="shared" si="35"/>
        <v>0</v>
      </c>
      <c r="P286" s="30">
        <f t="shared" si="39"/>
        <v>0</v>
      </c>
      <c r="Q286" s="30">
        <f t="shared" si="40"/>
        <v>4.6399999999999997</v>
      </c>
      <c r="R286" s="34">
        <f t="shared" si="38"/>
        <v>0</v>
      </c>
      <c r="S286" s="34">
        <f t="shared" si="37"/>
        <v>-9.36</v>
      </c>
      <c r="T286" s="30">
        <f t="shared" si="36"/>
        <v>14</v>
      </c>
      <c r="U286" s="30">
        <v>2</v>
      </c>
      <c r="V286" s="30">
        <v>12</v>
      </c>
      <c r="W286" s="1">
        <v>6</v>
      </c>
    </row>
    <row r="287" spans="7:23" x14ac:dyDescent="0.3">
      <c r="G287" s="8" t="s">
        <v>7</v>
      </c>
      <c r="H287" s="8">
        <v>2</v>
      </c>
      <c r="J287" s="16">
        <f t="shared" si="33"/>
        <v>0</v>
      </c>
      <c r="K287" s="21">
        <v>6.62</v>
      </c>
      <c r="L287" s="8">
        <f t="shared" si="34"/>
        <v>3.31</v>
      </c>
      <c r="N287" s="1">
        <f t="shared" si="35"/>
        <v>0</v>
      </c>
      <c r="P287" s="30">
        <f t="shared" si="39"/>
        <v>0</v>
      </c>
      <c r="Q287" s="30">
        <f t="shared" si="40"/>
        <v>13.24</v>
      </c>
      <c r="R287" s="34">
        <f t="shared" si="38"/>
        <v>0</v>
      </c>
      <c r="S287" s="34">
        <f t="shared" si="37"/>
        <v>-0.75999999999999979</v>
      </c>
      <c r="T287" s="30">
        <f t="shared" si="36"/>
        <v>14</v>
      </c>
      <c r="U287" s="30">
        <v>2</v>
      </c>
      <c r="V287" s="30">
        <v>12</v>
      </c>
      <c r="W287" s="1">
        <v>6</v>
      </c>
    </row>
    <row r="288" spans="7:23" x14ac:dyDescent="0.3">
      <c r="G288" s="8" t="s">
        <v>4</v>
      </c>
      <c r="H288" s="8">
        <v>2</v>
      </c>
      <c r="J288" s="16">
        <f t="shared" si="33"/>
        <v>0</v>
      </c>
      <c r="K288" s="8">
        <v>3.56</v>
      </c>
      <c r="L288" s="8">
        <f t="shared" si="34"/>
        <v>1.78</v>
      </c>
      <c r="N288" s="1">
        <f t="shared" si="35"/>
        <v>0</v>
      </c>
      <c r="P288" s="30">
        <f t="shared" si="39"/>
        <v>0</v>
      </c>
      <c r="Q288" s="30">
        <f t="shared" si="40"/>
        <v>7.12</v>
      </c>
      <c r="R288" s="34">
        <f t="shared" si="38"/>
        <v>0</v>
      </c>
      <c r="S288" s="34">
        <f t="shared" si="37"/>
        <v>-6.88</v>
      </c>
      <c r="T288" s="30">
        <f t="shared" si="36"/>
        <v>14</v>
      </c>
      <c r="U288" s="30">
        <v>2</v>
      </c>
      <c r="V288" s="30">
        <v>12</v>
      </c>
      <c r="W288" s="1">
        <v>6</v>
      </c>
    </row>
    <row r="289" spans="7:23" x14ac:dyDescent="0.3">
      <c r="G289" s="8" t="s">
        <v>4</v>
      </c>
      <c r="H289" s="8">
        <v>2</v>
      </c>
      <c r="J289" s="16">
        <f t="shared" si="33"/>
        <v>0</v>
      </c>
      <c r="K289" s="8">
        <v>3.74</v>
      </c>
      <c r="L289" s="8">
        <f t="shared" si="34"/>
        <v>1.87</v>
      </c>
      <c r="N289" s="1">
        <f t="shared" si="35"/>
        <v>0</v>
      </c>
      <c r="P289" s="30">
        <f t="shared" si="39"/>
        <v>0</v>
      </c>
      <c r="Q289" s="30">
        <f t="shared" si="40"/>
        <v>7.48</v>
      </c>
      <c r="R289" s="34">
        <f t="shared" si="38"/>
        <v>0</v>
      </c>
      <c r="S289" s="34">
        <f t="shared" si="37"/>
        <v>-6.52</v>
      </c>
      <c r="T289" s="30">
        <f t="shared" si="36"/>
        <v>14</v>
      </c>
      <c r="U289" s="30">
        <v>2</v>
      </c>
      <c r="V289" s="30">
        <v>12</v>
      </c>
      <c r="W289" s="1">
        <v>6</v>
      </c>
    </row>
    <row r="290" spans="7:23" x14ac:dyDescent="0.3">
      <c r="G290" s="8" t="s">
        <v>4</v>
      </c>
      <c r="H290" s="8">
        <v>2</v>
      </c>
      <c r="J290" s="16">
        <f t="shared" si="33"/>
        <v>0</v>
      </c>
      <c r="K290" s="8">
        <v>3.62</v>
      </c>
      <c r="L290" s="8">
        <f t="shared" si="34"/>
        <v>1.81</v>
      </c>
      <c r="N290" s="1">
        <f t="shared" si="35"/>
        <v>0</v>
      </c>
      <c r="P290" s="30">
        <f t="shared" si="39"/>
        <v>0</v>
      </c>
      <c r="Q290" s="30">
        <f t="shared" si="40"/>
        <v>7.24</v>
      </c>
      <c r="R290" s="34">
        <f t="shared" si="38"/>
        <v>0</v>
      </c>
      <c r="S290" s="34">
        <f t="shared" si="37"/>
        <v>-6.76</v>
      </c>
      <c r="T290" s="30">
        <f t="shared" si="36"/>
        <v>14</v>
      </c>
      <c r="U290" s="30">
        <v>2</v>
      </c>
      <c r="V290" s="30">
        <v>12</v>
      </c>
      <c r="W290" s="1">
        <v>6</v>
      </c>
    </row>
    <row r="291" spans="7:23" x14ac:dyDescent="0.3">
      <c r="G291" s="8" t="s">
        <v>7</v>
      </c>
      <c r="H291" s="8">
        <v>1</v>
      </c>
      <c r="I291" s="8">
        <v>3.3</v>
      </c>
      <c r="J291" s="16">
        <f t="shared" si="33"/>
        <v>1.65</v>
      </c>
      <c r="L291" s="8">
        <f t="shared" si="34"/>
        <v>0</v>
      </c>
      <c r="N291" s="1">
        <f t="shared" si="35"/>
        <v>0</v>
      </c>
      <c r="P291" s="30">
        <f t="shared" si="39"/>
        <v>39.599999999999994</v>
      </c>
      <c r="Q291" s="30">
        <f t="shared" si="40"/>
        <v>0</v>
      </c>
      <c r="R291" s="34">
        <f t="shared" si="38"/>
        <v>0</v>
      </c>
      <c r="S291" s="34">
        <f t="shared" si="37"/>
        <v>25.599999999999994</v>
      </c>
      <c r="T291" s="30">
        <f t="shared" si="36"/>
        <v>14</v>
      </c>
      <c r="U291" s="30">
        <v>2</v>
      </c>
      <c r="V291" s="30">
        <v>12</v>
      </c>
      <c r="W291" s="1">
        <v>6</v>
      </c>
    </row>
    <row r="292" spans="7:23" x14ac:dyDescent="0.3">
      <c r="G292" s="8" t="s">
        <v>4</v>
      </c>
      <c r="H292" s="8">
        <v>2</v>
      </c>
      <c r="J292" s="16">
        <f t="shared" si="33"/>
        <v>0</v>
      </c>
      <c r="K292" s="8">
        <v>3.58</v>
      </c>
      <c r="L292" s="8">
        <f t="shared" si="34"/>
        <v>1.79</v>
      </c>
      <c r="N292" s="1">
        <f t="shared" si="35"/>
        <v>0</v>
      </c>
      <c r="P292" s="30">
        <f t="shared" si="39"/>
        <v>0</v>
      </c>
      <c r="Q292" s="30">
        <f t="shared" si="40"/>
        <v>7.16</v>
      </c>
      <c r="R292" s="34">
        <f t="shared" si="38"/>
        <v>0</v>
      </c>
      <c r="S292" s="34">
        <f t="shared" si="37"/>
        <v>-6.84</v>
      </c>
      <c r="T292" s="30">
        <f t="shared" si="36"/>
        <v>14</v>
      </c>
      <c r="U292" s="30">
        <v>2</v>
      </c>
      <c r="V292" s="30">
        <v>12</v>
      </c>
      <c r="W292" s="1">
        <v>6</v>
      </c>
    </row>
    <row r="293" spans="7:23" x14ac:dyDescent="0.3">
      <c r="G293" s="8" t="s">
        <v>4</v>
      </c>
      <c r="H293" s="8">
        <v>1</v>
      </c>
      <c r="I293" s="21">
        <v>12.04</v>
      </c>
      <c r="J293" s="16">
        <f t="shared" si="33"/>
        <v>6.02</v>
      </c>
      <c r="L293" s="8">
        <f t="shared" si="34"/>
        <v>0</v>
      </c>
      <c r="N293" s="1">
        <f t="shared" si="35"/>
        <v>0</v>
      </c>
      <c r="P293" s="30">
        <f t="shared" si="39"/>
        <v>144.47999999999999</v>
      </c>
      <c r="Q293" s="30">
        <f t="shared" si="40"/>
        <v>0</v>
      </c>
      <c r="R293" s="34">
        <f t="shared" si="38"/>
        <v>0</v>
      </c>
      <c r="S293" s="34">
        <f t="shared" si="37"/>
        <v>130.47999999999999</v>
      </c>
      <c r="T293" s="30">
        <f t="shared" si="36"/>
        <v>14</v>
      </c>
      <c r="U293" s="30">
        <v>2</v>
      </c>
      <c r="V293" s="30">
        <v>12</v>
      </c>
      <c r="W293" s="1">
        <v>6</v>
      </c>
    </row>
    <row r="294" spans="7:23" x14ac:dyDescent="0.3">
      <c r="G294" s="8" t="s">
        <v>4</v>
      </c>
      <c r="H294" s="8">
        <v>2</v>
      </c>
      <c r="J294" s="16">
        <f t="shared" si="33"/>
        <v>0</v>
      </c>
      <c r="K294" s="21">
        <v>4.46</v>
      </c>
      <c r="L294" s="8">
        <f t="shared" si="34"/>
        <v>2.23</v>
      </c>
      <c r="N294" s="1">
        <f t="shared" si="35"/>
        <v>0</v>
      </c>
      <c r="P294" s="30">
        <f t="shared" si="39"/>
        <v>0</v>
      </c>
      <c r="Q294" s="30">
        <f t="shared" si="40"/>
        <v>8.92</v>
      </c>
      <c r="R294" s="34">
        <f t="shared" si="38"/>
        <v>0</v>
      </c>
      <c r="S294" s="34">
        <f t="shared" si="37"/>
        <v>-5.08</v>
      </c>
      <c r="T294" s="30">
        <f t="shared" si="36"/>
        <v>14</v>
      </c>
      <c r="U294" s="30">
        <v>2</v>
      </c>
      <c r="V294" s="30">
        <v>12</v>
      </c>
      <c r="W294" s="1">
        <v>6</v>
      </c>
    </row>
    <row r="295" spans="7:23" x14ac:dyDescent="0.3">
      <c r="G295" s="8" t="s">
        <v>4</v>
      </c>
      <c r="H295" s="8">
        <v>2</v>
      </c>
      <c r="J295" s="16">
        <f t="shared" si="33"/>
        <v>0</v>
      </c>
      <c r="K295" s="21">
        <v>4</v>
      </c>
      <c r="L295" s="8">
        <f t="shared" si="34"/>
        <v>2</v>
      </c>
      <c r="N295" s="1">
        <f t="shared" si="35"/>
        <v>0</v>
      </c>
      <c r="P295" s="30">
        <f t="shared" si="39"/>
        <v>0</v>
      </c>
      <c r="Q295" s="30">
        <f t="shared" si="40"/>
        <v>8</v>
      </c>
      <c r="R295" s="34">
        <f t="shared" si="38"/>
        <v>0</v>
      </c>
      <c r="S295" s="34">
        <f t="shared" si="37"/>
        <v>-6</v>
      </c>
      <c r="T295" s="30">
        <f t="shared" si="36"/>
        <v>14</v>
      </c>
      <c r="U295" s="30">
        <v>2</v>
      </c>
      <c r="V295" s="30">
        <v>12</v>
      </c>
      <c r="W295" s="1">
        <v>6</v>
      </c>
    </row>
    <row r="296" spans="7:23" x14ac:dyDescent="0.3">
      <c r="G296" s="8" t="s">
        <v>4</v>
      </c>
      <c r="H296" s="8">
        <v>1</v>
      </c>
      <c r="I296" s="21">
        <v>6.28</v>
      </c>
      <c r="J296" s="16">
        <f t="shared" si="33"/>
        <v>3.14</v>
      </c>
      <c r="L296" s="8">
        <f t="shared" si="34"/>
        <v>0</v>
      </c>
      <c r="N296" s="1">
        <f t="shared" si="35"/>
        <v>0</v>
      </c>
      <c r="P296" s="30">
        <f t="shared" si="39"/>
        <v>75.36</v>
      </c>
      <c r="Q296" s="30">
        <f t="shared" si="40"/>
        <v>0</v>
      </c>
      <c r="R296" s="34">
        <f t="shared" si="38"/>
        <v>0</v>
      </c>
      <c r="S296" s="34">
        <f t="shared" si="37"/>
        <v>61.36</v>
      </c>
      <c r="T296" s="30">
        <f t="shared" si="36"/>
        <v>14</v>
      </c>
      <c r="U296" s="30">
        <v>2</v>
      </c>
      <c r="V296" s="30">
        <v>12</v>
      </c>
      <c r="W296" s="1">
        <v>6</v>
      </c>
    </row>
    <row r="297" spans="7:23" x14ac:dyDescent="0.3">
      <c r="G297" s="8" t="s">
        <v>5</v>
      </c>
      <c r="H297" s="8">
        <v>2</v>
      </c>
      <c r="J297" s="16">
        <f t="shared" si="33"/>
        <v>0</v>
      </c>
      <c r="K297" s="8">
        <v>3</v>
      </c>
      <c r="L297" s="8">
        <f t="shared" si="34"/>
        <v>1.5</v>
      </c>
      <c r="N297" s="1">
        <f t="shared" si="35"/>
        <v>0</v>
      </c>
      <c r="P297" s="30">
        <f t="shared" si="39"/>
        <v>0</v>
      </c>
      <c r="Q297" s="30">
        <f t="shared" si="40"/>
        <v>6</v>
      </c>
      <c r="R297" s="34">
        <f t="shared" si="38"/>
        <v>0</v>
      </c>
      <c r="S297" s="34">
        <f t="shared" si="37"/>
        <v>-8</v>
      </c>
      <c r="T297" s="30">
        <f t="shared" si="36"/>
        <v>14</v>
      </c>
      <c r="U297" s="30">
        <v>2</v>
      </c>
      <c r="V297" s="30">
        <v>12</v>
      </c>
      <c r="W297" s="1">
        <v>6</v>
      </c>
    </row>
    <row r="298" spans="7:23" x14ac:dyDescent="0.3">
      <c r="G298" s="8" t="s">
        <v>7</v>
      </c>
      <c r="H298" s="8">
        <v>2</v>
      </c>
      <c r="J298" s="16">
        <f t="shared" si="33"/>
        <v>0</v>
      </c>
      <c r="K298" s="21">
        <v>4.54</v>
      </c>
      <c r="L298" s="8">
        <f t="shared" si="34"/>
        <v>2.27</v>
      </c>
      <c r="N298" s="1">
        <f t="shared" si="35"/>
        <v>0</v>
      </c>
      <c r="P298" s="30">
        <f t="shared" si="39"/>
        <v>0</v>
      </c>
      <c r="Q298" s="30">
        <f t="shared" si="40"/>
        <v>9.08</v>
      </c>
      <c r="R298" s="34">
        <f t="shared" si="38"/>
        <v>0</v>
      </c>
      <c r="S298" s="34">
        <f t="shared" si="37"/>
        <v>-4.92</v>
      </c>
      <c r="T298" s="30">
        <f t="shared" si="36"/>
        <v>14</v>
      </c>
      <c r="U298" s="30">
        <v>2</v>
      </c>
      <c r="V298" s="30">
        <v>12</v>
      </c>
      <c r="W298" s="1">
        <v>6</v>
      </c>
    </row>
    <row r="299" spans="7:23" x14ac:dyDescent="0.3">
      <c r="G299" s="8" t="s">
        <v>4</v>
      </c>
      <c r="H299" s="8">
        <v>2</v>
      </c>
      <c r="J299" s="16">
        <f t="shared" si="33"/>
        <v>0</v>
      </c>
      <c r="K299" s="21">
        <v>4.3</v>
      </c>
      <c r="L299" s="8">
        <f t="shared" si="34"/>
        <v>2.15</v>
      </c>
      <c r="N299" s="1">
        <f t="shared" si="35"/>
        <v>0</v>
      </c>
      <c r="P299" s="30">
        <f t="shared" si="39"/>
        <v>0</v>
      </c>
      <c r="Q299" s="30">
        <f t="shared" si="40"/>
        <v>8.6</v>
      </c>
      <c r="R299" s="34">
        <f t="shared" si="38"/>
        <v>0</v>
      </c>
      <c r="S299" s="34">
        <f t="shared" si="37"/>
        <v>-5.4</v>
      </c>
      <c r="T299" s="30">
        <f t="shared" si="36"/>
        <v>14</v>
      </c>
      <c r="U299" s="30">
        <v>2</v>
      </c>
      <c r="V299" s="30">
        <v>12</v>
      </c>
      <c r="W299" s="1">
        <v>6</v>
      </c>
    </row>
    <row r="300" spans="7:23" x14ac:dyDescent="0.3">
      <c r="G300" s="8" t="s">
        <v>4</v>
      </c>
      <c r="H300" s="8">
        <v>2</v>
      </c>
      <c r="J300" s="16">
        <f t="shared" si="33"/>
        <v>0</v>
      </c>
      <c r="K300" s="8">
        <v>3.3</v>
      </c>
      <c r="L300" s="8">
        <f t="shared" si="34"/>
        <v>1.65</v>
      </c>
      <c r="N300" s="1">
        <f t="shared" si="35"/>
        <v>0</v>
      </c>
      <c r="P300" s="30">
        <f t="shared" si="39"/>
        <v>0</v>
      </c>
      <c r="Q300" s="30">
        <f t="shared" si="40"/>
        <v>6.6</v>
      </c>
      <c r="R300" s="34">
        <f t="shared" si="38"/>
        <v>0</v>
      </c>
      <c r="S300" s="34">
        <f t="shared" si="37"/>
        <v>-7.4</v>
      </c>
      <c r="T300" s="30">
        <f t="shared" si="36"/>
        <v>14</v>
      </c>
      <c r="U300" s="30">
        <v>2</v>
      </c>
      <c r="V300" s="30">
        <v>12</v>
      </c>
      <c r="W300" s="1">
        <v>6</v>
      </c>
    </row>
    <row r="301" spans="7:23" x14ac:dyDescent="0.3">
      <c r="G301" s="8" t="s">
        <v>4</v>
      </c>
      <c r="H301" s="8">
        <v>1</v>
      </c>
      <c r="I301" s="8">
        <v>3.2</v>
      </c>
      <c r="J301" s="16">
        <f t="shared" si="33"/>
        <v>1.6</v>
      </c>
      <c r="L301" s="8">
        <f t="shared" si="34"/>
        <v>0</v>
      </c>
      <c r="N301" s="1">
        <f t="shared" si="35"/>
        <v>0</v>
      </c>
      <c r="P301" s="30">
        <f t="shared" si="39"/>
        <v>38.400000000000006</v>
      </c>
      <c r="Q301" s="30">
        <f t="shared" si="40"/>
        <v>0</v>
      </c>
      <c r="R301" s="34">
        <f t="shared" si="38"/>
        <v>0</v>
      </c>
      <c r="S301" s="34">
        <f t="shared" si="37"/>
        <v>24.400000000000006</v>
      </c>
      <c r="T301" s="30">
        <f t="shared" si="36"/>
        <v>14</v>
      </c>
      <c r="U301" s="30">
        <v>2</v>
      </c>
      <c r="V301" s="30">
        <v>12</v>
      </c>
      <c r="W301" s="1">
        <v>6</v>
      </c>
    </row>
    <row r="302" spans="7:23" x14ac:dyDescent="0.3">
      <c r="G302" s="8" t="s">
        <v>4</v>
      </c>
      <c r="H302" s="8">
        <v>3</v>
      </c>
      <c r="J302" s="16">
        <f t="shared" si="33"/>
        <v>0</v>
      </c>
      <c r="L302" s="8">
        <f t="shared" si="34"/>
        <v>0</v>
      </c>
      <c r="M302" s="8">
        <v>15.18</v>
      </c>
      <c r="N302" s="1">
        <f t="shared" si="35"/>
        <v>7.59</v>
      </c>
      <c r="P302" s="30">
        <f t="shared" si="39"/>
        <v>0</v>
      </c>
      <c r="Q302" s="30">
        <f t="shared" si="40"/>
        <v>0</v>
      </c>
      <c r="R302" s="34">
        <f t="shared" si="38"/>
        <v>91.08</v>
      </c>
      <c r="S302" s="34">
        <f t="shared" si="37"/>
        <v>77.08</v>
      </c>
      <c r="T302" s="30">
        <f t="shared" si="36"/>
        <v>14</v>
      </c>
      <c r="U302" s="30">
        <v>2</v>
      </c>
      <c r="V302" s="30">
        <v>12</v>
      </c>
      <c r="W302" s="1">
        <v>6</v>
      </c>
    </row>
    <row r="303" spans="7:23" x14ac:dyDescent="0.3">
      <c r="G303" s="8" t="s">
        <v>5</v>
      </c>
      <c r="H303" s="8">
        <v>1</v>
      </c>
      <c r="I303" s="21">
        <v>4.8600000000000003</v>
      </c>
      <c r="J303" s="16">
        <f t="shared" si="33"/>
        <v>2.4300000000000002</v>
      </c>
      <c r="L303" s="8">
        <f t="shared" si="34"/>
        <v>0</v>
      </c>
      <c r="N303" s="1">
        <f t="shared" si="35"/>
        <v>0</v>
      </c>
      <c r="P303" s="30">
        <f t="shared" si="39"/>
        <v>58.320000000000007</v>
      </c>
      <c r="Q303" s="30">
        <f t="shared" si="40"/>
        <v>0</v>
      </c>
      <c r="R303" s="34">
        <f t="shared" si="38"/>
        <v>0</v>
      </c>
      <c r="S303" s="34">
        <f t="shared" si="37"/>
        <v>44.320000000000007</v>
      </c>
      <c r="T303" s="30">
        <f t="shared" si="36"/>
        <v>14</v>
      </c>
      <c r="U303" s="30">
        <v>2</v>
      </c>
      <c r="V303" s="30">
        <v>12</v>
      </c>
      <c r="W303" s="1">
        <v>6</v>
      </c>
    </row>
    <row r="304" spans="7:23" x14ac:dyDescent="0.3">
      <c r="G304" s="8" t="s">
        <v>5</v>
      </c>
      <c r="H304" s="8">
        <v>1</v>
      </c>
      <c r="I304" s="21">
        <v>7.74</v>
      </c>
      <c r="J304" s="16">
        <f t="shared" si="33"/>
        <v>3.87</v>
      </c>
      <c r="L304" s="8">
        <f t="shared" si="34"/>
        <v>0</v>
      </c>
      <c r="N304" s="1">
        <f t="shared" si="35"/>
        <v>0</v>
      </c>
      <c r="P304" s="30">
        <f t="shared" si="39"/>
        <v>92.88</v>
      </c>
      <c r="Q304" s="30">
        <f t="shared" si="40"/>
        <v>0</v>
      </c>
      <c r="R304" s="34">
        <f t="shared" si="38"/>
        <v>0</v>
      </c>
      <c r="S304" s="34">
        <f t="shared" si="37"/>
        <v>78.88</v>
      </c>
      <c r="T304" s="30">
        <f t="shared" si="36"/>
        <v>14</v>
      </c>
      <c r="U304" s="30">
        <v>2</v>
      </c>
      <c r="V304" s="30">
        <v>12</v>
      </c>
      <c r="W304" s="1">
        <v>6</v>
      </c>
    </row>
    <row r="305" spans="7:23" x14ac:dyDescent="0.3">
      <c r="G305" s="8" t="s">
        <v>5</v>
      </c>
      <c r="H305" s="8">
        <v>3</v>
      </c>
      <c r="J305" s="16">
        <f t="shared" si="33"/>
        <v>0</v>
      </c>
      <c r="L305" s="8">
        <f t="shared" si="34"/>
        <v>0</v>
      </c>
      <c r="M305" s="8">
        <v>8.1</v>
      </c>
      <c r="N305" s="1">
        <f t="shared" si="35"/>
        <v>4.05</v>
      </c>
      <c r="P305" s="30">
        <f t="shared" si="39"/>
        <v>0</v>
      </c>
      <c r="Q305" s="30">
        <f t="shared" si="40"/>
        <v>0</v>
      </c>
      <c r="R305" s="34">
        <f t="shared" si="38"/>
        <v>48.599999999999994</v>
      </c>
      <c r="S305" s="34">
        <f t="shared" si="37"/>
        <v>34.599999999999994</v>
      </c>
      <c r="T305" s="30">
        <f t="shared" si="36"/>
        <v>14</v>
      </c>
      <c r="U305" s="30">
        <v>2</v>
      </c>
      <c r="V305" s="30">
        <v>12</v>
      </c>
      <c r="W305" s="1">
        <v>6</v>
      </c>
    </row>
    <row r="306" spans="7:23" x14ac:dyDescent="0.3">
      <c r="G306" s="8" t="s">
        <v>5</v>
      </c>
      <c r="H306" s="8">
        <v>2</v>
      </c>
      <c r="J306" s="16">
        <f t="shared" si="33"/>
        <v>0</v>
      </c>
      <c r="K306" s="21">
        <v>4.4000000000000004</v>
      </c>
      <c r="L306" s="8">
        <f t="shared" si="34"/>
        <v>2.2000000000000002</v>
      </c>
      <c r="N306" s="1">
        <f t="shared" si="35"/>
        <v>0</v>
      </c>
      <c r="P306" s="30">
        <f t="shared" si="39"/>
        <v>0</v>
      </c>
      <c r="Q306" s="30">
        <f t="shared" si="40"/>
        <v>8.8000000000000007</v>
      </c>
      <c r="R306" s="34">
        <f t="shared" si="38"/>
        <v>0</v>
      </c>
      <c r="S306" s="34">
        <f t="shared" si="37"/>
        <v>-5.1999999999999993</v>
      </c>
      <c r="T306" s="30">
        <f t="shared" si="36"/>
        <v>14</v>
      </c>
      <c r="U306" s="30">
        <v>2</v>
      </c>
      <c r="V306" s="30">
        <v>12</v>
      </c>
      <c r="W306" s="1">
        <v>6</v>
      </c>
    </row>
    <row r="307" spans="7:23" x14ac:dyDescent="0.3">
      <c r="G307" s="8" t="s">
        <v>6</v>
      </c>
      <c r="H307" s="8">
        <v>2</v>
      </c>
      <c r="J307" s="16">
        <f t="shared" si="33"/>
        <v>0</v>
      </c>
      <c r="K307" s="21">
        <v>4.68</v>
      </c>
      <c r="L307" s="8">
        <f t="shared" si="34"/>
        <v>2.34</v>
      </c>
      <c r="N307" s="1">
        <f t="shared" si="35"/>
        <v>0</v>
      </c>
      <c r="P307" s="30">
        <f t="shared" si="39"/>
        <v>0</v>
      </c>
      <c r="Q307" s="30">
        <f t="shared" si="40"/>
        <v>9.36</v>
      </c>
      <c r="R307" s="34">
        <f t="shared" si="38"/>
        <v>0</v>
      </c>
      <c r="S307" s="34">
        <f t="shared" si="37"/>
        <v>-4.6400000000000006</v>
      </c>
      <c r="T307" s="30">
        <f t="shared" si="36"/>
        <v>14</v>
      </c>
      <c r="U307" s="30">
        <v>2</v>
      </c>
      <c r="V307" s="30">
        <v>12</v>
      </c>
      <c r="W307" s="1">
        <v>6</v>
      </c>
    </row>
    <row r="308" spans="7:23" x14ac:dyDescent="0.3">
      <c r="G308" s="8" t="s">
        <v>6</v>
      </c>
      <c r="H308" s="8">
        <v>1</v>
      </c>
      <c r="I308" s="8">
        <v>6.96</v>
      </c>
      <c r="J308" s="16">
        <f t="shared" si="33"/>
        <v>3.48</v>
      </c>
      <c r="L308" s="8">
        <f t="shared" si="34"/>
        <v>0</v>
      </c>
      <c r="N308" s="1">
        <f t="shared" si="35"/>
        <v>0</v>
      </c>
      <c r="P308" s="30">
        <f t="shared" si="39"/>
        <v>83.52</v>
      </c>
      <c r="Q308" s="30">
        <f t="shared" si="40"/>
        <v>0</v>
      </c>
      <c r="R308" s="34">
        <f t="shared" si="38"/>
        <v>0</v>
      </c>
      <c r="S308" s="34">
        <f t="shared" si="37"/>
        <v>69.52</v>
      </c>
      <c r="T308" s="30">
        <f t="shared" si="36"/>
        <v>14</v>
      </c>
      <c r="U308" s="30">
        <v>2</v>
      </c>
      <c r="V308" s="30">
        <v>12</v>
      </c>
      <c r="W308" s="1">
        <v>6</v>
      </c>
    </row>
    <row r="309" spans="7:23" x14ac:dyDescent="0.3">
      <c r="G309" s="8" t="s">
        <v>4</v>
      </c>
      <c r="H309" s="8">
        <v>1</v>
      </c>
      <c r="I309" s="8">
        <v>6.5</v>
      </c>
      <c r="J309" s="16">
        <f t="shared" si="33"/>
        <v>3.25</v>
      </c>
      <c r="L309" s="8">
        <f t="shared" si="34"/>
        <v>0</v>
      </c>
      <c r="N309" s="1">
        <f t="shared" si="35"/>
        <v>0</v>
      </c>
      <c r="P309" s="30">
        <f t="shared" si="39"/>
        <v>78</v>
      </c>
      <c r="Q309" s="30">
        <f t="shared" si="40"/>
        <v>0</v>
      </c>
      <c r="R309" s="34">
        <f t="shared" si="38"/>
        <v>0</v>
      </c>
      <c r="S309" s="34">
        <f t="shared" si="37"/>
        <v>64</v>
      </c>
      <c r="T309" s="30">
        <f t="shared" si="36"/>
        <v>14</v>
      </c>
      <c r="U309" s="30">
        <v>2</v>
      </c>
      <c r="V309" s="30">
        <v>12</v>
      </c>
      <c r="W309" s="1">
        <v>6</v>
      </c>
    </row>
    <row r="310" spans="7:23" x14ac:dyDescent="0.3">
      <c r="G310" s="8" t="s">
        <v>4</v>
      </c>
      <c r="H310" s="8">
        <v>2</v>
      </c>
      <c r="J310" s="16">
        <f t="shared" si="33"/>
        <v>0</v>
      </c>
      <c r="K310" s="8">
        <v>2.94</v>
      </c>
      <c r="L310" s="8">
        <f t="shared" si="34"/>
        <v>1.47</v>
      </c>
      <c r="N310" s="1">
        <f t="shared" si="35"/>
        <v>0</v>
      </c>
      <c r="P310" s="30">
        <f t="shared" si="39"/>
        <v>0</v>
      </c>
      <c r="Q310" s="30">
        <f t="shared" si="40"/>
        <v>5.88</v>
      </c>
      <c r="R310" s="34">
        <f t="shared" si="38"/>
        <v>0</v>
      </c>
      <c r="S310" s="34">
        <f t="shared" si="37"/>
        <v>-8.120000000000001</v>
      </c>
      <c r="T310" s="30">
        <f t="shared" si="36"/>
        <v>14</v>
      </c>
      <c r="U310" s="30">
        <v>2</v>
      </c>
      <c r="V310" s="30">
        <v>12</v>
      </c>
      <c r="W310" s="1">
        <v>6</v>
      </c>
    </row>
    <row r="311" spans="7:23" x14ac:dyDescent="0.3">
      <c r="G311" s="8" t="s">
        <v>4</v>
      </c>
      <c r="H311" s="8">
        <v>2</v>
      </c>
      <c r="J311" s="16">
        <f t="shared" si="33"/>
        <v>0</v>
      </c>
      <c r="K311" s="8">
        <v>5.54</v>
      </c>
      <c r="L311" s="8">
        <f t="shared" si="34"/>
        <v>2.77</v>
      </c>
      <c r="N311" s="1">
        <f t="shared" si="35"/>
        <v>0</v>
      </c>
      <c r="P311" s="30">
        <f t="shared" si="39"/>
        <v>0</v>
      </c>
      <c r="Q311" s="30">
        <f t="shared" si="40"/>
        <v>11.08</v>
      </c>
      <c r="R311" s="34">
        <f t="shared" si="38"/>
        <v>0</v>
      </c>
      <c r="S311" s="34">
        <f t="shared" si="37"/>
        <v>-2.92</v>
      </c>
      <c r="T311" s="30">
        <f t="shared" si="36"/>
        <v>14</v>
      </c>
      <c r="U311" s="30">
        <v>2</v>
      </c>
      <c r="V311" s="30">
        <v>12</v>
      </c>
      <c r="W311" s="1">
        <v>6</v>
      </c>
    </row>
    <row r="312" spans="7:23" x14ac:dyDescent="0.3">
      <c r="G312" s="8" t="s">
        <v>4</v>
      </c>
      <c r="H312" s="8">
        <v>1</v>
      </c>
      <c r="I312" s="8">
        <v>3.36</v>
      </c>
      <c r="J312" s="16">
        <f t="shared" si="33"/>
        <v>1.68</v>
      </c>
      <c r="L312" s="8">
        <f t="shared" si="34"/>
        <v>0</v>
      </c>
      <c r="N312" s="1">
        <f t="shared" si="35"/>
        <v>0</v>
      </c>
      <c r="P312" s="30">
        <f t="shared" si="39"/>
        <v>40.32</v>
      </c>
      <c r="Q312" s="30">
        <f t="shared" si="40"/>
        <v>0</v>
      </c>
      <c r="R312" s="34">
        <f t="shared" si="38"/>
        <v>0</v>
      </c>
      <c r="S312" s="34">
        <f t="shared" si="37"/>
        <v>26.32</v>
      </c>
      <c r="T312" s="30">
        <f t="shared" si="36"/>
        <v>14</v>
      </c>
      <c r="U312" s="30">
        <v>2</v>
      </c>
      <c r="V312" s="30">
        <v>12</v>
      </c>
      <c r="W312" s="1">
        <v>6</v>
      </c>
    </row>
    <row r="313" spans="7:23" x14ac:dyDescent="0.3">
      <c r="G313" s="8" t="s">
        <v>4</v>
      </c>
      <c r="H313" s="8">
        <v>1</v>
      </c>
      <c r="I313" s="8">
        <v>3.16</v>
      </c>
      <c r="J313" s="16">
        <f t="shared" si="33"/>
        <v>1.58</v>
      </c>
      <c r="L313" s="8">
        <f t="shared" si="34"/>
        <v>0</v>
      </c>
      <c r="N313" s="1">
        <f t="shared" si="35"/>
        <v>0</v>
      </c>
      <c r="P313" s="30">
        <f t="shared" si="39"/>
        <v>37.92</v>
      </c>
      <c r="Q313" s="30">
        <f t="shared" si="40"/>
        <v>0</v>
      </c>
      <c r="R313" s="34">
        <f t="shared" si="38"/>
        <v>0</v>
      </c>
      <c r="S313" s="34">
        <f t="shared" si="37"/>
        <v>23.92</v>
      </c>
      <c r="T313" s="30">
        <f t="shared" si="36"/>
        <v>14</v>
      </c>
      <c r="U313" s="30">
        <v>2</v>
      </c>
      <c r="V313" s="30">
        <v>12</v>
      </c>
      <c r="W313" s="1">
        <v>6</v>
      </c>
    </row>
    <row r="314" spans="7:23" x14ac:dyDescent="0.3">
      <c r="G314" s="8" t="s">
        <v>4</v>
      </c>
      <c r="H314" s="8">
        <v>3</v>
      </c>
      <c r="J314" s="16">
        <f t="shared" si="33"/>
        <v>0</v>
      </c>
      <c r="L314" s="8">
        <f t="shared" si="34"/>
        <v>0</v>
      </c>
      <c r="M314" s="8">
        <v>9.2799999999999994</v>
      </c>
      <c r="N314" s="1">
        <f t="shared" si="35"/>
        <v>4.6399999999999997</v>
      </c>
      <c r="P314" s="30">
        <f t="shared" si="39"/>
        <v>0</v>
      </c>
      <c r="Q314" s="30">
        <f t="shared" si="40"/>
        <v>0</v>
      </c>
      <c r="R314" s="34">
        <f t="shared" si="38"/>
        <v>55.679999999999993</v>
      </c>
      <c r="S314" s="34">
        <f t="shared" si="37"/>
        <v>41.679999999999993</v>
      </c>
      <c r="T314" s="30">
        <f t="shared" si="36"/>
        <v>14</v>
      </c>
      <c r="U314" s="30">
        <v>2</v>
      </c>
      <c r="V314" s="30">
        <v>12</v>
      </c>
      <c r="W314" s="1">
        <v>6</v>
      </c>
    </row>
    <row r="315" spans="7:23" x14ac:dyDescent="0.3">
      <c r="G315" s="8" t="s">
        <v>4</v>
      </c>
      <c r="H315" s="8">
        <v>2</v>
      </c>
      <c r="J315" s="16">
        <f t="shared" si="33"/>
        <v>0</v>
      </c>
      <c r="K315" s="8">
        <v>3.46</v>
      </c>
      <c r="L315" s="8">
        <f t="shared" si="34"/>
        <v>1.73</v>
      </c>
      <c r="N315" s="1">
        <f t="shared" si="35"/>
        <v>0</v>
      </c>
      <c r="P315" s="30">
        <f t="shared" si="39"/>
        <v>0</v>
      </c>
      <c r="Q315" s="30">
        <f t="shared" si="40"/>
        <v>6.92</v>
      </c>
      <c r="R315" s="34">
        <f t="shared" si="38"/>
        <v>0</v>
      </c>
      <c r="S315" s="34">
        <f t="shared" si="37"/>
        <v>-7.08</v>
      </c>
      <c r="T315" s="30">
        <f t="shared" si="36"/>
        <v>14</v>
      </c>
      <c r="U315" s="30">
        <v>2</v>
      </c>
      <c r="V315" s="30">
        <v>12</v>
      </c>
      <c r="W315" s="1">
        <v>6</v>
      </c>
    </row>
    <row r="316" spans="7:23" x14ac:dyDescent="0.3">
      <c r="G316" s="8" t="s">
        <v>4</v>
      </c>
      <c r="H316" s="8">
        <v>2</v>
      </c>
      <c r="J316" s="16">
        <f t="shared" si="33"/>
        <v>0</v>
      </c>
      <c r="K316" s="8">
        <v>3.9</v>
      </c>
      <c r="L316" s="8">
        <f t="shared" si="34"/>
        <v>1.95</v>
      </c>
      <c r="N316" s="1">
        <f t="shared" si="35"/>
        <v>0</v>
      </c>
      <c r="P316" s="30">
        <f t="shared" si="39"/>
        <v>0</v>
      </c>
      <c r="Q316" s="30">
        <f t="shared" si="40"/>
        <v>7.8</v>
      </c>
      <c r="R316" s="34">
        <f t="shared" si="38"/>
        <v>0</v>
      </c>
      <c r="S316" s="34">
        <f t="shared" si="37"/>
        <v>-6.2</v>
      </c>
      <c r="T316" s="30">
        <f t="shared" si="36"/>
        <v>14</v>
      </c>
      <c r="U316" s="30">
        <v>2</v>
      </c>
      <c r="V316" s="30">
        <v>12</v>
      </c>
      <c r="W316" s="1">
        <v>6</v>
      </c>
    </row>
    <row r="317" spans="7:23" x14ac:dyDescent="0.3">
      <c r="G317" s="8" t="s">
        <v>4</v>
      </c>
      <c r="H317" s="8">
        <v>1</v>
      </c>
      <c r="I317" s="8">
        <v>6.28</v>
      </c>
      <c r="J317" s="16">
        <f t="shared" si="33"/>
        <v>3.14</v>
      </c>
      <c r="L317" s="8">
        <f t="shared" si="34"/>
        <v>0</v>
      </c>
      <c r="N317" s="1">
        <f t="shared" si="35"/>
        <v>0</v>
      </c>
      <c r="P317" s="30">
        <f t="shared" si="39"/>
        <v>75.36</v>
      </c>
      <c r="Q317" s="30">
        <f t="shared" si="40"/>
        <v>0</v>
      </c>
      <c r="R317" s="34">
        <f t="shared" si="38"/>
        <v>0</v>
      </c>
      <c r="S317" s="34">
        <f t="shared" si="37"/>
        <v>61.36</v>
      </c>
      <c r="T317" s="30">
        <f t="shared" si="36"/>
        <v>14</v>
      </c>
      <c r="U317" s="30">
        <v>2</v>
      </c>
      <c r="V317" s="30">
        <v>12</v>
      </c>
      <c r="W317" s="1">
        <v>6</v>
      </c>
    </row>
    <row r="318" spans="7:23" x14ac:dyDescent="0.3">
      <c r="G318" s="8" t="s">
        <v>4</v>
      </c>
      <c r="H318" s="8">
        <v>3</v>
      </c>
      <c r="J318" s="16">
        <f t="shared" si="33"/>
        <v>0</v>
      </c>
      <c r="L318" s="8">
        <f t="shared" si="34"/>
        <v>0</v>
      </c>
      <c r="M318" s="8">
        <v>9.8000000000000007</v>
      </c>
      <c r="N318" s="1">
        <f t="shared" si="35"/>
        <v>4.9000000000000004</v>
      </c>
      <c r="P318" s="30">
        <f t="shared" si="39"/>
        <v>0</v>
      </c>
      <c r="Q318" s="30">
        <f t="shared" si="40"/>
        <v>0</v>
      </c>
      <c r="R318" s="34">
        <f t="shared" si="38"/>
        <v>58.800000000000004</v>
      </c>
      <c r="S318" s="34">
        <f t="shared" si="37"/>
        <v>44.800000000000004</v>
      </c>
      <c r="T318" s="30">
        <f t="shared" si="36"/>
        <v>14</v>
      </c>
      <c r="U318" s="30">
        <v>2</v>
      </c>
      <c r="V318" s="30">
        <v>12</v>
      </c>
      <c r="W318" s="1">
        <v>6</v>
      </c>
    </row>
    <row r="319" spans="7:23" x14ac:dyDescent="0.3">
      <c r="G319" s="8" t="s">
        <v>4</v>
      </c>
      <c r="H319" s="8">
        <v>3</v>
      </c>
      <c r="J319" s="16">
        <f t="shared" si="33"/>
        <v>0</v>
      </c>
      <c r="L319" s="8">
        <f t="shared" si="34"/>
        <v>0</v>
      </c>
      <c r="M319" s="8">
        <v>9.9600000000000009</v>
      </c>
      <c r="N319" s="1">
        <f t="shared" si="35"/>
        <v>4.9800000000000004</v>
      </c>
      <c r="P319" s="30">
        <f t="shared" si="39"/>
        <v>0</v>
      </c>
      <c r="Q319" s="30">
        <f t="shared" si="40"/>
        <v>0</v>
      </c>
      <c r="R319" s="34">
        <f t="shared" si="38"/>
        <v>59.760000000000005</v>
      </c>
      <c r="S319" s="34">
        <f t="shared" si="37"/>
        <v>45.760000000000005</v>
      </c>
      <c r="T319" s="30">
        <f t="shared" si="36"/>
        <v>14</v>
      </c>
      <c r="U319" s="30">
        <v>2</v>
      </c>
      <c r="V319" s="30">
        <v>12</v>
      </c>
      <c r="W319" s="1">
        <v>6</v>
      </c>
    </row>
    <row r="320" spans="7:23" x14ac:dyDescent="0.3">
      <c r="G320" s="8" t="s">
        <v>4</v>
      </c>
      <c r="H320" s="8">
        <v>2</v>
      </c>
      <c r="J320" s="16">
        <f t="shared" si="33"/>
        <v>0</v>
      </c>
      <c r="K320" s="8">
        <v>2.84</v>
      </c>
      <c r="L320" s="8">
        <f t="shared" si="34"/>
        <v>1.42</v>
      </c>
      <c r="N320" s="1">
        <f t="shared" si="35"/>
        <v>0</v>
      </c>
      <c r="P320" s="30">
        <f t="shared" si="39"/>
        <v>0</v>
      </c>
      <c r="Q320" s="30">
        <f t="shared" si="40"/>
        <v>5.68</v>
      </c>
      <c r="R320" s="34">
        <f t="shared" si="38"/>
        <v>0</v>
      </c>
      <c r="S320" s="34">
        <f t="shared" si="37"/>
        <v>-8.32</v>
      </c>
      <c r="T320" s="30">
        <f t="shared" si="36"/>
        <v>14</v>
      </c>
      <c r="U320" s="30">
        <v>2</v>
      </c>
      <c r="V320" s="30">
        <v>12</v>
      </c>
      <c r="W320" s="1">
        <v>6</v>
      </c>
    </row>
    <row r="321" spans="7:23" x14ac:dyDescent="0.3">
      <c r="G321" s="8" t="s">
        <v>4</v>
      </c>
      <c r="H321" s="8">
        <v>2</v>
      </c>
      <c r="J321" s="16">
        <f t="shared" si="33"/>
        <v>0</v>
      </c>
      <c r="K321" s="8">
        <v>4.4400000000000004</v>
      </c>
      <c r="L321" s="8">
        <f t="shared" si="34"/>
        <v>2.2200000000000002</v>
      </c>
      <c r="N321" s="1">
        <f t="shared" si="35"/>
        <v>0</v>
      </c>
      <c r="P321" s="30">
        <f t="shared" si="39"/>
        <v>0</v>
      </c>
      <c r="Q321" s="30">
        <f t="shared" si="40"/>
        <v>8.8800000000000008</v>
      </c>
      <c r="R321" s="34">
        <f t="shared" si="38"/>
        <v>0</v>
      </c>
      <c r="S321" s="34">
        <f t="shared" si="37"/>
        <v>-5.1199999999999992</v>
      </c>
      <c r="T321" s="30">
        <f t="shared" si="36"/>
        <v>14</v>
      </c>
      <c r="U321" s="30">
        <v>2</v>
      </c>
      <c r="V321" s="30">
        <v>12</v>
      </c>
      <c r="W321" s="1">
        <v>6</v>
      </c>
    </row>
    <row r="322" spans="7:23" x14ac:dyDescent="0.3">
      <c r="G322" s="8" t="s">
        <v>4</v>
      </c>
      <c r="H322" s="8">
        <v>2</v>
      </c>
      <c r="J322" s="16">
        <f t="shared" ref="J322:J385" si="41">I322/2</f>
        <v>0</v>
      </c>
      <c r="K322" s="8">
        <v>3.78</v>
      </c>
      <c r="L322" s="8">
        <f t="shared" ref="L322:L385" si="42">K322/2</f>
        <v>1.89</v>
      </c>
      <c r="N322" s="1">
        <f t="shared" ref="N322:N385" si="43">M322/2</f>
        <v>0</v>
      </c>
      <c r="P322" s="30">
        <f t="shared" si="39"/>
        <v>0</v>
      </c>
      <c r="Q322" s="30">
        <f t="shared" si="40"/>
        <v>7.56</v>
      </c>
      <c r="R322" s="34">
        <f t="shared" si="38"/>
        <v>0</v>
      </c>
      <c r="S322" s="34">
        <f t="shared" si="37"/>
        <v>-6.44</v>
      </c>
      <c r="T322" s="30">
        <f t="shared" ref="T322:T385" si="44">U322+V322</f>
        <v>14</v>
      </c>
      <c r="U322" s="30">
        <v>2</v>
      </c>
      <c r="V322" s="30">
        <v>12</v>
      </c>
      <c r="W322" s="1">
        <v>6</v>
      </c>
    </row>
    <row r="323" spans="7:23" x14ac:dyDescent="0.3">
      <c r="G323" s="8" t="s">
        <v>4</v>
      </c>
      <c r="H323" s="8">
        <v>2</v>
      </c>
      <c r="J323" s="16">
        <f t="shared" si="41"/>
        <v>0</v>
      </c>
      <c r="K323" s="8">
        <v>9.82</v>
      </c>
      <c r="L323" s="8">
        <f t="shared" si="42"/>
        <v>4.91</v>
      </c>
      <c r="N323" s="1">
        <f t="shared" si="43"/>
        <v>0</v>
      </c>
      <c r="P323" s="30">
        <f t="shared" si="39"/>
        <v>0</v>
      </c>
      <c r="Q323" s="30">
        <f t="shared" si="40"/>
        <v>19.64</v>
      </c>
      <c r="R323" s="34">
        <f t="shared" si="38"/>
        <v>0</v>
      </c>
      <c r="S323" s="34">
        <f t="shared" si="37"/>
        <v>5.6400000000000006</v>
      </c>
      <c r="T323" s="30">
        <f t="shared" si="44"/>
        <v>14</v>
      </c>
      <c r="U323" s="30">
        <v>2</v>
      </c>
      <c r="V323" s="30">
        <v>12</v>
      </c>
      <c r="W323" s="1">
        <v>6</v>
      </c>
    </row>
    <row r="324" spans="7:23" x14ac:dyDescent="0.3">
      <c r="G324" s="8" t="s">
        <v>4</v>
      </c>
      <c r="H324" s="8">
        <v>2</v>
      </c>
      <c r="J324" s="16">
        <f t="shared" si="41"/>
        <v>0</v>
      </c>
      <c r="K324" s="8">
        <v>3.14</v>
      </c>
      <c r="L324" s="8">
        <f t="shared" si="42"/>
        <v>1.57</v>
      </c>
      <c r="N324" s="1">
        <f t="shared" si="43"/>
        <v>0</v>
      </c>
      <c r="P324" s="30">
        <f t="shared" si="39"/>
        <v>0</v>
      </c>
      <c r="Q324" s="30">
        <f t="shared" si="40"/>
        <v>6.28</v>
      </c>
      <c r="R324" s="34">
        <f t="shared" si="38"/>
        <v>0</v>
      </c>
      <c r="S324" s="34">
        <f t="shared" si="37"/>
        <v>-7.72</v>
      </c>
      <c r="T324" s="30">
        <f t="shared" si="44"/>
        <v>14</v>
      </c>
      <c r="U324" s="30">
        <v>2</v>
      </c>
      <c r="V324" s="30">
        <v>12</v>
      </c>
      <c r="W324" s="1">
        <v>6</v>
      </c>
    </row>
    <row r="325" spans="7:23" x14ac:dyDescent="0.3">
      <c r="G325" s="8" t="s">
        <v>4</v>
      </c>
      <c r="H325" s="8">
        <v>1</v>
      </c>
      <c r="I325" s="8">
        <v>2.8</v>
      </c>
      <c r="J325" s="16">
        <f t="shared" si="41"/>
        <v>1.4</v>
      </c>
      <c r="L325" s="8">
        <f t="shared" si="42"/>
        <v>0</v>
      </c>
      <c r="N325" s="1">
        <f t="shared" si="43"/>
        <v>0</v>
      </c>
      <c r="P325" s="30">
        <f t="shared" si="39"/>
        <v>33.599999999999994</v>
      </c>
      <c r="Q325" s="30">
        <f t="shared" si="40"/>
        <v>0</v>
      </c>
      <c r="R325" s="34">
        <f t="shared" si="38"/>
        <v>0</v>
      </c>
      <c r="S325" s="34">
        <f t="shared" ref="S325:S388" si="45">P325+Q325+R325-T325</f>
        <v>19.599999999999994</v>
      </c>
      <c r="T325" s="30">
        <f t="shared" si="44"/>
        <v>14</v>
      </c>
      <c r="U325" s="30">
        <v>2</v>
      </c>
      <c r="V325" s="30">
        <v>12</v>
      </c>
      <c r="W325" s="1">
        <v>6</v>
      </c>
    </row>
    <row r="326" spans="7:23" x14ac:dyDescent="0.3">
      <c r="G326" s="8" t="s">
        <v>7</v>
      </c>
      <c r="H326" s="8">
        <v>1</v>
      </c>
      <c r="I326" s="8">
        <v>3.54</v>
      </c>
      <c r="J326" s="16">
        <f t="shared" si="41"/>
        <v>1.77</v>
      </c>
      <c r="L326" s="8">
        <f t="shared" si="42"/>
        <v>0</v>
      </c>
      <c r="N326" s="1">
        <f t="shared" si="43"/>
        <v>0</v>
      </c>
      <c r="P326" s="30">
        <f t="shared" si="39"/>
        <v>42.480000000000004</v>
      </c>
      <c r="Q326" s="30">
        <f t="shared" si="40"/>
        <v>0</v>
      </c>
      <c r="R326" s="34">
        <f t="shared" si="38"/>
        <v>0</v>
      </c>
      <c r="S326" s="34">
        <f t="shared" si="45"/>
        <v>28.480000000000004</v>
      </c>
      <c r="T326" s="30">
        <f t="shared" si="44"/>
        <v>14</v>
      </c>
      <c r="U326" s="30">
        <v>2</v>
      </c>
      <c r="V326" s="30">
        <v>12</v>
      </c>
      <c r="W326" s="1">
        <v>6</v>
      </c>
    </row>
    <row r="327" spans="7:23" x14ac:dyDescent="0.3">
      <c r="G327" s="8" t="s">
        <v>4</v>
      </c>
      <c r="H327" s="8">
        <v>2</v>
      </c>
      <c r="J327" s="16">
        <f t="shared" si="41"/>
        <v>0</v>
      </c>
      <c r="K327" s="8">
        <v>3.5</v>
      </c>
      <c r="L327" s="8">
        <f t="shared" si="42"/>
        <v>1.75</v>
      </c>
      <c r="N327" s="1">
        <f t="shared" si="43"/>
        <v>0</v>
      </c>
      <c r="P327" s="30">
        <f t="shared" si="39"/>
        <v>0</v>
      </c>
      <c r="Q327" s="30">
        <f t="shared" si="40"/>
        <v>7</v>
      </c>
      <c r="R327" s="34">
        <f t="shared" si="38"/>
        <v>0</v>
      </c>
      <c r="S327" s="34">
        <f t="shared" si="45"/>
        <v>-7</v>
      </c>
      <c r="T327" s="30">
        <f t="shared" si="44"/>
        <v>14</v>
      </c>
      <c r="U327" s="30">
        <v>2</v>
      </c>
      <c r="V327" s="30">
        <v>12</v>
      </c>
      <c r="W327" s="1">
        <v>6</v>
      </c>
    </row>
    <row r="328" spans="7:23" x14ac:dyDescent="0.3">
      <c r="G328" s="8" t="s">
        <v>4</v>
      </c>
      <c r="H328" s="8">
        <v>2</v>
      </c>
      <c r="J328" s="16">
        <f t="shared" si="41"/>
        <v>0</v>
      </c>
      <c r="K328" s="8">
        <v>3.86</v>
      </c>
      <c r="L328" s="8">
        <f t="shared" si="42"/>
        <v>1.93</v>
      </c>
      <c r="N328" s="1">
        <f t="shared" si="43"/>
        <v>0</v>
      </c>
      <c r="P328" s="30">
        <f t="shared" si="39"/>
        <v>0</v>
      </c>
      <c r="Q328" s="30">
        <f t="shared" si="40"/>
        <v>7.72</v>
      </c>
      <c r="R328" s="34">
        <f t="shared" si="38"/>
        <v>0</v>
      </c>
      <c r="S328" s="34">
        <f t="shared" si="45"/>
        <v>-6.28</v>
      </c>
      <c r="T328" s="30">
        <f t="shared" si="44"/>
        <v>14</v>
      </c>
      <c r="U328" s="30">
        <v>2</v>
      </c>
      <c r="V328" s="30">
        <v>12</v>
      </c>
      <c r="W328" s="1">
        <v>6</v>
      </c>
    </row>
    <row r="329" spans="7:23" x14ac:dyDescent="0.3">
      <c r="G329" s="8" t="s">
        <v>4</v>
      </c>
      <c r="H329" s="8">
        <v>1</v>
      </c>
      <c r="I329" s="8">
        <v>3.94</v>
      </c>
      <c r="J329" s="16">
        <f t="shared" si="41"/>
        <v>1.97</v>
      </c>
      <c r="L329" s="8">
        <f t="shared" si="42"/>
        <v>0</v>
      </c>
      <c r="N329" s="1">
        <f t="shared" si="43"/>
        <v>0</v>
      </c>
      <c r="P329" s="30">
        <f t="shared" si="39"/>
        <v>47.28</v>
      </c>
      <c r="Q329" s="30">
        <f t="shared" si="40"/>
        <v>0</v>
      </c>
      <c r="R329" s="34">
        <f t="shared" si="38"/>
        <v>0</v>
      </c>
      <c r="S329" s="34">
        <f t="shared" si="45"/>
        <v>33.28</v>
      </c>
      <c r="T329" s="30">
        <f t="shared" si="44"/>
        <v>14</v>
      </c>
      <c r="U329" s="30">
        <v>2</v>
      </c>
      <c r="V329" s="30">
        <v>12</v>
      </c>
      <c r="W329" s="1">
        <v>6</v>
      </c>
    </row>
    <row r="330" spans="7:23" x14ac:dyDescent="0.3">
      <c r="G330" s="8" t="s">
        <v>4</v>
      </c>
      <c r="H330" s="8">
        <v>2</v>
      </c>
      <c r="J330" s="16">
        <f t="shared" si="41"/>
        <v>0</v>
      </c>
      <c r="K330" s="8">
        <v>7.5</v>
      </c>
      <c r="L330" s="8">
        <f t="shared" si="42"/>
        <v>3.75</v>
      </c>
      <c r="N330" s="1">
        <f t="shared" si="43"/>
        <v>0</v>
      </c>
      <c r="P330" s="30">
        <f t="shared" si="39"/>
        <v>0</v>
      </c>
      <c r="Q330" s="30">
        <f t="shared" si="40"/>
        <v>15</v>
      </c>
      <c r="R330" s="34">
        <f t="shared" ref="R330:R393" si="46">M330*W330</f>
        <v>0</v>
      </c>
      <c r="S330" s="34">
        <f t="shared" si="45"/>
        <v>1</v>
      </c>
      <c r="T330" s="30">
        <f t="shared" si="44"/>
        <v>14</v>
      </c>
      <c r="U330" s="30">
        <v>2</v>
      </c>
      <c r="V330" s="30">
        <v>12</v>
      </c>
      <c r="W330" s="1">
        <v>6</v>
      </c>
    </row>
    <row r="331" spans="7:23" x14ac:dyDescent="0.3">
      <c r="G331" s="8" t="s">
        <v>4</v>
      </c>
      <c r="H331" s="8">
        <v>1</v>
      </c>
      <c r="I331" s="8">
        <v>5.2</v>
      </c>
      <c r="J331" s="16">
        <f t="shared" si="41"/>
        <v>2.6</v>
      </c>
      <c r="L331" s="8">
        <f t="shared" si="42"/>
        <v>0</v>
      </c>
      <c r="N331" s="1">
        <f t="shared" si="43"/>
        <v>0</v>
      </c>
      <c r="P331" s="30">
        <f t="shared" ref="P331:P394" si="47">I331*V331</f>
        <v>62.400000000000006</v>
      </c>
      <c r="Q331" s="30">
        <f t="shared" ref="Q331:Q394" si="48">K331*U331</f>
        <v>0</v>
      </c>
      <c r="R331" s="34">
        <f t="shared" si="46"/>
        <v>0</v>
      </c>
      <c r="S331" s="34">
        <f t="shared" si="45"/>
        <v>48.400000000000006</v>
      </c>
      <c r="T331" s="30">
        <f t="shared" si="44"/>
        <v>14</v>
      </c>
      <c r="U331" s="30">
        <v>2</v>
      </c>
      <c r="V331" s="30">
        <v>12</v>
      </c>
      <c r="W331" s="1">
        <v>6</v>
      </c>
    </row>
    <row r="332" spans="7:23" x14ac:dyDescent="0.3">
      <c r="G332" s="8" t="s">
        <v>5</v>
      </c>
      <c r="H332" s="8">
        <v>3</v>
      </c>
      <c r="J332" s="16">
        <f t="shared" si="41"/>
        <v>0</v>
      </c>
      <c r="L332" s="8">
        <f t="shared" si="42"/>
        <v>0</v>
      </c>
      <c r="M332" s="8">
        <v>9.66</v>
      </c>
      <c r="N332" s="1">
        <f t="shared" si="43"/>
        <v>4.83</v>
      </c>
      <c r="P332" s="30">
        <f t="shared" si="47"/>
        <v>0</v>
      </c>
      <c r="Q332" s="30">
        <f t="shared" si="48"/>
        <v>0</v>
      </c>
      <c r="R332" s="34">
        <f t="shared" si="46"/>
        <v>57.96</v>
      </c>
      <c r="S332" s="34">
        <f t="shared" si="45"/>
        <v>43.96</v>
      </c>
      <c r="T332" s="30">
        <f t="shared" si="44"/>
        <v>14</v>
      </c>
      <c r="U332" s="30">
        <v>2</v>
      </c>
      <c r="V332" s="30">
        <v>12</v>
      </c>
      <c r="W332" s="1">
        <v>6</v>
      </c>
    </row>
    <row r="333" spans="7:23" x14ac:dyDescent="0.3">
      <c r="G333" s="8" t="s">
        <v>5</v>
      </c>
      <c r="H333" s="8">
        <v>1</v>
      </c>
      <c r="I333" s="8">
        <v>3.28</v>
      </c>
      <c r="J333" s="16">
        <f t="shared" si="41"/>
        <v>1.64</v>
      </c>
      <c r="L333" s="8">
        <f t="shared" si="42"/>
        <v>0</v>
      </c>
      <c r="N333" s="1">
        <f t="shared" si="43"/>
        <v>0</v>
      </c>
      <c r="P333" s="30">
        <f t="shared" si="47"/>
        <v>39.36</v>
      </c>
      <c r="Q333" s="30">
        <f t="shared" si="48"/>
        <v>0</v>
      </c>
      <c r="R333" s="34">
        <f t="shared" si="46"/>
        <v>0</v>
      </c>
      <c r="S333" s="34">
        <f t="shared" si="45"/>
        <v>25.36</v>
      </c>
      <c r="T333" s="30">
        <f t="shared" si="44"/>
        <v>14</v>
      </c>
      <c r="U333" s="30">
        <v>2</v>
      </c>
      <c r="V333" s="30">
        <v>12</v>
      </c>
      <c r="W333" s="1">
        <v>6</v>
      </c>
    </row>
    <row r="334" spans="7:23" x14ac:dyDescent="0.3">
      <c r="G334" s="8" t="s">
        <v>4</v>
      </c>
      <c r="H334" s="8">
        <v>2</v>
      </c>
      <c r="J334" s="16">
        <f t="shared" si="41"/>
        <v>0</v>
      </c>
      <c r="K334" s="8">
        <v>2.6</v>
      </c>
      <c r="L334" s="8">
        <f t="shared" si="42"/>
        <v>1.3</v>
      </c>
      <c r="N334" s="1">
        <f t="shared" si="43"/>
        <v>0</v>
      </c>
      <c r="P334" s="30">
        <f t="shared" si="47"/>
        <v>0</v>
      </c>
      <c r="Q334" s="30">
        <f t="shared" si="48"/>
        <v>5.2</v>
      </c>
      <c r="R334" s="34">
        <f t="shared" si="46"/>
        <v>0</v>
      </c>
      <c r="S334" s="34">
        <f t="shared" si="45"/>
        <v>-8.8000000000000007</v>
      </c>
      <c r="T334" s="30">
        <f t="shared" si="44"/>
        <v>14</v>
      </c>
      <c r="U334" s="30">
        <v>2</v>
      </c>
      <c r="V334" s="30">
        <v>12</v>
      </c>
      <c r="W334" s="1">
        <v>6</v>
      </c>
    </row>
    <row r="335" spans="7:23" x14ac:dyDescent="0.3">
      <c r="G335" s="8" t="s">
        <v>4</v>
      </c>
      <c r="H335" s="8">
        <v>1</v>
      </c>
      <c r="I335" s="8">
        <v>4.96</v>
      </c>
      <c r="J335" s="16">
        <f t="shared" si="41"/>
        <v>2.48</v>
      </c>
      <c r="L335" s="8">
        <f t="shared" si="42"/>
        <v>0</v>
      </c>
      <c r="N335" s="1">
        <f t="shared" si="43"/>
        <v>0</v>
      </c>
      <c r="P335" s="30">
        <f t="shared" si="47"/>
        <v>59.519999999999996</v>
      </c>
      <c r="Q335" s="30">
        <f t="shared" si="48"/>
        <v>0</v>
      </c>
      <c r="R335" s="34">
        <f t="shared" si="46"/>
        <v>0</v>
      </c>
      <c r="S335" s="34">
        <f t="shared" si="45"/>
        <v>45.519999999999996</v>
      </c>
      <c r="T335" s="30">
        <f t="shared" si="44"/>
        <v>14</v>
      </c>
      <c r="U335" s="30">
        <v>2</v>
      </c>
      <c r="V335" s="30">
        <v>12</v>
      </c>
      <c r="W335" s="1">
        <v>6</v>
      </c>
    </row>
    <row r="336" spans="7:23" x14ac:dyDescent="0.3">
      <c r="G336" s="8" t="s">
        <v>7</v>
      </c>
      <c r="H336" s="8">
        <v>1</v>
      </c>
      <c r="I336" s="8">
        <v>4.54</v>
      </c>
      <c r="J336" s="16">
        <f t="shared" si="41"/>
        <v>2.27</v>
      </c>
      <c r="L336" s="8">
        <f t="shared" si="42"/>
        <v>0</v>
      </c>
      <c r="N336" s="1">
        <f t="shared" si="43"/>
        <v>0</v>
      </c>
      <c r="P336" s="30">
        <f t="shared" si="47"/>
        <v>54.480000000000004</v>
      </c>
      <c r="Q336" s="30">
        <f t="shared" si="48"/>
        <v>0</v>
      </c>
      <c r="R336" s="34">
        <f t="shared" si="46"/>
        <v>0</v>
      </c>
      <c r="S336" s="34">
        <f t="shared" si="45"/>
        <v>40.480000000000004</v>
      </c>
      <c r="T336" s="30">
        <f t="shared" si="44"/>
        <v>14</v>
      </c>
      <c r="U336" s="30">
        <v>2</v>
      </c>
      <c r="V336" s="30">
        <v>12</v>
      </c>
      <c r="W336" s="1">
        <v>6</v>
      </c>
    </row>
    <row r="337" spans="7:23" x14ac:dyDescent="0.3">
      <c r="G337" s="8" t="s">
        <v>4</v>
      </c>
      <c r="H337" s="8">
        <v>1</v>
      </c>
      <c r="I337" s="8">
        <v>5.5</v>
      </c>
      <c r="J337" s="16">
        <f t="shared" si="41"/>
        <v>2.75</v>
      </c>
      <c r="L337" s="8">
        <f t="shared" si="42"/>
        <v>0</v>
      </c>
      <c r="N337" s="1">
        <f t="shared" si="43"/>
        <v>0</v>
      </c>
      <c r="P337" s="30">
        <f t="shared" si="47"/>
        <v>66</v>
      </c>
      <c r="Q337" s="30">
        <f t="shared" si="48"/>
        <v>0</v>
      </c>
      <c r="R337" s="34">
        <f t="shared" si="46"/>
        <v>0</v>
      </c>
      <c r="S337" s="34">
        <f t="shared" si="45"/>
        <v>52</v>
      </c>
      <c r="T337" s="30">
        <f t="shared" si="44"/>
        <v>14</v>
      </c>
      <c r="U337" s="30">
        <v>2</v>
      </c>
      <c r="V337" s="30">
        <v>12</v>
      </c>
      <c r="W337" s="1">
        <v>6</v>
      </c>
    </row>
    <row r="338" spans="7:23" x14ac:dyDescent="0.3">
      <c r="G338" s="8" t="s">
        <v>4</v>
      </c>
      <c r="H338" s="8">
        <v>1</v>
      </c>
      <c r="I338" s="8">
        <v>3.28</v>
      </c>
      <c r="J338" s="16">
        <f t="shared" si="41"/>
        <v>1.64</v>
      </c>
      <c r="L338" s="8">
        <f t="shared" si="42"/>
        <v>0</v>
      </c>
      <c r="N338" s="1">
        <f t="shared" si="43"/>
        <v>0</v>
      </c>
      <c r="P338" s="30">
        <f t="shared" si="47"/>
        <v>39.36</v>
      </c>
      <c r="Q338" s="30">
        <f t="shared" si="48"/>
        <v>0</v>
      </c>
      <c r="R338" s="34">
        <f t="shared" si="46"/>
        <v>0</v>
      </c>
      <c r="S338" s="34">
        <f t="shared" si="45"/>
        <v>25.36</v>
      </c>
      <c r="T338" s="30">
        <f t="shared" si="44"/>
        <v>14</v>
      </c>
      <c r="U338" s="30">
        <v>2</v>
      </c>
      <c r="V338" s="30">
        <v>12</v>
      </c>
      <c r="W338" s="1">
        <v>6</v>
      </c>
    </row>
    <row r="339" spans="7:23" x14ac:dyDescent="0.3">
      <c r="G339" s="8" t="s">
        <v>7</v>
      </c>
      <c r="H339" s="8">
        <v>1</v>
      </c>
      <c r="I339" s="8">
        <v>3.44</v>
      </c>
      <c r="J339" s="16">
        <f t="shared" si="41"/>
        <v>1.72</v>
      </c>
      <c r="L339" s="8">
        <f t="shared" si="42"/>
        <v>0</v>
      </c>
      <c r="N339" s="1">
        <f t="shared" si="43"/>
        <v>0</v>
      </c>
      <c r="P339" s="30">
        <f t="shared" si="47"/>
        <v>41.28</v>
      </c>
      <c r="Q339" s="30">
        <f t="shared" si="48"/>
        <v>0</v>
      </c>
      <c r="R339" s="34">
        <f t="shared" si="46"/>
        <v>0</v>
      </c>
      <c r="S339" s="34">
        <f t="shared" si="45"/>
        <v>27.28</v>
      </c>
      <c r="T339" s="30">
        <f t="shared" si="44"/>
        <v>14</v>
      </c>
      <c r="U339" s="30">
        <v>2</v>
      </c>
      <c r="V339" s="30">
        <v>12</v>
      </c>
      <c r="W339" s="1">
        <v>6</v>
      </c>
    </row>
    <row r="340" spans="7:23" x14ac:dyDescent="0.3">
      <c r="G340" s="8" t="s">
        <v>4</v>
      </c>
      <c r="H340" s="8">
        <v>1</v>
      </c>
      <c r="I340" s="8">
        <v>3.1</v>
      </c>
      <c r="J340" s="16">
        <f t="shared" si="41"/>
        <v>1.55</v>
      </c>
      <c r="L340" s="8">
        <f t="shared" si="42"/>
        <v>0</v>
      </c>
      <c r="N340" s="1">
        <f t="shared" si="43"/>
        <v>0</v>
      </c>
      <c r="P340" s="30">
        <f t="shared" si="47"/>
        <v>37.200000000000003</v>
      </c>
      <c r="Q340" s="30">
        <f t="shared" si="48"/>
        <v>0</v>
      </c>
      <c r="R340" s="34">
        <f t="shared" si="46"/>
        <v>0</v>
      </c>
      <c r="S340" s="34">
        <f t="shared" si="45"/>
        <v>23.200000000000003</v>
      </c>
      <c r="T340" s="30">
        <f t="shared" si="44"/>
        <v>14</v>
      </c>
      <c r="U340" s="30">
        <v>2</v>
      </c>
      <c r="V340" s="30">
        <v>12</v>
      </c>
      <c r="W340" s="1">
        <v>6</v>
      </c>
    </row>
    <row r="341" spans="7:23" x14ac:dyDescent="0.3">
      <c r="G341" s="8" t="s">
        <v>4</v>
      </c>
      <c r="H341" s="8">
        <v>1</v>
      </c>
      <c r="I341" s="8">
        <v>2.52</v>
      </c>
      <c r="J341" s="16">
        <f t="shared" si="41"/>
        <v>1.26</v>
      </c>
      <c r="K341" s="8">
        <v>11.08</v>
      </c>
      <c r="L341" s="8">
        <f t="shared" si="42"/>
        <v>5.54</v>
      </c>
      <c r="N341" s="1">
        <f t="shared" si="43"/>
        <v>0</v>
      </c>
      <c r="P341" s="30">
        <f t="shared" si="47"/>
        <v>30.240000000000002</v>
      </c>
      <c r="Q341" s="30">
        <f t="shared" si="48"/>
        <v>22.16</v>
      </c>
      <c r="R341" s="34">
        <f t="shared" si="46"/>
        <v>0</v>
      </c>
      <c r="S341" s="34">
        <f t="shared" si="45"/>
        <v>38.400000000000006</v>
      </c>
      <c r="T341" s="30">
        <f t="shared" si="44"/>
        <v>14</v>
      </c>
      <c r="U341" s="30">
        <v>2</v>
      </c>
      <c r="V341" s="30">
        <v>12</v>
      </c>
      <c r="W341" s="1">
        <v>6</v>
      </c>
    </row>
    <row r="342" spans="7:23" x14ac:dyDescent="0.3">
      <c r="G342" s="8" t="s">
        <v>4</v>
      </c>
      <c r="H342" s="8">
        <v>2</v>
      </c>
      <c r="J342" s="16">
        <f t="shared" si="41"/>
        <v>0</v>
      </c>
      <c r="K342" s="8">
        <v>5.74</v>
      </c>
      <c r="L342" s="8">
        <f t="shared" si="42"/>
        <v>2.87</v>
      </c>
      <c r="N342" s="1">
        <f t="shared" si="43"/>
        <v>0</v>
      </c>
      <c r="P342" s="30">
        <f t="shared" si="47"/>
        <v>0</v>
      </c>
      <c r="Q342" s="30">
        <f t="shared" si="48"/>
        <v>11.48</v>
      </c>
      <c r="R342" s="34">
        <f t="shared" si="46"/>
        <v>0</v>
      </c>
      <c r="S342" s="34">
        <f t="shared" si="45"/>
        <v>-2.5199999999999996</v>
      </c>
      <c r="T342" s="30">
        <f t="shared" si="44"/>
        <v>14</v>
      </c>
      <c r="U342" s="30">
        <v>2</v>
      </c>
      <c r="V342" s="30">
        <v>12</v>
      </c>
      <c r="W342" s="1">
        <v>6</v>
      </c>
    </row>
    <row r="343" spans="7:23" x14ac:dyDescent="0.3">
      <c r="G343" s="8" t="s">
        <v>5</v>
      </c>
      <c r="H343" s="8">
        <v>2</v>
      </c>
      <c r="J343" s="16">
        <f t="shared" si="41"/>
        <v>0</v>
      </c>
      <c r="K343" s="8">
        <v>2.96</v>
      </c>
      <c r="L343" s="8">
        <f t="shared" si="42"/>
        <v>1.48</v>
      </c>
      <c r="N343" s="1">
        <f t="shared" si="43"/>
        <v>0</v>
      </c>
      <c r="P343" s="30">
        <f t="shared" si="47"/>
        <v>0</v>
      </c>
      <c r="Q343" s="30">
        <f t="shared" si="48"/>
        <v>5.92</v>
      </c>
      <c r="R343" s="34">
        <f t="shared" si="46"/>
        <v>0</v>
      </c>
      <c r="S343" s="34">
        <f t="shared" si="45"/>
        <v>-8.08</v>
      </c>
      <c r="T343" s="30">
        <f t="shared" si="44"/>
        <v>14</v>
      </c>
      <c r="U343" s="30">
        <v>2</v>
      </c>
      <c r="V343" s="30">
        <v>12</v>
      </c>
      <c r="W343" s="1">
        <v>6</v>
      </c>
    </row>
    <row r="344" spans="7:23" x14ac:dyDescent="0.3">
      <c r="G344" s="8" t="s">
        <v>5</v>
      </c>
      <c r="H344" s="8">
        <v>1</v>
      </c>
      <c r="I344" s="8">
        <v>6.14</v>
      </c>
      <c r="J344" s="16">
        <f t="shared" si="41"/>
        <v>3.07</v>
      </c>
      <c r="L344" s="8">
        <f t="shared" si="42"/>
        <v>0</v>
      </c>
      <c r="N344" s="1">
        <f t="shared" si="43"/>
        <v>0</v>
      </c>
      <c r="P344" s="30">
        <f t="shared" si="47"/>
        <v>73.679999999999993</v>
      </c>
      <c r="Q344" s="30">
        <f t="shared" si="48"/>
        <v>0</v>
      </c>
      <c r="R344" s="34">
        <f t="shared" si="46"/>
        <v>0</v>
      </c>
      <c r="S344" s="34">
        <f t="shared" si="45"/>
        <v>59.679999999999993</v>
      </c>
      <c r="T344" s="30">
        <f t="shared" si="44"/>
        <v>14</v>
      </c>
      <c r="U344" s="30">
        <v>2</v>
      </c>
      <c r="V344" s="30">
        <v>12</v>
      </c>
      <c r="W344" s="1">
        <v>6</v>
      </c>
    </row>
    <row r="345" spans="7:23" x14ac:dyDescent="0.3">
      <c r="G345" s="8" t="s">
        <v>5</v>
      </c>
      <c r="H345" s="8">
        <v>2</v>
      </c>
      <c r="J345" s="16">
        <f t="shared" si="41"/>
        <v>0</v>
      </c>
      <c r="K345" s="8">
        <v>2.74</v>
      </c>
      <c r="L345" s="8">
        <f t="shared" si="42"/>
        <v>1.37</v>
      </c>
      <c r="N345" s="1">
        <f t="shared" si="43"/>
        <v>0</v>
      </c>
      <c r="P345" s="30">
        <f t="shared" si="47"/>
        <v>0</v>
      </c>
      <c r="Q345" s="30">
        <f t="shared" si="48"/>
        <v>5.48</v>
      </c>
      <c r="R345" s="34">
        <f t="shared" si="46"/>
        <v>0</v>
      </c>
      <c r="S345" s="34">
        <f t="shared" si="45"/>
        <v>-8.52</v>
      </c>
      <c r="T345" s="30">
        <f t="shared" si="44"/>
        <v>14</v>
      </c>
      <c r="U345" s="30">
        <v>2</v>
      </c>
      <c r="V345" s="30">
        <v>12</v>
      </c>
      <c r="W345" s="1">
        <v>6</v>
      </c>
    </row>
    <row r="346" spans="7:23" x14ac:dyDescent="0.3">
      <c r="G346" s="8" t="s">
        <v>5</v>
      </c>
      <c r="H346" s="8">
        <v>1</v>
      </c>
      <c r="I346" s="8">
        <v>7.24</v>
      </c>
      <c r="J346" s="16">
        <f t="shared" si="41"/>
        <v>3.62</v>
      </c>
      <c r="L346" s="8">
        <f t="shared" si="42"/>
        <v>0</v>
      </c>
      <c r="N346" s="1">
        <f t="shared" si="43"/>
        <v>0</v>
      </c>
      <c r="P346" s="30">
        <f t="shared" si="47"/>
        <v>86.88</v>
      </c>
      <c r="Q346" s="30">
        <f t="shared" si="48"/>
        <v>0</v>
      </c>
      <c r="R346" s="34">
        <f t="shared" si="46"/>
        <v>0</v>
      </c>
      <c r="S346" s="34">
        <f t="shared" si="45"/>
        <v>72.88</v>
      </c>
      <c r="T346" s="30">
        <f t="shared" si="44"/>
        <v>14</v>
      </c>
      <c r="U346" s="30">
        <v>2</v>
      </c>
      <c r="V346" s="30">
        <v>12</v>
      </c>
      <c r="W346" s="1">
        <v>6</v>
      </c>
    </row>
    <row r="347" spans="7:23" x14ac:dyDescent="0.3">
      <c r="G347" s="8" t="s">
        <v>5</v>
      </c>
      <c r="H347" s="8">
        <v>1</v>
      </c>
      <c r="I347" s="8">
        <v>6.62</v>
      </c>
      <c r="J347" s="16">
        <f t="shared" si="41"/>
        <v>3.31</v>
      </c>
      <c r="L347" s="8">
        <f t="shared" si="42"/>
        <v>0</v>
      </c>
      <c r="N347" s="1">
        <f t="shared" si="43"/>
        <v>0</v>
      </c>
      <c r="P347" s="30">
        <f t="shared" si="47"/>
        <v>79.44</v>
      </c>
      <c r="Q347" s="30">
        <f t="shared" si="48"/>
        <v>0</v>
      </c>
      <c r="R347" s="34">
        <f t="shared" si="46"/>
        <v>0</v>
      </c>
      <c r="S347" s="34">
        <f t="shared" si="45"/>
        <v>65.44</v>
      </c>
      <c r="T347" s="30">
        <f t="shared" si="44"/>
        <v>14</v>
      </c>
      <c r="U347" s="30">
        <v>2</v>
      </c>
      <c r="V347" s="30">
        <v>12</v>
      </c>
      <c r="W347" s="1">
        <v>6</v>
      </c>
    </row>
    <row r="348" spans="7:23" x14ac:dyDescent="0.3">
      <c r="G348" s="8" t="s">
        <v>7</v>
      </c>
      <c r="H348" s="8">
        <v>2</v>
      </c>
      <c r="J348" s="16">
        <f t="shared" si="41"/>
        <v>0</v>
      </c>
      <c r="K348" s="8">
        <v>2.4</v>
      </c>
      <c r="L348" s="8">
        <f t="shared" si="42"/>
        <v>1.2</v>
      </c>
      <c r="N348" s="1">
        <f t="shared" si="43"/>
        <v>0</v>
      </c>
      <c r="P348" s="30">
        <f t="shared" si="47"/>
        <v>0</v>
      </c>
      <c r="Q348" s="30">
        <f t="shared" si="48"/>
        <v>4.8</v>
      </c>
      <c r="R348" s="34">
        <f t="shared" si="46"/>
        <v>0</v>
      </c>
      <c r="S348" s="34">
        <f t="shared" si="45"/>
        <v>-9.1999999999999993</v>
      </c>
      <c r="T348" s="30">
        <f t="shared" si="44"/>
        <v>14</v>
      </c>
      <c r="U348" s="30">
        <v>2</v>
      </c>
      <c r="V348" s="30">
        <v>12</v>
      </c>
      <c r="W348" s="1">
        <v>6</v>
      </c>
    </row>
    <row r="349" spans="7:23" x14ac:dyDescent="0.3">
      <c r="G349" s="8" t="s">
        <v>4</v>
      </c>
      <c r="H349" s="8">
        <v>1</v>
      </c>
      <c r="I349" s="8">
        <v>2.68</v>
      </c>
      <c r="J349" s="16">
        <f t="shared" si="41"/>
        <v>1.34</v>
      </c>
      <c r="L349" s="8">
        <f t="shared" si="42"/>
        <v>0</v>
      </c>
      <c r="N349" s="1">
        <f t="shared" si="43"/>
        <v>0</v>
      </c>
      <c r="P349" s="30">
        <f t="shared" si="47"/>
        <v>32.160000000000004</v>
      </c>
      <c r="Q349" s="30">
        <f t="shared" si="48"/>
        <v>0</v>
      </c>
      <c r="R349" s="34">
        <f t="shared" si="46"/>
        <v>0</v>
      </c>
      <c r="S349" s="34">
        <f t="shared" si="45"/>
        <v>18.160000000000004</v>
      </c>
      <c r="T349" s="30">
        <f t="shared" si="44"/>
        <v>14</v>
      </c>
      <c r="U349" s="30">
        <v>2</v>
      </c>
      <c r="V349" s="30">
        <v>12</v>
      </c>
      <c r="W349" s="1">
        <v>6</v>
      </c>
    </row>
    <row r="350" spans="7:23" x14ac:dyDescent="0.3">
      <c r="G350" s="8" t="s">
        <v>4</v>
      </c>
      <c r="H350" s="8">
        <v>2</v>
      </c>
      <c r="J350" s="16">
        <f t="shared" si="41"/>
        <v>0</v>
      </c>
      <c r="K350" s="8">
        <v>7</v>
      </c>
      <c r="L350" s="8">
        <f t="shared" si="42"/>
        <v>3.5</v>
      </c>
      <c r="N350" s="1">
        <f t="shared" si="43"/>
        <v>0</v>
      </c>
      <c r="P350" s="30">
        <f t="shared" si="47"/>
        <v>0</v>
      </c>
      <c r="Q350" s="30">
        <f t="shared" si="48"/>
        <v>14</v>
      </c>
      <c r="R350" s="34">
        <f t="shared" si="46"/>
        <v>0</v>
      </c>
      <c r="S350" s="34">
        <f t="shared" si="45"/>
        <v>0</v>
      </c>
      <c r="T350" s="30">
        <f t="shared" si="44"/>
        <v>14</v>
      </c>
      <c r="U350" s="30">
        <v>2</v>
      </c>
      <c r="V350" s="30">
        <v>12</v>
      </c>
      <c r="W350" s="1">
        <v>6</v>
      </c>
    </row>
    <row r="351" spans="7:23" x14ac:dyDescent="0.3">
      <c r="G351" s="8" t="s">
        <v>4</v>
      </c>
      <c r="H351" s="8">
        <v>1</v>
      </c>
      <c r="I351" s="8">
        <v>2.4</v>
      </c>
      <c r="J351" s="16">
        <f t="shared" si="41"/>
        <v>1.2</v>
      </c>
      <c r="L351" s="8">
        <f t="shared" si="42"/>
        <v>0</v>
      </c>
      <c r="N351" s="1">
        <f t="shared" si="43"/>
        <v>0</v>
      </c>
      <c r="P351" s="30">
        <f t="shared" si="47"/>
        <v>28.799999999999997</v>
      </c>
      <c r="Q351" s="30">
        <f t="shared" si="48"/>
        <v>0</v>
      </c>
      <c r="R351" s="34">
        <f t="shared" si="46"/>
        <v>0</v>
      </c>
      <c r="S351" s="34">
        <f t="shared" si="45"/>
        <v>14.799999999999997</v>
      </c>
      <c r="T351" s="30">
        <f t="shared" si="44"/>
        <v>14</v>
      </c>
      <c r="U351" s="30">
        <v>2</v>
      </c>
      <c r="V351" s="30">
        <v>12</v>
      </c>
      <c r="W351" s="1">
        <v>6</v>
      </c>
    </row>
    <row r="352" spans="7:23" x14ac:dyDescent="0.3">
      <c r="G352" s="8" t="s">
        <v>4</v>
      </c>
      <c r="H352" s="8">
        <v>2</v>
      </c>
      <c r="J352" s="16">
        <f t="shared" si="41"/>
        <v>0</v>
      </c>
      <c r="K352" s="8">
        <v>3.12</v>
      </c>
      <c r="L352" s="8">
        <f t="shared" si="42"/>
        <v>1.56</v>
      </c>
      <c r="N352" s="1">
        <f t="shared" si="43"/>
        <v>0</v>
      </c>
      <c r="P352" s="30">
        <f t="shared" si="47"/>
        <v>0</v>
      </c>
      <c r="Q352" s="30">
        <f t="shared" si="48"/>
        <v>6.24</v>
      </c>
      <c r="R352" s="34">
        <f t="shared" si="46"/>
        <v>0</v>
      </c>
      <c r="S352" s="34">
        <f t="shared" si="45"/>
        <v>-7.76</v>
      </c>
      <c r="T352" s="30">
        <f t="shared" si="44"/>
        <v>14</v>
      </c>
      <c r="U352" s="30">
        <v>2</v>
      </c>
      <c r="V352" s="30">
        <v>12</v>
      </c>
      <c r="W352" s="1">
        <v>6</v>
      </c>
    </row>
    <row r="353" spans="7:23" x14ac:dyDescent="0.3">
      <c r="G353" s="8" t="s">
        <v>4</v>
      </c>
      <c r="H353" s="8">
        <v>2</v>
      </c>
      <c r="J353" s="16">
        <f t="shared" si="41"/>
        <v>0</v>
      </c>
      <c r="K353" s="8">
        <v>3.48</v>
      </c>
      <c r="L353" s="8">
        <f t="shared" si="42"/>
        <v>1.74</v>
      </c>
      <c r="N353" s="1">
        <f t="shared" si="43"/>
        <v>0</v>
      </c>
      <c r="P353" s="30">
        <f t="shared" si="47"/>
        <v>0</v>
      </c>
      <c r="Q353" s="30">
        <f t="shared" si="48"/>
        <v>6.96</v>
      </c>
      <c r="R353" s="34">
        <f t="shared" si="46"/>
        <v>0</v>
      </c>
      <c r="S353" s="34">
        <f t="shared" si="45"/>
        <v>-7.04</v>
      </c>
      <c r="T353" s="30">
        <f t="shared" si="44"/>
        <v>14</v>
      </c>
      <c r="U353" s="30">
        <v>2</v>
      </c>
      <c r="V353" s="30">
        <v>12</v>
      </c>
      <c r="W353" s="1">
        <v>6</v>
      </c>
    </row>
    <row r="354" spans="7:23" x14ac:dyDescent="0.3">
      <c r="G354" s="8" t="s">
        <v>4</v>
      </c>
      <c r="H354" s="8">
        <v>2</v>
      </c>
      <c r="J354" s="16">
        <f t="shared" si="41"/>
        <v>0</v>
      </c>
      <c r="K354" s="8">
        <v>4.34</v>
      </c>
      <c r="L354" s="8">
        <f t="shared" si="42"/>
        <v>2.17</v>
      </c>
      <c r="N354" s="1">
        <f t="shared" si="43"/>
        <v>0</v>
      </c>
      <c r="P354" s="30">
        <f t="shared" si="47"/>
        <v>0</v>
      </c>
      <c r="Q354" s="30">
        <f t="shared" si="48"/>
        <v>8.68</v>
      </c>
      <c r="R354" s="34">
        <f t="shared" si="46"/>
        <v>0</v>
      </c>
      <c r="S354" s="34">
        <f t="shared" si="45"/>
        <v>-5.32</v>
      </c>
      <c r="T354" s="30">
        <f t="shared" si="44"/>
        <v>14</v>
      </c>
      <c r="U354" s="30">
        <v>2</v>
      </c>
      <c r="V354" s="30">
        <v>12</v>
      </c>
      <c r="W354" s="1">
        <v>6</v>
      </c>
    </row>
    <row r="355" spans="7:23" x14ac:dyDescent="0.3">
      <c r="G355" s="8" t="s">
        <v>5</v>
      </c>
      <c r="H355" s="8">
        <v>1</v>
      </c>
      <c r="I355" s="8">
        <v>4.28</v>
      </c>
      <c r="J355" s="16">
        <f t="shared" si="41"/>
        <v>2.14</v>
      </c>
      <c r="L355" s="8">
        <f t="shared" si="42"/>
        <v>0</v>
      </c>
      <c r="N355" s="1">
        <f t="shared" si="43"/>
        <v>0</v>
      </c>
      <c r="P355" s="30">
        <f t="shared" si="47"/>
        <v>51.36</v>
      </c>
      <c r="Q355" s="30">
        <f t="shared" si="48"/>
        <v>0</v>
      </c>
      <c r="R355" s="34">
        <f t="shared" si="46"/>
        <v>0</v>
      </c>
      <c r="S355" s="34">
        <f t="shared" si="45"/>
        <v>37.36</v>
      </c>
      <c r="T355" s="30">
        <f t="shared" si="44"/>
        <v>14</v>
      </c>
      <c r="U355" s="30">
        <v>2</v>
      </c>
      <c r="V355" s="30">
        <v>12</v>
      </c>
      <c r="W355" s="1">
        <v>6</v>
      </c>
    </row>
    <row r="356" spans="7:23" x14ac:dyDescent="0.3">
      <c r="G356" s="8" t="s">
        <v>5</v>
      </c>
      <c r="H356" s="8">
        <v>1</v>
      </c>
      <c r="I356" s="8">
        <v>5.82</v>
      </c>
      <c r="J356" s="16">
        <f t="shared" si="41"/>
        <v>2.91</v>
      </c>
      <c r="L356" s="8">
        <f t="shared" si="42"/>
        <v>0</v>
      </c>
      <c r="N356" s="1">
        <f t="shared" si="43"/>
        <v>0</v>
      </c>
      <c r="P356" s="30">
        <f t="shared" si="47"/>
        <v>69.84</v>
      </c>
      <c r="Q356" s="30">
        <f t="shared" si="48"/>
        <v>0</v>
      </c>
      <c r="R356" s="34">
        <f t="shared" si="46"/>
        <v>0</v>
      </c>
      <c r="S356" s="34">
        <f t="shared" si="45"/>
        <v>55.84</v>
      </c>
      <c r="T356" s="30">
        <f t="shared" si="44"/>
        <v>14</v>
      </c>
      <c r="U356" s="30">
        <v>2</v>
      </c>
      <c r="V356" s="30">
        <v>12</v>
      </c>
      <c r="W356" s="1">
        <v>6</v>
      </c>
    </row>
    <row r="357" spans="7:23" x14ac:dyDescent="0.3">
      <c r="G357" s="8" t="s">
        <v>4</v>
      </c>
      <c r="H357" s="8">
        <v>1</v>
      </c>
      <c r="I357" s="8">
        <v>3.02</v>
      </c>
      <c r="J357" s="16">
        <f t="shared" si="41"/>
        <v>1.51</v>
      </c>
      <c r="L357" s="8">
        <f t="shared" si="42"/>
        <v>0</v>
      </c>
      <c r="N357" s="1">
        <f t="shared" si="43"/>
        <v>0</v>
      </c>
      <c r="P357" s="30">
        <f t="shared" si="47"/>
        <v>36.24</v>
      </c>
      <c r="Q357" s="30">
        <f t="shared" si="48"/>
        <v>0</v>
      </c>
      <c r="R357" s="34">
        <f t="shared" si="46"/>
        <v>0</v>
      </c>
      <c r="S357" s="34">
        <f t="shared" si="45"/>
        <v>22.240000000000002</v>
      </c>
      <c r="T357" s="30">
        <f t="shared" si="44"/>
        <v>14</v>
      </c>
      <c r="U357" s="30">
        <v>2</v>
      </c>
      <c r="V357" s="30">
        <v>12</v>
      </c>
      <c r="W357" s="1">
        <v>6</v>
      </c>
    </row>
    <row r="358" spans="7:23" ht="15" thickBot="1" x14ac:dyDescent="0.35">
      <c r="G358" s="8" t="s">
        <v>4</v>
      </c>
      <c r="H358" s="8">
        <v>2</v>
      </c>
      <c r="J358" s="16">
        <f t="shared" si="41"/>
        <v>0</v>
      </c>
      <c r="K358" s="8">
        <v>3.82</v>
      </c>
      <c r="L358" s="8">
        <f t="shared" si="42"/>
        <v>1.91</v>
      </c>
      <c r="N358" s="1">
        <f t="shared" si="43"/>
        <v>0</v>
      </c>
      <c r="P358" s="30">
        <f t="shared" si="47"/>
        <v>0</v>
      </c>
      <c r="Q358" s="30">
        <f t="shared" si="48"/>
        <v>7.64</v>
      </c>
      <c r="R358" s="34">
        <f t="shared" si="46"/>
        <v>0</v>
      </c>
      <c r="S358" s="34">
        <f t="shared" si="45"/>
        <v>-6.36</v>
      </c>
      <c r="T358" s="30">
        <f t="shared" si="44"/>
        <v>14</v>
      </c>
      <c r="U358" s="30">
        <v>2</v>
      </c>
      <c r="V358" s="30">
        <v>12</v>
      </c>
      <c r="W358" s="1">
        <v>6</v>
      </c>
    </row>
    <row r="359" spans="7:23" ht="15" thickBot="1" x14ac:dyDescent="0.35">
      <c r="G359" s="9" t="s">
        <v>5</v>
      </c>
      <c r="H359" s="23">
        <v>2</v>
      </c>
      <c r="I359" s="23"/>
      <c r="J359" s="26">
        <f t="shared" si="41"/>
        <v>0</v>
      </c>
      <c r="K359" s="23">
        <v>3.54</v>
      </c>
      <c r="L359" s="10">
        <f t="shared" si="42"/>
        <v>1.77</v>
      </c>
      <c r="N359" s="1">
        <f t="shared" si="43"/>
        <v>0</v>
      </c>
      <c r="P359" s="30">
        <f t="shared" si="47"/>
        <v>0</v>
      </c>
      <c r="Q359" s="30">
        <f t="shared" si="48"/>
        <v>7.08</v>
      </c>
      <c r="R359" s="34">
        <f t="shared" si="46"/>
        <v>0</v>
      </c>
      <c r="S359" s="34">
        <f t="shared" si="45"/>
        <v>-6.92</v>
      </c>
      <c r="T359" s="30">
        <f t="shared" si="44"/>
        <v>14</v>
      </c>
      <c r="U359" s="30">
        <v>2</v>
      </c>
      <c r="V359" s="30">
        <v>12</v>
      </c>
      <c r="W359" s="1">
        <v>6</v>
      </c>
    </row>
    <row r="360" spans="7:23" x14ac:dyDescent="0.3">
      <c r="G360" s="8" t="s">
        <v>6</v>
      </c>
      <c r="H360" s="8">
        <v>3</v>
      </c>
      <c r="J360" s="16">
        <f t="shared" si="41"/>
        <v>0</v>
      </c>
      <c r="L360" s="8">
        <f t="shared" si="42"/>
        <v>0</v>
      </c>
      <c r="M360" s="8">
        <v>8.68</v>
      </c>
      <c r="N360" s="1">
        <f t="shared" si="43"/>
        <v>4.34</v>
      </c>
      <c r="P360" s="30">
        <f t="shared" si="47"/>
        <v>0</v>
      </c>
      <c r="Q360" s="30">
        <f t="shared" si="48"/>
        <v>0</v>
      </c>
      <c r="R360" s="34">
        <f t="shared" si="46"/>
        <v>52.08</v>
      </c>
      <c r="S360" s="34">
        <f t="shared" si="45"/>
        <v>38.08</v>
      </c>
      <c r="T360" s="30">
        <f t="shared" si="44"/>
        <v>14</v>
      </c>
      <c r="U360" s="30">
        <v>2</v>
      </c>
      <c r="V360" s="30">
        <v>12</v>
      </c>
      <c r="W360" s="1">
        <v>6</v>
      </c>
    </row>
    <row r="361" spans="7:23" x14ac:dyDescent="0.3">
      <c r="G361" s="8" t="s">
        <v>6</v>
      </c>
      <c r="H361" s="8">
        <v>2</v>
      </c>
      <c r="J361" s="16">
        <f t="shared" si="41"/>
        <v>0</v>
      </c>
      <c r="K361" s="8">
        <v>5.68</v>
      </c>
      <c r="L361" s="8">
        <f t="shared" si="42"/>
        <v>2.84</v>
      </c>
      <c r="N361" s="1">
        <f t="shared" si="43"/>
        <v>0</v>
      </c>
      <c r="P361" s="30">
        <f t="shared" si="47"/>
        <v>0</v>
      </c>
      <c r="Q361" s="30">
        <f t="shared" si="48"/>
        <v>11.36</v>
      </c>
      <c r="R361" s="34">
        <f t="shared" si="46"/>
        <v>0</v>
      </c>
      <c r="S361" s="34">
        <f t="shared" si="45"/>
        <v>-2.6400000000000006</v>
      </c>
      <c r="T361" s="30">
        <f t="shared" si="44"/>
        <v>14</v>
      </c>
      <c r="U361" s="30">
        <v>2</v>
      </c>
      <c r="V361" s="30">
        <v>12</v>
      </c>
      <c r="W361" s="1">
        <v>6</v>
      </c>
    </row>
    <row r="362" spans="7:23" x14ac:dyDescent="0.3">
      <c r="G362" s="8" t="s">
        <v>6</v>
      </c>
      <c r="H362" s="8">
        <v>1</v>
      </c>
      <c r="I362" s="8">
        <v>4.84</v>
      </c>
      <c r="J362" s="16">
        <f t="shared" si="41"/>
        <v>2.42</v>
      </c>
      <c r="L362" s="8">
        <f t="shared" si="42"/>
        <v>0</v>
      </c>
      <c r="N362" s="1">
        <f t="shared" si="43"/>
        <v>0</v>
      </c>
      <c r="P362" s="30">
        <f t="shared" si="47"/>
        <v>58.08</v>
      </c>
      <c r="Q362" s="30">
        <f t="shared" si="48"/>
        <v>0</v>
      </c>
      <c r="R362" s="34">
        <f t="shared" si="46"/>
        <v>0</v>
      </c>
      <c r="S362" s="34">
        <f t="shared" si="45"/>
        <v>44.08</v>
      </c>
      <c r="T362" s="30">
        <f t="shared" si="44"/>
        <v>14</v>
      </c>
      <c r="U362" s="30">
        <v>2</v>
      </c>
      <c r="V362" s="30">
        <v>12</v>
      </c>
      <c r="W362" s="1">
        <v>6</v>
      </c>
    </row>
    <row r="363" spans="7:23" x14ac:dyDescent="0.3">
      <c r="G363" s="8" t="s">
        <v>6</v>
      </c>
      <c r="H363" s="8">
        <v>2</v>
      </c>
      <c r="J363" s="16">
        <f t="shared" si="41"/>
        <v>0</v>
      </c>
      <c r="K363" s="8">
        <v>3.22</v>
      </c>
      <c r="L363" s="8">
        <f t="shared" si="42"/>
        <v>1.61</v>
      </c>
      <c r="N363" s="1">
        <f t="shared" si="43"/>
        <v>0</v>
      </c>
      <c r="P363" s="30">
        <f t="shared" si="47"/>
        <v>0</v>
      </c>
      <c r="Q363" s="30">
        <f t="shared" si="48"/>
        <v>6.44</v>
      </c>
      <c r="R363" s="34">
        <f t="shared" si="46"/>
        <v>0</v>
      </c>
      <c r="S363" s="34">
        <f t="shared" si="45"/>
        <v>-7.56</v>
      </c>
      <c r="T363" s="30">
        <f t="shared" si="44"/>
        <v>14</v>
      </c>
      <c r="U363" s="30">
        <v>2</v>
      </c>
      <c r="V363" s="30">
        <v>12</v>
      </c>
      <c r="W363" s="1">
        <v>6</v>
      </c>
    </row>
    <row r="364" spans="7:23" x14ac:dyDescent="0.3">
      <c r="G364" s="8" t="s">
        <v>5</v>
      </c>
      <c r="H364" s="8">
        <v>2</v>
      </c>
      <c r="J364" s="16">
        <f t="shared" si="41"/>
        <v>0</v>
      </c>
      <c r="K364" s="8">
        <v>3.94</v>
      </c>
      <c r="L364" s="8">
        <f t="shared" si="42"/>
        <v>1.97</v>
      </c>
      <c r="N364" s="1">
        <f t="shared" si="43"/>
        <v>0</v>
      </c>
      <c r="P364" s="30">
        <f t="shared" si="47"/>
        <v>0</v>
      </c>
      <c r="Q364" s="30">
        <f t="shared" si="48"/>
        <v>7.88</v>
      </c>
      <c r="R364" s="34">
        <f t="shared" si="46"/>
        <v>0</v>
      </c>
      <c r="S364" s="34">
        <f t="shared" si="45"/>
        <v>-6.12</v>
      </c>
      <c r="T364" s="30">
        <f t="shared" si="44"/>
        <v>14</v>
      </c>
      <c r="U364" s="30">
        <v>2</v>
      </c>
      <c r="V364" s="30">
        <v>12</v>
      </c>
      <c r="W364" s="1">
        <v>6</v>
      </c>
    </row>
    <row r="365" spans="7:23" x14ac:dyDescent="0.3">
      <c r="G365" s="8" t="s">
        <v>5</v>
      </c>
      <c r="H365" s="8">
        <v>2</v>
      </c>
      <c r="J365" s="16">
        <f t="shared" si="41"/>
        <v>0</v>
      </c>
      <c r="K365" s="8">
        <v>4.2</v>
      </c>
      <c r="L365" s="8">
        <f t="shared" si="42"/>
        <v>2.1</v>
      </c>
      <c r="N365" s="1">
        <f t="shared" si="43"/>
        <v>0</v>
      </c>
      <c r="P365" s="30">
        <f t="shared" si="47"/>
        <v>0</v>
      </c>
      <c r="Q365" s="30">
        <f t="shared" si="48"/>
        <v>8.4</v>
      </c>
      <c r="R365" s="34">
        <f t="shared" si="46"/>
        <v>0</v>
      </c>
      <c r="S365" s="34">
        <f t="shared" si="45"/>
        <v>-5.6</v>
      </c>
      <c r="T365" s="30">
        <f t="shared" si="44"/>
        <v>14</v>
      </c>
      <c r="U365" s="30">
        <v>2</v>
      </c>
      <c r="V365" s="30">
        <v>12</v>
      </c>
      <c r="W365" s="1">
        <v>6</v>
      </c>
    </row>
    <row r="366" spans="7:23" x14ac:dyDescent="0.3">
      <c r="G366" s="8" t="s">
        <v>4</v>
      </c>
      <c r="H366" s="8">
        <v>3</v>
      </c>
      <c r="J366" s="16">
        <f t="shared" si="41"/>
        <v>0</v>
      </c>
      <c r="L366" s="8">
        <f t="shared" si="42"/>
        <v>0</v>
      </c>
      <c r="M366" s="8">
        <v>6.14</v>
      </c>
      <c r="N366" s="1">
        <f t="shared" si="43"/>
        <v>3.07</v>
      </c>
      <c r="P366" s="30">
        <f t="shared" si="47"/>
        <v>0</v>
      </c>
      <c r="Q366" s="30">
        <f t="shared" si="48"/>
        <v>0</v>
      </c>
      <c r="R366" s="34">
        <f t="shared" si="46"/>
        <v>36.839999999999996</v>
      </c>
      <c r="S366" s="34">
        <f t="shared" si="45"/>
        <v>22.839999999999996</v>
      </c>
      <c r="T366" s="30">
        <f t="shared" si="44"/>
        <v>14</v>
      </c>
      <c r="U366" s="30">
        <v>2</v>
      </c>
      <c r="V366" s="30">
        <v>12</v>
      </c>
      <c r="W366" s="1">
        <v>6</v>
      </c>
    </row>
    <row r="367" spans="7:23" x14ac:dyDescent="0.3">
      <c r="G367" s="8" t="s">
        <v>4</v>
      </c>
      <c r="H367" s="8">
        <v>3</v>
      </c>
      <c r="J367" s="16">
        <f t="shared" si="41"/>
        <v>0</v>
      </c>
      <c r="L367" s="8">
        <f t="shared" si="42"/>
        <v>0</v>
      </c>
      <c r="M367" s="8">
        <v>3.7</v>
      </c>
      <c r="N367" s="1">
        <f t="shared" si="43"/>
        <v>1.85</v>
      </c>
      <c r="P367" s="30">
        <f t="shared" si="47"/>
        <v>0</v>
      </c>
      <c r="Q367" s="30">
        <f t="shared" si="48"/>
        <v>0</v>
      </c>
      <c r="R367" s="34">
        <f t="shared" si="46"/>
        <v>22.200000000000003</v>
      </c>
      <c r="S367" s="34">
        <f t="shared" si="45"/>
        <v>8.2000000000000028</v>
      </c>
      <c r="T367" s="30">
        <f t="shared" si="44"/>
        <v>14</v>
      </c>
      <c r="U367" s="30">
        <v>2</v>
      </c>
      <c r="V367" s="30">
        <v>12</v>
      </c>
      <c r="W367" s="1">
        <v>6</v>
      </c>
    </row>
    <row r="368" spans="7:23" x14ac:dyDescent="0.3">
      <c r="G368" s="8" t="s">
        <v>4</v>
      </c>
      <c r="H368" s="8">
        <v>2</v>
      </c>
      <c r="J368" s="16">
        <f t="shared" si="41"/>
        <v>0</v>
      </c>
      <c r="K368" s="8">
        <v>2.94</v>
      </c>
      <c r="L368" s="8">
        <f t="shared" si="42"/>
        <v>1.47</v>
      </c>
      <c r="N368" s="1">
        <f t="shared" si="43"/>
        <v>0</v>
      </c>
      <c r="P368" s="30">
        <f t="shared" si="47"/>
        <v>0</v>
      </c>
      <c r="Q368" s="30">
        <f t="shared" si="48"/>
        <v>5.88</v>
      </c>
      <c r="R368" s="34">
        <f t="shared" si="46"/>
        <v>0</v>
      </c>
      <c r="S368" s="34">
        <f t="shared" si="45"/>
        <v>-8.120000000000001</v>
      </c>
      <c r="T368" s="30">
        <f t="shared" si="44"/>
        <v>14</v>
      </c>
      <c r="U368" s="30">
        <v>2</v>
      </c>
      <c r="V368" s="30">
        <v>12</v>
      </c>
      <c r="W368" s="1">
        <v>6</v>
      </c>
    </row>
    <row r="369" spans="7:23" x14ac:dyDescent="0.3">
      <c r="G369" s="8" t="s">
        <v>4</v>
      </c>
      <c r="H369" s="8">
        <v>2</v>
      </c>
      <c r="J369" s="16">
        <f t="shared" si="41"/>
        <v>0</v>
      </c>
      <c r="K369" s="8">
        <v>3.9</v>
      </c>
      <c r="L369" s="8">
        <f t="shared" si="42"/>
        <v>1.95</v>
      </c>
      <c r="N369" s="1">
        <f t="shared" si="43"/>
        <v>0</v>
      </c>
      <c r="P369" s="30">
        <f t="shared" si="47"/>
        <v>0</v>
      </c>
      <c r="Q369" s="30">
        <f t="shared" si="48"/>
        <v>7.8</v>
      </c>
      <c r="R369" s="34">
        <f t="shared" si="46"/>
        <v>0</v>
      </c>
      <c r="S369" s="34">
        <f t="shared" si="45"/>
        <v>-6.2</v>
      </c>
      <c r="T369" s="30">
        <f t="shared" si="44"/>
        <v>14</v>
      </c>
      <c r="U369" s="30">
        <v>2</v>
      </c>
      <c r="V369" s="30">
        <v>12</v>
      </c>
      <c r="W369" s="1">
        <v>6</v>
      </c>
    </row>
    <row r="370" spans="7:23" x14ac:dyDescent="0.3">
      <c r="G370" s="8" t="s">
        <v>4</v>
      </c>
      <c r="H370" s="8">
        <v>3</v>
      </c>
      <c r="J370" s="16">
        <f t="shared" si="41"/>
        <v>0</v>
      </c>
      <c r="L370" s="8">
        <f t="shared" si="42"/>
        <v>0</v>
      </c>
      <c r="M370" s="8">
        <v>8.1999999999999993</v>
      </c>
      <c r="N370" s="1">
        <f t="shared" si="43"/>
        <v>4.0999999999999996</v>
      </c>
      <c r="P370" s="30">
        <f t="shared" si="47"/>
        <v>0</v>
      </c>
      <c r="Q370" s="30">
        <f t="shared" si="48"/>
        <v>0</v>
      </c>
      <c r="R370" s="34">
        <f t="shared" si="46"/>
        <v>49.199999999999996</v>
      </c>
      <c r="S370" s="34">
        <f t="shared" si="45"/>
        <v>35.199999999999996</v>
      </c>
      <c r="T370" s="30">
        <f t="shared" si="44"/>
        <v>14</v>
      </c>
      <c r="U370" s="30">
        <v>2</v>
      </c>
      <c r="V370" s="30">
        <v>12</v>
      </c>
      <c r="W370" s="1">
        <v>6</v>
      </c>
    </row>
    <row r="371" spans="7:23" x14ac:dyDescent="0.3">
      <c r="G371" s="8" t="s">
        <v>4</v>
      </c>
      <c r="H371" s="8">
        <v>1</v>
      </c>
      <c r="I371" s="8">
        <v>5.3</v>
      </c>
      <c r="J371" s="16">
        <f t="shared" si="41"/>
        <v>2.65</v>
      </c>
      <c r="L371" s="8">
        <f t="shared" si="42"/>
        <v>0</v>
      </c>
      <c r="N371" s="1">
        <f t="shared" si="43"/>
        <v>0</v>
      </c>
      <c r="P371" s="30">
        <f t="shared" si="47"/>
        <v>63.599999999999994</v>
      </c>
      <c r="Q371" s="30">
        <f t="shared" si="48"/>
        <v>0</v>
      </c>
      <c r="R371" s="34">
        <f t="shared" si="46"/>
        <v>0</v>
      </c>
      <c r="S371" s="34">
        <f t="shared" si="45"/>
        <v>49.599999999999994</v>
      </c>
      <c r="T371" s="30">
        <f t="shared" si="44"/>
        <v>14</v>
      </c>
      <c r="U371" s="30">
        <v>2</v>
      </c>
      <c r="V371" s="30">
        <v>12</v>
      </c>
      <c r="W371" s="1">
        <v>6</v>
      </c>
    </row>
    <row r="372" spans="7:23" x14ac:dyDescent="0.3">
      <c r="G372" s="8" t="s">
        <v>4</v>
      </c>
      <c r="H372" s="8">
        <v>2</v>
      </c>
      <c r="J372" s="16">
        <f t="shared" si="41"/>
        <v>0</v>
      </c>
      <c r="K372" s="8">
        <v>3.04</v>
      </c>
      <c r="L372" s="8">
        <f t="shared" si="42"/>
        <v>1.52</v>
      </c>
      <c r="N372" s="1">
        <f t="shared" si="43"/>
        <v>0</v>
      </c>
      <c r="P372" s="30">
        <f t="shared" si="47"/>
        <v>0</v>
      </c>
      <c r="Q372" s="30">
        <f t="shared" si="48"/>
        <v>6.08</v>
      </c>
      <c r="R372" s="34">
        <f t="shared" si="46"/>
        <v>0</v>
      </c>
      <c r="S372" s="34">
        <f t="shared" si="45"/>
        <v>-7.92</v>
      </c>
      <c r="T372" s="30">
        <f t="shared" si="44"/>
        <v>14</v>
      </c>
      <c r="U372" s="30">
        <v>2</v>
      </c>
      <c r="V372" s="30">
        <v>12</v>
      </c>
      <c r="W372" s="1">
        <v>6</v>
      </c>
    </row>
    <row r="373" spans="7:23" x14ac:dyDescent="0.3">
      <c r="G373" s="8" t="s">
        <v>4</v>
      </c>
      <c r="H373" s="8">
        <v>1</v>
      </c>
      <c r="I373" s="8">
        <v>6.08</v>
      </c>
      <c r="J373" s="16">
        <f t="shared" si="41"/>
        <v>3.04</v>
      </c>
      <c r="L373" s="8">
        <f t="shared" si="42"/>
        <v>0</v>
      </c>
      <c r="N373" s="1">
        <f t="shared" si="43"/>
        <v>0</v>
      </c>
      <c r="P373" s="30">
        <f t="shared" si="47"/>
        <v>72.960000000000008</v>
      </c>
      <c r="Q373" s="30">
        <f t="shared" si="48"/>
        <v>0</v>
      </c>
      <c r="R373" s="34">
        <f t="shared" si="46"/>
        <v>0</v>
      </c>
      <c r="S373" s="34">
        <f t="shared" si="45"/>
        <v>58.960000000000008</v>
      </c>
      <c r="T373" s="30">
        <f t="shared" si="44"/>
        <v>14</v>
      </c>
      <c r="U373" s="30">
        <v>2</v>
      </c>
      <c r="V373" s="30">
        <v>12</v>
      </c>
      <c r="W373" s="1">
        <v>6</v>
      </c>
    </row>
    <row r="374" spans="7:23" x14ac:dyDescent="0.3">
      <c r="G374" s="8" t="s">
        <v>4</v>
      </c>
      <c r="H374" s="8">
        <v>3</v>
      </c>
      <c r="J374" s="16">
        <f t="shared" si="41"/>
        <v>0</v>
      </c>
      <c r="L374" s="8">
        <f t="shared" si="42"/>
        <v>0</v>
      </c>
      <c r="M374" s="8">
        <v>10.58</v>
      </c>
      <c r="N374" s="1">
        <f t="shared" si="43"/>
        <v>5.29</v>
      </c>
      <c r="P374" s="30">
        <f t="shared" si="47"/>
        <v>0</v>
      </c>
      <c r="Q374" s="30">
        <f t="shared" si="48"/>
        <v>0</v>
      </c>
      <c r="R374" s="34">
        <f t="shared" si="46"/>
        <v>63.480000000000004</v>
      </c>
      <c r="S374" s="34">
        <f t="shared" si="45"/>
        <v>49.480000000000004</v>
      </c>
      <c r="T374" s="30">
        <f t="shared" si="44"/>
        <v>14</v>
      </c>
      <c r="U374" s="30">
        <v>2</v>
      </c>
      <c r="V374" s="30">
        <v>12</v>
      </c>
      <c r="W374" s="1">
        <v>6</v>
      </c>
    </row>
    <row r="375" spans="7:23" x14ac:dyDescent="0.3">
      <c r="G375" s="8" t="s">
        <v>4</v>
      </c>
      <c r="H375" s="8">
        <v>1</v>
      </c>
      <c r="I375" s="8">
        <v>9.02</v>
      </c>
      <c r="J375" s="16">
        <f t="shared" si="41"/>
        <v>4.51</v>
      </c>
      <c r="L375" s="8">
        <f t="shared" si="42"/>
        <v>0</v>
      </c>
      <c r="N375" s="1">
        <f t="shared" si="43"/>
        <v>0</v>
      </c>
      <c r="P375" s="30">
        <f t="shared" si="47"/>
        <v>108.24</v>
      </c>
      <c r="Q375" s="30">
        <f t="shared" si="48"/>
        <v>0</v>
      </c>
      <c r="R375" s="34">
        <f t="shared" si="46"/>
        <v>0</v>
      </c>
      <c r="S375" s="34">
        <f t="shared" si="45"/>
        <v>94.24</v>
      </c>
      <c r="T375" s="30">
        <f t="shared" si="44"/>
        <v>14</v>
      </c>
      <c r="U375" s="30">
        <v>2</v>
      </c>
      <c r="V375" s="30">
        <v>12</v>
      </c>
      <c r="W375" s="1">
        <v>6</v>
      </c>
    </row>
    <row r="376" spans="7:23" x14ac:dyDescent="0.3">
      <c r="G376" s="8" t="s">
        <v>4</v>
      </c>
      <c r="H376" s="8">
        <v>2</v>
      </c>
      <c r="J376" s="16">
        <f t="shared" si="41"/>
        <v>0</v>
      </c>
      <c r="K376" s="8">
        <v>4.0199999999999996</v>
      </c>
      <c r="L376" s="8">
        <f t="shared" si="42"/>
        <v>2.0099999999999998</v>
      </c>
      <c r="N376" s="1">
        <f t="shared" si="43"/>
        <v>0</v>
      </c>
      <c r="P376" s="30">
        <f t="shared" si="47"/>
        <v>0</v>
      </c>
      <c r="Q376" s="30">
        <f t="shared" si="48"/>
        <v>8.0399999999999991</v>
      </c>
      <c r="R376" s="34">
        <f t="shared" si="46"/>
        <v>0</v>
      </c>
      <c r="S376" s="34">
        <f t="shared" si="45"/>
        <v>-5.9600000000000009</v>
      </c>
      <c r="T376" s="30">
        <f t="shared" si="44"/>
        <v>14</v>
      </c>
      <c r="U376" s="30">
        <v>2</v>
      </c>
      <c r="V376" s="30">
        <v>12</v>
      </c>
      <c r="W376" s="1">
        <v>6</v>
      </c>
    </row>
    <row r="377" spans="7:23" x14ac:dyDescent="0.3">
      <c r="G377" s="8" t="s">
        <v>4</v>
      </c>
      <c r="H377" s="8">
        <v>2</v>
      </c>
      <c r="J377" s="16">
        <f t="shared" si="41"/>
        <v>0</v>
      </c>
      <c r="K377" s="8">
        <v>2.2799999999999998</v>
      </c>
      <c r="L377" s="8">
        <f t="shared" si="42"/>
        <v>1.1399999999999999</v>
      </c>
      <c r="N377" s="1">
        <f t="shared" si="43"/>
        <v>0</v>
      </c>
      <c r="P377" s="30">
        <f t="shared" si="47"/>
        <v>0</v>
      </c>
      <c r="Q377" s="30">
        <f t="shared" si="48"/>
        <v>4.5599999999999996</v>
      </c>
      <c r="R377" s="34">
        <f t="shared" si="46"/>
        <v>0</v>
      </c>
      <c r="S377" s="34">
        <f t="shared" si="45"/>
        <v>-9.4400000000000013</v>
      </c>
      <c r="T377" s="30">
        <f t="shared" si="44"/>
        <v>14</v>
      </c>
      <c r="U377" s="30">
        <v>2</v>
      </c>
      <c r="V377" s="30">
        <v>12</v>
      </c>
      <c r="W377" s="1">
        <v>6</v>
      </c>
    </row>
    <row r="378" spans="7:23" x14ac:dyDescent="0.3">
      <c r="G378" s="8" t="s">
        <v>4</v>
      </c>
      <c r="H378" s="8">
        <v>1</v>
      </c>
      <c r="I378" s="8">
        <v>4.3</v>
      </c>
      <c r="J378" s="16">
        <f t="shared" si="41"/>
        <v>2.15</v>
      </c>
      <c r="L378" s="8">
        <f t="shared" si="42"/>
        <v>0</v>
      </c>
      <c r="N378" s="1">
        <f t="shared" si="43"/>
        <v>0</v>
      </c>
      <c r="P378" s="30">
        <f t="shared" si="47"/>
        <v>51.599999999999994</v>
      </c>
      <c r="Q378" s="30">
        <f t="shared" si="48"/>
        <v>0</v>
      </c>
      <c r="R378" s="34">
        <f t="shared" si="46"/>
        <v>0</v>
      </c>
      <c r="S378" s="34">
        <f t="shared" si="45"/>
        <v>37.599999999999994</v>
      </c>
      <c r="T378" s="30">
        <f t="shared" si="44"/>
        <v>14</v>
      </c>
      <c r="U378" s="30">
        <v>2</v>
      </c>
      <c r="V378" s="30">
        <v>12</v>
      </c>
      <c r="W378" s="1">
        <v>6</v>
      </c>
    </row>
    <row r="379" spans="7:23" x14ac:dyDescent="0.3">
      <c r="G379" s="8" t="s">
        <v>4</v>
      </c>
      <c r="H379" s="8">
        <v>1</v>
      </c>
      <c r="I379" s="8">
        <v>4.34</v>
      </c>
      <c r="J379" s="16">
        <f t="shared" si="41"/>
        <v>2.17</v>
      </c>
      <c r="L379" s="8">
        <f t="shared" si="42"/>
        <v>0</v>
      </c>
      <c r="N379" s="1">
        <f t="shared" si="43"/>
        <v>0</v>
      </c>
      <c r="P379" s="30">
        <f t="shared" si="47"/>
        <v>52.08</v>
      </c>
      <c r="Q379" s="30">
        <f t="shared" si="48"/>
        <v>0</v>
      </c>
      <c r="R379" s="34">
        <f t="shared" si="46"/>
        <v>0</v>
      </c>
      <c r="S379" s="34">
        <f t="shared" si="45"/>
        <v>38.08</v>
      </c>
      <c r="T379" s="30">
        <f t="shared" si="44"/>
        <v>14</v>
      </c>
      <c r="U379" s="30">
        <v>2</v>
      </c>
      <c r="V379" s="30">
        <v>12</v>
      </c>
      <c r="W379" s="1">
        <v>6</v>
      </c>
    </row>
    <row r="380" spans="7:23" x14ac:dyDescent="0.3">
      <c r="G380" s="8" t="s">
        <v>5</v>
      </c>
      <c r="H380" s="8">
        <v>2</v>
      </c>
      <c r="I380" s="8">
        <v>3.32</v>
      </c>
      <c r="J380" s="16">
        <f t="shared" si="41"/>
        <v>1.66</v>
      </c>
      <c r="L380" s="8">
        <f t="shared" si="42"/>
        <v>0</v>
      </c>
      <c r="N380" s="1">
        <f t="shared" si="43"/>
        <v>0</v>
      </c>
      <c r="P380" s="30">
        <f t="shared" si="47"/>
        <v>39.839999999999996</v>
      </c>
      <c r="Q380" s="30">
        <f t="shared" si="48"/>
        <v>0</v>
      </c>
      <c r="R380" s="34">
        <f t="shared" si="46"/>
        <v>0</v>
      </c>
      <c r="S380" s="34">
        <f t="shared" si="45"/>
        <v>25.839999999999996</v>
      </c>
      <c r="T380" s="30">
        <f t="shared" si="44"/>
        <v>14</v>
      </c>
      <c r="U380" s="30">
        <v>2</v>
      </c>
      <c r="V380" s="30">
        <v>12</v>
      </c>
      <c r="W380" s="1">
        <v>6</v>
      </c>
    </row>
    <row r="381" spans="7:23" x14ac:dyDescent="0.3">
      <c r="G381" s="8" t="s">
        <v>4</v>
      </c>
      <c r="H381" s="8">
        <v>1</v>
      </c>
      <c r="I381" s="8">
        <v>3.36</v>
      </c>
      <c r="J381" s="16">
        <f t="shared" si="41"/>
        <v>1.68</v>
      </c>
      <c r="L381" s="8">
        <f t="shared" si="42"/>
        <v>0</v>
      </c>
      <c r="N381" s="1">
        <f t="shared" si="43"/>
        <v>0</v>
      </c>
      <c r="P381" s="30">
        <f t="shared" si="47"/>
        <v>40.32</v>
      </c>
      <c r="Q381" s="30">
        <f t="shared" si="48"/>
        <v>0</v>
      </c>
      <c r="R381" s="34">
        <f t="shared" si="46"/>
        <v>0</v>
      </c>
      <c r="S381" s="34">
        <f t="shared" si="45"/>
        <v>26.32</v>
      </c>
      <c r="T381" s="30">
        <f t="shared" si="44"/>
        <v>14</v>
      </c>
      <c r="U381" s="30">
        <v>2</v>
      </c>
      <c r="V381" s="30">
        <v>12</v>
      </c>
      <c r="W381" s="1">
        <v>6</v>
      </c>
    </row>
    <row r="382" spans="7:23" x14ac:dyDescent="0.3">
      <c r="G382" s="8" t="s">
        <v>7</v>
      </c>
      <c r="H382" s="8">
        <v>1</v>
      </c>
      <c r="I382" s="8">
        <v>4.18</v>
      </c>
      <c r="J382" s="16">
        <f t="shared" si="41"/>
        <v>2.09</v>
      </c>
      <c r="L382" s="8">
        <f t="shared" si="42"/>
        <v>0</v>
      </c>
      <c r="N382" s="1">
        <f t="shared" si="43"/>
        <v>0</v>
      </c>
      <c r="P382" s="30">
        <f t="shared" si="47"/>
        <v>50.16</v>
      </c>
      <c r="Q382" s="30">
        <f t="shared" si="48"/>
        <v>0</v>
      </c>
      <c r="R382" s="34">
        <f t="shared" si="46"/>
        <v>0</v>
      </c>
      <c r="S382" s="34">
        <f t="shared" si="45"/>
        <v>36.159999999999997</v>
      </c>
      <c r="T382" s="30">
        <f t="shared" si="44"/>
        <v>14</v>
      </c>
      <c r="U382" s="30">
        <v>2</v>
      </c>
      <c r="V382" s="30">
        <v>12</v>
      </c>
      <c r="W382" s="1">
        <v>6</v>
      </c>
    </row>
    <row r="383" spans="7:23" x14ac:dyDescent="0.3">
      <c r="G383" s="8" t="s">
        <v>4</v>
      </c>
      <c r="H383" s="8">
        <v>1</v>
      </c>
      <c r="I383" s="8">
        <v>4.9000000000000004</v>
      </c>
      <c r="J383" s="16">
        <f t="shared" si="41"/>
        <v>2.4500000000000002</v>
      </c>
      <c r="L383" s="8">
        <f t="shared" si="42"/>
        <v>0</v>
      </c>
      <c r="N383" s="1">
        <f t="shared" si="43"/>
        <v>0</v>
      </c>
      <c r="P383" s="30">
        <f t="shared" si="47"/>
        <v>58.800000000000004</v>
      </c>
      <c r="Q383" s="30">
        <f t="shared" si="48"/>
        <v>0</v>
      </c>
      <c r="R383" s="34">
        <f t="shared" si="46"/>
        <v>0</v>
      </c>
      <c r="S383" s="34">
        <f t="shared" si="45"/>
        <v>44.800000000000004</v>
      </c>
      <c r="T383" s="30">
        <f t="shared" si="44"/>
        <v>14</v>
      </c>
      <c r="U383" s="30">
        <v>2</v>
      </c>
      <c r="V383" s="30">
        <v>12</v>
      </c>
      <c r="W383" s="1">
        <v>6</v>
      </c>
    </row>
    <row r="384" spans="7:23" x14ac:dyDescent="0.3">
      <c r="G384" s="8" t="s">
        <v>4</v>
      </c>
      <c r="H384" s="8">
        <v>2</v>
      </c>
      <c r="J384" s="16">
        <f t="shared" si="41"/>
        <v>0</v>
      </c>
      <c r="K384" s="8">
        <v>3.1</v>
      </c>
      <c r="L384" s="8">
        <f t="shared" si="42"/>
        <v>1.55</v>
      </c>
      <c r="N384" s="1">
        <f t="shared" si="43"/>
        <v>0</v>
      </c>
      <c r="P384" s="30">
        <f t="shared" si="47"/>
        <v>0</v>
      </c>
      <c r="Q384" s="30">
        <f t="shared" si="48"/>
        <v>6.2</v>
      </c>
      <c r="R384" s="34">
        <f t="shared" si="46"/>
        <v>0</v>
      </c>
      <c r="S384" s="34">
        <f t="shared" si="45"/>
        <v>-7.8</v>
      </c>
      <c r="T384" s="30">
        <f t="shared" si="44"/>
        <v>14</v>
      </c>
      <c r="U384" s="30">
        <v>2</v>
      </c>
      <c r="V384" s="30">
        <v>12</v>
      </c>
      <c r="W384" s="1">
        <v>6</v>
      </c>
    </row>
    <row r="385" spans="7:23" x14ac:dyDescent="0.3">
      <c r="G385" s="8" t="s">
        <v>4</v>
      </c>
      <c r="H385" s="8">
        <v>2</v>
      </c>
      <c r="J385" s="16">
        <f t="shared" si="41"/>
        <v>0</v>
      </c>
      <c r="K385" s="8">
        <v>2.7</v>
      </c>
      <c r="L385" s="8">
        <f t="shared" si="42"/>
        <v>1.35</v>
      </c>
      <c r="N385" s="1">
        <f t="shared" si="43"/>
        <v>0</v>
      </c>
      <c r="P385" s="30">
        <f t="shared" si="47"/>
        <v>0</v>
      </c>
      <c r="Q385" s="30">
        <f t="shared" si="48"/>
        <v>5.4</v>
      </c>
      <c r="R385" s="34">
        <f t="shared" si="46"/>
        <v>0</v>
      </c>
      <c r="S385" s="34">
        <f t="shared" si="45"/>
        <v>-8.6</v>
      </c>
      <c r="T385" s="30">
        <f t="shared" si="44"/>
        <v>14</v>
      </c>
      <c r="U385" s="30">
        <v>2</v>
      </c>
      <c r="V385" s="30">
        <v>12</v>
      </c>
      <c r="W385" s="1">
        <v>6</v>
      </c>
    </row>
    <row r="386" spans="7:23" x14ac:dyDescent="0.3">
      <c r="G386" s="8" t="s">
        <v>4</v>
      </c>
      <c r="H386" s="8">
        <v>1</v>
      </c>
      <c r="I386" s="8">
        <v>5.5</v>
      </c>
      <c r="J386" s="16">
        <f t="shared" ref="J386:J449" si="49">I386/2</f>
        <v>2.75</v>
      </c>
      <c r="L386" s="8">
        <f t="shared" ref="L386:L449" si="50">K386/2</f>
        <v>0</v>
      </c>
      <c r="N386" s="1">
        <f t="shared" ref="N386:N449" si="51">M386/2</f>
        <v>0</v>
      </c>
      <c r="P386" s="30">
        <f t="shared" si="47"/>
        <v>66</v>
      </c>
      <c r="Q386" s="30">
        <f t="shared" si="48"/>
        <v>0</v>
      </c>
      <c r="R386" s="34">
        <f t="shared" si="46"/>
        <v>0</v>
      </c>
      <c r="S386" s="34">
        <f t="shared" si="45"/>
        <v>52</v>
      </c>
      <c r="T386" s="30">
        <f t="shared" ref="T386:T449" si="52">U386+V386</f>
        <v>14</v>
      </c>
      <c r="U386" s="30">
        <v>2</v>
      </c>
      <c r="V386" s="30">
        <v>12</v>
      </c>
      <c r="W386" s="1">
        <v>6</v>
      </c>
    </row>
    <row r="387" spans="7:23" x14ac:dyDescent="0.3">
      <c r="G387" s="8" t="s">
        <v>4</v>
      </c>
      <c r="H387" s="8">
        <v>1</v>
      </c>
      <c r="I387" s="8">
        <v>10.48</v>
      </c>
      <c r="J387" s="16">
        <f t="shared" si="49"/>
        <v>5.24</v>
      </c>
      <c r="L387" s="8">
        <f t="shared" si="50"/>
        <v>0</v>
      </c>
      <c r="N387" s="1">
        <f t="shared" si="51"/>
        <v>0</v>
      </c>
      <c r="P387" s="30">
        <f t="shared" si="47"/>
        <v>125.76</v>
      </c>
      <c r="Q387" s="30">
        <f t="shared" si="48"/>
        <v>0</v>
      </c>
      <c r="R387" s="34">
        <f t="shared" si="46"/>
        <v>0</v>
      </c>
      <c r="S387" s="34">
        <f t="shared" si="45"/>
        <v>111.76</v>
      </c>
      <c r="T387" s="30">
        <f t="shared" si="52"/>
        <v>14</v>
      </c>
      <c r="U387" s="30">
        <v>2</v>
      </c>
      <c r="V387" s="30">
        <v>12</v>
      </c>
      <c r="W387" s="1">
        <v>6</v>
      </c>
    </row>
    <row r="388" spans="7:23" x14ac:dyDescent="0.3">
      <c r="G388" s="8" t="s">
        <v>5</v>
      </c>
      <c r="H388" s="8">
        <v>3</v>
      </c>
      <c r="J388" s="16">
        <f t="shared" si="49"/>
        <v>0</v>
      </c>
      <c r="L388" s="8">
        <f t="shared" si="50"/>
        <v>0</v>
      </c>
      <c r="M388" s="8">
        <v>11.02</v>
      </c>
      <c r="N388" s="1">
        <f t="shared" si="51"/>
        <v>5.51</v>
      </c>
      <c r="P388" s="30">
        <f t="shared" si="47"/>
        <v>0</v>
      </c>
      <c r="Q388" s="30">
        <f t="shared" si="48"/>
        <v>0</v>
      </c>
      <c r="R388" s="34">
        <f t="shared" si="46"/>
        <v>66.12</v>
      </c>
      <c r="S388" s="34">
        <f t="shared" si="45"/>
        <v>52.120000000000005</v>
      </c>
      <c r="T388" s="30">
        <f t="shared" si="52"/>
        <v>14</v>
      </c>
      <c r="U388" s="30">
        <v>2</v>
      </c>
      <c r="V388" s="30">
        <v>12</v>
      </c>
      <c r="W388" s="1">
        <v>6</v>
      </c>
    </row>
    <row r="389" spans="7:23" x14ac:dyDescent="0.3">
      <c r="G389" s="8" t="s">
        <v>5</v>
      </c>
      <c r="H389" s="8">
        <v>2</v>
      </c>
      <c r="J389" s="16">
        <f t="shared" si="49"/>
        <v>0</v>
      </c>
      <c r="K389" s="8">
        <v>3.18</v>
      </c>
      <c r="L389" s="8">
        <f t="shared" si="50"/>
        <v>1.59</v>
      </c>
      <c r="N389" s="1">
        <f t="shared" si="51"/>
        <v>0</v>
      </c>
      <c r="P389" s="30">
        <f t="shared" si="47"/>
        <v>0</v>
      </c>
      <c r="Q389" s="30">
        <f t="shared" si="48"/>
        <v>6.36</v>
      </c>
      <c r="R389" s="34">
        <f t="shared" si="46"/>
        <v>0</v>
      </c>
      <c r="S389" s="34">
        <f t="shared" ref="S389:S452" si="53">P389+Q389+R389-T389</f>
        <v>-7.64</v>
      </c>
      <c r="T389" s="30">
        <f t="shared" si="52"/>
        <v>14</v>
      </c>
      <c r="U389" s="30">
        <v>2</v>
      </c>
      <c r="V389" s="30">
        <v>12</v>
      </c>
      <c r="W389" s="1">
        <v>6</v>
      </c>
    </row>
    <row r="390" spans="7:23" x14ac:dyDescent="0.3">
      <c r="G390" s="8" t="s">
        <v>4</v>
      </c>
      <c r="H390" s="8">
        <v>1</v>
      </c>
      <c r="I390" s="8">
        <v>2.82</v>
      </c>
      <c r="J390" s="16">
        <f t="shared" si="49"/>
        <v>1.41</v>
      </c>
      <c r="L390" s="8">
        <f t="shared" si="50"/>
        <v>0</v>
      </c>
      <c r="N390" s="1">
        <f t="shared" si="51"/>
        <v>0</v>
      </c>
      <c r="P390" s="30">
        <f t="shared" si="47"/>
        <v>33.839999999999996</v>
      </c>
      <c r="Q390" s="30">
        <f t="shared" si="48"/>
        <v>0</v>
      </c>
      <c r="R390" s="34">
        <f t="shared" si="46"/>
        <v>0</v>
      </c>
      <c r="S390" s="34">
        <f t="shared" si="53"/>
        <v>19.839999999999996</v>
      </c>
      <c r="T390" s="30">
        <f t="shared" si="52"/>
        <v>14</v>
      </c>
      <c r="U390" s="30">
        <v>2</v>
      </c>
      <c r="V390" s="30">
        <v>12</v>
      </c>
      <c r="W390" s="1">
        <v>6</v>
      </c>
    </row>
    <row r="391" spans="7:23" x14ac:dyDescent="0.3">
      <c r="G391" s="8" t="s">
        <v>4</v>
      </c>
      <c r="H391" s="8">
        <v>3</v>
      </c>
      <c r="J391" s="16">
        <f t="shared" si="49"/>
        <v>0</v>
      </c>
      <c r="L391" s="8">
        <f t="shared" si="50"/>
        <v>0</v>
      </c>
      <c r="M391" s="8">
        <v>9.32</v>
      </c>
      <c r="N391" s="1">
        <f t="shared" si="51"/>
        <v>4.66</v>
      </c>
      <c r="P391" s="30">
        <f t="shared" si="47"/>
        <v>0</v>
      </c>
      <c r="Q391" s="30">
        <f t="shared" si="48"/>
        <v>0</v>
      </c>
      <c r="R391" s="34">
        <f t="shared" si="46"/>
        <v>55.92</v>
      </c>
      <c r="S391" s="34">
        <f t="shared" si="53"/>
        <v>41.92</v>
      </c>
      <c r="T391" s="30">
        <f t="shared" si="52"/>
        <v>14</v>
      </c>
      <c r="U391" s="30">
        <v>2</v>
      </c>
      <c r="V391" s="30">
        <v>12</v>
      </c>
      <c r="W391" s="1">
        <v>6</v>
      </c>
    </row>
    <row r="392" spans="7:23" x14ac:dyDescent="0.3">
      <c r="G392" s="8" t="s">
        <v>4</v>
      </c>
      <c r="H392" s="8">
        <v>2</v>
      </c>
      <c r="J392" s="16">
        <f t="shared" si="49"/>
        <v>0</v>
      </c>
      <c r="K392" s="8">
        <v>3.64</v>
      </c>
      <c r="L392" s="8">
        <f t="shared" si="50"/>
        <v>1.82</v>
      </c>
      <c r="N392" s="1">
        <f t="shared" si="51"/>
        <v>0</v>
      </c>
      <c r="P392" s="30">
        <f t="shared" si="47"/>
        <v>0</v>
      </c>
      <c r="Q392" s="30">
        <f t="shared" si="48"/>
        <v>7.28</v>
      </c>
      <c r="R392" s="34">
        <f t="shared" si="46"/>
        <v>0</v>
      </c>
      <c r="S392" s="34">
        <f t="shared" si="53"/>
        <v>-6.72</v>
      </c>
      <c r="T392" s="30">
        <f t="shared" si="52"/>
        <v>14</v>
      </c>
      <c r="U392" s="30">
        <v>2</v>
      </c>
      <c r="V392" s="30">
        <v>12</v>
      </c>
      <c r="W392" s="1">
        <v>6</v>
      </c>
    </row>
    <row r="393" spans="7:23" x14ac:dyDescent="0.3">
      <c r="G393" s="8" t="s">
        <v>4</v>
      </c>
      <c r="H393" s="8">
        <v>1</v>
      </c>
      <c r="I393" s="8">
        <v>4.96</v>
      </c>
      <c r="J393" s="16">
        <f t="shared" si="49"/>
        <v>2.48</v>
      </c>
      <c r="L393" s="8">
        <f t="shared" si="50"/>
        <v>0</v>
      </c>
      <c r="N393" s="1">
        <f t="shared" si="51"/>
        <v>0</v>
      </c>
      <c r="P393" s="30">
        <f t="shared" si="47"/>
        <v>59.519999999999996</v>
      </c>
      <c r="Q393" s="30">
        <f t="shared" si="48"/>
        <v>0</v>
      </c>
      <c r="R393" s="34">
        <f t="shared" si="46"/>
        <v>0</v>
      </c>
      <c r="S393" s="34">
        <f t="shared" si="53"/>
        <v>45.519999999999996</v>
      </c>
      <c r="T393" s="30">
        <f t="shared" si="52"/>
        <v>14</v>
      </c>
      <c r="U393" s="30">
        <v>2</v>
      </c>
      <c r="V393" s="30">
        <v>12</v>
      </c>
      <c r="W393" s="1">
        <v>6</v>
      </c>
    </row>
    <row r="394" spans="7:23" x14ac:dyDescent="0.3">
      <c r="G394" s="8" t="s">
        <v>5</v>
      </c>
      <c r="H394" s="8">
        <v>3</v>
      </c>
      <c r="J394" s="16">
        <f t="shared" si="49"/>
        <v>0</v>
      </c>
      <c r="L394" s="8">
        <f t="shared" si="50"/>
        <v>0</v>
      </c>
      <c r="M394" s="8">
        <v>7.74</v>
      </c>
      <c r="N394" s="1">
        <f t="shared" si="51"/>
        <v>3.87</v>
      </c>
      <c r="P394" s="30">
        <f t="shared" si="47"/>
        <v>0</v>
      </c>
      <c r="Q394" s="30">
        <f t="shared" si="48"/>
        <v>0</v>
      </c>
      <c r="R394" s="34">
        <f t="shared" ref="R394:R457" si="54">M394*W394</f>
        <v>46.44</v>
      </c>
      <c r="S394" s="34">
        <f t="shared" si="53"/>
        <v>32.44</v>
      </c>
      <c r="T394" s="30">
        <f t="shared" si="52"/>
        <v>14</v>
      </c>
      <c r="U394" s="30">
        <v>2</v>
      </c>
      <c r="V394" s="30">
        <v>12</v>
      </c>
      <c r="W394" s="1">
        <v>6</v>
      </c>
    </row>
    <row r="395" spans="7:23" x14ac:dyDescent="0.3">
      <c r="G395" s="8" t="s">
        <v>4</v>
      </c>
      <c r="H395" s="8">
        <v>2</v>
      </c>
      <c r="J395" s="16">
        <f t="shared" si="49"/>
        <v>0</v>
      </c>
      <c r="K395" s="8">
        <v>3.8</v>
      </c>
      <c r="L395" s="8">
        <f t="shared" si="50"/>
        <v>1.9</v>
      </c>
      <c r="N395" s="1">
        <f t="shared" si="51"/>
        <v>0</v>
      </c>
      <c r="P395" s="30">
        <f t="shared" ref="P395:P458" si="55">I395*V395</f>
        <v>0</v>
      </c>
      <c r="Q395" s="30">
        <f t="shared" ref="Q395:Q458" si="56">K395*U395</f>
        <v>7.6</v>
      </c>
      <c r="R395" s="34">
        <f t="shared" si="54"/>
        <v>0</v>
      </c>
      <c r="S395" s="34">
        <f t="shared" si="53"/>
        <v>-6.4</v>
      </c>
      <c r="T395" s="30">
        <f t="shared" si="52"/>
        <v>14</v>
      </c>
      <c r="U395" s="30">
        <v>2</v>
      </c>
      <c r="V395" s="30">
        <v>12</v>
      </c>
      <c r="W395" s="1">
        <v>6</v>
      </c>
    </row>
    <row r="396" spans="7:23" x14ac:dyDescent="0.3">
      <c r="G396" s="8" t="s">
        <v>4</v>
      </c>
      <c r="H396" s="8">
        <v>1</v>
      </c>
      <c r="I396" s="8">
        <v>4.3</v>
      </c>
      <c r="J396" s="16">
        <f t="shared" si="49"/>
        <v>2.15</v>
      </c>
      <c r="L396" s="8">
        <f t="shared" si="50"/>
        <v>0</v>
      </c>
      <c r="N396" s="1">
        <f t="shared" si="51"/>
        <v>0</v>
      </c>
      <c r="P396" s="30">
        <f t="shared" si="55"/>
        <v>51.599999999999994</v>
      </c>
      <c r="Q396" s="30">
        <f t="shared" si="56"/>
        <v>0</v>
      </c>
      <c r="R396" s="34">
        <f t="shared" si="54"/>
        <v>0</v>
      </c>
      <c r="S396" s="34">
        <f t="shared" si="53"/>
        <v>37.599999999999994</v>
      </c>
      <c r="T396" s="30">
        <f t="shared" si="52"/>
        <v>14</v>
      </c>
      <c r="U396" s="30">
        <v>2</v>
      </c>
      <c r="V396" s="30">
        <v>12</v>
      </c>
      <c r="W396" s="1">
        <v>6</v>
      </c>
    </row>
    <row r="397" spans="7:23" x14ac:dyDescent="0.3">
      <c r="G397" s="8" t="s">
        <v>4</v>
      </c>
      <c r="H397" s="8">
        <v>1</v>
      </c>
      <c r="I397" s="8">
        <v>3.8</v>
      </c>
      <c r="J397" s="16">
        <f t="shared" si="49"/>
        <v>1.9</v>
      </c>
      <c r="L397" s="8">
        <f t="shared" si="50"/>
        <v>0</v>
      </c>
      <c r="N397" s="1">
        <f t="shared" si="51"/>
        <v>0</v>
      </c>
      <c r="P397" s="30">
        <f t="shared" si="55"/>
        <v>45.599999999999994</v>
      </c>
      <c r="Q397" s="30">
        <f t="shared" si="56"/>
        <v>0</v>
      </c>
      <c r="R397" s="34">
        <f t="shared" si="54"/>
        <v>0</v>
      </c>
      <c r="S397" s="34">
        <f t="shared" si="53"/>
        <v>31.599999999999994</v>
      </c>
      <c r="T397" s="30">
        <f t="shared" si="52"/>
        <v>14</v>
      </c>
      <c r="U397" s="30">
        <v>2</v>
      </c>
      <c r="V397" s="30">
        <v>12</v>
      </c>
      <c r="W397" s="1">
        <v>6</v>
      </c>
    </row>
    <row r="398" spans="7:23" x14ac:dyDescent="0.3">
      <c r="G398" s="8" t="s">
        <v>7</v>
      </c>
      <c r="H398" s="8">
        <v>1</v>
      </c>
      <c r="I398" s="8">
        <v>3.78</v>
      </c>
      <c r="J398" s="16">
        <f t="shared" si="49"/>
        <v>1.89</v>
      </c>
      <c r="L398" s="8">
        <f t="shared" si="50"/>
        <v>0</v>
      </c>
      <c r="N398" s="1">
        <f t="shared" si="51"/>
        <v>0</v>
      </c>
      <c r="P398" s="30">
        <f t="shared" si="55"/>
        <v>45.36</v>
      </c>
      <c r="Q398" s="30">
        <f t="shared" si="56"/>
        <v>0</v>
      </c>
      <c r="R398" s="34">
        <f t="shared" si="54"/>
        <v>0</v>
      </c>
      <c r="S398" s="34">
        <f t="shared" si="53"/>
        <v>31.36</v>
      </c>
      <c r="T398" s="30">
        <f t="shared" si="52"/>
        <v>14</v>
      </c>
      <c r="U398" s="30">
        <v>2</v>
      </c>
      <c r="V398" s="30">
        <v>12</v>
      </c>
      <c r="W398" s="1">
        <v>6</v>
      </c>
    </row>
    <row r="399" spans="7:23" x14ac:dyDescent="0.3">
      <c r="G399" s="8" t="s">
        <v>4</v>
      </c>
      <c r="H399" s="8">
        <v>2</v>
      </c>
      <c r="J399" s="16">
        <f t="shared" si="49"/>
        <v>0</v>
      </c>
      <c r="K399" s="8">
        <v>5.0199999999999996</v>
      </c>
      <c r="L399" s="8">
        <f t="shared" si="50"/>
        <v>2.5099999999999998</v>
      </c>
      <c r="N399" s="1">
        <f t="shared" si="51"/>
        <v>0</v>
      </c>
      <c r="P399" s="30">
        <f t="shared" si="55"/>
        <v>0</v>
      </c>
      <c r="Q399" s="30">
        <f t="shared" si="56"/>
        <v>10.039999999999999</v>
      </c>
      <c r="R399" s="34">
        <f t="shared" si="54"/>
        <v>0</v>
      </c>
      <c r="S399" s="34">
        <f t="shared" si="53"/>
        <v>-3.9600000000000009</v>
      </c>
      <c r="T399" s="30">
        <f t="shared" si="52"/>
        <v>14</v>
      </c>
      <c r="U399" s="30">
        <v>2</v>
      </c>
      <c r="V399" s="30">
        <v>12</v>
      </c>
      <c r="W399" s="1">
        <v>6</v>
      </c>
    </row>
    <row r="400" spans="7:23" x14ac:dyDescent="0.3">
      <c r="G400" s="8" t="s">
        <v>4</v>
      </c>
      <c r="H400" s="8">
        <v>2</v>
      </c>
      <c r="J400" s="16">
        <f t="shared" si="49"/>
        <v>0</v>
      </c>
      <c r="K400" s="8">
        <v>4.82</v>
      </c>
      <c r="L400" s="8">
        <f t="shared" si="50"/>
        <v>2.41</v>
      </c>
      <c r="N400" s="1">
        <f t="shared" si="51"/>
        <v>0</v>
      </c>
      <c r="P400" s="30">
        <f t="shared" si="55"/>
        <v>0</v>
      </c>
      <c r="Q400" s="30">
        <f t="shared" si="56"/>
        <v>9.64</v>
      </c>
      <c r="R400" s="34">
        <f t="shared" si="54"/>
        <v>0</v>
      </c>
      <c r="S400" s="34">
        <f t="shared" si="53"/>
        <v>-4.3599999999999994</v>
      </c>
      <c r="T400" s="30">
        <f t="shared" si="52"/>
        <v>14</v>
      </c>
      <c r="U400" s="30">
        <v>2</v>
      </c>
      <c r="V400" s="30">
        <v>12</v>
      </c>
      <c r="W400" s="1">
        <v>6</v>
      </c>
    </row>
    <row r="401" spans="7:23" x14ac:dyDescent="0.3">
      <c r="G401" s="8" t="s">
        <v>7</v>
      </c>
      <c r="H401" s="8">
        <v>2</v>
      </c>
      <c r="J401" s="16">
        <f t="shared" si="49"/>
        <v>0</v>
      </c>
      <c r="K401" s="8">
        <v>4.5999999999999996</v>
      </c>
      <c r="L401" s="8">
        <f t="shared" si="50"/>
        <v>2.2999999999999998</v>
      </c>
      <c r="N401" s="1">
        <f t="shared" si="51"/>
        <v>0</v>
      </c>
      <c r="P401" s="30">
        <f t="shared" si="55"/>
        <v>0</v>
      </c>
      <c r="Q401" s="30">
        <f t="shared" si="56"/>
        <v>9.1999999999999993</v>
      </c>
      <c r="R401" s="34">
        <f t="shared" si="54"/>
        <v>0</v>
      </c>
      <c r="S401" s="34">
        <f t="shared" si="53"/>
        <v>-4.8000000000000007</v>
      </c>
      <c r="T401" s="30">
        <f t="shared" si="52"/>
        <v>14</v>
      </c>
      <c r="U401" s="30">
        <v>2</v>
      </c>
      <c r="V401" s="30">
        <v>12</v>
      </c>
      <c r="W401" s="1">
        <v>6</v>
      </c>
    </row>
    <row r="402" spans="7:23" x14ac:dyDescent="0.3">
      <c r="G402" s="8" t="s">
        <v>4</v>
      </c>
      <c r="H402" s="8">
        <v>2</v>
      </c>
      <c r="J402" s="16">
        <f t="shared" si="49"/>
        <v>0</v>
      </c>
      <c r="K402" s="8">
        <v>3.38</v>
      </c>
      <c r="L402" s="8">
        <f t="shared" si="50"/>
        <v>1.69</v>
      </c>
      <c r="N402" s="1">
        <f t="shared" si="51"/>
        <v>0</v>
      </c>
      <c r="P402" s="30">
        <f t="shared" si="55"/>
        <v>0</v>
      </c>
      <c r="Q402" s="30">
        <f t="shared" si="56"/>
        <v>6.76</v>
      </c>
      <c r="R402" s="34">
        <f t="shared" si="54"/>
        <v>0</v>
      </c>
      <c r="S402" s="34">
        <f t="shared" si="53"/>
        <v>-7.24</v>
      </c>
      <c r="T402" s="30">
        <f t="shared" si="52"/>
        <v>14</v>
      </c>
      <c r="U402" s="30">
        <v>2</v>
      </c>
      <c r="V402" s="30">
        <v>12</v>
      </c>
      <c r="W402" s="1">
        <v>6</v>
      </c>
    </row>
    <row r="403" spans="7:23" x14ac:dyDescent="0.3">
      <c r="G403" s="8" t="s">
        <v>5</v>
      </c>
      <c r="H403" s="8">
        <v>2</v>
      </c>
      <c r="J403" s="16">
        <f t="shared" si="49"/>
        <v>0</v>
      </c>
      <c r="K403" s="8">
        <v>2.7</v>
      </c>
      <c r="L403" s="8">
        <f t="shared" si="50"/>
        <v>1.35</v>
      </c>
      <c r="N403" s="1">
        <f t="shared" si="51"/>
        <v>0</v>
      </c>
      <c r="P403" s="30">
        <f t="shared" si="55"/>
        <v>0</v>
      </c>
      <c r="Q403" s="30">
        <f t="shared" si="56"/>
        <v>5.4</v>
      </c>
      <c r="R403" s="34">
        <f t="shared" si="54"/>
        <v>0</v>
      </c>
      <c r="S403" s="34">
        <f t="shared" si="53"/>
        <v>-8.6</v>
      </c>
      <c r="T403" s="30">
        <f t="shared" si="52"/>
        <v>14</v>
      </c>
      <c r="U403" s="30">
        <v>2</v>
      </c>
      <c r="V403" s="30">
        <v>12</v>
      </c>
      <c r="W403" s="1">
        <v>6</v>
      </c>
    </row>
    <row r="404" spans="7:23" x14ac:dyDescent="0.3">
      <c r="G404" s="8" t="s">
        <v>5</v>
      </c>
      <c r="H404" s="8">
        <v>2</v>
      </c>
      <c r="J404" s="16">
        <f t="shared" si="49"/>
        <v>0</v>
      </c>
      <c r="K404" s="8">
        <v>3.9</v>
      </c>
      <c r="L404" s="8">
        <f t="shared" si="50"/>
        <v>1.95</v>
      </c>
      <c r="N404" s="1">
        <f t="shared" si="51"/>
        <v>0</v>
      </c>
      <c r="P404" s="30">
        <f t="shared" si="55"/>
        <v>0</v>
      </c>
      <c r="Q404" s="30">
        <f t="shared" si="56"/>
        <v>7.8</v>
      </c>
      <c r="R404" s="34">
        <f t="shared" si="54"/>
        <v>0</v>
      </c>
      <c r="S404" s="34">
        <f t="shared" si="53"/>
        <v>-6.2</v>
      </c>
      <c r="T404" s="30">
        <f t="shared" si="52"/>
        <v>14</v>
      </c>
      <c r="U404" s="30">
        <v>2</v>
      </c>
      <c r="V404" s="30">
        <v>12</v>
      </c>
      <c r="W404" s="1">
        <v>6</v>
      </c>
    </row>
    <row r="405" spans="7:23" x14ac:dyDescent="0.3">
      <c r="G405" s="8" t="s">
        <v>5</v>
      </c>
      <c r="H405" s="8">
        <v>2</v>
      </c>
      <c r="J405" s="16">
        <f t="shared" si="49"/>
        <v>0</v>
      </c>
      <c r="K405" s="8">
        <v>4.04</v>
      </c>
      <c r="L405" s="8">
        <f t="shared" si="50"/>
        <v>2.02</v>
      </c>
      <c r="N405" s="1">
        <f t="shared" si="51"/>
        <v>0</v>
      </c>
      <c r="P405" s="30">
        <f t="shared" si="55"/>
        <v>0</v>
      </c>
      <c r="Q405" s="30">
        <f t="shared" si="56"/>
        <v>8.08</v>
      </c>
      <c r="R405" s="34">
        <f t="shared" si="54"/>
        <v>0</v>
      </c>
      <c r="S405" s="34">
        <f t="shared" si="53"/>
        <v>-5.92</v>
      </c>
      <c r="T405" s="30">
        <f t="shared" si="52"/>
        <v>14</v>
      </c>
      <c r="U405" s="30">
        <v>2</v>
      </c>
      <c r="V405" s="30">
        <v>12</v>
      </c>
      <c r="W405" s="1">
        <v>6</v>
      </c>
    </row>
    <row r="406" spans="7:23" x14ac:dyDescent="0.3">
      <c r="G406" s="8" t="s">
        <v>7</v>
      </c>
      <c r="H406" s="8">
        <v>2</v>
      </c>
      <c r="J406" s="16">
        <f t="shared" si="49"/>
        <v>0</v>
      </c>
      <c r="K406" s="8">
        <v>4.58</v>
      </c>
      <c r="L406" s="8">
        <f t="shared" si="50"/>
        <v>2.29</v>
      </c>
      <c r="N406" s="1">
        <f t="shared" si="51"/>
        <v>0</v>
      </c>
      <c r="P406" s="30">
        <f t="shared" si="55"/>
        <v>0</v>
      </c>
      <c r="Q406" s="30">
        <f t="shared" si="56"/>
        <v>9.16</v>
      </c>
      <c r="R406" s="34">
        <f t="shared" si="54"/>
        <v>0</v>
      </c>
      <c r="S406" s="34">
        <f t="shared" si="53"/>
        <v>-4.84</v>
      </c>
      <c r="T406" s="30">
        <f t="shared" si="52"/>
        <v>14</v>
      </c>
      <c r="U406" s="30">
        <v>2</v>
      </c>
      <c r="V406" s="30">
        <v>12</v>
      </c>
      <c r="W406" s="1">
        <v>6</v>
      </c>
    </row>
    <row r="407" spans="7:23" x14ac:dyDescent="0.3">
      <c r="G407" s="8" t="s">
        <v>4</v>
      </c>
      <c r="H407" s="8">
        <v>1</v>
      </c>
      <c r="I407" s="8">
        <v>4.1399999999999997</v>
      </c>
      <c r="J407" s="16">
        <f t="shared" si="49"/>
        <v>2.0699999999999998</v>
      </c>
      <c r="L407" s="8">
        <f t="shared" si="50"/>
        <v>0</v>
      </c>
      <c r="N407" s="1">
        <f t="shared" si="51"/>
        <v>0</v>
      </c>
      <c r="P407" s="30">
        <f t="shared" si="55"/>
        <v>49.679999999999993</v>
      </c>
      <c r="Q407" s="30">
        <f t="shared" si="56"/>
        <v>0</v>
      </c>
      <c r="R407" s="34">
        <f t="shared" si="54"/>
        <v>0</v>
      </c>
      <c r="S407" s="34">
        <f t="shared" si="53"/>
        <v>35.679999999999993</v>
      </c>
      <c r="T407" s="30">
        <f t="shared" si="52"/>
        <v>14</v>
      </c>
      <c r="U407" s="30">
        <v>2</v>
      </c>
      <c r="V407" s="30">
        <v>12</v>
      </c>
      <c r="W407" s="1">
        <v>6</v>
      </c>
    </row>
    <row r="408" spans="7:23" x14ac:dyDescent="0.3">
      <c r="G408" s="8" t="s">
        <v>5</v>
      </c>
      <c r="H408" s="8">
        <v>1</v>
      </c>
      <c r="I408" s="8">
        <v>3.1</v>
      </c>
      <c r="J408" s="16">
        <f t="shared" si="49"/>
        <v>1.55</v>
      </c>
      <c r="L408" s="8">
        <f t="shared" si="50"/>
        <v>0</v>
      </c>
      <c r="N408" s="1">
        <f t="shared" si="51"/>
        <v>0</v>
      </c>
      <c r="P408" s="30">
        <f t="shared" si="55"/>
        <v>37.200000000000003</v>
      </c>
      <c r="Q408" s="30">
        <f t="shared" si="56"/>
        <v>0</v>
      </c>
      <c r="R408" s="34">
        <f t="shared" si="54"/>
        <v>0</v>
      </c>
      <c r="S408" s="34">
        <f t="shared" si="53"/>
        <v>23.200000000000003</v>
      </c>
      <c r="T408" s="30">
        <f t="shared" si="52"/>
        <v>14</v>
      </c>
      <c r="U408" s="30">
        <v>2</v>
      </c>
      <c r="V408" s="30">
        <v>12</v>
      </c>
      <c r="W408" s="1">
        <v>6</v>
      </c>
    </row>
    <row r="409" spans="7:23" x14ac:dyDescent="0.3">
      <c r="G409" s="8" t="s">
        <v>5</v>
      </c>
      <c r="H409" s="8">
        <v>3</v>
      </c>
      <c r="J409" s="16">
        <f t="shared" si="49"/>
        <v>0</v>
      </c>
      <c r="L409" s="8">
        <f t="shared" si="50"/>
        <v>0</v>
      </c>
      <c r="M409" s="8">
        <v>4.72</v>
      </c>
      <c r="N409" s="1">
        <f t="shared" si="51"/>
        <v>2.36</v>
      </c>
      <c r="P409" s="30">
        <f t="shared" si="55"/>
        <v>0</v>
      </c>
      <c r="Q409" s="30">
        <f t="shared" si="56"/>
        <v>0</v>
      </c>
      <c r="R409" s="34">
        <f t="shared" si="54"/>
        <v>28.32</v>
      </c>
      <c r="S409" s="34">
        <f t="shared" si="53"/>
        <v>14.32</v>
      </c>
      <c r="T409" s="30">
        <f t="shared" si="52"/>
        <v>14</v>
      </c>
      <c r="U409" s="30">
        <v>2</v>
      </c>
      <c r="V409" s="30">
        <v>12</v>
      </c>
      <c r="W409" s="1">
        <v>6</v>
      </c>
    </row>
    <row r="410" spans="7:23" x14ac:dyDescent="0.3">
      <c r="G410" s="8" t="s">
        <v>5</v>
      </c>
      <c r="H410" s="8">
        <v>3</v>
      </c>
      <c r="J410" s="16">
        <f t="shared" si="49"/>
        <v>0</v>
      </c>
      <c r="L410" s="8">
        <f t="shared" si="50"/>
        <v>0</v>
      </c>
      <c r="M410" s="8">
        <v>7.02</v>
      </c>
      <c r="N410" s="1">
        <f t="shared" si="51"/>
        <v>3.51</v>
      </c>
      <c r="P410" s="30">
        <f t="shared" si="55"/>
        <v>0</v>
      </c>
      <c r="Q410" s="30">
        <f t="shared" si="56"/>
        <v>0</v>
      </c>
      <c r="R410" s="34">
        <f t="shared" si="54"/>
        <v>42.12</v>
      </c>
      <c r="S410" s="34">
        <f t="shared" si="53"/>
        <v>28.119999999999997</v>
      </c>
      <c r="T410" s="30">
        <f t="shared" si="52"/>
        <v>14</v>
      </c>
      <c r="U410" s="30">
        <v>2</v>
      </c>
      <c r="V410" s="30">
        <v>12</v>
      </c>
      <c r="W410" s="1">
        <v>6</v>
      </c>
    </row>
    <row r="411" spans="7:23" x14ac:dyDescent="0.3">
      <c r="G411" s="8" t="s">
        <v>5</v>
      </c>
      <c r="H411" s="8">
        <v>3</v>
      </c>
      <c r="J411" s="16">
        <f t="shared" si="49"/>
        <v>0</v>
      </c>
      <c r="L411" s="8">
        <f t="shared" si="50"/>
        <v>0</v>
      </c>
      <c r="M411" s="8">
        <v>9.7200000000000006</v>
      </c>
      <c r="N411" s="1">
        <f t="shared" si="51"/>
        <v>4.8600000000000003</v>
      </c>
      <c r="P411" s="30">
        <f t="shared" si="55"/>
        <v>0</v>
      </c>
      <c r="Q411" s="30">
        <f t="shared" si="56"/>
        <v>0</v>
      </c>
      <c r="R411" s="34">
        <f t="shared" si="54"/>
        <v>58.320000000000007</v>
      </c>
      <c r="S411" s="34">
        <f t="shared" si="53"/>
        <v>44.320000000000007</v>
      </c>
      <c r="T411" s="30">
        <f t="shared" si="52"/>
        <v>14</v>
      </c>
      <c r="U411" s="30">
        <v>2</v>
      </c>
      <c r="V411" s="30">
        <v>12</v>
      </c>
      <c r="W411" s="1">
        <v>6</v>
      </c>
    </row>
    <row r="412" spans="7:23" x14ac:dyDescent="0.3">
      <c r="G412" s="8" t="s">
        <v>4</v>
      </c>
      <c r="H412" s="8">
        <v>1</v>
      </c>
      <c r="I412" s="8">
        <v>2.2400000000000002</v>
      </c>
      <c r="J412" s="16">
        <f t="shared" si="49"/>
        <v>1.1200000000000001</v>
      </c>
      <c r="L412" s="8">
        <f t="shared" si="50"/>
        <v>0</v>
      </c>
      <c r="N412" s="1">
        <f t="shared" si="51"/>
        <v>0</v>
      </c>
      <c r="P412" s="30">
        <f t="shared" si="55"/>
        <v>26.880000000000003</v>
      </c>
      <c r="Q412" s="30">
        <f t="shared" si="56"/>
        <v>0</v>
      </c>
      <c r="R412" s="34">
        <f t="shared" si="54"/>
        <v>0</v>
      </c>
      <c r="S412" s="34">
        <f t="shared" si="53"/>
        <v>12.880000000000003</v>
      </c>
      <c r="T412" s="30">
        <f t="shared" si="52"/>
        <v>14</v>
      </c>
      <c r="U412" s="30">
        <v>2</v>
      </c>
      <c r="V412" s="30">
        <v>12</v>
      </c>
      <c r="W412" s="1">
        <v>6</v>
      </c>
    </row>
    <row r="413" spans="7:23" x14ac:dyDescent="0.3">
      <c r="G413" s="8" t="s">
        <v>4</v>
      </c>
      <c r="H413" s="8">
        <v>1</v>
      </c>
      <c r="I413" s="8">
        <v>5.9</v>
      </c>
      <c r="J413" s="16">
        <f t="shared" si="49"/>
        <v>2.95</v>
      </c>
      <c r="L413" s="8">
        <f t="shared" si="50"/>
        <v>0</v>
      </c>
      <c r="N413" s="1">
        <f t="shared" si="51"/>
        <v>0</v>
      </c>
      <c r="P413" s="30">
        <f t="shared" si="55"/>
        <v>70.800000000000011</v>
      </c>
      <c r="Q413" s="30">
        <f t="shared" si="56"/>
        <v>0</v>
      </c>
      <c r="R413" s="34">
        <f t="shared" si="54"/>
        <v>0</v>
      </c>
      <c r="S413" s="34">
        <f t="shared" si="53"/>
        <v>56.800000000000011</v>
      </c>
      <c r="T413" s="30">
        <f t="shared" si="52"/>
        <v>14</v>
      </c>
      <c r="U413" s="30">
        <v>2</v>
      </c>
      <c r="V413" s="30">
        <v>12</v>
      </c>
      <c r="W413" s="1">
        <v>6</v>
      </c>
    </row>
    <row r="414" spans="7:23" x14ac:dyDescent="0.3">
      <c r="G414" s="8" t="s">
        <v>4</v>
      </c>
      <c r="H414" s="8">
        <v>2</v>
      </c>
      <c r="J414" s="16">
        <f t="shared" si="49"/>
        <v>0</v>
      </c>
      <c r="K414" s="8">
        <v>3.8</v>
      </c>
      <c r="L414" s="8">
        <f t="shared" si="50"/>
        <v>1.9</v>
      </c>
      <c r="N414" s="1">
        <f t="shared" si="51"/>
        <v>0</v>
      </c>
      <c r="P414" s="30">
        <f t="shared" si="55"/>
        <v>0</v>
      </c>
      <c r="Q414" s="30">
        <f t="shared" si="56"/>
        <v>7.6</v>
      </c>
      <c r="R414" s="34">
        <f t="shared" si="54"/>
        <v>0</v>
      </c>
      <c r="S414" s="34">
        <f t="shared" si="53"/>
        <v>-6.4</v>
      </c>
      <c r="T414" s="30">
        <f t="shared" si="52"/>
        <v>14</v>
      </c>
      <c r="U414" s="30">
        <v>2</v>
      </c>
      <c r="V414" s="30">
        <v>12</v>
      </c>
      <c r="W414" s="1">
        <v>6</v>
      </c>
    </row>
    <row r="415" spans="7:23" x14ac:dyDescent="0.3">
      <c r="G415" s="8" t="s">
        <v>4</v>
      </c>
      <c r="H415" s="8">
        <v>2</v>
      </c>
      <c r="J415" s="16">
        <f t="shared" si="49"/>
        <v>0</v>
      </c>
      <c r="K415" s="8">
        <v>5.6</v>
      </c>
      <c r="L415" s="8">
        <f t="shared" si="50"/>
        <v>2.8</v>
      </c>
      <c r="N415" s="1">
        <f t="shared" si="51"/>
        <v>0</v>
      </c>
      <c r="P415" s="30">
        <f t="shared" si="55"/>
        <v>0</v>
      </c>
      <c r="Q415" s="30">
        <f t="shared" si="56"/>
        <v>11.2</v>
      </c>
      <c r="R415" s="34">
        <f t="shared" si="54"/>
        <v>0</v>
      </c>
      <c r="S415" s="34">
        <f t="shared" si="53"/>
        <v>-2.8000000000000007</v>
      </c>
      <c r="T415" s="30">
        <f t="shared" si="52"/>
        <v>14</v>
      </c>
      <c r="U415" s="30">
        <v>2</v>
      </c>
      <c r="V415" s="30">
        <v>12</v>
      </c>
      <c r="W415" s="1">
        <v>6</v>
      </c>
    </row>
    <row r="416" spans="7:23" x14ac:dyDescent="0.3">
      <c r="G416" s="8" t="s">
        <v>4</v>
      </c>
      <c r="H416" s="8">
        <v>1</v>
      </c>
      <c r="I416" s="8">
        <v>2.84</v>
      </c>
      <c r="J416" s="16">
        <f t="shared" si="49"/>
        <v>1.42</v>
      </c>
      <c r="L416" s="8">
        <f t="shared" si="50"/>
        <v>0</v>
      </c>
      <c r="N416" s="1">
        <f t="shared" si="51"/>
        <v>0</v>
      </c>
      <c r="P416" s="30">
        <f t="shared" si="55"/>
        <v>34.08</v>
      </c>
      <c r="Q416" s="30">
        <f t="shared" si="56"/>
        <v>0</v>
      </c>
      <c r="R416" s="34">
        <f t="shared" si="54"/>
        <v>0</v>
      </c>
      <c r="S416" s="34">
        <f t="shared" si="53"/>
        <v>20.079999999999998</v>
      </c>
      <c r="T416" s="30">
        <f t="shared" si="52"/>
        <v>14</v>
      </c>
      <c r="U416" s="30">
        <v>2</v>
      </c>
      <c r="V416" s="30">
        <v>12</v>
      </c>
      <c r="W416" s="1">
        <v>6</v>
      </c>
    </row>
    <row r="417" spans="7:23" x14ac:dyDescent="0.3">
      <c r="G417" s="8" t="s">
        <v>7</v>
      </c>
      <c r="H417" s="8">
        <v>2</v>
      </c>
      <c r="J417" s="16">
        <f t="shared" si="49"/>
        <v>0</v>
      </c>
      <c r="K417" s="8">
        <v>2.48</v>
      </c>
      <c r="L417" s="8">
        <f t="shared" si="50"/>
        <v>1.24</v>
      </c>
      <c r="N417" s="1">
        <f t="shared" si="51"/>
        <v>0</v>
      </c>
      <c r="P417" s="30">
        <f t="shared" si="55"/>
        <v>0</v>
      </c>
      <c r="Q417" s="30">
        <f t="shared" si="56"/>
        <v>4.96</v>
      </c>
      <c r="R417" s="34">
        <f t="shared" si="54"/>
        <v>0</v>
      </c>
      <c r="S417" s="34">
        <f t="shared" si="53"/>
        <v>-9.0399999999999991</v>
      </c>
      <c r="T417" s="30">
        <f t="shared" si="52"/>
        <v>14</v>
      </c>
      <c r="U417" s="30">
        <v>2</v>
      </c>
      <c r="V417" s="30">
        <v>12</v>
      </c>
      <c r="W417" s="1">
        <v>6</v>
      </c>
    </row>
    <row r="418" spans="7:23" x14ac:dyDescent="0.3">
      <c r="G418" s="8" t="s">
        <v>4</v>
      </c>
      <c r="H418" s="8">
        <v>3</v>
      </c>
      <c r="J418" s="16">
        <f t="shared" si="49"/>
        <v>0</v>
      </c>
      <c r="L418" s="8">
        <f t="shared" si="50"/>
        <v>0</v>
      </c>
      <c r="M418" s="8">
        <v>16.2</v>
      </c>
      <c r="N418" s="1">
        <f t="shared" si="51"/>
        <v>8.1</v>
      </c>
      <c r="P418" s="30">
        <f t="shared" si="55"/>
        <v>0</v>
      </c>
      <c r="Q418" s="30">
        <f t="shared" si="56"/>
        <v>0</v>
      </c>
      <c r="R418" s="34">
        <f t="shared" si="54"/>
        <v>97.199999999999989</v>
      </c>
      <c r="S418" s="34">
        <f t="shared" si="53"/>
        <v>83.199999999999989</v>
      </c>
      <c r="T418" s="30">
        <f t="shared" si="52"/>
        <v>14</v>
      </c>
      <c r="U418" s="30">
        <v>2</v>
      </c>
      <c r="V418" s="30">
        <v>12</v>
      </c>
      <c r="W418" s="1">
        <v>6</v>
      </c>
    </row>
    <row r="419" spans="7:23" x14ac:dyDescent="0.3">
      <c r="G419" s="8" t="s">
        <v>4</v>
      </c>
      <c r="H419" s="8">
        <v>2</v>
      </c>
      <c r="J419" s="16">
        <f t="shared" si="49"/>
        <v>0</v>
      </c>
      <c r="K419" s="8">
        <v>3.28</v>
      </c>
      <c r="L419" s="8">
        <f t="shared" si="50"/>
        <v>1.64</v>
      </c>
      <c r="N419" s="1">
        <f t="shared" si="51"/>
        <v>0</v>
      </c>
      <c r="P419" s="30">
        <f t="shared" si="55"/>
        <v>0</v>
      </c>
      <c r="Q419" s="30">
        <f t="shared" si="56"/>
        <v>6.56</v>
      </c>
      <c r="R419" s="34">
        <f t="shared" si="54"/>
        <v>0</v>
      </c>
      <c r="S419" s="34">
        <f t="shared" si="53"/>
        <v>-7.44</v>
      </c>
      <c r="T419" s="30">
        <f t="shared" si="52"/>
        <v>14</v>
      </c>
      <c r="U419" s="30">
        <v>2</v>
      </c>
      <c r="V419" s="30">
        <v>12</v>
      </c>
      <c r="W419" s="1">
        <v>6</v>
      </c>
    </row>
    <row r="420" spans="7:23" x14ac:dyDescent="0.3">
      <c r="G420" s="8" t="s">
        <v>4</v>
      </c>
      <c r="H420" s="8">
        <v>1</v>
      </c>
      <c r="I420" s="8">
        <v>4.8600000000000003</v>
      </c>
      <c r="J420" s="16">
        <f t="shared" si="49"/>
        <v>2.4300000000000002</v>
      </c>
      <c r="L420" s="8">
        <f t="shared" si="50"/>
        <v>0</v>
      </c>
      <c r="N420" s="1">
        <f t="shared" si="51"/>
        <v>0</v>
      </c>
      <c r="P420" s="30">
        <f t="shared" si="55"/>
        <v>58.320000000000007</v>
      </c>
      <c r="Q420" s="30">
        <f t="shared" si="56"/>
        <v>0</v>
      </c>
      <c r="R420" s="34">
        <f t="shared" si="54"/>
        <v>0</v>
      </c>
      <c r="S420" s="34">
        <f t="shared" si="53"/>
        <v>44.320000000000007</v>
      </c>
      <c r="T420" s="30">
        <f t="shared" si="52"/>
        <v>14</v>
      </c>
      <c r="U420" s="30">
        <v>2</v>
      </c>
      <c r="V420" s="30">
        <v>12</v>
      </c>
      <c r="W420" s="1">
        <v>6</v>
      </c>
    </row>
    <row r="421" spans="7:23" x14ac:dyDescent="0.3">
      <c r="G421" s="8" t="s">
        <v>7</v>
      </c>
      <c r="H421" s="8">
        <v>1</v>
      </c>
      <c r="I421" s="8">
        <v>3.44</v>
      </c>
      <c r="J421" s="16">
        <f t="shared" si="49"/>
        <v>1.72</v>
      </c>
      <c r="L421" s="8">
        <f t="shared" si="50"/>
        <v>0</v>
      </c>
      <c r="N421" s="1">
        <f t="shared" si="51"/>
        <v>0</v>
      </c>
      <c r="P421" s="30">
        <f t="shared" si="55"/>
        <v>41.28</v>
      </c>
      <c r="Q421" s="30">
        <f t="shared" si="56"/>
        <v>0</v>
      </c>
      <c r="R421" s="34">
        <f t="shared" si="54"/>
        <v>0</v>
      </c>
      <c r="S421" s="34">
        <f t="shared" si="53"/>
        <v>27.28</v>
      </c>
      <c r="T421" s="30">
        <f t="shared" si="52"/>
        <v>14</v>
      </c>
      <c r="U421" s="30">
        <v>2</v>
      </c>
      <c r="V421" s="30">
        <v>12</v>
      </c>
      <c r="W421" s="1">
        <v>6</v>
      </c>
    </row>
    <row r="422" spans="7:23" x14ac:dyDescent="0.3">
      <c r="G422" s="8" t="s">
        <v>4</v>
      </c>
      <c r="H422" s="8">
        <v>1</v>
      </c>
      <c r="I422" s="8">
        <v>5.28</v>
      </c>
      <c r="J422" s="16">
        <f t="shared" si="49"/>
        <v>2.64</v>
      </c>
      <c r="L422" s="8">
        <f t="shared" si="50"/>
        <v>0</v>
      </c>
      <c r="N422" s="1">
        <f t="shared" si="51"/>
        <v>0</v>
      </c>
      <c r="P422" s="30">
        <f t="shared" si="55"/>
        <v>63.36</v>
      </c>
      <c r="Q422" s="30">
        <f t="shared" si="56"/>
        <v>0</v>
      </c>
      <c r="R422" s="34">
        <f t="shared" si="54"/>
        <v>0</v>
      </c>
      <c r="S422" s="34">
        <f t="shared" si="53"/>
        <v>49.36</v>
      </c>
      <c r="T422" s="30">
        <f t="shared" si="52"/>
        <v>14</v>
      </c>
      <c r="U422" s="30">
        <v>2</v>
      </c>
      <c r="V422" s="30">
        <v>12</v>
      </c>
      <c r="W422" s="1">
        <v>6</v>
      </c>
    </row>
    <row r="423" spans="7:23" x14ac:dyDescent="0.3">
      <c r="G423" s="8" t="s">
        <v>4</v>
      </c>
      <c r="H423" s="8">
        <v>2</v>
      </c>
      <c r="J423" s="16">
        <f t="shared" si="49"/>
        <v>0</v>
      </c>
      <c r="K423" s="8">
        <v>4.12</v>
      </c>
      <c r="L423" s="8">
        <f t="shared" si="50"/>
        <v>2.06</v>
      </c>
      <c r="N423" s="1">
        <f t="shared" si="51"/>
        <v>0</v>
      </c>
      <c r="P423" s="30">
        <f t="shared" si="55"/>
        <v>0</v>
      </c>
      <c r="Q423" s="30">
        <f t="shared" si="56"/>
        <v>8.24</v>
      </c>
      <c r="R423" s="34">
        <f t="shared" si="54"/>
        <v>0</v>
      </c>
      <c r="S423" s="34">
        <f t="shared" si="53"/>
        <v>-5.76</v>
      </c>
      <c r="T423" s="30">
        <f t="shared" si="52"/>
        <v>14</v>
      </c>
      <c r="U423" s="30">
        <v>2</v>
      </c>
      <c r="V423" s="30">
        <v>12</v>
      </c>
      <c r="W423" s="1">
        <v>6</v>
      </c>
    </row>
    <row r="424" spans="7:23" x14ac:dyDescent="0.3">
      <c r="G424" s="8" t="s">
        <v>4</v>
      </c>
      <c r="H424" s="8">
        <v>2</v>
      </c>
      <c r="J424" s="16">
        <f t="shared" si="49"/>
        <v>0</v>
      </c>
      <c r="K424" s="8">
        <v>5.24</v>
      </c>
      <c r="L424" s="8">
        <f t="shared" si="50"/>
        <v>2.62</v>
      </c>
      <c r="N424" s="1">
        <f t="shared" si="51"/>
        <v>0</v>
      </c>
      <c r="P424" s="30">
        <f t="shared" si="55"/>
        <v>0</v>
      </c>
      <c r="Q424" s="30">
        <f t="shared" si="56"/>
        <v>10.48</v>
      </c>
      <c r="R424" s="34">
        <f t="shared" si="54"/>
        <v>0</v>
      </c>
      <c r="S424" s="34">
        <f t="shared" si="53"/>
        <v>-3.5199999999999996</v>
      </c>
      <c r="T424" s="30">
        <f t="shared" si="52"/>
        <v>14</v>
      </c>
      <c r="U424" s="30">
        <v>2</v>
      </c>
      <c r="V424" s="30">
        <v>12</v>
      </c>
      <c r="W424" s="1">
        <v>6</v>
      </c>
    </row>
    <row r="425" spans="7:23" x14ac:dyDescent="0.3">
      <c r="G425" s="8" t="s">
        <v>7</v>
      </c>
      <c r="H425" s="8">
        <v>2</v>
      </c>
      <c r="J425" s="16">
        <f t="shared" si="49"/>
        <v>0</v>
      </c>
      <c r="K425" s="8">
        <v>6.7</v>
      </c>
      <c r="L425" s="8">
        <f t="shared" si="50"/>
        <v>3.35</v>
      </c>
      <c r="N425" s="1">
        <f t="shared" si="51"/>
        <v>0</v>
      </c>
      <c r="P425" s="30">
        <f t="shared" si="55"/>
        <v>0</v>
      </c>
      <c r="Q425" s="30">
        <f t="shared" si="56"/>
        <v>13.4</v>
      </c>
      <c r="R425" s="34">
        <f t="shared" si="54"/>
        <v>0</v>
      </c>
      <c r="S425" s="34">
        <f t="shared" si="53"/>
        <v>-0.59999999999999964</v>
      </c>
      <c r="T425" s="30">
        <f t="shared" si="52"/>
        <v>14</v>
      </c>
      <c r="U425" s="30">
        <v>2</v>
      </c>
      <c r="V425" s="30">
        <v>12</v>
      </c>
      <c r="W425" s="1">
        <v>6</v>
      </c>
    </row>
    <row r="426" spans="7:23" x14ac:dyDescent="0.3">
      <c r="G426" s="8" t="s">
        <v>4</v>
      </c>
      <c r="H426" s="8">
        <v>2</v>
      </c>
      <c r="J426" s="16">
        <f t="shared" si="49"/>
        <v>0</v>
      </c>
      <c r="K426" s="8">
        <v>7.9</v>
      </c>
      <c r="L426" s="8">
        <f t="shared" si="50"/>
        <v>3.95</v>
      </c>
      <c r="N426" s="1">
        <f t="shared" si="51"/>
        <v>0</v>
      </c>
      <c r="P426" s="30">
        <f t="shared" si="55"/>
        <v>0</v>
      </c>
      <c r="Q426" s="30">
        <f t="shared" si="56"/>
        <v>15.8</v>
      </c>
      <c r="R426" s="34">
        <f t="shared" si="54"/>
        <v>0</v>
      </c>
      <c r="S426" s="34">
        <f t="shared" si="53"/>
        <v>1.8000000000000007</v>
      </c>
      <c r="T426" s="30">
        <f t="shared" si="52"/>
        <v>14</v>
      </c>
      <c r="U426" s="30">
        <v>2</v>
      </c>
      <c r="V426" s="30">
        <v>12</v>
      </c>
      <c r="W426" s="1">
        <v>6</v>
      </c>
    </row>
    <row r="427" spans="7:23" x14ac:dyDescent="0.3">
      <c r="G427" s="8" t="s">
        <v>4</v>
      </c>
      <c r="H427" s="8">
        <v>2</v>
      </c>
      <c r="J427" s="16">
        <f t="shared" si="49"/>
        <v>0</v>
      </c>
      <c r="K427" s="8">
        <v>4.3</v>
      </c>
      <c r="L427" s="8">
        <f t="shared" si="50"/>
        <v>2.15</v>
      </c>
      <c r="N427" s="1">
        <f t="shared" si="51"/>
        <v>0</v>
      </c>
      <c r="P427" s="30">
        <f t="shared" si="55"/>
        <v>0</v>
      </c>
      <c r="Q427" s="30">
        <f t="shared" si="56"/>
        <v>8.6</v>
      </c>
      <c r="R427" s="34">
        <f t="shared" si="54"/>
        <v>0</v>
      </c>
      <c r="S427" s="34">
        <f t="shared" si="53"/>
        <v>-5.4</v>
      </c>
      <c r="T427" s="30">
        <f t="shared" si="52"/>
        <v>14</v>
      </c>
      <c r="U427" s="30">
        <v>2</v>
      </c>
      <c r="V427" s="30">
        <v>12</v>
      </c>
      <c r="W427" s="1">
        <v>6</v>
      </c>
    </row>
    <row r="428" spans="7:23" x14ac:dyDescent="0.3">
      <c r="G428" s="8" t="s">
        <v>4</v>
      </c>
      <c r="H428" s="8">
        <v>1</v>
      </c>
      <c r="I428" s="8">
        <v>4.5199999999999996</v>
      </c>
      <c r="J428" s="16">
        <f t="shared" si="49"/>
        <v>2.2599999999999998</v>
      </c>
      <c r="L428" s="8">
        <f t="shared" si="50"/>
        <v>0</v>
      </c>
      <c r="N428" s="1">
        <f t="shared" si="51"/>
        <v>0</v>
      </c>
      <c r="P428" s="30">
        <f t="shared" si="55"/>
        <v>54.239999999999995</v>
      </c>
      <c r="Q428" s="30">
        <f t="shared" si="56"/>
        <v>0</v>
      </c>
      <c r="R428" s="34">
        <f t="shared" si="54"/>
        <v>0</v>
      </c>
      <c r="S428" s="34">
        <f t="shared" si="53"/>
        <v>40.239999999999995</v>
      </c>
      <c r="T428" s="30">
        <f t="shared" si="52"/>
        <v>14</v>
      </c>
      <c r="U428" s="30">
        <v>2</v>
      </c>
      <c r="V428" s="30">
        <v>12</v>
      </c>
      <c r="W428" s="1">
        <v>6</v>
      </c>
    </row>
    <row r="429" spans="7:23" x14ac:dyDescent="0.3">
      <c r="G429" s="8" t="s">
        <v>4</v>
      </c>
      <c r="H429" s="8">
        <v>1</v>
      </c>
      <c r="I429" s="8">
        <v>4.18</v>
      </c>
      <c r="J429" s="16">
        <f t="shared" si="49"/>
        <v>2.09</v>
      </c>
      <c r="L429" s="8">
        <f t="shared" si="50"/>
        <v>0</v>
      </c>
      <c r="N429" s="1">
        <f t="shared" si="51"/>
        <v>0</v>
      </c>
      <c r="P429" s="30">
        <f t="shared" si="55"/>
        <v>50.16</v>
      </c>
      <c r="Q429" s="30">
        <f t="shared" si="56"/>
        <v>0</v>
      </c>
      <c r="R429" s="34">
        <f t="shared" si="54"/>
        <v>0</v>
      </c>
      <c r="S429" s="34">
        <f t="shared" si="53"/>
        <v>36.159999999999997</v>
      </c>
      <c r="T429" s="30">
        <f t="shared" si="52"/>
        <v>14</v>
      </c>
      <c r="U429" s="30">
        <v>2</v>
      </c>
      <c r="V429" s="30">
        <v>12</v>
      </c>
      <c r="W429" s="1">
        <v>6</v>
      </c>
    </row>
    <row r="430" spans="7:23" x14ac:dyDescent="0.3">
      <c r="G430" s="8" t="s">
        <v>4</v>
      </c>
      <c r="H430" s="8">
        <v>1</v>
      </c>
      <c r="I430" s="8">
        <v>8.24</v>
      </c>
      <c r="J430" s="16">
        <f t="shared" si="49"/>
        <v>4.12</v>
      </c>
      <c r="L430" s="8">
        <f t="shared" si="50"/>
        <v>0</v>
      </c>
      <c r="N430" s="1">
        <f t="shared" si="51"/>
        <v>0</v>
      </c>
      <c r="P430" s="30">
        <f t="shared" si="55"/>
        <v>98.88</v>
      </c>
      <c r="Q430" s="30">
        <f t="shared" si="56"/>
        <v>0</v>
      </c>
      <c r="R430" s="34">
        <f t="shared" si="54"/>
        <v>0</v>
      </c>
      <c r="S430" s="34">
        <f t="shared" si="53"/>
        <v>84.88</v>
      </c>
      <c r="T430" s="30">
        <f t="shared" si="52"/>
        <v>14</v>
      </c>
      <c r="U430" s="30">
        <v>2</v>
      </c>
      <c r="V430" s="30">
        <v>12</v>
      </c>
      <c r="W430" s="1">
        <v>6</v>
      </c>
    </row>
    <row r="431" spans="7:23" x14ac:dyDescent="0.3">
      <c r="G431" s="8" t="s">
        <v>4</v>
      </c>
      <c r="H431" s="8">
        <v>2</v>
      </c>
      <c r="J431" s="16">
        <f t="shared" si="49"/>
        <v>0</v>
      </c>
      <c r="K431" s="8">
        <v>4.9800000000000004</v>
      </c>
      <c r="L431" s="8">
        <f t="shared" si="50"/>
        <v>2.4900000000000002</v>
      </c>
      <c r="N431" s="1">
        <f t="shared" si="51"/>
        <v>0</v>
      </c>
      <c r="P431" s="30">
        <f t="shared" si="55"/>
        <v>0</v>
      </c>
      <c r="Q431" s="30">
        <f t="shared" si="56"/>
        <v>9.9600000000000009</v>
      </c>
      <c r="R431" s="34">
        <f t="shared" si="54"/>
        <v>0</v>
      </c>
      <c r="S431" s="34">
        <f t="shared" si="53"/>
        <v>-4.0399999999999991</v>
      </c>
      <c r="T431" s="30">
        <f t="shared" si="52"/>
        <v>14</v>
      </c>
      <c r="U431" s="30">
        <v>2</v>
      </c>
      <c r="V431" s="30">
        <v>12</v>
      </c>
      <c r="W431" s="1">
        <v>6</v>
      </c>
    </row>
    <row r="432" spans="7:23" x14ac:dyDescent="0.3">
      <c r="G432" s="8" t="s">
        <v>4</v>
      </c>
      <c r="H432" s="8">
        <v>2</v>
      </c>
      <c r="J432" s="16">
        <f t="shared" si="49"/>
        <v>0</v>
      </c>
      <c r="K432" s="8">
        <v>4.2</v>
      </c>
      <c r="L432" s="8">
        <f t="shared" si="50"/>
        <v>2.1</v>
      </c>
      <c r="N432" s="1">
        <f t="shared" si="51"/>
        <v>0</v>
      </c>
      <c r="P432" s="30">
        <f t="shared" si="55"/>
        <v>0</v>
      </c>
      <c r="Q432" s="30">
        <f t="shared" si="56"/>
        <v>8.4</v>
      </c>
      <c r="R432" s="34">
        <f t="shared" si="54"/>
        <v>0</v>
      </c>
      <c r="S432" s="34">
        <f t="shared" si="53"/>
        <v>-5.6</v>
      </c>
      <c r="T432" s="30">
        <f t="shared" si="52"/>
        <v>14</v>
      </c>
      <c r="U432" s="30">
        <v>2</v>
      </c>
      <c r="V432" s="30">
        <v>12</v>
      </c>
      <c r="W432" s="1">
        <v>6</v>
      </c>
    </row>
    <row r="433" spans="7:23" x14ac:dyDescent="0.3">
      <c r="G433" s="8" t="s">
        <v>4</v>
      </c>
      <c r="H433" s="8">
        <v>1</v>
      </c>
      <c r="I433" s="8">
        <v>6.54</v>
      </c>
      <c r="J433" s="16">
        <f t="shared" si="49"/>
        <v>3.27</v>
      </c>
      <c r="L433" s="8">
        <f t="shared" si="50"/>
        <v>0</v>
      </c>
      <c r="N433" s="1">
        <f t="shared" si="51"/>
        <v>0</v>
      </c>
      <c r="P433" s="30">
        <f t="shared" si="55"/>
        <v>78.48</v>
      </c>
      <c r="Q433" s="30">
        <f t="shared" si="56"/>
        <v>0</v>
      </c>
      <c r="R433" s="34">
        <f t="shared" si="54"/>
        <v>0</v>
      </c>
      <c r="S433" s="34">
        <f t="shared" si="53"/>
        <v>64.48</v>
      </c>
      <c r="T433" s="30">
        <f t="shared" si="52"/>
        <v>14</v>
      </c>
      <c r="U433" s="30">
        <v>2</v>
      </c>
      <c r="V433" s="30">
        <v>12</v>
      </c>
      <c r="W433" s="1">
        <v>6</v>
      </c>
    </row>
    <row r="434" spans="7:23" x14ac:dyDescent="0.3">
      <c r="G434" s="8" t="s">
        <v>4</v>
      </c>
      <c r="H434" s="8">
        <v>1</v>
      </c>
      <c r="I434" s="8">
        <v>5.9</v>
      </c>
      <c r="J434" s="16">
        <f t="shared" si="49"/>
        <v>2.95</v>
      </c>
      <c r="L434" s="8">
        <f t="shared" si="50"/>
        <v>0</v>
      </c>
      <c r="N434" s="1">
        <f t="shared" si="51"/>
        <v>0</v>
      </c>
      <c r="P434" s="30">
        <f t="shared" si="55"/>
        <v>70.800000000000011</v>
      </c>
      <c r="Q434" s="30">
        <f t="shared" si="56"/>
        <v>0</v>
      </c>
      <c r="R434" s="34">
        <f t="shared" si="54"/>
        <v>0</v>
      </c>
      <c r="S434" s="34">
        <f t="shared" si="53"/>
        <v>56.800000000000011</v>
      </c>
      <c r="T434" s="30">
        <f t="shared" si="52"/>
        <v>14</v>
      </c>
      <c r="U434" s="30">
        <v>2</v>
      </c>
      <c r="V434" s="30">
        <v>12</v>
      </c>
      <c r="W434" s="1">
        <v>6</v>
      </c>
    </row>
    <row r="435" spans="7:23" x14ac:dyDescent="0.3">
      <c r="G435" s="8" t="s">
        <v>4</v>
      </c>
      <c r="H435" s="8">
        <v>3</v>
      </c>
      <c r="J435" s="16">
        <f t="shared" si="49"/>
        <v>0</v>
      </c>
      <c r="L435" s="8">
        <f t="shared" si="50"/>
        <v>0</v>
      </c>
      <c r="M435" s="8">
        <v>9.6199999999999992</v>
      </c>
      <c r="N435" s="1">
        <f t="shared" si="51"/>
        <v>4.8099999999999996</v>
      </c>
      <c r="P435" s="30">
        <f t="shared" si="55"/>
        <v>0</v>
      </c>
      <c r="Q435" s="30">
        <f t="shared" si="56"/>
        <v>0</v>
      </c>
      <c r="R435" s="34">
        <f t="shared" si="54"/>
        <v>57.72</v>
      </c>
      <c r="S435" s="34">
        <f t="shared" si="53"/>
        <v>43.72</v>
      </c>
      <c r="T435" s="30">
        <f t="shared" si="52"/>
        <v>14</v>
      </c>
      <c r="U435" s="30">
        <v>2</v>
      </c>
      <c r="V435" s="30">
        <v>12</v>
      </c>
      <c r="W435" s="1">
        <v>6</v>
      </c>
    </row>
    <row r="436" spans="7:23" x14ac:dyDescent="0.3">
      <c r="G436" s="8" t="s">
        <v>4</v>
      </c>
      <c r="H436" s="8">
        <v>2</v>
      </c>
      <c r="J436" s="16">
        <f t="shared" si="49"/>
        <v>0</v>
      </c>
      <c r="K436" s="8">
        <v>5.72</v>
      </c>
      <c r="L436" s="8">
        <f t="shared" si="50"/>
        <v>2.86</v>
      </c>
      <c r="N436" s="1">
        <f t="shared" si="51"/>
        <v>0</v>
      </c>
      <c r="P436" s="30">
        <f t="shared" si="55"/>
        <v>0</v>
      </c>
      <c r="Q436" s="30">
        <f t="shared" si="56"/>
        <v>11.44</v>
      </c>
      <c r="R436" s="34">
        <f t="shared" si="54"/>
        <v>0</v>
      </c>
      <c r="S436" s="34">
        <f t="shared" si="53"/>
        <v>-2.5600000000000005</v>
      </c>
      <c r="T436" s="30">
        <f t="shared" si="52"/>
        <v>14</v>
      </c>
      <c r="U436" s="30">
        <v>2</v>
      </c>
      <c r="V436" s="30">
        <v>12</v>
      </c>
      <c r="W436" s="1">
        <v>6</v>
      </c>
    </row>
    <row r="437" spans="7:23" x14ac:dyDescent="0.3">
      <c r="G437" s="8" t="s">
        <v>4</v>
      </c>
      <c r="H437" s="8">
        <v>2</v>
      </c>
      <c r="J437" s="16">
        <f t="shared" si="49"/>
        <v>0</v>
      </c>
      <c r="K437" s="8">
        <v>3.8</v>
      </c>
      <c r="L437" s="8">
        <f t="shared" si="50"/>
        <v>1.9</v>
      </c>
      <c r="N437" s="1">
        <f t="shared" si="51"/>
        <v>0</v>
      </c>
      <c r="P437" s="30">
        <f t="shared" si="55"/>
        <v>0</v>
      </c>
      <c r="Q437" s="30">
        <f t="shared" si="56"/>
        <v>7.6</v>
      </c>
      <c r="R437" s="34">
        <f t="shared" si="54"/>
        <v>0</v>
      </c>
      <c r="S437" s="34">
        <f t="shared" si="53"/>
        <v>-6.4</v>
      </c>
      <c r="T437" s="30">
        <f t="shared" si="52"/>
        <v>14</v>
      </c>
      <c r="U437" s="30">
        <v>2</v>
      </c>
      <c r="V437" s="30">
        <v>12</v>
      </c>
      <c r="W437" s="1">
        <v>6</v>
      </c>
    </row>
    <row r="438" spans="7:23" x14ac:dyDescent="0.3">
      <c r="G438" s="8" t="s">
        <v>4</v>
      </c>
      <c r="H438" s="8">
        <v>3</v>
      </c>
      <c r="J438" s="16">
        <f t="shared" si="49"/>
        <v>0</v>
      </c>
      <c r="L438" s="8">
        <f t="shared" si="50"/>
        <v>0</v>
      </c>
      <c r="M438" s="8">
        <v>10.74</v>
      </c>
      <c r="N438" s="1">
        <f t="shared" si="51"/>
        <v>5.37</v>
      </c>
      <c r="P438" s="30">
        <f t="shared" si="55"/>
        <v>0</v>
      </c>
      <c r="Q438" s="30">
        <f t="shared" si="56"/>
        <v>0</v>
      </c>
      <c r="R438" s="34">
        <f t="shared" si="54"/>
        <v>64.44</v>
      </c>
      <c r="S438" s="34">
        <f t="shared" si="53"/>
        <v>50.44</v>
      </c>
      <c r="T438" s="30">
        <f t="shared" si="52"/>
        <v>14</v>
      </c>
      <c r="U438" s="30">
        <v>2</v>
      </c>
      <c r="V438" s="30">
        <v>12</v>
      </c>
      <c r="W438" s="1">
        <v>6</v>
      </c>
    </row>
    <row r="439" spans="7:23" x14ac:dyDescent="0.3">
      <c r="G439" s="8" t="s">
        <v>4</v>
      </c>
      <c r="H439" s="8">
        <v>2</v>
      </c>
      <c r="J439" s="16">
        <f t="shared" si="49"/>
        <v>0</v>
      </c>
      <c r="K439" s="8">
        <v>3.86</v>
      </c>
      <c r="L439" s="8">
        <f t="shared" si="50"/>
        <v>1.93</v>
      </c>
      <c r="N439" s="1">
        <f t="shared" si="51"/>
        <v>0</v>
      </c>
      <c r="P439" s="30">
        <f t="shared" si="55"/>
        <v>0</v>
      </c>
      <c r="Q439" s="30">
        <f t="shared" si="56"/>
        <v>7.72</v>
      </c>
      <c r="R439" s="34">
        <f t="shared" si="54"/>
        <v>0</v>
      </c>
      <c r="S439" s="34">
        <f t="shared" si="53"/>
        <v>-6.28</v>
      </c>
      <c r="T439" s="30">
        <f t="shared" si="52"/>
        <v>14</v>
      </c>
      <c r="U439" s="30">
        <v>2</v>
      </c>
      <c r="V439" s="30">
        <v>12</v>
      </c>
      <c r="W439" s="1">
        <v>6</v>
      </c>
    </row>
    <row r="440" spans="7:23" x14ac:dyDescent="0.3">
      <c r="G440" s="8" t="s">
        <v>4</v>
      </c>
      <c r="H440" s="8">
        <v>2</v>
      </c>
      <c r="J440" s="16">
        <f t="shared" si="49"/>
        <v>0</v>
      </c>
      <c r="K440" s="8">
        <v>2.86</v>
      </c>
      <c r="L440" s="8">
        <f t="shared" si="50"/>
        <v>1.43</v>
      </c>
      <c r="N440" s="1">
        <f t="shared" si="51"/>
        <v>0</v>
      </c>
      <c r="P440" s="30">
        <f t="shared" si="55"/>
        <v>0</v>
      </c>
      <c r="Q440" s="30">
        <f t="shared" si="56"/>
        <v>5.72</v>
      </c>
      <c r="R440" s="34">
        <f t="shared" si="54"/>
        <v>0</v>
      </c>
      <c r="S440" s="34">
        <f t="shared" si="53"/>
        <v>-8.2800000000000011</v>
      </c>
      <c r="T440" s="30">
        <f t="shared" si="52"/>
        <v>14</v>
      </c>
      <c r="U440" s="30">
        <v>2</v>
      </c>
      <c r="V440" s="30">
        <v>12</v>
      </c>
      <c r="W440" s="1">
        <v>6</v>
      </c>
    </row>
    <row r="441" spans="7:23" x14ac:dyDescent="0.3">
      <c r="G441" s="8" t="s">
        <v>4</v>
      </c>
      <c r="H441" s="8">
        <v>1</v>
      </c>
      <c r="I441" s="8">
        <v>4.46</v>
      </c>
      <c r="J441" s="16">
        <f t="shared" si="49"/>
        <v>2.23</v>
      </c>
      <c r="L441" s="8">
        <f t="shared" si="50"/>
        <v>0</v>
      </c>
      <c r="N441" s="1">
        <f t="shared" si="51"/>
        <v>0</v>
      </c>
      <c r="P441" s="30">
        <f t="shared" si="55"/>
        <v>53.519999999999996</v>
      </c>
      <c r="Q441" s="30">
        <f t="shared" si="56"/>
        <v>0</v>
      </c>
      <c r="R441" s="34">
        <f t="shared" si="54"/>
        <v>0</v>
      </c>
      <c r="S441" s="34">
        <f t="shared" si="53"/>
        <v>39.519999999999996</v>
      </c>
      <c r="T441" s="30">
        <f t="shared" si="52"/>
        <v>14</v>
      </c>
      <c r="U441" s="30">
        <v>2</v>
      </c>
      <c r="V441" s="30">
        <v>12</v>
      </c>
      <c r="W441" s="1">
        <v>6</v>
      </c>
    </row>
    <row r="442" spans="7:23" x14ac:dyDescent="0.3">
      <c r="G442" s="8" t="s">
        <v>7</v>
      </c>
      <c r="H442" s="8">
        <v>2</v>
      </c>
      <c r="J442" s="16">
        <f t="shared" si="49"/>
        <v>0</v>
      </c>
      <c r="K442" s="8">
        <v>4.6399999999999997</v>
      </c>
      <c r="L442" s="8">
        <f t="shared" si="50"/>
        <v>2.3199999999999998</v>
      </c>
      <c r="N442" s="1">
        <f t="shared" si="51"/>
        <v>0</v>
      </c>
      <c r="P442" s="30">
        <f t="shared" si="55"/>
        <v>0</v>
      </c>
      <c r="Q442" s="30">
        <f t="shared" si="56"/>
        <v>9.2799999999999994</v>
      </c>
      <c r="R442" s="34">
        <f t="shared" si="54"/>
        <v>0</v>
      </c>
      <c r="S442" s="34">
        <f t="shared" si="53"/>
        <v>-4.7200000000000006</v>
      </c>
      <c r="T442" s="30">
        <f t="shared" si="52"/>
        <v>14</v>
      </c>
      <c r="U442" s="30">
        <v>2</v>
      </c>
      <c r="V442" s="30">
        <v>12</v>
      </c>
      <c r="W442" s="1">
        <v>6</v>
      </c>
    </row>
    <row r="443" spans="7:23" x14ac:dyDescent="0.3">
      <c r="G443" s="8" t="s">
        <v>4</v>
      </c>
      <c r="H443" s="8">
        <v>2</v>
      </c>
      <c r="J443" s="16">
        <f t="shared" si="49"/>
        <v>0</v>
      </c>
      <c r="K443" s="8">
        <v>2.2999999999999998</v>
      </c>
      <c r="L443" s="8">
        <f t="shared" si="50"/>
        <v>1.1499999999999999</v>
      </c>
      <c r="N443" s="1">
        <f t="shared" si="51"/>
        <v>0</v>
      </c>
      <c r="P443" s="30">
        <f t="shared" si="55"/>
        <v>0</v>
      </c>
      <c r="Q443" s="30">
        <f t="shared" si="56"/>
        <v>4.5999999999999996</v>
      </c>
      <c r="R443" s="34">
        <f t="shared" si="54"/>
        <v>0</v>
      </c>
      <c r="S443" s="34">
        <f t="shared" si="53"/>
        <v>-9.4</v>
      </c>
      <c r="T443" s="30">
        <f t="shared" si="52"/>
        <v>14</v>
      </c>
      <c r="U443" s="30">
        <v>2</v>
      </c>
      <c r="V443" s="30">
        <v>12</v>
      </c>
      <c r="W443" s="1">
        <v>6</v>
      </c>
    </row>
    <row r="444" spans="7:23" x14ac:dyDescent="0.3">
      <c r="G444" s="8" t="s">
        <v>4</v>
      </c>
      <c r="H444" s="8">
        <v>2</v>
      </c>
      <c r="J444" s="16">
        <f t="shared" si="49"/>
        <v>0</v>
      </c>
      <c r="K444" s="8">
        <v>2.94</v>
      </c>
      <c r="L444" s="8">
        <f t="shared" si="50"/>
        <v>1.47</v>
      </c>
      <c r="N444" s="1">
        <f t="shared" si="51"/>
        <v>0</v>
      </c>
      <c r="P444" s="30">
        <f t="shared" si="55"/>
        <v>0</v>
      </c>
      <c r="Q444" s="30">
        <f t="shared" si="56"/>
        <v>5.88</v>
      </c>
      <c r="R444" s="34">
        <f t="shared" si="54"/>
        <v>0</v>
      </c>
      <c r="S444" s="34">
        <f t="shared" si="53"/>
        <v>-8.120000000000001</v>
      </c>
      <c r="T444" s="30">
        <f t="shared" si="52"/>
        <v>14</v>
      </c>
      <c r="U444" s="30">
        <v>2</v>
      </c>
      <c r="V444" s="30">
        <v>12</v>
      </c>
      <c r="W444" s="1">
        <v>6</v>
      </c>
    </row>
    <row r="445" spans="7:23" x14ac:dyDescent="0.3">
      <c r="G445" s="8" t="s">
        <v>4</v>
      </c>
      <c r="H445" s="8">
        <v>1</v>
      </c>
      <c r="I445" s="8">
        <v>4.74</v>
      </c>
      <c r="J445" s="16">
        <f t="shared" si="49"/>
        <v>2.37</v>
      </c>
      <c r="L445" s="8">
        <f t="shared" si="50"/>
        <v>0</v>
      </c>
      <c r="N445" s="1">
        <f t="shared" si="51"/>
        <v>0</v>
      </c>
      <c r="P445" s="30">
        <f t="shared" si="55"/>
        <v>56.88</v>
      </c>
      <c r="Q445" s="30">
        <f t="shared" si="56"/>
        <v>0</v>
      </c>
      <c r="R445" s="34">
        <f t="shared" si="54"/>
        <v>0</v>
      </c>
      <c r="S445" s="34">
        <f t="shared" si="53"/>
        <v>42.88</v>
      </c>
      <c r="T445" s="30">
        <f t="shared" si="52"/>
        <v>14</v>
      </c>
      <c r="U445" s="30">
        <v>2</v>
      </c>
      <c r="V445" s="30">
        <v>12</v>
      </c>
      <c r="W445" s="1">
        <v>6</v>
      </c>
    </row>
    <row r="446" spans="7:23" x14ac:dyDescent="0.3">
      <c r="G446" s="8" t="s">
        <v>4</v>
      </c>
      <c r="H446" s="8">
        <v>2</v>
      </c>
      <c r="J446" s="16">
        <f t="shared" si="49"/>
        <v>0</v>
      </c>
      <c r="K446" s="8">
        <v>3.58</v>
      </c>
      <c r="L446" s="8">
        <f t="shared" si="50"/>
        <v>1.79</v>
      </c>
      <c r="N446" s="1">
        <f t="shared" si="51"/>
        <v>0</v>
      </c>
      <c r="P446" s="30">
        <f t="shared" si="55"/>
        <v>0</v>
      </c>
      <c r="Q446" s="30">
        <f t="shared" si="56"/>
        <v>7.16</v>
      </c>
      <c r="R446" s="34">
        <f t="shared" si="54"/>
        <v>0</v>
      </c>
      <c r="S446" s="34">
        <f t="shared" si="53"/>
        <v>-6.84</v>
      </c>
      <c r="T446" s="30">
        <f t="shared" si="52"/>
        <v>14</v>
      </c>
      <c r="U446" s="30">
        <v>2</v>
      </c>
      <c r="V446" s="30">
        <v>12</v>
      </c>
      <c r="W446" s="1">
        <v>6</v>
      </c>
    </row>
    <row r="447" spans="7:23" x14ac:dyDescent="0.3">
      <c r="G447" s="8" t="s">
        <v>4</v>
      </c>
      <c r="H447" s="8">
        <v>1</v>
      </c>
      <c r="I447" s="8">
        <v>2.94</v>
      </c>
      <c r="J447" s="16">
        <f t="shared" si="49"/>
        <v>1.47</v>
      </c>
      <c r="L447" s="8">
        <f t="shared" si="50"/>
        <v>0</v>
      </c>
      <c r="N447" s="1">
        <f t="shared" si="51"/>
        <v>0</v>
      </c>
      <c r="P447" s="30">
        <f t="shared" si="55"/>
        <v>35.28</v>
      </c>
      <c r="Q447" s="30">
        <f t="shared" si="56"/>
        <v>0</v>
      </c>
      <c r="R447" s="34">
        <f t="shared" si="54"/>
        <v>0</v>
      </c>
      <c r="S447" s="34">
        <f t="shared" si="53"/>
        <v>21.28</v>
      </c>
      <c r="T447" s="30">
        <f t="shared" si="52"/>
        <v>14</v>
      </c>
      <c r="U447" s="30">
        <v>2</v>
      </c>
      <c r="V447" s="30">
        <v>12</v>
      </c>
      <c r="W447" s="1">
        <v>6</v>
      </c>
    </row>
    <row r="448" spans="7:23" x14ac:dyDescent="0.3">
      <c r="G448" s="8" t="s">
        <v>4</v>
      </c>
      <c r="H448" s="8">
        <v>1</v>
      </c>
      <c r="I448" s="8">
        <v>5.42</v>
      </c>
      <c r="J448" s="16">
        <f t="shared" si="49"/>
        <v>2.71</v>
      </c>
      <c r="L448" s="8">
        <f t="shared" si="50"/>
        <v>0</v>
      </c>
      <c r="N448" s="1">
        <f t="shared" si="51"/>
        <v>0</v>
      </c>
      <c r="P448" s="30">
        <f t="shared" si="55"/>
        <v>65.039999999999992</v>
      </c>
      <c r="Q448" s="30">
        <f t="shared" si="56"/>
        <v>0</v>
      </c>
      <c r="R448" s="34">
        <f t="shared" si="54"/>
        <v>0</v>
      </c>
      <c r="S448" s="34">
        <f t="shared" si="53"/>
        <v>51.039999999999992</v>
      </c>
      <c r="T448" s="30">
        <f t="shared" si="52"/>
        <v>14</v>
      </c>
      <c r="U448" s="30">
        <v>2</v>
      </c>
      <c r="V448" s="30">
        <v>12</v>
      </c>
      <c r="W448" s="1">
        <v>6</v>
      </c>
    </row>
    <row r="449" spans="7:23" x14ac:dyDescent="0.3">
      <c r="G449" s="8" t="s">
        <v>7</v>
      </c>
      <c r="H449" s="8">
        <v>1</v>
      </c>
      <c r="I449" s="8">
        <v>4.72</v>
      </c>
      <c r="J449" s="16">
        <f t="shared" si="49"/>
        <v>2.36</v>
      </c>
      <c r="L449" s="8">
        <f t="shared" si="50"/>
        <v>0</v>
      </c>
      <c r="N449" s="1">
        <f t="shared" si="51"/>
        <v>0</v>
      </c>
      <c r="P449" s="30">
        <f t="shared" si="55"/>
        <v>56.64</v>
      </c>
      <c r="Q449" s="30">
        <f t="shared" si="56"/>
        <v>0</v>
      </c>
      <c r="R449" s="34">
        <f t="shared" si="54"/>
        <v>0</v>
      </c>
      <c r="S449" s="34">
        <f t="shared" si="53"/>
        <v>42.64</v>
      </c>
      <c r="T449" s="30">
        <f t="shared" si="52"/>
        <v>14</v>
      </c>
      <c r="U449" s="30">
        <v>2</v>
      </c>
      <c r="V449" s="30">
        <v>12</v>
      </c>
      <c r="W449" s="1">
        <v>6</v>
      </c>
    </row>
    <row r="450" spans="7:23" x14ac:dyDescent="0.3">
      <c r="G450" s="8" t="s">
        <v>5</v>
      </c>
      <c r="H450" s="8">
        <v>1</v>
      </c>
      <c r="I450" s="8">
        <v>5.08</v>
      </c>
      <c r="J450" s="16">
        <f t="shared" ref="J450:J513" si="57">I450/2</f>
        <v>2.54</v>
      </c>
      <c r="L450" s="8">
        <f t="shared" ref="L450:L513" si="58">K450/2</f>
        <v>0</v>
      </c>
      <c r="N450" s="1">
        <f t="shared" ref="N450:N513" si="59">M450/2</f>
        <v>0</v>
      </c>
      <c r="P450" s="30">
        <f t="shared" si="55"/>
        <v>60.96</v>
      </c>
      <c r="Q450" s="30">
        <f t="shared" si="56"/>
        <v>0</v>
      </c>
      <c r="R450" s="34">
        <f t="shared" si="54"/>
        <v>0</v>
      </c>
      <c r="S450" s="34">
        <f t="shared" si="53"/>
        <v>46.96</v>
      </c>
      <c r="T450" s="30">
        <f t="shared" ref="T450:T513" si="60">U450+V450</f>
        <v>14</v>
      </c>
      <c r="U450" s="30">
        <v>2</v>
      </c>
      <c r="V450" s="30">
        <v>12</v>
      </c>
      <c r="W450" s="1">
        <v>6</v>
      </c>
    </row>
    <row r="451" spans="7:23" x14ac:dyDescent="0.3">
      <c r="G451" s="8" t="s">
        <v>5</v>
      </c>
      <c r="H451" s="8">
        <v>2</v>
      </c>
      <c r="J451" s="16">
        <f t="shared" si="57"/>
        <v>0</v>
      </c>
      <c r="K451" s="8">
        <v>4.82</v>
      </c>
      <c r="L451" s="8">
        <f t="shared" si="58"/>
        <v>2.41</v>
      </c>
      <c r="N451" s="1">
        <f t="shared" si="59"/>
        <v>0</v>
      </c>
      <c r="P451" s="30">
        <f t="shared" si="55"/>
        <v>0</v>
      </c>
      <c r="Q451" s="30">
        <f t="shared" si="56"/>
        <v>9.64</v>
      </c>
      <c r="R451" s="34">
        <f t="shared" si="54"/>
        <v>0</v>
      </c>
      <c r="S451" s="34">
        <f t="shared" si="53"/>
        <v>-4.3599999999999994</v>
      </c>
      <c r="T451" s="30">
        <f t="shared" si="60"/>
        <v>14</v>
      </c>
      <c r="U451" s="30">
        <v>2</v>
      </c>
      <c r="V451" s="30">
        <v>12</v>
      </c>
      <c r="W451" s="1">
        <v>6</v>
      </c>
    </row>
    <row r="452" spans="7:23" x14ac:dyDescent="0.3">
      <c r="G452" s="8" t="s">
        <v>4</v>
      </c>
      <c r="H452" s="8">
        <v>2</v>
      </c>
      <c r="J452" s="16">
        <f t="shared" si="57"/>
        <v>0</v>
      </c>
      <c r="K452" s="8">
        <v>2.38</v>
      </c>
      <c r="L452" s="8">
        <f t="shared" si="58"/>
        <v>1.19</v>
      </c>
      <c r="N452" s="1">
        <f t="shared" si="59"/>
        <v>0</v>
      </c>
      <c r="P452" s="30">
        <f t="shared" si="55"/>
        <v>0</v>
      </c>
      <c r="Q452" s="30">
        <f t="shared" si="56"/>
        <v>4.76</v>
      </c>
      <c r="R452" s="34">
        <f t="shared" si="54"/>
        <v>0</v>
      </c>
      <c r="S452" s="34">
        <f t="shared" si="53"/>
        <v>-9.24</v>
      </c>
      <c r="T452" s="30">
        <f t="shared" si="60"/>
        <v>14</v>
      </c>
      <c r="U452" s="30">
        <v>2</v>
      </c>
      <c r="V452" s="30">
        <v>12</v>
      </c>
      <c r="W452" s="1">
        <v>6</v>
      </c>
    </row>
    <row r="453" spans="7:23" x14ac:dyDescent="0.3">
      <c r="G453" s="8" t="s">
        <v>7</v>
      </c>
      <c r="H453" s="8">
        <v>2</v>
      </c>
      <c r="J453" s="16">
        <f t="shared" si="57"/>
        <v>0</v>
      </c>
      <c r="K453" s="8">
        <v>2.74</v>
      </c>
      <c r="L453" s="8">
        <f t="shared" si="58"/>
        <v>1.37</v>
      </c>
      <c r="N453" s="1">
        <f t="shared" si="59"/>
        <v>0</v>
      </c>
      <c r="P453" s="30">
        <f t="shared" si="55"/>
        <v>0</v>
      </c>
      <c r="Q453" s="30">
        <f t="shared" si="56"/>
        <v>5.48</v>
      </c>
      <c r="R453" s="34">
        <f t="shared" si="54"/>
        <v>0</v>
      </c>
      <c r="S453" s="34">
        <f t="shared" ref="S453:S516" si="61">P453+Q453+R453-T453</f>
        <v>-8.52</v>
      </c>
      <c r="T453" s="30">
        <f t="shared" si="60"/>
        <v>14</v>
      </c>
      <c r="U453" s="30">
        <v>2</v>
      </c>
      <c r="V453" s="30">
        <v>12</v>
      </c>
      <c r="W453" s="1">
        <v>6</v>
      </c>
    </row>
    <row r="454" spans="7:23" x14ac:dyDescent="0.3">
      <c r="G454" s="8" t="s">
        <v>4</v>
      </c>
      <c r="H454" s="8">
        <v>2</v>
      </c>
      <c r="J454" s="16">
        <f t="shared" si="57"/>
        <v>0</v>
      </c>
      <c r="K454" s="8">
        <v>5.8</v>
      </c>
      <c r="L454" s="8">
        <f t="shared" si="58"/>
        <v>2.9</v>
      </c>
      <c r="N454" s="1">
        <f t="shared" si="59"/>
        <v>0</v>
      </c>
      <c r="P454" s="30">
        <f t="shared" si="55"/>
        <v>0</v>
      </c>
      <c r="Q454" s="30">
        <f t="shared" si="56"/>
        <v>11.6</v>
      </c>
      <c r="R454" s="34">
        <f t="shared" si="54"/>
        <v>0</v>
      </c>
      <c r="S454" s="34">
        <f t="shared" si="61"/>
        <v>-2.4000000000000004</v>
      </c>
      <c r="T454" s="30">
        <f t="shared" si="60"/>
        <v>14</v>
      </c>
      <c r="U454" s="30">
        <v>2</v>
      </c>
      <c r="V454" s="30">
        <v>12</v>
      </c>
      <c r="W454" s="1">
        <v>6</v>
      </c>
    </row>
    <row r="455" spans="7:23" x14ac:dyDescent="0.3">
      <c r="G455" s="8" t="s">
        <v>4</v>
      </c>
      <c r="H455" s="8">
        <v>1</v>
      </c>
      <c r="I455" s="8">
        <v>3.44</v>
      </c>
      <c r="J455" s="16">
        <f t="shared" si="57"/>
        <v>1.72</v>
      </c>
      <c r="L455" s="8">
        <f t="shared" si="58"/>
        <v>0</v>
      </c>
      <c r="N455" s="1">
        <f t="shared" si="59"/>
        <v>0</v>
      </c>
      <c r="P455" s="30">
        <f t="shared" si="55"/>
        <v>41.28</v>
      </c>
      <c r="Q455" s="30">
        <f t="shared" si="56"/>
        <v>0</v>
      </c>
      <c r="R455" s="34">
        <f t="shared" si="54"/>
        <v>0</v>
      </c>
      <c r="S455" s="34">
        <f t="shared" si="61"/>
        <v>27.28</v>
      </c>
      <c r="T455" s="30">
        <f t="shared" si="60"/>
        <v>14</v>
      </c>
      <c r="U455" s="30">
        <v>2</v>
      </c>
      <c r="V455" s="30">
        <v>12</v>
      </c>
      <c r="W455" s="1">
        <v>6</v>
      </c>
    </row>
    <row r="456" spans="7:23" x14ac:dyDescent="0.3">
      <c r="G456" s="8" t="s">
        <v>4</v>
      </c>
      <c r="H456" s="8">
        <v>1</v>
      </c>
      <c r="I456" s="8">
        <v>5.46</v>
      </c>
      <c r="J456" s="16">
        <f t="shared" si="57"/>
        <v>2.73</v>
      </c>
      <c r="L456" s="8">
        <f t="shared" si="58"/>
        <v>0</v>
      </c>
      <c r="N456" s="1">
        <f t="shared" si="59"/>
        <v>0</v>
      </c>
      <c r="P456" s="30">
        <f t="shared" si="55"/>
        <v>65.52</v>
      </c>
      <c r="Q456" s="30">
        <f t="shared" si="56"/>
        <v>0</v>
      </c>
      <c r="R456" s="34">
        <f t="shared" si="54"/>
        <v>0</v>
      </c>
      <c r="S456" s="34">
        <f t="shared" si="61"/>
        <v>51.519999999999996</v>
      </c>
      <c r="T456" s="30">
        <f t="shared" si="60"/>
        <v>14</v>
      </c>
      <c r="U456" s="30">
        <v>2</v>
      </c>
      <c r="V456" s="30">
        <v>12</v>
      </c>
      <c r="W456" s="1">
        <v>6</v>
      </c>
    </row>
    <row r="457" spans="7:23" x14ac:dyDescent="0.3">
      <c r="G457" s="8" t="s">
        <v>4</v>
      </c>
      <c r="H457" s="8">
        <v>2</v>
      </c>
      <c r="J457" s="16">
        <f t="shared" si="57"/>
        <v>0</v>
      </c>
      <c r="K457" s="8">
        <v>4.5599999999999996</v>
      </c>
      <c r="L457" s="8">
        <f t="shared" si="58"/>
        <v>2.2799999999999998</v>
      </c>
      <c r="N457" s="1">
        <f t="shared" si="59"/>
        <v>0</v>
      </c>
      <c r="P457" s="30">
        <f t="shared" si="55"/>
        <v>0</v>
      </c>
      <c r="Q457" s="30">
        <f t="shared" si="56"/>
        <v>9.1199999999999992</v>
      </c>
      <c r="R457" s="34">
        <f t="shared" si="54"/>
        <v>0</v>
      </c>
      <c r="S457" s="34">
        <f t="shared" si="61"/>
        <v>-4.8800000000000008</v>
      </c>
      <c r="T457" s="30">
        <f t="shared" si="60"/>
        <v>14</v>
      </c>
      <c r="U457" s="30">
        <v>2</v>
      </c>
      <c r="V457" s="30">
        <v>12</v>
      </c>
      <c r="W457" s="1">
        <v>6</v>
      </c>
    </row>
    <row r="458" spans="7:23" x14ac:dyDescent="0.3">
      <c r="G458" s="8" t="s">
        <v>4</v>
      </c>
      <c r="H458" s="8">
        <v>1</v>
      </c>
      <c r="I458" s="8">
        <v>2.42</v>
      </c>
      <c r="J458" s="16">
        <f t="shared" si="57"/>
        <v>1.21</v>
      </c>
      <c r="L458" s="8">
        <f t="shared" si="58"/>
        <v>0</v>
      </c>
      <c r="N458" s="1">
        <f t="shared" si="59"/>
        <v>0</v>
      </c>
      <c r="P458" s="30">
        <f t="shared" si="55"/>
        <v>29.04</v>
      </c>
      <c r="Q458" s="30">
        <f t="shared" si="56"/>
        <v>0</v>
      </c>
      <c r="R458" s="34">
        <f t="shared" ref="R458:R521" si="62">M458*W458</f>
        <v>0</v>
      </c>
      <c r="S458" s="34">
        <f t="shared" si="61"/>
        <v>15.04</v>
      </c>
      <c r="T458" s="30">
        <f t="shared" si="60"/>
        <v>14</v>
      </c>
      <c r="U458" s="30">
        <v>2</v>
      </c>
      <c r="V458" s="30">
        <v>12</v>
      </c>
      <c r="W458" s="1">
        <v>6</v>
      </c>
    </row>
    <row r="459" spans="7:23" x14ac:dyDescent="0.3">
      <c r="G459" s="8" t="s">
        <v>4</v>
      </c>
      <c r="H459" s="8">
        <v>2</v>
      </c>
      <c r="J459" s="16">
        <f t="shared" si="57"/>
        <v>0</v>
      </c>
      <c r="K459" s="8">
        <v>3.9</v>
      </c>
      <c r="L459" s="8">
        <f t="shared" si="58"/>
        <v>1.95</v>
      </c>
      <c r="N459" s="1">
        <f t="shared" si="59"/>
        <v>0</v>
      </c>
      <c r="P459" s="30">
        <f t="shared" ref="P459:P522" si="63">I459*V459</f>
        <v>0</v>
      </c>
      <c r="Q459" s="30">
        <f t="shared" ref="Q459:Q522" si="64">K459*U459</f>
        <v>7.8</v>
      </c>
      <c r="R459" s="34">
        <f t="shared" si="62"/>
        <v>0</v>
      </c>
      <c r="S459" s="34">
        <f t="shared" si="61"/>
        <v>-6.2</v>
      </c>
      <c r="T459" s="30">
        <f t="shared" si="60"/>
        <v>14</v>
      </c>
      <c r="U459" s="30">
        <v>2</v>
      </c>
      <c r="V459" s="30">
        <v>12</v>
      </c>
      <c r="W459" s="1">
        <v>6</v>
      </c>
    </row>
    <row r="460" spans="7:23" x14ac:dyDescent="0.3">
      <c r="G460" s="8" t="s">
        <v>5</v>
      </c>
      <c r="H460" s="8">
        <v>3</v>
      </c>
      <c r="J460" s="16">
        <f t="shared" si="57"/>
        <v>0</v>
      </c>
      <c r="L460" s="8">
        <f t="shared" si="58"/>
        <v>0</v>
      </c>
      <c r="M460" s="8">
        <v>13.04</v>
      </c>
      <c r="N460" s="1">
        <f t="shared" si="59"/>
        <v>6.52</v>
      </c>
      <c r="P460" s="30">
        <f t="shared" si="63"/>
        <v>0</v>
      </c>
      <c r="Q460" s="30">
        <f t="shared" si="64"/>
        <v>0</v>
      </c>
      <c r="R460" s="34">
        <f t="shared" si="62"/>
        <v>78.239999999999995</v>
      </c>
      <c r="S460" s="34">
        <f t="shared" si="61"/>
        <v>64.239999999999995</v>
      </c>
      <c r="T460" s="30">
        <f t="shared" si="60"/>
        <v>14</v>
      </c>
      <c r="U460" s="30">
        <v>2</v>
      </c>
      <c r="V460" s="30">
        <v>12</v>
      </c>
      <c r="W460" s="1">
        <v>6</v>
      </c>
    </row>
    <row r="461" spans="7:23" x14ac:dyDescent="0.3">
      <c r="G461" s="8" t="s">
        <v>5</v>
      </c>
      <c r="H461" s="8">
        <v>2</v>
      </c>
      <c r="J461" s="16">
        <f t="shared" si="57"/>
        <v>0</v>
      </c>
      <c r="K461" s="8">
        <v>4.8</v>
      </c>
      <c r="L461" s="8">
        <f t="shared" si="58"/>
        <v>2.4</v>
      </c>
      <c r="N461" s="1">
        <f t="shared" si="59"/>
        <v>0</v>
      </c>
      <c r="P461" s="30">
        <f t="shared" si="63"/>
        <v>0</v>
      </c>
      <c r="Q461" s="30">
        <f t="shared" si="64"/>
        <v>9.6</v>
      </c>
      <c r="R461" s="34">
        <f t="shared" si="62"/>
        <v>0</v>
      </c>
      <c r="S461" s="34">
        <f t="shared" si="61"/>
        <v>-4.4000000000000004</v>
      </c>
      <c r="T461" s="30">
        <f t="shared" si="60"/>
        <v>14</v>
      </c>
      <c r="U461" s="30">
        <v>2</v>
      </c>
      <c r="V461" s="30">
        <v>12</v>
      </c>
      <c r="W461" s="1">
        <v>6</v>
      </c>
    </row>
    <row r="462" spans="7:23" x14ac:dyDescent="0.3">
      <c r="G462" s="8" t="s">
        <v>5</v>
      </c>
      <c r="H462" s="8">
        <v>2</v>
      </c>
      <c r="J462" s="16">
        <f t="shared" si="57"/>
        <v>0</v>
      </c>
      <c r="K462" s="8">
        <v>3.94</v>
      </c>
      <c r="L462" s="8">
        <f t="shared" si="58"/>
        <v>1.97</v>
      </c>
      <c r="N462" s="1">
        <f t="shared" si="59"/>
        <v>0</v>
      </c>
      <c r="P462" s="30">
        <f t="shared" si="63"/>
        <v>0</v>
      </c>
      <c r="Q462" s="30">
        <f t="shared" si="64"/>
        <v>7.88</v>
      </c>
      <c r="R462" s="34">
        <f t="shared" si="62"/>
        <v>0</v>
      </c>
      <c r="S462" s="34">
        <f t="shared" si="61"/>
        <v>-6.12</v>
      </c>
      <c r="T462" s="30">
        <f t="shared" si="60"/>
        <v>14</v>
      </c>
      <c r="U462" s="30">
        <v>2</v>
      </c>
      <c r="V462" s="30">
        <v>12</v>
      </c>
      <c r="W462" s="1">
        <v>6</v>
      </c>
    </row>
    <row r="463" spans="7:23" x14ac:dyDescent="0.3">
      <c r="G463" s="8" t="s">
        <v>4</v>
      </c>
      <c r="H463" s="8">
        <v>2</v>
      </c>
      <c r="J463" s="16">
        <f t="shared" si="57"/>
        <v>0</v>
      </c>
      <c r="K463" s="8">
        <v>4.9000000000000004</v>
      </c>
      <c r="L463" s="8">
        <f t="shared" si="58"/>
        <v>2.4500000000000002</v>
      </c>
      <c r="N463" s="1">
        <f t="shared" si="59"/>
        <v>0</v>
      </c>
      <c r="P463" s="30">
        <f t="shared" si="63"/>
        <v>0</v>
      </c>
      <c r="Q463" s="30">
        <f t="shared" si="64"/>
        <v>9.8000000000000007</v>
      </c>
      <c r="R463" s="34">
        <f t="shared" si="62"/>
        <v>0</v>
      </c>
      <c r="S463" s="34">
        <f t="shared" si="61"/>
        <v>-4.1999999999999993</v>
      </c>
      <c r="T463" s="30">
        <f t="shared" si="60"/>
        <v>14</v>
      </c>
      <c r="U463" s="30">
        <v>2</v>
      </c>
      <c r="V463" s="30">
        <v>12</v>
      </c>
      <c r="W463" s="1">
        <v>6</v>
      </c>
    </row>
    <row r="464" spans="7:23" x14ac:dyDescent="0.3">
      <c r="G464" s="8" t="s">
        <v>4</v>
      </c>
      <c r="H464" s="8">
        <v>2</v>
      </c>
      <c r="J464" s="16">
        <f t="shared" si="57"/>
        <v>0</v>
      </c>
      <c r="K464" s="8">
        <v>2.66</v>
      </c>
      <c r="L464" s="8">
        <f t="shared" si="58"/>
        <v>1.33</v>
      </c>
      <c r="N464" s="1">
        <f t="shared" si="59"/>
        <v>0</v>
      </c>
      <c r="P464" s="30">
        <f t="shared" si="63"/>
        <v>0</v>
      </c>
      <c r="Q464" s="30">
        <f t="shared" si="64"/>
        <v>5.32</v>
      </c>
      <c r="R464" s="34">
        <f t="shared" si="62"/>
        <v>0</v>
      </c>
      <c r="S464" s="34">
        <f t="shared" si="61"/>
        <v>-8.68</v>
      </c>
      <c r="T464" s="30">
        <f t="shared" si="60"/>
        <v>14</v>
      </c>
      <c r="U464" s="30">
        <v>2</v>
      </c>
      <c r="V464" s="30">
        <v>12</v>
      </c>
      <c r="W464" s="1">
        <v>6</v>
      </c>
    </row>
    <row r="465" spans="7:23" x14ac:dyDescent="0.3">
      <c r="G465" s="8" t="s">
        <v>4</v>
      </c>
      <c r="H465" s="8">
        <v>1</v>
      </c>
      <c r="I465" s="8">
        <v>3.3</v>
      </c>
      <c r="J465" s="16">
        <f t="shared" si="57"/>
        <v>1.65</v>
      </c>
      <c r="L465" s="8">
        <f t="shared" si="58"/>
        <v>0</v>
      </c>
      <c r="N465" s="1">
        <f t="shared" si="59"/>
        <v>0</v>
      </c>
      <c r="P465" s="30">
        <f t="shared" si="63"/>
        <v>39.599999999999994</v>
      </c>
      <c r="Q465" s="30">
        <f t="shared" si="64"/>
        <v>0</v>
      </c>
      <c r="R465" s="34">
        <f t="shared" si="62"/>
        <v>0</v>
      </c>
      <c r="S465" s="34">
        <f t="shared" si="61"/>
        <v>25.599999999999994</v>
      </c>
      <c r="T465" s="30">
        <f t="shared" si="60"/>
        <v>14</v>
      </c>
      <c r="U465" s="30">
        <v>2</v>
      </c>
      <c r="V465" s="30">
        <v>12</v>
      </c>
      <c r="W465" s="1">
        <v>6</v>
      </c>
    </row>
    <row r="466" spans="7:23" x14ac:dyDescent="0.3">
      <c r="G466" s="8" t="s">
        <v>4</v>
      </c>
      <c r="H466" s="8">
        <v>2</v>
      </c>
      <c r="J466" s="16">
        <f t="shared" si="57"/>
        <v>0</v>
      </c>
      <c r="K466" s="8">
        <v>3.18</v>
      </c>
      <c r="L466" s="8">
        <f t="shared" si="58"/>
        <v>1.59</v>
      </c>
      <c r="N466" s="1">
        <f t="shared" si="59"/>
        <v>0</v>
      </c>
      <c r="P466" s="30">
        <f t="shared" si="63"/>
        <v>0</v>
      </c>
      <c r="Q466" s="30">
        <f t="shared" si="64"/>
        <v>6.36</v>
      </c>
      <c r="R466" s="34">
        <f t="shared" si="62"/>
        <v>0</v>
      </c>
      <c r="S466" s="34">
        <f t="shared" si="61"/>
        <v>-7.64</v>
      </c>
      <c r="T466" s="30">
        <f t="shared" si="60"/>
        <v>14</v>
      </c>
      <c r="U466" s="30">
        <v>2</v>
      </c>
      <c r="V466" s="30">
        <v>12</v>
      </c>
      <c r="W466" s="1">
        <v>6</v>
      </c>
    </row>
    <row r="467" spans="7:23" x14ac:dyDescent="0.3">
      <c r="G467" s="8" t="s">
        <v>4</v>
      </c>
      <c r="H467" s="8">
        <v>2</v>
      </c>
      <c r="J467" s="16">
        <f t="shared" si="57"/>
        <v>0</v>
      </c>
      <c r="K467" s="8">
        <v>7.74</v>
      </c>
      <c r="L467" s="8">
        <f t="shared" si="58"/>
        <v>3.87</v>
      </c>
      <c r="N467" s="1">
        <f t="shared" si="59"/>
        <v>0</v>
      </c>
      <c r="P467" s="30">
        <f t="shared" si="63"/>
        <v>0</v>
      </c>
      <c r="Q467" s="30">
        <f t="shared" si="64"/>
        <v>15.48</v>
      </c>
      <c r="R467" s="34">
        <f t="shared" si="62"/>
        <v>0</v>
      </c>
      <c r="S467" s="34">
        <f t="shared" si="61"/>
        <v>1.4800000000000004</v>
      </c>
      <c r="T467" s="30">
        <f t="shared" si="60"/>
        <v>14</v>
      </c>
      <c r="U467" s="30">
        <v>2</v>
      </c>
      <c r="V467" s="30">
        <v>12</v>
      </c>
      <c r="W467" s="1">
        <v>6</v>
      </c>
    </row>
    <row r="468" spans="7:23" x14ac:dyDescent="0.3">
      <c r="G468" s="8" t="s">
        <v>4</v>
      </c>
      <c r="H468" s="8">
        <v>2</v>
      </c>
      <c r="J468" s="16">
        <f t="shared" si="57"/>
        <v>0</v>
      </c>
      <c r="K468" s="8">
        <v>4.22</v>
      </c>
      <c r="L468" s="8">
        <f t="shared" si="58"/>
        <v>2.11</v>
      </c>
      <c r="N468" s="1">
        <f t="shared" si="59"/>
        <v>0</v>
      </c>
      <c r="P468" s="30">
        <f t="shared" si="63"/>
        <v>0</v>
      </c>
      <c r="Q468" s="30">
        <f t="shared" si="64"/>
        <v>8.44</v>
      </c>
      <c r="R468" s="34">
        <f t="shared" si="62"/>
        <v>0</v>
      </c>
      <c r="S468" s="34">
        <f t="shared" si="61"/>
        <v>-5.5600000000000005</v>
      </c>
      <c r="T468" s="30">
        <f t="shared" si="60"/>
        <v>14</v>
      </c>
      <c r="U468" s="30">
        <v>2</v>
      </c>
      <c r="V468" s="30">
        <v>12</v>
      </c>
      <c r="W468" s="1">
        <v>6</v>
      </c>
    </row>
    <row r="469" spans="7:23" x14ac:dyDescent="0.3">
      <c r="G469" s="8" t="s">
        <v>7</v>
      </c>
      <c r="H469" s="8">
        <v>2</v>
      </c>
      <c r="J469" s="16">
        <f t="shared" si="57"/>
        <v>0</v>
      </c>
      <c r="K469" s="8">
        <v>2.52</v>
      </c>
      <c r="L469" s="8">
        <f t="shared" si="58"/>
        <v>1.26</v>
      </c>
      <c r="N469" s="1">
        <f t="shared" si="59"/>
        <v>0</v>
      </c>
      <c r="P469" s="30">
        <f t="shared" si="63"/>
        <v>0</v>
      </c>
      <c r="Q469" s="30">
        <f t="shared" si="64"/>
        <v>5.04</v>
      </c>
      <c r="R469" s="34">
        <f t="shared" si="62"/>
        <v>0</v>
      </c>
      <c r="S469" s="34">
        <f t="shared" si="61"/>
        <v>-8.9600000000000009</v>
      </c>
      <c r="T469" s="30">
        <f t="shared" si="60"/>
        <v>14</v>
      </c>
      <c r="U469" s="30">
        <v>2</v>
      </c>
      <c r="V469" s="30">
        <v>12</v>
      </c>
      <c r="W469" s="1">
        <v>6</v>
      </c>
    </row>
    <row r="470" spans="7:23" x14ac:dyDescent="0.3">
      <c r="G470" s="8" t="s">
        <v>4</v>
      </c>
      <c r="H470" s="8">
        <v>2</v>
      </c>
      <c r="J470" s="16">
        <f t="shared" si="57"/>
        <v>0</v>
      </c>
      <c r="K470" s="8">
        <v>11</v>
      </c>
      <c r="L470" s="8">
        <f t="shared" si="58"/>
        <v>5.5</v>
      </c>
      <c r="N470" s="1">
        <f t="shared" si="59"/>
        <v>0</v>
      </c>
      <c r="P470" s="30">
        <f t="shared" si="63"/>
        <v>0</v>
      </c>
      <c r="Q470" s="30">
        <f t="shared" si="64"/>
        <v>22</v>
      </c>
      <c r="R470" s="34">
        <f t="shared" si="62"/>
        <v>0</v>
      </c>
      <c r="S470" s="34">
        <f t="shared" si="61"/>
        <v>8</v>
      </c>
      <c r="T470" s="30">
        <f t="shared" si="60"/>
        <v>14</v>
      </c>
      <c r="U470" s="30">
        <v>2</v>
      </c>
      <c r="V470" s="30">
        <v>12</v>
      </c>
      <c r="W470" s="1">
        <v>6</v>
      </c>
    </row>
    <row r="471" spans="7:23" x14ac:dyDescent="0.3">
      <c r="G471" s="8" t="s">
        <v>4</v>
      </c>
      <c r="H471" s="8">
        <v>1</v>
      </c>
      <c r="I471" s="8">
        <v>6.08</v>
      </c>
      <c r="J471" s="16">
        <f t="shared" si="57"/>
        <v>3.04</v>
      </c>
      <c r="L471" s="8">
        <f t="shared" si="58"/>
        <v>0</v>
      </c>
      <c r="N471" s="1">
        <f t="shared" si="59"/>
        <v>0</v>
      </c>
      <c r="P471" s="30">
        <f t="shared" si="63"/>
        <v>72.960000000000008</v>
      </c>
      <c r="Q471" s="30">
        <f t="shared" si="64"/>
        <v>0</v>
      </c>
      <c r="R471" s="34">
        <f t="shared" si="62"/>
        <v>0</v>
      </c>
      <c r="S471" s="34">
        <f t="shared" si="61"/>
        <v>58.960000000000008</v>
      </c>
      <c r="T471" s="30">
        <f t="shared" si="60"/>
        <v>14</v>
      </c>
      <c r="U471" s="30">
        <v>2</v>
      </c>
      <c r="V471" s="30">
        <v>12</v>
      </c>
      <c r="W471" s="1">
        <v>6</v>
      </c>
    </row>
    <row r="472" spans="7:23" x14ac:dyDescent="0.3">
      <c r="G472" s="8" t="s">
        <v>4</v>
      </c>
      <c r="H472" s="8">
        <v>2</v>
      </c>
      <c r="J472" s="16">
        <f t="shared" si="57"/>
        <v>0</v>
      </c>
      <c r="K472" s="8">
        <v>3.02</v>
      </c>
      <c r="L472" s="8">
        <f t="shared" si="58"/>
        <v>1.51</v>
      </c>
      <c r="N472" s="1">
        <f t="shared" si="59"/>
        <v>0</v>
      </c>
      <c r="P472" s="30">
        <f t="shared" si="63"/>
        <v>0</v>
      </c>
      <c r="Q472" s="30">
        <f t="shared" si="64"/>
        <v>6.04</v>
      </c>
      <c r="R472" s="34">
        <f t="shared" si="62"/>
        <v>0</v>
      </c>
      <c r="S472" s="34">
        <f t="shared" si="61"/>
        <v>-7.96</v>
      </c>
      <c r="T472" s="30">
        <f t="shared" si="60"/>
        <v>14</v>
      </c>
      <c r="U472" s="30">
        <v>2</v>
      </c>
      <c r="V472" s="30">
        <v>12</v>
      </c>
      <c r="W472" s="1">
        <v>6</v>
      </c>
    </row>
    <row r="473" spans="7:23" x14ac:dyDescent="0.3">
      <c r="G473" s="8" t="s">
        <v>4</v>
      </c>
      <c r="H473" s="8">
        <v>2</v>
      </c>
      <c r="J473" s="16">
        <f t="shared" si="57"/>
        <v>0</v>
      </c>
      <c r="K473" s="8">
        <v>3.44</v>
      </c>
      <c r="L473" s="8">
        <f t="shared" si="58"/>
        <v>1.72</v>
      </c>
      <c r="N473" s="1">
        <f t="shared" si="59"/>
        <v>0</v>
      </c>
      <c r="P473" s="30">
        <f t="shared" si="63"/>
        <v>0</v>
      </c>
      <c r="Q473" s="30">
        <f t="shared" si="64"/>
        <v>6.88</v>
      </c>
      <c r="R473" s="34">
        <f t="shared" si="62"/>
        <v>0</v>
      </c>
      <c r="S473" s="34">
        <f t="shared" si="61"/>
        <v>-7.12</v>
      </c>
      <c r="T473" s="30">
        <f t="shared" si="60"/>
        <v>14</v>
      </c>
      <c r="U473" s="30">
        <v>2</v>
      </c>
      <c r="V473" s="30">
        <v>12</v>
      </c>
      <c r="W473" s="1">
        <v>6</v>
      </c>
    </row>
    <row r="474" spans="7:23" x14ac:dyDescent="0.3">
      <c r="G474" s="8" t="s">
        <v>4</v>
      </c>
      <c r="H474" s="8">
        <v>2</v>
      </c>
      <c r="J474" s="16">
        <f t="shared" si="57"/>
        <v>0</v>
      </c>
      <c r="K474" s="8">
        <v>5.16</v>
      </c>
      <c r="L474" s="8">
        <f t="shared" si="58"/>
        <v>2.58</v>
      </c>
      <c r="N474" s="1">
        <f t="shared" si="59"/>
        <v>0</v>
      </c>
      <c r="P474" s="30">
        <f t="shared" si="63"/>
        <v>0</v>
      </c>
      <c r="Q474" s="30">
        <f t="shared" si="64"/>
        <v>10.32</v>
      </c>
      <c r="R474" s="34">
        <f t="shared" si="62"/>
        <v>0</v>
      </c>
      <c r="S474" s="34">
        <f t="shared" si="61"/>
        <v>-3.6799999999999997</v>
      </c>
      <c r="T474" s="30">
        <f t="shared" si="60"/>
        <v>14</v>
      </c>
      <c r="U474" s="30">
        <v>2</v>
      </c>
      <c r="V474" s="30">
        <v>12</v>
      </c>
      <c r="W474" s="1">
        <v>6</v>
      </c>
    </row>
    <row r="475" spans="7:23" x14ac:dyDescent="0.3">
      <c r="G475" s="8" t="s">
        <v>4</v>
      </c>
      <c r="H475" s="8">
        <v>1</v>
      </c>
      <c r="I475" s="8">
        <v>5.52</v>
      </c>
      <c r="J475" s="16">
        <f t="shared" si="57"/>
        <v>2.76</v>
      </c>
      <c r="L475" s="8">
        <f t="shared" si="58"/>
        <v>0</v>
      </c>
      <c r="N475" s="1">
        <f t="shared" si="59"/>
        <v>0</v>
      </c>
      <c r="P475" s="30">
        <f t="shared" si="63"/>
        <v>66.239999999999995</v>
      </c>
      <c r="Q475" s="30">
        <f t="shared" si="64"/>
        <v>0</v>
      </c>
      <c r="R475" s="34">
        <f t="shared" si="62"/>
        <v>0</v>
      </c>
      <c r="S475" s="34">
        <f t="shared" si="61"/>
        <v>52.239999999999995</v>
      </c>
      <c r="T475" s="30">
        <f t="shared" si="60"/>
        <v>14</v>
      </c>
      <c r="U475" s="30">
        <v>2</v>
      </c>
      <c r="V475" s="30">
        <v>12</v>
      </c>
      <c r="W475" s="1">
        <v>6</v>
      </c>
    </row>
    <row r="476" spans="7:23" x14ac:dyDescent="0.3">
      <c r="G476" s="8" t="s">
        <v>5</v>
      </c>
      <c r="H476" s="8">
        <v>2</v>
      </c>
      <c r="J476" s="16">
        <f t="shared" si="57"/>
        <v>0</v>
      </c>
      <c r="K476" s="8">
        <v>3.14</v>
      </c>
      <c r="L476" s="8">
        <f t="shared" si="58"/>
        <v>1.57</v>
      </c>
      <c r="N476" s="1">
        <f t="shared" si="59"/>
        <v>0</v>
      </c>
      <c r="P476" s="30">
        <f t="shared" si="63"/>
        <v>0</v>
      </c>
      <c r="Q476" s="30">
        <f t="shared" si="64"/>
        <v>6.28</v>
      </c>
      <c r="R476" s="34">
        <f t="shared" si="62"/>
        <v>0</v>
      </c>
      <c r="S476" s="34">
        <f t="shared" si="61"/>
        <v>-7.72</v>
      </c>
      <c r="T476" s="30">
        <f t="shared" si="60"/>
        <v>14</v>
      </c>
      <c r="U476" s="30">
        <v>2</v>
      </c>
      <c r="V476" s="30">
        <v>12</v>
      </c>
      <c r="W476" s="1">
        <v>6</v>
      </c>
    </row>
    <row r="477" spans="7:23" x14ac:dyDescent="0.3">
      <c r="G477" s="8" t="s">
        <v>5</v>
      </c>
      <c r="H477" s="8">
        <v>2</v>
      </c>
      <c r="J477" s="16">
        <f t="shared" si="57"/>
        <v>0</v>
      </c>
      <c r="K477" s="8">
        <v>3.3</v>
      </c>
      <c r="L477" s="8">
        <f t="shared" si="58"/>
        <v>1.65</v>
      </c>
      <c r="N477" s="1">
        <f t="shared" si="59"/>
        <v>0</v>
      </c>
      <c r="P477" s="30">
        <f t="shared" si="63"/>
        <v>0</v>
      </c>
      <c r="Q477" s="30">
        <f t="shared" si="64"/>
        <v>6.6</v>
      </c>
      <c r="R477" s="34">
        <f t="shared" si="62"/>
        <v>0</v>
      </c>
      <c r="S477" s="34">
        <f t="shared" si="61"/>
        <v>-7.4</v>
      </c>
      <c r="T477" s="30">
        <f t="shared" si="60"/>
        <v>14</v>
      </c>
      <c r="U477" s="30">
        <v>2</v>
      </c>
      <c r="V477" s="30">
        <v>12</v>
      </c>
      <c r="W477" s="1">
        <v>6</v>
      </c>
    </row>
    <row r="478" spans="7:23" x14ac:dyDescent="0.3">
      <c r="G478" s="8" t="s">
        <v>5</v>
      </c>
      <c r="H478" s="8">
        <v>1</v>
      </c>
      <c r="I478" s="8">
        <v>7.08</v>
      </c>
      <c r="J478" s="16">
        <f t="shared" si="57"/>
        <v>3.54</v>
      </c>
      <c r="L478" s="8">
        <f t="shared" si="58"/>
        <v>0</v>
      </c>
      <c r="N478" s="1">
        <f t="shared" si="59"/>
        <v>0</v>
      </c>
      <c r="P478" s="30">
        <f t="shared" si="63"/>
        <v>84.960000000000008</v>
      </c>
      <c r="Q478" s="30">
        <f t="shared" si="64"/>
        <v>0</v>
      </c>
      <c r="R478" s="34">
        <f t="shared" si="62"/>
        <v>0</v>
      </c>
      <c r="S478" s="34">
        <f t="shared" si="61"/>
        <v>70.960000000000008</v>
      </c>
      <c r="T478" s="30">
        <f t="shared" si="60"/>
        <v>14</v>
      </c>
      <c r="U478" s="30">
        <v>2</v>
      </c>
      <c r="V478" s="30">
        <v>12</v>
      </c>
      <c r="W478" s="1">
        <v>6</v>
      </c>
    </row>
    <row r="479" spans="7:23" x14ac:dyDescent="0.3">
      <c r="G479" s="8" t="s">
        <v>5</v>
      </c>
      <c r="H479" s="8">
        <v>2</v>
      </c>
      <c r="J479" s="16">
        <f t="shared" si="57"/>
        <v>0</v>
      </c>
      <c r="K479" s="8">
        <v>6.38</v>
      </c>
      <c r="L479" s="8">
        <f t="shared" si="58"/>
        <v>3.19</v>
      </c>
      <c r="N479" s="1">
        <f t="shared" si="59"/>
        <v>0</v>
      </c>
      <c r="P479" s="30">
        <f t="shared" si="63"/>
        <v>0</v>
      </c>
      <c r="Q479" s="30">
        <f t="shared" si="64"/>
        <v>12.76</v>
      </c>
      <c r="R479" s="34">
        <f t="shared" si="62"/>
        <v>0</v>
      </c>
      <c r="S479" s="34">
        <f t="shared" si="61"/>
        <v>-1.2400000000000002</v>
      </c>
      <c r="T479" s="30">
        <f t="shared" si="60"/>
        <v>14</v>
      </c>
      <c r="U479" s="30">
        <v>2</v>
      </c>
      <c r="V479" s="30">
        <v>12</v>
      </c>
      <c r="W479" s="1">
        <v>6</v>
      </c>
    </row>
    <row r="480" spans="7:23" x14ac:dyDescent="0.3">
      <c r="G480" s="8" t="s">
        <v>5</v>
      </c>
      <c r="H480" s="8">
        <v>3</v>
      </c>
      <c r="J480" s="16">
        <f t="shared" si="57"/>
        <v>0</v>
      </c>
      <c r="L480" s="8">
        <f t="shared" si="58"/>
        <v>0</v>
      </c>
      <c r="M480" s="8">
        <v>14.22</v>
      </c>
      <c r="N480" s="1">
        <f t="shared" si="59"/>
        <v>7.11</v>
      </c>
      <c r="P480" s="30">
        <f t="shared" si="63"/>
        <v>0</v>
      </c>
      <c r="Q480" s="30">
        <f t="shared" si="64"/>
        <v>0</v>
      </c>
      <c r="R480" s="34">
        <f t="shared" si="62"/>
        <v>85.320000000000007</v>
      </c>
      <c r="S480" s="34">
        <f t="shared" si="61"/>
        <v>71.320000000000007</v>
      </c>
      <c r="T480" s="30">
        <f t="shared" si="60"/>
        <v>14</v>
      </c>
      <c r="U480" s="30">
        <v>2</v>
      </c>
      <c r="V480" s="30">
        <v>12</v>
      </c>
      <c r="W480" s="1">
        <v>6</v>
      </c>
    </row>
    <row r="481" spans="7:23" x14ac:dyDescent="0.3">
      <c r="G481" s="8" t="s">
        <v>7</v>
      </c>
      <c r="H481" s="8">
        <v>1</v>
      </c>
      <c r="I481" s="8">
        <v>3.36</v>
      </c>
      <c r="J481" s="16">
        <f t="shared" si="57"/>
        <v>1.68</v>
      </c>
      <c r="L481" s="8">
        <f t="shared" si="58"/>
        <v>0</v>
      </c>
      <c r="N481" s="1">
        <f t="shared" si="59"/>
        <v>0</v>
      </c>
      <c r="P481" s="30">
        <f t="shared" si="63"/>
        <v>40.32</v>
      </c>
      <c r="Q481" s="30">
        <f t="shared" si="64"/>
        <v>0</v>
      </c>
      <c r="R481" s="34">
        <f t="shared" si="62"/>
        <v>0</v>
      </c>
      <c r="S481" s="34">
        <f t="shared" si="61"/>
        <v>26.32</v>
      </c>
      <c r="T481" s="30">
        <f t="shared" si="60"/>
        <v>14</v>
      </c>
      <c r="U481" s="30">
        <v>2</v>
      </c>
      <c r="V481" s="30">
        <v>12</v>
      </c>
      <c r="W481" s="1">
        <v>6</v>
      </c>
    </row>
    <row r="482" spans="7:23" x14ac:dyDescent="0.3">
      <c r="G482" s="8" t="s">
        <v>4</v>
      </c>
      <c r="H482" s="8">
        <v>2</v>
      </c>
      <c r="J482" s="16">
        <f t="shared" si="57"/>
        <v>0</v>
      </c>
      <c r="K482" s="8">
        <v>3.18</v>
      </c>
      <c r="L482" s="8">
        <f t="shared" si="58"/>
        <v>1.59</v>
      </c>
      <c r="N482" s="1">
        <f t="shared" si="59"/>
        <v>0</v>
      </c>
      <c r="P482" s="30">
        <f t="shared" si="63"/>
        <v>0</v>
      </c>
      <c r="Q482" s="30">
        <f t="shared" si="64"/>
        <v>6.36</v>
      </c>
      <c r="R482" s="34">
        <f t="shared" si="62"/>
        <v>0</v>
      </c>
      <c r="S482" s="34">
        <f t="shared" si="61"/>
        <v>-7.64</v>
      </c>
      <c r="T482" s="30">
        <f t="shared" si="60"/>
        <v>14</v>
      </c>
      <c r="U482" s="30">
        <v>2</v>
      </c>
      <c r="V482" s="30">
        <v>12</v>
      </c>
      <c r="W482" s="1">
        <v>6</v>
      </c>
    </row>
    <row r="483" spans="7:23" x14ac:dyDescent="0.3">
      <c r="G483" s="8" t="s">
        <v>4</v>
      </c>
      <c r="H483" s="8">
        <v>2</v>
      </c>
      <c r="J483" s="16">
        <f t="shared" si="57"/>
        <v>0</v>
      </c>
      <c r="K483" s="8">
        <v>2.94</v>
      </c>
      <c r="L483" s="8">
        <f t="shared" si="58"/>
        <v>1.47</v>
      </c>
      <c r="N483" s="1">
        <f t="shared" si="59"/>
        <v>0</v>
      </c>
      <c r="P483" s="30">
        <f t="shared" si="63"/>
        <v>0</v>
      </c>
      <c r="Q483" s="30">
        <f t="shared" si="64"/>
        <v>5.88</v>
      </c>
      <c r="R483" s="34">
        <f t="shared" si="62"/>
        <v>0</v>
      </c>
      <c r="S483" s="34">
        <f t="shared" si="61"/>
        <v>-8.120000000000001</v>
      </c>
      <c r="T483" s="30">
        <f t="shared" si="60"/>
        <v>14</v>
      </c>
      <c r="U483" s="30">
        <v>2</v>
      </c>
      <c r="V483" s="30">
        <v>12</v>
      </c>
      <c r="W483" s="1">
        <v>6</v>
      </c>
    </row>
    <row r="484" spans="7:23" x14ac:dyDescent="0.3">
      <c r="G484" s="8" t="s">
        <v>4</v>
      </c>
      <c r="H484" s="8">
        <v>1</v>
      </c>
      <c r="I484" s="8">
        <v>5.4</v>
      </c>
      <c r="J484" s="16">
        <f t="shared" si="57"/>
        <v>2.7</v>
      </c>
      <c r="L484" s="8">
        <f t="shared" si="58"/>
        <v>0</v>
      </c>
      <c r="N484" s="1">
        <f t="shared" si="59"/>
        <v>0</v>
      </c>
      <c r="P484" s="30">
        <f t="shared" si="63"/>
        <v>64.800000000000011</v>
      </c>
      <c r="Q484" s="30">
        <f t="shared" si="64"/>
        <v>0</v>
      </c>
      <c r="R484" s="34">
        <f t="shared" si="62"/>
        <v>0</v>
      </c>
      <c r="S484" s="34">
        <f t="shared" si="61"/>
        <v>50.800000000000011</v>
      </c>
      <c r="T484" s="30">
        <f t="shared" si="60"/>
        <v>14</v>
      </c>
      <c r="U484" s="30">
        <v>2</v>
      </c>
      <c r="V484" s="30">
        <v>12</v>
      </c>
      <c r="W484" s="1">
        <v>6</v>
      </c>
    </row>
    <row r="485" spans="7:23" x14ac:dyDescent="0.3">
      <c r="G485" s="8" t="s">
        <v>4</v>
      </c>
      <c r="H485" s="8">
        <v>1</v>
      </c>
      <c r="I485" s="8">
        <v>12.72</v>
      </c>
      <c r="J485" s="16">
        <f t="shared" si="57"/>
        <v>6.36</v>
      </c>
      <c r="L485" s="8">
        <f t="shared" si="58"/>
        <v>0</v>
      </c>
      <c r="N485" s="1">
        <f t="shared" si="59"/>
        <v>0</v>
      </c>
      <c r="P485" s="30">
        <f t="shared" si="63"/>
        <v>152.64000000000001</v>
      </c>
      <c r="Q485" s="30">
        <f t="shared" si="64"/>
        <v>0</v>
      </c>
      <c r="R485" s="34">
        <f t="shared" si="62"/>
        <v>0</v>
      </c>
      <c r="S485" s="34">
        <f t="shared" si="61"/>
        <v>138.64000000000001</v>
      </c>
      <c r="T485" s="30">
        <f t="shared" si="60"/>
        <v>14</v>
      </c>
      <c r="U485" s="30">
        <v>2</v>
      </c>
      <c r="V485" s="30">
        <v>12</v>
      </c>
      <c r="W485" s="1">
        <v>6</v>
      </c>
    </row>
    <row r="486" spans="7:23" x14ac:dyDescent="0.3">
      <c r="G486" s="8" t="s">
        <v>4</v>
      </c>
      <c r="H486" s="8">
        <v>1</v>
      </c>
      <c r="I486" s="8">
        <v>7.5</v>
      </c>
      <c r="J486" s="16">
        <f t="shared" si="57"/>
        <v>3.75</v>
      </c>
      <c r="L486" s="8">
        <f t="shared" si="58"/>
        <v>0</v>
      </c>
      <c r="N486" s="1">
        <f t="shared" si="59"/>
        <v>0</v>
      </c>
      <c r="P486" s="30">
        <f t="shared" si="63"/>
        <v>90</v>
      </c>
      <c r="Q486" s="30">
        <f t="shared" si="64"/>
        <v>0</v>
      </c>
      <c r="R486" s="34">
        <f t="shared" si="62"/>
        <v>0</v>
      </c>
      <c r="S486" s="34">
        <f t="shared" si="61"/>
        <v>76</v>
      </c>
      <c r="T486" s="30">
        <f t="shared" si="60"/>
        <v>14</v>
      </c>
      <c r="U486" s="30">
        <v>2</v>
      </c>
      <c r="V486" s="30">
        <v>12</v>
      </c>
      <c r="W486" s="1">
        <v>6</v>
      </c>
    </row>
    <row r="487" spans="7:23" x14ac:dyDescent="0.3">
      <c r="G487" s="8" t="s">
        <v>7</v>
      </c>
      <c r="H487" s="8">
        <v>2</v>
      </c>
      <c r="J487" s="16">
        <f t="shared" si="57"/>
        <v>0</v>
      </c>
      <c r="K487" s="8">
        <v>5.16</v>
      </c>
      <c r="L487" s="8">
        <f t="shared" si="58"/>
        <v>2.58</v>
      </c>
      <c r="N487" s="1">
        <f t="shared" si="59"/>
        <v>0</v>
      </c>
      <c r="P487" s="30">
        <f t="shared" si="63"/>
        <v>0</v>
      </c>
      <c r="Q487" s="30">
        <f t="shared" si="64"/>
        <v>10.32</v>
      </c>
      <c r="R487" s="34">
        <f t="shared" si="62"/>
        <v>0</v>
      </c>
      <c r="S487" s="34">
        <f t="shared" si="61"/>
        <v>-3.6799999999999997</v>
      </c>
      <c r="T487" s="30">
        <f t="shared" si="60"/>
        <v>14</v>
      </c>
      <c r="U487" s="30">
        <v>2</v>
      </c>
      <c r="V487" s="30">
        <v>12</v>
      </c>
      <c r="W487" s="1">
        <v>6</v>
      </c>
    </row>
    <row r="488" spans="7:23" x14ac:dyDescent="0.3">
      <c r="G488" s="8" t="s">
        <v>4</v>
      </c>
      <c r="H488" s="8">
        <v>2</v>
      </c>
      <c r="J488" s="16">
        <f t="shared" si="57"/>
        <v>0</v>
      </c>
      <c r="K488" s="8">
        <v>5.5</v>
      </c>
      <c r="L488" s="8">
        <f t="shared" si="58"/>
        <v>2.75</v>
      </c>
      <c r="N488" s="1">
        <f t="shared" si="59"/>
        <v>0</v>
      </c>
      <c r="P488" s="30">
        <f t="shared" si="63"/>
        <v>0</v>
      </c>
      <c r="Q488" s="30">
        <f t="shared" si="64"/>
        <v>11</v>
      </c>
      <c r="R488" s="34">
        <f t="shared" si="62"/>
        <v>0</v>
      </c>
      <c r="S488" s="34">
        <f t="shared" si="61"/>
        <v>-3</v>
      </c>
      <c r="T488" s="30">
        <f t="shared" si="60"/>
        <v>14</v>
      </c>
      <c r="U488" s="30">
        <v>2</v>
      </c>
      <c r="V488" s="30">
        <v>12</v>
      </c>
      <c r="W488" s="1">
        <v>6</v>
      </c>
    </row>
    <row r="489" spans="7:23" x14ac:dyDescent="0.3">
      <c r="G489" s="8" t="s">
        <v>4</v>
      </c>
      <c r="H489" s="8">
        <v>1</v>
      </c>
      <c r="I489" s="8">
        <v>4.04</v>
      </c>
      <c r="J489" s="16">
        <f t="shared" si="57"/>
        <v>2.02</v>
      </c>
      <c r="L489" s="8">
        <f t="shared" si="58"/>
        <v>0</v>
      </c>
      <c r="N489" s="1">
        <f t="shared" si="59"/>
        <v>0</v>
      </c>
      <c r="P489" s="30">
        <f t="shared" si="63"/>
        <v>48.480000000000004</v>
      </c>
      <c r="Q489" s="30">
        <f t="shared" si="64"/>
        <v>0</v>
      </c>
      <c r="R489" s="34">
        <f t="shared" si="62"/>
        <v>0</v>
      </c>
      <c r="S489" s="34">
        <f t="shared" si="61"/>
        <v>34.480000000000004</v>
      </c>
      <c r="T489" s="30">
        <f t="shared" si="60"/>
        <v>14</v>
      </c>
      <c r="U489" s="30">
        <v>2</v>
      </c>
      <c r="V489" s="30">
        <v>12</v>
      </c>
      <c r="W489" s="1">
        <v>6</v>
      </c>
    </row>
    <row r="490" spans="7:23" x14ac:dyDescent="0.3">
      <c r="G490" s="8" t="s">
        <v>4</v>
      </c>
      <c r="H490" s="8">
        <v>1</v>
      </c>
      <c r="I490" s="8">
        <v>4.16</v>
      </c>
      <c r="J490" s="16">
        <f t="shared" si="57"/>
        <v>2.08</v>
      </c>
      <c r="L490" s="8">
        <f t="shared" si="58"/>
        <v>0</v>
      </c>
      <c r="N490" s="1">
        <f t="shared" si="59"/>
        <v>0</v>
      </c>
      <c r="P490" s="30">
        <f t="shared" si="63"/>
        <v>49.92</v>
      </c>
      <c r="Q490" s="30">
        <f t="shared" si="64"/>
        <v>0</v>
      </c>
      <c r="R490" s="34">
        <f t="shared" si="62"/>
        <v>0</v>
      </c>
      <c r="S490" s="34">
        <f t="shared" si="61"/>
        <v>35.92</v>
      </c>
      <c r="T490" s="30">
        <f t="shared" si="60"/>
        <v>14</v>
      </c>
      <c r="U490" s="30">
        <v>2</v>
      </c>
      <c r="V490" s="30">
        <v>12</v>
      </c>
      <c r="W490" s="1">
        <v>6</v>
      </c>
    </row>
    <row r="491" spans="7:23" x14ac:dyDescent="0.3">
      <c r="G491" s="8" t="s">
        <v>4</v>
      </c>
      <c r="H491" s="8">
        <v>2</v>
      </c>
      <c r="J491" s="16">
        <f t="shared" si="57"/>
        <v>0</v>
      </c>
      <c r="K491" s="8">
        <v>5.2</v>
      </c>
      <c r="L491" s="8">
        <f t="shared" si="58"/>
        <v>2.6</v>
      </c>
      <c r="N491" s="1">
        <f t="shared" si="59"/>
        <v>0</v>
      </c>
      <c r="P491" s="30">
        <f t="shared" si="63"/>
        <v>0</v>
      </c>
      <c r="Q491" s="30">
        <f t="shared" si="64"/>
        <v>10.4</v>
      </c>
      <c r="R491" s="34">
        <f t="shared" si="62"/>
        <v>0</v>
      </c>
      <c r="S491" s="34">
        <f t="shared" si="61"/>
        <v>-3.5999999999999996</v>
      </c>
      <c r="T491" s="30">
        <f t="shared" si="60"/>
        <v>14</v>
      </c>
      <c r="U491" s="30">
        <v>2</v>
      </c>
      <c r="V491" s="30">
        <v>12</v>
      </c>
      <c r="W491" s="1">
        <v>6</v>
      </c>
    </row>
    <row r="492" spans="7:23" x14ac:dyDescent="0.3">
      <c r="G492" s="8" t="s">
        <v>4</v>
      </c>
      <c r="H492" s="8">
        <v>1</v>
      </c>
      <c r="I492" s="8">
        <v>3.8</v>
      </c>
      <c r="J492" s="16">
        <f t="shared" si="57"/>
        <v>1.9</v>
      </c>
      <c r="L492" s="8">
        <f t="shared" si="58"/>
        <v>0</v>
      </c>
      <c r="N492" s="1">
        <f t="shared" si="59"/>
        <v>0</v>
      </c>
      <c r="P492" s="30">
        <f t="shared" si="63"/>
        <v>45.599999999999994</v>
      </c>
      <c r="Q492" s="30">
        <f t="shared" si="64"/>
        <v>0</v>
      </c>
      <c r="R492" s="34">
        <f t="shared" si="62"/>
        <v>0</v>
      </c>
      <c r="S492" s="34">
        <f t="shared" si="61"/>
        <v>31.599999999999994</v>
      </c>
      <c r="T492" s="30">
        <f t="shared" si="60"/>
        <v>14</v>
      </c>
      <c r="U492" s="30">
        <v>2</v>
      </c>
      <c r="V492" s="30">
        <v>12</v>
      </c>
      <c r="W492" s="1">
        <v>6</v>
      </c>
    </row>
    <row r="493" spans="7:23" x14ac:dyDescent="0.3">
      <c r="G493" s="8" t="s">
        <v>4</v>
      </c>
      <c r="H493" s="8">
        <v>3</v>
      </c>
      <c r="J493" s="16">
        <f t="shared" si="57"/>
        <v>0</v>
      </c>
      <c r="L493" s="8">
        <f t="shared" si="58"/>
        <v>0</v>
      </c>
      <c r="M493" s="8">
        <v>9.9600000000000009</v>
      </c>
      <c r="N493" s="1">
        <f t="shared" si="59"/>
        <v>4.9800000000000004</v>
      </c>
      <c r="P493" s="30">
        <f t="shared" si="63"/>
        <v>0</v>
      </c>
      <c r="Q493" s="30">
        <f t="shared" si="64"/>
        <v>0</v>
      </c>
      <c r="R493" s="34">
        <f t="shared" si="62"/>
        <v>59.760000000000005</v>
      </c>
      <c r="S493" s="34">
        <f t="shared" si="61"/>
        <v>45.760000000000005</v>
      </c>
      <c r="T493" s="30">
        <f t="shared" si="60"/>
        <v>14</v>
      </c>
      <c r="U493" s="30">
        <v>2</v>
      </c>
      <c r="V493" s="30">
        <v>12</v>
      </c>
      <c r="W493" s="1">
        <v>6</v>
      </c>
    </row>
    <row r="494" spans="7:23" x14ac:dyDescent="0.3">
      <c r="G494" s="8" t="s">
        <v>7</v>
      </c>
      <c r="H494" s="8">
        <v>2</v>
      </c>
      <c r="J494" s="16">
        <f t="shared" si="57"/>
        <v>0</v>
      </c>
      <c r="K494" s="8">
        <v>5.9</v>
      </c>
      <c r="L494" s="8">
        <f t="shared" si="58"/>
        <v>2.95</v>
      </c>
      <c r="N494" s="1">
        <f t="shared" si="59"/>
        <v>0</v>
      </c>
      <c r="P494" s="30">
        <f t="shared" si="63"/>
        <v>0</v>
      </c>
      <c r="Q494" s="30">
        <f t="shared" si="64"/>
        <v>11.8</v>
      </c>
      <c r="R494" s="34">
        <f t="shared" si="62"/>
        <v>0</v>
      </c>
      <c r="S494" s="34">
        <f t="shared" si="61"/>
        <v>-2.1999999999999993</v>
      </c>
      <c r="T494" s="30">
        <f t="shared" si="60"/>
        <v>14</v>
      </c>
      <c r="U494" s="30">
        <v>2</v>
      </c>
      <c r="V494" s="30">
        <v>12</v>
      </c>
      <c r="W494" s="1">
        <v>6</v>
      </c>
    </row>
    <row r="495" spans="7:23" x14ac:dyDescent="0.3">
      <c r="G495" s="8" t="s">
        <v>4</v>
      </c>
      <c r="H495" s="8">
        <v>1</v>
      </c>
      <c r="I495" s="8">
        <v>5.3</v>
      </c>
      <c r="J495" s="16">
        <f t="shared" si="57"/>
        <v>2.65</v>
      </c>
      <c r="L495" s="8">
        <f t="shared" si="58"/>
        <v>0</v>
      </c>
      <c r="N495" s="1">
        <f t="shared" si="59"/>
        <v>0</v>
      </c>
      <c r="P495" s="30">
        <f t="shared" si="63"/>
        <v>63.599999999999994</v>
      </c>
      <c r="Q495" s="30">
        <f t="shared" si="64"/>
        <v>0</v>
      </c>
      <c r="R495" s="34">
        <f t="shared" si="62"/>
        <v>0</v>
      </c>
      <c r="S495" s="34">
        <f t="shared" si="61"/>
        <v>49.599999999999994</v>
      </c>
      <c r="T495" s="30">
        <f t="shared" si="60"/>
        <v>14</v>
      </c>
      <c r="U495" s="30">
        <v>2</v>
      </c>
      <c r="V495" s="30">
        <v>12</v>
      </c>
      <c r="W495" s="1">
        <v>6</v>
      </c>
    </row>
    <row r="496" spans="7:23" x14ac:dyDescent="0.3">
      <c r="G496" s="8" t="s">
        <v>4</v>
      </c>
      <c r="H496" s="8">
        <v>2</v>
      </c>
      <c r="J496" s="16">
        <f t="shared" si="57"/>
        <v>0</v>
      </c>
      <c r="K496" s="8">
        <v>2.76</v>
      </c>
      <c r="L496" s="8">
        <f t="shared" si="58"/>
        <v>1.38</v>
      </c>
      <c r="N496" s="1">
        <f t="shared" si="59"/>
        <v>0</v>
      </c>
      <c r="P496" s="30">
        <f t="shared" si="63"/>
        <v>0</v>
      </c>
      <c r="Q496" s="30">
        <f t="shared" si="64"/>
        <v>5.52</v>
      </c>
      <c r="R496" s="34">
        <f t="shared" si="62"/>
        <v>0</v>
      </c>
      <c r="S496" s="34">
        <f t="shared" si="61"/>
        <v>-8.48</v>
      </c>
      <c r="T496" s="30">
        <f t="shared" si="60"/>
        <v>14</v>
      </c>
      <c r="U496" s="30">
        <v>2</v>
      </c>
      <c r="V496" s="30">
        <v>12</v>
      </c>
      <c r="W496" s="1">
        <v>6</v>
      </c>
    </row>
    <row r="497" spans="7:23" x14ac:dyDescent="0.3">
      <c r="G497" s="8" t="s">
        <v>4</v>
      </c>
      <c r="H497" s="8">
        <v>1</v>
      </c>
      <c r="I497" s="8">
        <v>7.3</v>
      </c>
      <c r="J497" s="16">
        <f t="shared" si="57"/>
        <v>3.65</v>
      </c>
      <c r="L497" s="8">
        <f t="shared" si="58"/>
        <v>0</v>
      </c>
      <c r="N497" s="1">
        <f t="shared" si="59"/>
        <v>0</v>
      </c>
      <c r="P497" s="30">
        <f t="shared" si="63"/>
        <v>87.6</v>
      </c>
      <c r="Q497" s="30">
        <f t="shared" si="64"/>
        <v>0</v>
      </c>
      <c r="R497" s="34">
        <f t="shared" si="62"/>
        <v>0</v>
      </c>
      <c r="S497" s="34">
        <f t="shared" si="61"/>
        <v>73.599999999999994</v>
      </c>
      <c r="T497" s="30">
        <f t="shared" si="60"/>
        <v>14</v>
      </c>
      <c r="U497" s="30">
        <v>2</v>
      </c>
      <c r="V497" s="30">
        <v>12</v>
      </c>
      <c r="W497" s="1">
        <v>6</v>
      </c>
    </row>
    <row r="498" spans="7:23" x14ac:dyDescent="0.3">
      <c r="G498" s="8" t="s">
        <v>4</v>
      </c>
      <c r="H498" s="8">
        <v>2</v>
      </c>
      <c r="J498" s="16">
        <f t="shared" si="57"/>
        <v>0</v>
      </c>
      <c r="K498" s="8">
        <v>3.98</v>
      </c>
      <c r="L498" s="8">
        <f t="shared" si="58"/>
        <v>1.99</v>
      </c>
      <c r="N498" s="1">
        <f t="shared" si="59"/>
        <v>0</v>
      </c>
      <c r="P498" s="30">
        <f t="shared" si="63"/>
        <v>0</v>
      </c>
      <c r="Q498" s="30">
        <f t="shared" si="64"/>
        <v>7.96</v>
      </c>
      <c r="R498" s="34">
        <f t="shared" si="62"/>
        <v>0</v>
      </c>
      <c r="S498" s="34">
        <f t="shared" si="61"/>
        <v>-6.04</v>
      </c>
      <c r="T498" s="30">
        <f t="shared" si="60"/>
        <v>14</v>
      </c>
      <c r="U498" s="30">
        <v>2</v>
      </c>
      <c r="V498" s="30">
        <v>12</v>
      </c>
      <c r="W498" s="1">
        <v>6</v>
      </c>
    </row>
    <row r="499" spans="7:23" x14ac:dyDescent="0.3">
      <c r="G499" s="8" t="s">
        <v>4</v>
      </c>
      <c r="H499" s="8">
        <v>3</v>
      </c>
      <c r="J499" s="16">
        <f t="shared" si="57"/>
        <v>0</v>
      </c>
      <c r="L499" s="8">
        <f t="shared" si="58"/>
        <v>0</v>
      </c>
      <c r="M499" s="8">
        <v>15.08</v>
      </c>
      <c r="N499" s="1">
        <f t="shared" si="59"/>
        <v>7.54</v>
      </c>
      <c r="P499" s="30">
        <f t="shared" si="63"/>
        <v>0</v>
      </c>
      <c r="Q499" s="30">
        <f t="shared" si="64"/>
        <v>0</v>
      </c>
      <c r="R499" s="34">
        <f t="shared" si="62"/>
        <v>90.48</v>
      </c>
      <c r="S499" s="34">
        <f t="shared" si="61"/>
        <v>76.48</v>
      </c>
      <c r="T499" s="30">
        <f t="shared" si="60"/>
        <v>14</v>
      </c>
      <c r="U499" s="30">
        <v>2</v>
      </c>
      <c r="V499" s="30">
        <v>12</v>
      </c>
      <c r="W499" s="1">
        <v>6</v>
      </c>
    </row>
    <row r="500" spans="7:23" x14ac:dyDescent="0.3">
      <c r="G500" s="8" t="s">
        <v>4</v>
      </c>
      <c r="H500" s="8">
        <v>3</v>
      </c>
      <c r="J500" s="16">
        <f t="shared" si="57"/>
        <v>0</v>
      </c>
      <c r="L500" s="8">
        <f t="shared" si="58"/>
        <v>0</v>
      </c>
      <c r="M500" s="8">
        <v>7.52</v>
      </c>
      <c r="N500" s="1">
        <f t="shared" si="59"/>
        <v>3.76</v>
      </c>
      <c r="P500" s="30">
        <f t="shared" si="63"/>
        <v>0</v>
      </c>
      <c r="Q500" s="30">
        <f t="shared" si="64"/>
        <v>0</v>
      </c>
      <c r="R500" s="34">
        <f t="shared" si="62"/>
        <v>45.12</v>
      </c>
      <c r="S500" s="34">
        <f t="shared" si="61"/>
        <v>31.119999999999997</v>
      </c>
      <c r="T500" s="30">
        <f t="shared" si="60"/>
        <v>14</v>
      </c>
      <c r="U500" s="30">
        <v>2</v>
      </c>
      <c r="V500" s="30">
        <v>12</v>
      </c>
      <c r="W500" s="1">
        <v>6</v>
      </c>
    </row>
    <row r="501" spans="7:23" x14ac:dyDescent="0.3">
      <c r="G501" s="8" t="s">
        <v>4</v>
      </c>
      <c r="H501" s="8">
        <v>2</v>
      </c>
      <c r="J501" s="16">
        <f t="shared" si="57"/>
        <v>0</v>
      </c>
      <c r="K501" s="8">
        <v>3.18</v>
      </c>
      <c r="L501" s="8">
        <f t="shared" si="58"/>
        <v>1.59</v>
      </c>
      <c r="N501" s="1">
        <f t="shared" si="59"/>
        <v>0</v>
      </c>
      <c r="P501" s="30">
        <f t="shared" si="63"/>
        <v>0</v>
      </c>
      <c r="Q501" s="30">
        <f t="shared" si="64"/>
        <v>6.36</v>
      </c>
      <c r="R501" s="34">
        <f t="shared" si="62"/>
        <v>0</v>
      </c>
      <c r="S501" s="34">
        <f t="shared" si="61"/>
        <v>-7.64</v>
      </c>
      <c r="T501" s="30">
        <f t="shared" si="60"/>
        <v>14</v>
      </c>
      <c r="U501" s="30">
        <v>2</v>
      </c>
      <c r="V501" s="30">
        <v>12</v>
      </c>
      <c r="W501" s="1">
        <v>6</v>
      </c>
    </row>
    <row r="502" spans="7:23" x14ac:dyDescent="0.3">
      <c r="G502" s="8" t="s">
        <v>4</v>
      </c>
      <c r="H502" s="8">
        <v>2</v>
      </c>
      <c r="J502" s="16">
        <f t="shared" si="57"/>
        <v>0</v>
      </c>
      <c r="K502" s="8">
        <v>4.9000000000000004</v>
      </c>
      <c r="L502" s="8">
        <f t="shared" si="58"/>
        <v>2.4500000000000002</v>
      </c>
      <c r="N502" s="1">
        <f t="shared" si="59"/>
        <v>0</v>
      </c>
      <c r="P502" s="30">
        <f t="shared" si="63"/>
        <v>0</v>
      </c>
      <c r="Q502" s="30">
        <f t="shared" si="64"/>
        <v>9.8000000000000007</v>
      </c>
      <c r="R502" s="34">
        <f t="shared" si="62"/>
        <v>0</v>
      </c>
      <c r="S502" s="34">
        <f t="shared" si="61"/>
        <v>-4.1999999999999993</v>
      </c>
      <c r="T502" s="30">
        <f t="shared" si="60"/>
        <v>14</v>
      </c>
      <c r="U502" s="30">
        <v>2</v>
      </c>
      <c r="V502" s="30">
        <v>12</v>
      </c>
      <c r="W502" s="1">
        <v>6</v>
      </c>
    </row>
    <row r="503" spans="7:23" x14ac:dyDescent="0.3">
      <c r="G503" s="8" t="s">
        <v>4</v>
      </c>
      <c r="H503" s="8">
        <v>2</v>
      </c>
      <c r="J503" s="16">
        <f t="shared" si="57"/>
        <v>0</v>
      </c>
      <c r="K503" s="8">
        <v>4.5599999999999996</v>
      </c>
      <c r="L503" s="8">
        <f t="shared" si="58"/>
        <v>2.2799999999999998</v>
      </c>
      <c r="N503" s="1">
        <f t="shared" si="59"/>
        <v>0</v>
      </c>
      <c r="P503" s="30">
        <f t="shared" si="63"/>
        <v>0</v>
      </c>
      <c r="Q503" s="30">
        <f t="shared" si="64"/>
        <v>9.1199999999999992</v>
      </c>
      <c r="R503" s="34">
        <f t="shared" si="62"/>
        <v>0</v>
      </c>
      <c r="S503" s="34">
        <f t="shared" si="61"/>
        <v>-4.8800000000000008</v>
      </c>
      <c r="T503" s="30">
        <f t="shared" si="60"/>
        <v>14</v>
      </c>
      <c r="U503" s="30">
        <v>2</v>
      </c>
      <c r="V503" s="30">
        <v>12</v>
      </c>
      <c r="W503" s="1">
        <v>6</v>
      </c>
    </row>
    <row r="504" spans="7:23" x14ac:dyDescent="0.3">
      <c r="G504" s="8" t="s">
        <v>4</v>
      </c>
      <c r="H504" s="8">
        <v>2</v>
      </c>
      <c r="J504" s="16">
        <f t="shared" si="57"/>
        <v>0</v>
      </c>
      <c r="K504" s="8">
        <v>3.82</v>
      </c>
      <c r="L504" s="8">
        <f t="shared" si="58"/>
        <v>1.91</v>
      </c>
      <c r="N504" s="1">
        <f t="shared" si="59"/>
        <v>0</v>
      </c>
      <c r="P504" s="30">
        <f t="shared" si="63"/>
        <v>0</v>
      </c>
      <c r="Q504" s="30">
        <f t="shared" si="64"/>
        <v>7.64</v>
      </c>
      <c r="R504" s="34">
        <f t="shared" si="62"/>
        <v>0</v>
      </c>
      <c r="S504" s="34">
        <f t="shared" si="61"/>
        <v>-6.36</v>
      </c>
      <c r="T504" s="30">
        <f t="shared" si="60"/>
        <v>14</v>
      </c>
      <c r="U504" s="30">
        <v>2</v>
      </c>
      <c r="V504" s="30">
        <v>12</v>
      </c>
      <c r="W504" s="1">
        <v>6</v>
      </c>
    </row>
    <row r="505" spans="7:23" x14ac:dyDescent="0.3">
      <c r="G505" s="8" t="s">
        <v>4</v>
      </c>
      <c r="H505" s="8">
        <v>1</v>
      </c>
      <c r="I505" s="8">
        <v>3.8</v>
      </c>
      <c r="J505" s="16">
        <f t="shared" si="57"/>
        <v>1.9</v>
      </c>
      <c r="L505" s="8">
        <f t="shared" si="58"/>
        <v>0</v>
      </c>
      <c r="N505" s="1">
        <f t="shared" si="59"/>
        <v>0</v>
      </c>
      <c r="P505" s="30">
        <f t="shared" si="63"/>
        <v>45.599999999999994</v>
      </c>
      <c r="Q505" s="30">
        <f t="shared" si="64"/>
        <v>0</v>
      </c>
      <c r="R505" s="34">
        <f t="shared" si="62"/>
        <v>0</v>
      </c>
      <c r="S505" s="34">
        <f t="shared" si="61"/>
        <v>31.599999999999994</v>
      </c>
      <c r="T505" s="30">
        <f t="shared" si="60"/>
        <v>14</v>
      </c>
      <c r="U505" s="30">
        <v>2</v>
      </c>
      <c r="V505" s="30">
        <v>12</v>
      </c>
      <c r="W505" s="1">
        <v>6</v>
      </c>
    </row>
    <row r="506" spans="7:23" x14ac:dyDescent="0.3">
      <c r="G506" s="8" t="s">
        <v>5</v>
      </c>
      <c r="H506" s="8">
        <v>2</v>
      </c>
      <c r="J506" s="16">
        <f t="shared" si="57"/>
        <v>0</v>
      </c>
      <c r="K506" s="8">
        <v>3.94</v>
      </c>
      <c r="L506" s="8">
        <f t="shared" si="58"/>
        <v>1.97</v>
      </c>
      <c r="N506" s="1">
        <f t="shared" si="59"/>
        <v>0</v>
      </c>
      <c r="P506" s="30">
        <f t="shared" si="63"/>
        <v>0</v>
      </c>
      <c r="Q506" s="30">
        <f t="shared" si="64"/>
        <v>7.88</v>
      </c>
      <c r="R506" s="34">
        <f t="shared" si="62"/>
        <v>0</v>
      </c>
      <c r="S506" s="34">
        <f t="shared" si="61"/>
        <v>-6.12</v>
      </c>
      <c r="T506" s="30">
        <f t="shared" si="60"/>
        <v>14</v>
      </c>
      <c r="U506" s="30">
        <v>2</v>
      </c>
      <c r="V506" s="30">
        <v>12</v>
      </c>
      <c r="W506" s="1">
        <v>6</v>
      </c>
    </row>
    <row r="507" spans="7:23" x14ac:dyDescent="0.3">
      <c r="G507" s="8" t="s">
        <v>5</v>
      </c>
      <c r="H507" s="8">
        <v>1</v>
      </c>
      <c r="I507" s="8">
        <v>7.44</v>
      </c>
      <c r="J507" s="16">
        <f t="shared" si="57"/>
        <v>3.72</v>
      </c>
      <c r="L507" s="8">
        <f t="shared" si="58"/>
        <v>0</v>
      </c>
      <c r="N507" s="1">
        <f t="shared" si="59"/>
        <v>0</v>
      </c>
      <c r="P507" s="30">
        <f t="shared" si="63"/>
        <v>89.28</v>
      </c>
      <c r="Q507" s="30">
        <f t="shared" si="64"/>
        <v>0</v>
      </c>
      <c r="R507" s="34">
        <f t="shared" si="62"/>
        <v>0</v>
      </c>
      <c r="S507" s="34">
        <f t="shared" si="61"/>
        <v>75.28</v>
      </c>
      <c r="T507" s="30">
        <f t="shared" si="60"/>
        <v>14</v>
      </c>
      <c r="U507" s="30">
        <v>2</v>
      </c>
      <c r="V507" s="30">
        <v>12</v>
      </c>
      <c r="W507" s="1">
        <v>6</v>
      </c>
    </row>
    <row r="508" spans="7:23" x14ac:dyDescent="0.3">
      <c r="G508" s="8" t="s">
        <v>5</v>
      </c>
      <c r="H508" s="8">
        <v>2</v>
      </c>
      <c r="J508" s="16">
        <f t="shared" si="57"/>
        <v>0</v>
      </c>
      <c r="K508" s="8">
        <v>2.64</v>
      </c>
      <c r="L508" s="8">
        <f t="shared" si="58"/>
        <v>1.32</v>
      </c>
      <c r="N508" s="1">
        <f t="shared" si="59"/>
        <v>0</v>
      </c>
      <c r="P508" s="30">
        <f t="shared" si="63"/>
        <v>0</v>
      </c>
      <c r="Q508" s="30">
        <f t="shared" si="64"/>
        <v>5.28</v>
      </c>
      <c r="R508" s="34">
        <f t="shared" si="62"/>
        <v>0</v>
      </c>
      <c r="S508" s="34">
        <f t="shared" si="61"/>
        <v>-8.7199999999999989</v>
      </c>
      <c r="T508" s="30">
        <f t="shared" si="60"/>
        <v>14</v>
      </c>
      <c r="U508" s="30">
        <v>2</v>
      </c>
      <c r="V508" s="30">
        <v>12</v>
      </c>
      <c r="W508" s="1">
        <v>6</v>
      </c>
    </row>
    <row r="509" spans="7:23" x14ac:dyDescent="0.3">
      <c r="G509" s="8" t="s">
        <v>5</v>
      </c>
      <c r="H509" s="8">
        <v>3</v>
      </c>
      <c r="J509" s="16">
        <f t="shared" si="57"/>
        <v>0</v>
      </c>
      <c r="L509" s="8">
        <f t="shared" si="58"/>
        <v>0</v>
      </c>
      <c r="M509" s="8">
        <v>7.04</v>
      </c>
      <c r="N509" s="1">
        <f t="shared" si="59"/>
        <v>3.52</v>
      </c>
      <c r="P509" s="30">
        <f t="shared" si="63"/>
        <v>0</v>
      </c>
      <c r="Q509" s="30">
        <f t="shared" si="64"/>
        <v>0</v>
      </c>
      <c r="R509" s="34">
        <f t="shared" si="62"/>
        <v>42.24</v>
      </c>
      <c r="S509" s="34">
        <f t="shared" si="61"/>
        <v>28.240000000000002</v>
      </c>
      <c r="T509" s="30">
        <f t="shared" si="60"/>
        <v>14</v>
      </c>
      <c r="U509" s="30">
        <v>2</v>
      </c>
      <c r="V509" s="30">
        <v>12</v>
      </c>
      <c r="W509" s="1">
        <v>6</v>
      </c>
    </row>
    <row r="510" spans="7:23" x14ac:dyDescent="0.3">
      <c r="G510" s="8" t="s">
        <v>5</v>
      </c>
      <c r="H510" s="8">
        <v>1</v>
      </c>
      <c r="I510" s="8">
        <v>4.5199999999999996</v>
      </c>
      <c r="J510" s="16">
        <f t="shared" si="57"/>
        <v>2.2599999999999998</v>
      </c>
      <c r="L510" s="8">
        <f t="shared" si="58"/>
        <v>0</v>
      </c>
      <c r="N510" s="1">
        <f t="shared" si="59"/>
        <v>0</v>
      </c>
      <c r="P510" s="30">
        <f t="shared" si="63"/>
        <v>54.239999999999995</v>
      </c>
      <c r="Q510" s="30">
        <f t="shared" si="64"/>
        <v>0</v>
      </c>
      <c r="R510" s="34">
        <f t="shared" si="62"/>
        <v>0</v>
      </c>
      <c r="S510" s="34">
        <f t="shared" si="61"/>
        <v>40.239999999999995</v>
      </c>
      <c r="T510" s="30">
        <f t="shared" si="60"/>
        <v>14</v>
      </c>
      <c r="U510" s="30">
        <v>2</v>
      </c>
      <c r="V510" s="30">
        <v>12</v>
      </c>
      <c r="W510" s="1">
        <v>6</v>
      </c>
    </row>
    <row r="511" spans="7:23" x14ac:dyDescent="0.3">
      <c r="G511" s="8" t="s">
        <v>6</v>
      </c>
      <c r="H511" s="8">
        <v>1</v>
      </c>
      <c r="I511" s="8">
        <v>4.54</v>
      </c>
      <c r="J511" s="16">
        <f t="shared" si="57"/>
        <v>2.27</v>
      </c>
      <c r="L511" s="8">
        <f t="shared" si="58"/>
        <v>0</v>
      </c>
      <c r="N511" s="1">
        <f t="shared" si="59"/>
        <v>0</v>
      </c>
      <c r="P511" s="30">
        <f t="shared" si="63"/>
        <v>54.480000000000004</v>
      </c>
      <c r="Q511" s="30">
        <f t="shared" si="64"/>
        <v>0</v>
      </c>
      <c r="R511" s="34">
        <f t="shared" si="62"/>
        <v>0</v>
      </c>
      <c r="S511" s="34">
        <f t="shared" si="61"/>
        <v>40.480000000000004</v>
      </c>
      <c r="T511" s="30">
        <f t="shared" si="60"/>
        <v>14</v>
      </c>
      <c r="U511" s="30">
        <v>2</v>
      </c>
      <c r="V511" s="30">
        <v>12</v>
      </c>
      <c r="W511" s="1">
        <v>6</v>
      </c>
    </row>
    <row r="512" spans="7:23" x14ac:dyDescent="0.3">
      <c r="G512" s="8" t="s">
        <v>4</v>
      </c>
      <c r="H512" s="8">
        <v>1</v>
      </c>
      <c r="I512" s="8">
        <v>4.32</v>
      </c>
      <c r="J512" s="16">
        <f t="shared" si="57"/>
        <v>2.16</v>
      </c>
      <c r="L512" s="8">
        <f t="shared" si="58"/>
        <v>0</v>
      </c>
      <c r="N512" s="1">
        <f t="shared" si="59"/>
        <v>0</v>
      </c>
      <c r="P512" s="30">
        <f t="shared" si="63"/>
        <v>51.84</v>
      </c>
      <c r="Q512" s="30">
        <f t="shared" si="64"/>
        <v>0</v>
      </c>
      <c r="R512" s="34">
        <f t="shared" si="62"/>
        <v>0</v>
      </c>
      <c r="S512" s="34">
        <f t="shared" si="61"/>
        <v>37.840000000000003</v>
      </c>
      <c r="T512" s="30">
        <f t="shared" si="60"/>
        <v>14</v>
      </c>
      <c r="U512" s="30">
        <v>2</v>
      </c>
      <c r="V512" s="30">
        <v>12</v>
      </c>
      <c r="W512" s="1">
        <v>6</v>
      </c>
    </row>
    <row r="513" spans="7:23" x14ac:dyDescent="0.3">
      <c r="G513" s="8" t="s">
        <v>4</v>
      </c>
      <c r="H513" s="8">
        <v>2</v>
      </c>
      <c r="J513" s="16">
        <f t="shared" si="57"/>
        <v>0</v>
      </c>
      <c r="K513" s="8">
        <v>3.62</v>
      </c>
      <c r="L513" s="8">
        <f t="shared" si="58"/>
        <v>1.81</v>
      </c>
      <c r="N513" s="1">
        <f t="shared" si="59"/>
        <v>0</v>
      </c>
      <c r="P513" s="30">
        <f t="shared" si="63"/>
        <v>0</v>
      </c>
      <c r="Q513" s="30">
        <f t="shared" si="64"/>
        <v>7.24</v>
      </c>
      <c r="R513" s="34">
        <f t="shared" si="62"/>
        <v>0</v>
      </c>
      <c r="S513" s="34">
        <f t="shared" si="61"/>
        <v>-6.76</v>
      </c>
      <c r="T513" s="30">
        <f t="shared" si="60"/>
        <v>14</v>
      </c>
      <c r="U513" s="30">
        <v>2</v>
      </c>
      <c r="V513" s="30">
        <v>12</v>
      </c>
      <c r="W513" s="1">
        <v>6</v>
      </c>
    </row>
    <row r="514" spans="7:23" x14ac:dyDescent="0.3">
      <c r="G514" s="8" t="s">
        <v>4</v>
      </c>
      <c r="H514" s="8">
        <v>1</v>
      </c>
      <c r="I514" s="8">
        <v>9.2200000000000006</v>
      </c>
      <c r="J514" s="16">
        <f t="shared" ref="J514:J577" si="65">I514/2</f>
        <v>4.6100000000000003</v>
      </c>
      <c r="L514" s="8">
        <f t="shared" ref="L514:L577" si="66">K514/2</f>
        <v>0</v>
      </c>
      <c r="N514" s="1">
        <f t="shared" ref="N514:N577" si="67">M514/2</f>
        <v>0</v>
      </c>
      <c r="P514" s="30">
        <f t="shared" si="63"/>
        <v>110.64000000000001</v>
      </c>
      <c r="Q514" s="30">
        <f t="shared" si="64"/>
        <v>0</v>
      </c>
      <c r="R514" s="34">
        <f t="shared" si="62"/>
        <v>0</v>
      </c>
      <c r="S514" s="34">
        <f t="shared" si="61"/>
        <v>96.640000000000015</v>
      </c>
      <c r="T514" s="30">
        <f t="shared" ref="T514:T577" si="68">U514+V514</f>
        <v>14</v>
      </c>
      <c r="U514" s="30">
        <v>2</v>
      </c>
      <c r="V514" s="30">
        <v>12</v>
      </c>
      <c r="W514" s="1">
        <v>6</v>
      </c>
    </row>
    <row r="515" spans="7:23" x14ac:dyDescent="0.3">
      <c r="G515" s="8" t="s">
        <v>4</v>
      </c>
      <c r="H515" s="8">
        <v>1</v>
      </c>
      <c r="I515" s="8">
        <v>6.22</v>
      </c>
      <c r="J515" s="16">
        <f t="shared" si="65"/>
        <v>3.11</v>
      </c>
      <c r="L515" s="8">
        <f t="shared" si="66"/>
        <v>0</v>
      </c>
      <c r="N515" s="1">
        <f t="shared" si="67"/>
        <v>0</v>
      </c>
      <c r="P515" s="30">
        <f t="shared" si="63"/>
        <v>74.64</v>
      </c>
      <c r="Q515" s="30">
        <f t="shared" si="64"/>
        <v>0</v>
      </c>
      <c r="R515" s="34">
        <f t="shared" si="62"/>
        <v>0</v>
      </c>
      <c r="S515" s="34">
        <f t="shared" si="61"/>
        <v>60.64</v>
      </c>
      <c r="T515" s="30">
        <f t="shared" si="68"/>
        <v>14</v>
      </c>
      <c r="U515" s="30">
        <v>2</v>
      </c>
      <c r="V515" s="30">
        <v>12</v>
      </c>
      <c r="W515" s="1">
        <v>6</v>
      </c>
    </row>
    <row r="516" spans="7:23" x14ac:dyDescent="0.3">
      <c r="G516" s="8" t="s">
        <v>4</v>
      </c>
      <c r="H516" s="8">
        <v>1</v>
      </c>
      <c r="I516" s="8">
        <v>3.13</v>
      </c>
      <c r="J516" s="16">
        <f t="shared" si="65"/>
        <v>1.5649999999999999</v>
      </c>
      <c r="L516" s="8">
        <f t="shared" si="66"/>
        <v>0</v>
      </c>
      <c r="N516" s="1">
        <f t="shared" si="67"/>
        <v>0</v>
      </c>
      <c r="P516" s="30">
        <f t="shared" si="63"/>
        <v>37.56</v>
      </c>
      <c r="Q516" s="30">
        <f t="shared" si="64"/>
        <v>0</v>
      </c>
      <c r="R516" s="34">
        <f t="shared" si="62"/>
        <v>0</v>
      </c>
      <c r="S516" s="34">
        <f t="shared" si="61"/>
        <v>23.560000000000002</v>
      </c>
      <c r="T516" s="30">
        <f t="shared" si="68"/>
        <v>14</v>
      </c>
      <c r="U516" s="30">
        <v>2</v>
      </c>
      <c r="V516" s="30">
        <v>12</v>
      </c>
      <c r="W516" s="1">
        <v>6</v>
      </c>
    </row>
    <row r="517" spans="7:23" x14ac:dyDescent="0.3">
      <c r="G517" s="8" t="s">
        <v>4</v>
      </c>
      <c r="H517" s="8">
        <v>2</v>
      </c>
      <c r="J517" s="16">
        <f t="shared" si="65"/>
        <v>0</v>
      </c>
      <c r="K517" s="8">
        <v>3.92</v>
      </c>
      <c r="L517" s="8">
        <f t="shared" si="66"/>
        <v>1.96</v>
      </c>
      <c r="N517" s="1">
        <f t="shared" si="67"/>
        <v>0</v>
      </c>
      <c r="P517" s="30">
        <f t="shared" si="63"/>
        <v>0</v>
      </c>
      <c r="Q517" s="30">
        <f t="shared" si="64"/>
        <v>7.84</v>
      </c>
      <c r="R517" s="34">
        <f t="shared" si="62"/>
        <v>0</v>
      </c>
      <c r="S517" s="34">
        <f t="shared" ref="S517:S580" si="69">P517+Q517+R517-T517</f>
        <v>-6.16</v>
      </c>
      <c r="T517" s="30">
        <f t="shared" si="68"/>
        <v>14</v>
      </c>
      <c r="U517" s="30">
        <v>2</v>
      </c>
      <c r="V517" s="30">
        <v>12</v>
      </c>
      <c r="W517" s="1">
        <v>6</v>
      </c>
    </row>
    <row r="518" spans="7:23" x14ac:dyDescent="0.3">
      <c r="G518" s="8" t="s">
        <v>4</v>
      </c>
      <c r="H518" s="8">
        <v>2</v>
      </c>
      <c r="J518" s="16">
        <f t="shared" si="65"/>
        <v>0</v>
      </c>
      <c r="K518" s="8">
        <v>2.86</v>
      </c>
      <c r="L518" s="8">
        <f t="shared" si="66"/>
        <v>1.43</v>
      </c>
      <c r="N518" s="1">
        <f t="shared" si="67"/>
        <v>0</v>
      </c>
      <c r="P518" s="30">
        <f t="shared" si="63"/>
        <v>0</v>
      </c>
      <c r="Q518" s="30">
        <f t="shared" si="64"/>
        <v>5.72</v>
      </c>
      <c r="R518" s="34">
        <f t="shared" si="62"/>
        <v>0</v>
      </c>
      <c r="S518" s="34">
        <f t="shared" si="69"/>
        <v>-8.2800000000000011</v>
      </c>
      <c r="T518" s="30">
        <f t="shared" si="68"/>
        <v>14</v>
      </c>
      <c r="U518" s="30">
        <v>2</v>
      </c>
      <c r="V518" s="30">
        <v>12</v>
      </c>
      <c r="W518" s="1">
        <v>6</v>
      </c>
    </row>
    <row r="519" spans="7:23" x14ac:dyDescent="0.3">
      <c r="G519" s="8" t="s">
        <v>5</v>
      </c>
      <c r="H519" s="8">
        <v>3</v>
      </c>
      <c r="J519" s="16">
        <f t="shared" si="65"/>
        <v>0</v>
      </c>
      <c r="L519" s="8">
        <f t="shared" si="66"/>
        <v>0</v>
      </c>
      <c r="M519" s="8">
        <v>7.32</v>
      </c>
      <c r="N519" s="1">
        <f t="shared" si="67"/>
        <v>3.66</v>
      </c>
      <c r="P519" s="30">
        <f t="shared" si="63"/>
        <v>0</v>
      </c>
      <c r="Q519" s="30">
        <f t="shared" si="64"/>
        <v>0</v>
      </c>
      <c r="R519" s="34">
        <f t="shared" si="62"/>
        <v>43.92</v>
      </c>
      <c r="S519" s="34">
        <f t="shared" si="69"/>
        <v>29.92</v>
      </c>
      <c r="T519" s="30">
        <f t="shared" si="68"/>
        <v>14</v>
      </c>
      <c r="U519" s="30">
        <v>2</v>
      </c>
      <c r="V519" s="30">
        <v>12</v>
      </c>
      <c r="W519" s="1">
        <v>6</v>
      </c>
    </row>
    <row r="520" spans="7:23" x14ac:dyDescent="0.3">
      <c r="G520" s="8" t="s">
        <v>5</v>
      </c>
      <c r="H520" s="8">
        <v>2</v>
      </c>
      <c r="J520" s="16">
        <f t="shared" si="65"/>
        <v>0</v>
      </c>
      <c r="K520" s="8">
        <v>4.0999999999999996</v>
      </c>
      <c r="L520" s="8">
        <f t="shared" si="66"/>
        <v>2.0499999999999998</v>
      </c>
      <c r="N520" s="1">
        <f t="shared" si="67"/>
        <v>0</v>
      </c>
      <c r="P520" s="30">
        <f t="shared" si="63"/>
        <v>0</v>
      </c>
      <c r="Q520" s="30">
        <f t="shared" si="64"/>
        <v>8.1999999999999993</v>
      </c>
      <c r="R520" s="34">
        <f t="shared" si="62"/>
        <v>0</v>
      </c>
      <c r="S520" s="34">
        <f t="shared" si="69"/>
        <v>-5.8000000000000007</v>
      </c>
      <c r="T520" s="30">
        <f t="shared" si="68"/>
        <v>14</v>
      </c>
      <c r="U520" s="30">
        <v>2</v>
      </c>
      <c r="V520" s="30">
        <v>12</v>
      </c>
      <c r="W520" s="1">
        <v>6</v>
      </c>
    </row>
    <row r="521" spans="7:23" x14ac:dyDescent="0.3">
      <c r="G521" s="8" t="s">
        <v>4</v>
      </c>
      <c r="H521" s="8">
        <v>1</v>
      </c>
      <c r="I521" s="8">
        <v>3.34</v>
      </c>
      <c r="J521" s="16">
        <f t="shared" si="65"/>
        <v>1.67</v>
      </c>
      <c r="L521" s="8">
        <f t="shared" si="66"/>
        <v>0</v>
      </c>
      <c r="N521" s="1">
        <f t="shared" si="67"/>
        <v>0</v>
      </c>
      <c r="P521" s="30">
        <f t="shared" si="63"/>
        <v>40.08</v>
      </c>
      <c r="Q521" s="30">
        <f t="shared" si="64"/>
        <v>0</v>
      </c>
      <c r="R521" s="34">
        <f t="shared" si="62"/>
        <v>0</v>
      </c>
      <c r="S521" s="34">
        <f t="shared" si="69"/>
        <v>26.08</v>
      </c>
      <c r="T521" s="30">
        <f t="shared" si="68"/>
        <v>14</v>
      </c>
      <c r="U521" s="30">
        <v>2</v>
      </c>
      <c r="V521" s="30">
        <v>12</v>
      </c>
      <c r="W521" s="1">
        <v>6</v>
      </c>
    </row>
    <row r="522" spans="7:23" x14ac:dyDescent="0.3">
      <c r="G522" s="8" t="s">
        <v>4</v>
      </c>
      <c r="H522" s="8">
        <v>1</v>
      </c>
      <c r="I522" s="8">
        <v>7.68</v>
      </c>
      <c r="J522" s="16">
        <f t="shared" si="65"/>
        <v>3.84</v>
      </c>
      <c r="L522" s="8">
        <f t="shared" si="66"/>
        <v>0</v>
      </c>
      <c r="N522" s="1">
        <f t="shared" si="67"/>
        <v>0</v>
      </c>
      <c r="P522" s="30">
        <f t="shared" si="63"/>
        <v>92.16</v>
      </c>
      <c r="Q522" s="30">
        <f t="shared" si="64"/>
        <v>0</v>
      </c>
      <c r="R522" s="34">
        <f t="shared" ref="R522:R585" si="70">M522*W522</f>
        <v>0</v>
      </c>
      <c r="S522" s="34">
        <f t="shared" si="69"/>
        <v>78.16</v>
      </c>
      <c r="T522" s="30">
        <f t="shared" si="68"/>
        <v>14</v>
      </c>
      <c r="U522" s="30">
        <v>2</v>
      </c>
      <c r="V522" s="30">
        <v>12</v>
      </c>
      <c r="W522" s="1">
        <v>6</v>
      </c>
    </row>
    <row r="523" spans="7:23" x14ac:dyDescent="0.3">
      <c r="G523" s="8" t="s">
        <v>4</v>
      </c>
      <c r="H523" s="8">
        <v>2</v>
      </c>
      <c r="J523" s="16">
        <f t="shared" si="65"/>
        <v>0</v>
      </c>
      <c r="K523" s="8">
        <v>3.56</v>
      </c>
      <c r="L523" s="8">
        <f t="shared" si="66"/>
        <v>1.78</v>
      </c>
      <c r="N523" s="1">
        <f t="shared" si="67"/>
        <v>0</v>
      </c>
      <c r="P523" s="30">
        <f t="shared" ref="P523:P586" si="71">I523*V523</f>
        <v>0</v>
      </c>
      <c r="Q523" s="30">
        <f t="shared" ref="Q523:Q586" si="72">K523*U523</f>
        <v>7.12</v>
      </c>
      <c r="R523" s="34">
        <f t="shared" si="70"/>
        <v>0</v>
      </c>
      <c r="S523" s="34">
        <f t="shared" si="69"/>
        <v>-6.88</v>
      </c>
      <c r="T523" s="30">
        <f t="shared" si="68"/>
        <v>14</v>
      </c>
      <c r="U523" s="30">
        <v>2</v>
      </c>
      <c r="V523" s="30">
        <v>12</v>
      </c>
      <c r="W523" s="1">
        <v>6</v>
      </c>
    </row>
    <row r="524" spans="7:23" x14ac:dyDescent="0.3">
      <c r="G524" s="8" t="s">
        <v>4</v>
      </c>
      <c r="H524" s="8">
        <v>3</v>
      </c>
      <c r="J524" s="16">
        <f t="shared" si="65"/>
        <v>0</v>
      </c>
      <c r="L524" s="8">
        <f t="shared" si="66"/>
        <v>0</v>
      </c>
      <c r="M524" s="8">
        <v>12.18</v>
      </c>
      <c r="N524" s="1">
        <f t="shared" si="67"/>
        <v>6.09</v>
      </c>
      <c r="P524" s="30">
        <f t="shared" si="71"/>
        <v>0</v>
      </c>
      <c r="Q524" s="30">
        <f t="shared" si="72"/>
        <v>0</v>
      </c>
      <c r="R524" s="34">
        <f t="shared" si="70"/>
        <v>73.08</v>
      </c>
      <c r="S524" s="34">
        <f t="shared" si="69"/>
        <v>59.08</v>
      </c>
      <c r="T524" s="30">
        <f t="shared" si="68"/>
        <v>14</v>
      </c>
      <c r="U524" s="30">
        <v>2</v>
      </c>
      <c r="V524" s="30">
        <v>12</v>
      </c>
      <c r="W524" s="1">
        <v>6</v>
      </c>
    </row>
    <row r="525" spans="7:23" x14ac:dyDescent="0.3">
      <c r="G525" s="8" t="s">
        <v>4</v>
      </c>
      <c r="H525" s="8">
        <v>2</v>
      </c>
      <c r="J525" s="16">
        <f t="shared" si="65"/>
        <v>0</v>
      </c>
      <c r="K525" s="8">
        <v>3.9</v>
      </c>
      <c r="L525" s="8">
        <f t="shared" si="66"/>
        <v>1.95</v>
      </c>
      <c r="N525" s="1">
        <f t="shared" si="67"/>
        <v>0</v>
      </c>
      <c r="P525" s="30">
        <f t="shared" si="71"/>
        <v>0</v>
      </c>
      <c r="Q525" s="30">
        <f t="shared" si="72"/>
        <v>7.8</v>
      </c>
      <c r="R525" s="34">
        <f t="shared" si="70"/>
        <v>0</v>
      </c>
      <c r="S525" s="34">
        <f t="shared" si="69"/>
        <v>-6.2</v>
      </c>
      <c r="T525" s="30">
        <f t="shared" si="68"/>
        <v>14</v>
      </c>
      <c r="U525" s="30">
        <v>2</v>
      </c>
      <c r="V525" s="30">
        <v>12</v>
      </c>
      <c r="W525" s="1">
        <v>6</v>
      </c>
    </row>
    <row r="526" spans="7:23" x14ac:dyDescent="0.3">
      <c r="G526" s="8" t="s">
        <v>5</v>
      </c>
      <c r="H526" s="8">
        <v>2</v>
      </c>
      <c r="J526" s="16">
        <f t="shared" si="65"/>
        <v>0</v>
      </c>
      <c r="K526" s="8">
        <v>3.32</v>
      </c>
      <c r="L526" s="8">
        <f t="shared" si="66"/>
        <v>1.66</v>
      </c>
      <c r="N526" s="1">
        <f t="shared" si="67"/>
        <v>0</v>
      </c>
      <c r="P526" s="30">
        <f t="shared" si="71"/>
        <v>0</v>
      </c>
      <c r="Q526" s="30">
        <f t="shared" si="72"/>
        <v>6.64</v>
      </c>
      <c r="R526" s="34">
        <f t="shared" si="70"/>
        <v>0</v>
      </c>
      <c r="S526" s="34">
        <f t="shared" si="69"/>
        <v>-7.36</v>
      </c>
      <c r="T526" s="30">
        <f t="shared" si="68"/>
        <v>14</v>
      </c>
      <c r="U526" s="30">
        <v>2</v>
      </c>
      <c r="V526" s="30">
        <v>12</v>
      </c>
      <c r="W526" s="1">
        <v>6</v>
      </c>
    </row>
    <row r="527" spans="7:23" x14ac:dyDescent="0.3">
      <c r="G527" s="8" t="s">
        <v>5</v>
      </c>
      <c r="H527" s="8">
        <v>1</v>
      </c>
      <c r="I527" s="8">
        <v>3.26</v>
      </c>
      <c r="J527" s="16">
        <f t="shared" si="65"/>
        <v>1.63</v>
      </c>
      <c r="L527" s="8">
        <f t="shared" si="66"/>
        <v>0</v>
      </c>
      <c r="N527" s="1">
        <f t="shared" si="67"/>
        <v>0</v>
      </c>
      <c r="P527" s="30">
        <f t="shared" si="71"/>
        <v>39.119999999999997</v>
      </c>
      <c r="Q527" s="30">
        <f t="shared" si="72"/>
        <v>0</v>
      </c>
      <c r="R527" s="34">
        <f t="shared" si="70"/>
        <v>0</v>
      </c>
      <c r="S527" s="34">
        <f t="shared" si="69"/>
        <v>25.119999999999997</v>
      </c>
      <c r="T527" s="30">
        <f t="shared" si="68"/>
        <v>14</v>
      </c>
      <c r="U527" s="30">
        <v>2</v>
      </c>
      <c r="V527" s="30">
        <v>12</v>
      </c>
      <c r="W527" s="1">
        <v>6</v>
      </c>
    </row>
    <row r="528" spans="7:23" x14ac:dyDescent="0.3">
      <c r="G528" s="8" t="s">
        <v>4</v>
      </c>
      <c r="H528" s="8">
        <v>2</v>
      </c>
      <c r="J528" s="16">
        <f t="shared" si="65"/>
        <v>0</v>
      </c>
      <c r="K528" s="8">
        <v>2.84</v>
      </c>
      <c r="L528" s="8">
        <f t="shared" si="66"/>
        <v>1.42</v>
      </c>
      <c r="N528" s="1">
        <f t="shared" si="67"/>
        <v>0</v>
      </c>
      <c r="P528" s="30">
        <f t="shared" si="71"/>
        <v>0</v>
      </c>
      <c r="Q528" s="30">
        <f t="shared" si="72"/>
        <v>5.68</v>
      </c>
      <c r="R528" s="34">
        <f t="shared" si="70"/>
        <v>0</v>
      </c>
      <c r="S528" s="34">
        <f t="shared" si="69"/>
        <v>-8.32</v>
      </c>
      <c r="T528" s="30">
        <f t="shared" si="68"/>
        <v>14</v>
      </c>
      <c r="U528" s="30">
        <v>2</v>
      </c>
      <c r="V528" s="30">
        <v>12</v>
      </c>
      <c r="W528" s="1">
        <v>6</v>
      </c>
    </row>
    <row r="529" spans="7:23" x14ac:dyDescent="0.3">
      <c r="G529" s="8" t="s">
        <v>4</v>
      </c>
      <c r="H529" s="8">
        <v>1</v>
      </c>
      <c r="I529" s="8">
        <v>6.38</v>
      </c>
      <c r="J529" s="16">
        <f t="shared" si="65"/>
        <v>3.19</v>
      </c>
      <c r="L529" s="8">
        <f t="shared" si="66"/>
        <v>0</v>
      </c>
      <c r="N529" s="1">
        <f t="shared" si="67"/>
        <v>0</v>
      </c>
      <c r="P529" s="30">
        <f t="shared" si="71"/>
        <v>76.56</v>
      </c>
      <c r="Q529" s="30">
        <f t="shared" si="72"/>
        <v>0</v>
      </c>
      <c r="R529" s="34">
        <f t="shared" si="70"/>
        <v>0</v>
      </c>
      <c r="S529" s="34">
        <f t="shared" si="69"/>
        <v>62.56</v>
      </c>
      <c r="T529" s="30">
        <f t="shared" si="68"/>
        <v>14</v>
      </c>
      <c r="U529" s="30">
        <v>2</v>
      </c>
      <c r="V529" s="30">
        <v>12</v>
      </c>
      <c r="W529" s="1">
        <v>6</v>
      </c>
    </row>
    <row r="530" spans="7:23" x14ac:dyDescent="0.3">
      <c r="G530" s="8" t="s">
        <v>4</v>
      </c>
      <c r="H530" s="8">
        <v>2</v>
      </c>
      <c r="J530" s="16">
        <f t="shared" si="65"/>
        <v>0</v>
      </c>
      <c r="K530" s="8">
        <v>2.92</v>
      </c>
      <c r="L530" s="8">
        <f t="shared" si="66"/>
        <v>1.46</v>
      </c>
      <c r="N530" s="1">
        <f t="shared" si="67"/>
        <v>0</v>
      </c>
      <c r="P530" s="30">
        <f t="shared" si="71"/>
        <v>0</v>
      </c>
      <c r="Q530" s="30">
        <f t="shared" si="72"/>
        <v>5.84</v>
      </c>
      <c r="R530" s="34">
        <f t="shared" si="70"/>
        <v>0</v>
      </c>
      <c r="S530" s="34">
        <f t="shared" si="69"/>
        <v>-8.16</v>
      </c>
      <c r="T530" s="30">
        <f t="shared" si="68"/>
        <v>14</v>
      </c>
      <c r="U530" s="30">
        <v>2</v>
      </c>
      <c r="V530" s="30">
        <v>12</v>
      </c>
      <c r="W530" s="1">
        <v>6</v>
      </c>
    </row>
    <row r="531" spans="7:23" x14ac:dyDescent="0.3">
      <c r="G531" s="8" t="s">
        <v>4</v>
      </c>
      <c r="H531" s="8">
        <v>1</v>
      </c>
      <c r="I531" s="8">
        <v>2.6</v>
      </c>
      <c r="J531" s="16">
        <f t="shared" si="65"/>
        <v>1.3</v>
      </c>
      <c r="L531" s="8">
        <f t="shared" si="66"/>
        <v>0</v>
      </c>
      <c r="N531" s="1">
        <f t="shared" si="67"/>
        <v>0</v>
      </c>
      <c r="P531" s="30">
        <f t="shared" si="71"/>
        <v>31.200000000000003</v>
      </c>
      <c r="Q531" s="30">
        <f t="shared" si="72"/>
        <v>0</v>
      </c>
      <c r="R531" s="34">
        <f t="shared" si="70"/>
        <v>0</v>
      </c>
      <c r="S531" s="34">
        <f t="shared" si="69"/>
        <v>17.200000000000003</v>
      </c>
      <c r="T531" s="30">
        <f t="shared" si="68"/>
        <v>14</v>
      </c>
      <c r="U531" s="30">
        <v>2</v>
      </c>
      <c r="V531" s="30">
        <v>12</v>
      </c>
      <c r="W531" s="1">
        <v>6</v>
      </c>
    </row>
    <row r="532" spans="7:23" x14ac:dyDescent="0.3">
      <c r="G532" s="8" t="s">
        <v>4</v>
      </c>
      <c r="H532" s="8">
        <v>2</v>
      </c>
      <c r="J532" s="16">
        <f t="shared" si="65"/>
        <v>0</v>
      </c>
      <c r="K532" s="8">
        <v>3.44</v>
      </c>
      <c r="L532" s="8">
        <f t="shared" si="66"/>
        <v>1.72</v>
      </c>
      <c r="N532" s="1">
        <f t="shared" si="67"/>
        <v>0</v>
      </c>
      <c r="P532" s="30">
        <f t="shared" si="71"/>
        <v>0</v>
      </c>
      <c r="Q532" s="30">
        <f t="shared" si="72"/>
        <v>6.88</v>
      </c>
      <c r="R532" s="34">
        <f t="shared" si="70"/>
        <v>0</v>
      </c>
      <c r="S532" s="34">
        <f t="shared" si="69"/>
        <v>-7.12</v>
      </c>
      <c r="T532" s="30">
        <f t="shared" si="68"/>
        <v>14</v>
      </c>
      <c r="U532" s="30">
        <v>2</v>
      </c>
      <c r="V532" s="30">
        <v>12</v>
      </c>
      <c r="W532" s="1">
        <v>6</v>
      </c>
    </row>
    <row r="533" spans="7:23" x14ac:dyDescent="0.3">
      <c r="G533" s="8" t="s">
        <v>4</v>
      </c>
      <c r="H533" s="8">
        <v>2</v>
      </c>
      <c r="J533" s="16">
        <f t="shared" si="65"/>
        <v>0</v>
      </c>
      <c r="K533" s="8">
        <v>4.3</v>
      </c>
      <c r="L533" s="8">
        <f t="shared" si="66"/>
        <v>2.15</v>
      </c>
      <c r="N533" s="1">
        <f t="shared" si="67"/>
        <v>0</v>
      </c>
      <c r="P533" s="30">
        <f t="shared" si="71"/>
        <v>0</v>
      </c>
      <c r="Q533" s="30">
        <f t="shared" si="72"/>
        <v>8.6</v>
      </c>
      <c r="R533" s="34">
        <f t="shared" si="70"/>
        <v>0</v>
      </c>
      <c r="S533" s="34">
        <f t="shared" si="69"/>
        <v>-5.4</v>
      </c>
      <c r="T533" s="30">
        <f t="shared" si="68"/>
        <v>14</v>
      </c>
      <c r="U533" s="30">
        <v>2</v>
      </c>
      <c r="V533" s="30">
        <v>12</v>
      </c>
      <c r="W533" s="1">
        <v>6</v>
      </c>
    </row>
    <row r="534" spans="7:23" x14ac:dyDescent="0.3">
      <c r="G534" s="8" t="s">
        <v>7</v>
      </c>
      <c r="H534" s="8">
        <v>1</v>
      </c>
      <c r="I534" s="8">
        <v>4.78</v>
      </c>
      <c r="J534" s="16">
        <f t="shared" si="65"/>
        <v>2.39</v>
      </c>
      <c r="L534" s="8">
        <f t="shared" si="66"/>
        <v>0</v>
      </c>
      <c r="N534" s="1">
        <f t="shared" si="67"/>
        <v>0</v>
      </c>
      <c r="P534" s="30">
        <f t="shared" si="71"/>
        <v>57.36</v>
      </c>
      <c r="Q534" s="30">
        <f t="shared" si="72"/>
        <v>0</v>
      </c>
      <c r="R534" s="34">
        <f t="shared" si="70"/>
        <v>0</v>
      </c>
      <c r="S534" s="34">
        <f t="shared" si="69"/>
        <v>43.36</v>
      </c>
      <c r="T534" s="30">
        <f t="shared" si="68"/>
        <v>14</v>
      </c>
      <c r="U534" s="30">
        <v>2</v>
      </c>
      <c r="V534" s="30">
        <v>12</v>
      </c>
      <c r="W534" s="1">
        <v>6</v>
      </c>
    </row>
    <row r="535" spans="7:23" x14ac:dyDescent="0.3">
      <c r="G535" s="8" t="s">
        <v>4</v>
      </c>
      <c r="H535" s="8">
        <v>2</v>
      </c>
      <c r="J535" s="16">
        <f t="shared" si="65"/>
        <v>0</v>
      </c>
      <c r="K535" s="8">
        <v>2.58</v>
      </c>
      <c r="L535" s="8">
        <f t="shared" si="66"/>
        <v>1.29</v>
      </c>
      <c r="N535" s="1">
        <f t="shared" si="67"/>
        <v>0</v>
      </c>
      <c r="P535" s="30">
        <f t="shared" si="71"/>
        <v>0</v>
      </c>
      <c r="Q535" s="30">
        <f t="shared" si="72"/>
        <v>5.16</v>
      </c>
      <c r="R535" s="34">
        <f t="shared" si="70"/>
        <v>0</v>
      </c>
      <c r="S535" s="34">
        <f t="shared" si="69"/>
        <v>-8.84</v>
      </c>
      <c r="T535" s="30">
        <f t="shared" si="68"/>
        <v>14</v>
      </c>
      <c r="U535" s="30">
        <v>2</v>
      </c>
      <c r="V535" s="30">
        <v>12</v>
      </c>
      <c r="W535" s="1">
        <v>6</v>
      </c>
    </row>
    <row r="536" spans="7:23" x14ac:dyDescent="0.3">
      <c r="G536" s="8" t="s">
        <v>4</v>
      </c>
      <c r="H536" s="8">
        <v>1</v>
      </c>
      <c r="I536" s="8">
        <v>2.54</v>
      </c>
      <c r="J536" s="16">
        <f t="shared" si="65"/>
        <v>1.27</v>
      </c>
      <c r="L536" s="8">
        <f t="shared" si="66"/>
        <v>0</v>
      </c>
      <c r="N536" s="1">
        <f t="shared" si="67"/>
        <v>0</v>
      </c>
      <c r="P536" s="30">
        <f t="shared" si="71"/>
        <v>30.48</v>
      </c>
      <c r="Q536" s="30">
        <f t="shared" si="72"/>
        <v>0</v>
      </c>
      <c r="R536" s="34">
        <f t="shared" si="70"/>
        <v>0</v>
      </c>
      <c r="S536" s="34">
        <f t="shared" si="69"/>
        <v>16.48</v>
      </c>
      <c r="T536" s="30">
        <f t="shared" si="68"/>
        <v>14</v>
      </c>
      <c r="U536" s="30">
        <v>2</v>
      </c>
      <c r="V536" s="30">
        <v>12</v>
      </c>
      <c r="W536" s="1">
        <v>6</v>
      </c>
    </row>
    <row r="537" spans="7:23" x14ac:dyDescent="0.3">
      <c r="G537" s="8" t="s">
        <v>5</v>
      </c>
      <c r="H537" s="8">
        <v>2</v>
      </c>
      <c r="J537" s="16">
        <f t="shared" si="65"/>
        <v>0</v>
      </c>
      <c r="K537" s="8">
        <v>4.66</v>
      </c>
      <c r="L537" s="8">
        <f t="shared" si="66"/>
        <v>2.33</v>
      </c>
      <c r="N537" s="1">
        <f t="shared" si="67"/>
        <v>0</v>
      </c>
      <c r="P537" s="30">
        <f t="shared" si="71"/>
        <v>0</v>
      </c>
      <c r="Q537" s="30">
        <f t="shared" si="72"/>
        <v>9.32</v>
      </c>
      <c r="R537" s="34">
        <f t="shared" si="70"/>
        <v>0</v>
      </c>
      <c r="S537" s="34">
        <f t="shared" si="69"/>
        <v>-4.68</v>
      </c>
      <c r="T537" s="30">
        <f t="shared" si="68"/>
        <v>14</v>
      </c>
      <c r="U537" s="30">
        <v>2</v>
      </c>
      <c r="V537" s="30">
        <v>12</v>
      </c>
      <c r="W537" s="1">
        <v>6</v>
      </c>
    </row>
    <row r="538" spans="7:23" x14ac:dyDescent="0.3">
      <c r="G538" s="8" t="s">
        <v>5</v>
      </c>
      <c r="H538" s="8">
        <v>2</v>
      </c>
      <c r="J538" s="16">
        <f t="shared" si="65"/>
        <v>0</v>
      </c>
      <c r="K538" s="8">
        <v>3.16</v>
      </c>
      <c r="L538" s="8">
        <f t="shared" si="66"/>
        <v>1.58</v>
      </c>
      <c r="N538" s="1">
        <f t="shared" si="67"/>
        <v>0</v>
      </c>
      <c r="P538" s="30">
        <f t="shared" si="71"/>
        <v>0</v>
      </c>
      <c r="Q538" s="30">
        <f t="shared" si="72"/>
        <v>6.32</v>
      </c>
      <c r="R538" s="34">
        <f t="shared" si="70"/>
        <v>0</v>
      </c>
      <c r="S538" s="34">
        <f t="shared" si="69"/>
        <v>-7.68</v>
      </c>
      <c r="T538" s="30">
        <f t="shared" si="68"/>
        <v>14</v>
      </c>
      <c r="U538" s="30">
        <v>2</v>
      </c>
      <c r="V538" s="30">
        <v>12</v>
      </c>
      <c r="W538" s="1">
        <v>6</v>
      </c>
    </row>
    <row r="539" spans="7:23" x14ac:dyDescent="0.3">
      <c r="G539" s="8" t="s">
        <v>5</v>
      </c>
      <c r="H539" s="8">
        <v>2</v>
      </c>
      <c r="J539" s="16">
        <f t="shared" si="65"/>
        <v>0</v>
      </c>
      <c r="K539" s="8">
        <v>3.56</v>
      </c>
      <c r="L539" s="8">
        <f t="shared" si="66"/>
        <v>1.78</v>
      </c>
      <c r="N539" s="1">
        <f t="shared" si="67"/>
        <v>0</v>
      </c>
      <c r="P539" s="30">
        <f t="shared" si="71"/>
        <v>0</v>
      </c>
      <c r="Q539" s="30">
        <f t="shared" si="72"/>
        <v>7.12</v>
      </c>
      <c r="R539" s="34">
        <f t="shared" si="70"/>
        <v>0</v>
      </c>
      <c r="S539" s="34">
        <f t="shared" si="69"/>
        <v>-6.88</v>
      </c>
      <c r="T539" s="30">
        <f t="shared" si="68"/>
        <v>14</v>
      </c>
      <c r="U539" s="30">
        <v>2</v>
      </c>
      <c r="V539" s="30">
        <v>12</v>
      </c>
      <c r="W539" s="1">
        <v>6</v>
      </c>
    </row>
    <row r="540" spans="7:23" x14ac:dyDescent="0.3">
      <c r="G540" s="8" t="s">
        <v>5</v>
      </c>
      <c r="H540" s="8">
        <v>1</v>
      </c>
      <c r="I540" s="8">
        <v>4.0199999999999996</v>
      </c>
      <c r="J540" s="16">
        <f t="shared" si="65"/>
        <v>2.0099999999999998</v>
      </c>
      <c r="L540" s="8">
        <f t="shared" si="66"/>
        <v>0</v>
      </c>
      <c r="N540" s="1">
        <f t="shared" si="67"/>
        <v>0</v>
      </c>
      <c r="P540" s="30">
        <f t="shared" si="71"/>
        <v>48.239999999999995</v>
      </c>
      <c r="Q540" s="30">
        <f t="shared" si="72"/>
        <v>0</v>
      </c>
      <c r="R540" s="34">
        <f t="shared" si="70"/>
        <v>0</v>
      </c>
      <c r="S540" s="34">
        <f t="shared" si="69"/>
        <v>34.239999999999995</v>
      </c>
      <c r="T540" s="30">
        <f t="shared" si="68"/>
        <v>14</v>
      </c>
      <c r="U540" s="30">
        <v>2</v>
      </c>
      <c r="V540" s="30">
        <v>12</v>
      </c>
      <c r="W540" s="1">
        <v>6</v>
      </c>
    </row>
    <row r="541" spans="7:23" x14ac:dyDescent="0.3">
      <c r="G541" s="8" t="s">
        <v>5</v>
      </c>
      <c r="H541" s="8">
        <v>1</v>
      </c>
      <c r="I541" s="8">
        <v>3.54</v>
      </c>
      <c r="J541" s="16">
        <f t="shared" si="65"/>
        <v>1.77</v>
      </c>
      <c r="L541" s="8">
        <f t="shared" si="66"/>
        <v>0</v>
      </c>
      <c r="N541" s="1">
        <f t="shared" si="67"/>
        <v>0</v>
      </c>
      <c r="P541" s="30">
        <f t="shared" si="71"/>
        <v>42.480000000000004</v>
      </c>
      <c r="Q541" s="30">
        <f t="shared" si="72"/>
        <v>0</v>
      </c>
      <c r="R541" s="34">
        <f t="shared" si="70"/>
        <v>0</v>
      </c>
      <c r="S541" s="34">
        <f t="shared" si="69"/>
        <v>28.480000000000004</v>
      </c>
      <c r="T541" s="30">
        <f t="shared" si="68"/>
        <v>14</v>
      </c>
      <c r="U541" s="30">
        <v>2</v>
      </c>
      <c r="V541" s="30">
        <v>12</v>
      </c>
      <c r="W541" s="1">
        <v>6</v>
      </c>
    </row>
    <row r="542" spans="7:23" x14ac:dyDescent="0.3">
      <c r="G542" s="8" t="s">
        <v>5</v>
      </c>
      <c r="H542" s="8">
        <v>3</v>
      </c>
      <c r="J542" s="16">
        <f t="shared" si="65"/>
        <v>0</v>
      </c>
      <c r="L542" s="8">
        <f t="shared" si="66"/>
        <v>0</v>
      </c>
      <c r="M542" s="8">
        <v>5.82</v>
      </c>
      <c r="N542" s="1">
        <f t="shared" si="67"/>
        <v>2.91</v>
      </c>
      <c r="P542" s="30">
        <f t="shared" si="71"/>
        <v>0</v>
      </c>
      <c r="Q542" s="30">
        <f t="shared" si="72"/>
        <v>0</v>
      </c>
      <c r="R542" s="34">
        <f t="shared" si="70"/>
        <v>34.92</v>
      </c>
      <c r="S542" s="34">
        <f t="shared" si="69"/>
        <v>20.92</v>
      </c>
      <c r="T542" s="30">
        <f t="shared" si="68"/>
        <v>14</v>
      </c>
      <c r="U542" s="30">
        <v>2</v>
      </c>
      <c r="V542" s="30">
        <v>12</v>
      </c>
      <c r="W542" s="1">
        <v>6</v>
      </c>
    </row>
    <row r="543" spans="7:23" x14ac:dyDescent="0.3">
      <c r="G543" s="8" t="s">
        <v>5</v>
      </c>
      <c r="H543" s="8">
        <v>3</v>
      </c>
      <c r="J543" s="16">
        <f t="shared" si="65"/>
        <v>0</v>
      </c>
      <c r="L543" s="8">
        <f t="shared" si="66"/>
        <v>0</v>
      </c>
      <c r="M543" s="8">
        <v>7.68</v>
      </c>
      <c r="N543" s="1">
        <f t="shared" si="67"/>
        <v>3.84</v>
      </c>
      <c r="P543" s="30">
        <f t="shared" si="71"/>
        <v>0</v>
      </c>
      <c r="Q543" s="30">
        <f t="shared" si="72"/>
        <v>0</v>
      </c>
      <c r="R543" s="34">
        <f t="shared" si="70"/>
        <v>46.08</v>
      </c>
      <c r="S543" s="34">
        <f t="shared" si="69"/>
        <v>32.08</v>
      </c>
      <c r="T543" s="30">
        <f t="shared" si="68"/>
        <v>14</v>
      </c>
      <c r="U543" s="30">
        <v>2</v>
      </c>
      <c r="V543" s="30">
        <v>12</v>
      </c>
      <c r="W543" s="1">
        <v>6</v>
      </c>
    </row>
    <row r="544" spans="7:23" x14ac:dyDescent="0.3">
      <c r="G544" s="8" t="s">
        <v>5</v>
      </c>
      <c r="H544" s="8">
        <v>3</v>
      </c>
      <c r="J544" s="16">
        <f t="shared" si="65"/>
        <v>0</v>
      </c>
      <c r="L544" s="8">
        <f t="shared" si="66"/>
        <v>0</v>
      </c>
      <c r="M544" s="8">
        <v>5.72</v>
      </c>
      <c r="N544" s="1">
        <f t="shared" si="67"/>
        <v>2.86</v>
      </c>
      <c r="P544" s="30">
        <f t="shared" si="71"/>
        <v>0</v>
      </c>
      <c r="Q544" s="30">
        <f t="shared" si="72"/>
        <v>0</v>
      </c>
      <c r="R544" s="34">
        <f t="shared" si="70"/>
        <v>34.32</v>
      </c>
      <c r="S544" s="34">
        <f t="shared" si="69"/>
        <v>20.32</v>
      </c>
      <c r="T544" s="30">
        <f t="shared" si="68"/>
        <v>14</v>
      </c>
      <c r="U544" s="30">
        <v>2</v>
      </c>
      <c r="V544" s="30">
        <v>12</v>
      </c>
      <c r="W544" s="1">
        <v>6</v>
      </c>
    </row>
    <row r="545" spans="7:23" x14ac:dyDescent="0.3">
      <c r="G545" s="8" t="s">
        <v>6</v>
      </c>
      <c r="H545" s="8">
        <v>1</v>
      </c>
      <c r="I545" s="8">
        <v>4</v>
      </c>
      <c r="J545" s="16">
        <f t="shared" si="65"/>
        <v>2</v>
      </c>
      <c r="L545" s="8">
        <f t="shared" si="66"/>
        <v>0</v>
      </c>
      <c r="N545" s="1">
        <f t="shared" si="67"/>
        <v>0</v>
      </c>
      <c r="P545" s="30">
        <f t="shared" si="71"/>
        <v>48</v>
      </c>
      <c r="Q545" s="30">
        <f t="shared" si="72"/>
        <v>0</v>
      </c>
      <c r="R545" s="34">
        <f t="shared" si="70"/>
        <v>0</v>
      </c>
      <c r="S545" s="34">
        <f t="shared" si="69"/>
        <v>34</v>
      </c>
      <c r="T545" s="30">
        <f t="shared" si="68"/>
        <v>14</v>
      </c>
      <c r="U545" s="30">
        <v>2</v>
      </c>
      <c r="V545" s="30">
        <v>12</v>
      </c>
      <c r="W545" s="1">
        <v>6</v>
      </c>
    </row>
    <row r="546" spans="7:23" x14ac:dyDescent="0.3">
      <c r="G546" s="8" t="s">
        <v>7</v>
      </c>
      <c r="H546" s="8">
        <v>1</v>
      </c>
      <c r="I546" s="8">
        <v>3.68</v>
      </c>
      <c r="J546" s="16">
        <f t="shared" si="65"/>
        <v>1.84</v>
      </c>
      <c r="L546" s="8">
        <f t="shared" si="66"/>
        <v>0</v>
      </c>
      <c r="N546" s="1">
        <f t="shared" si="67"/>
        <v>0</v>
      </c>
      <c r="P546" s="30">
        <f t="shared" si="71"/>
        <v>44.160000000000004</v>
      </c>
      <c r="Q546" s="30">
        <f t="shared" si="72"/>
        <v>0</v>
      </c>
      <c r="R546" s="34">
        <f t="shared" si="70"/>
        <v>0</v>
      </c>
      <c r="S546" s="34">
        <f t="shared" si="69"/>
        <v>30.160000000000004</v>
      </c>
      <c r="T546" s="30">
        <f t="shared" si="68"/>
        <v>14</v>
      </c>
      <c r="U546" s="30">
        <v>2</v>
      </c>
      <c r="V546" s="30">
        <v>12</v>
      </c>
      <c r="W546" s="1">
        <v>6</v>
      </c>
    </row>
    <row r="547" spans="7:23" x14ac:dyDescent="0.3">
      <c r="G547" s="8" t="s">
        <v>4</v>
      </c>
      <c r="H547" s="8">
        <v>1</v>
      </c>
      <c r="I547" s="8">
        <v>2.94</v>
      </c>
      <c r="J547" s="16">
        <f t="shared" si="65"/>
        <v>1.47</v>
      </c>
      <c r="L547" s="8">
        <f t="shared" si="66"/>
        <v>0</v>
      </c>
      <c r="N547" s="1">
        <f t="shared" si="67"/>
        <v>0</v>
      </c>
      <c r="P547" s="30">
        <f t="shared" si="71"/>
        <v>35.28</v>
      </c>
      <c r="Q547" s="30">
        <f t="shared" si="72"/>
        <v>0</v>
      </c>
      <c r="R547" s="34">
        <f t="shared" si="70"/>
        <v>0</v>
      </c>
      <c r="S547" s="34">
        <f t="shared" si="69"/>
        <v>21.28</v>
      </c>
      <c r="T547" s="30">
        <f t="shared" si="68"/>
        <v>14</v>
      </c>
      <c r="U547" s="30">
        <v>2</v>
      </c>
      <c r="V547" s="30">
        <v>12</v>
      </c>
      <c r="W547" s="1">
        <v>6</v>
      </c>
    </row>
    <row r="548" spans="7:23" x14ac:dyDescent="0.3">
      <c r="G548" s="8" t="s">
        <v>4</v>
      </c>
      <c r="H548" s="8">
        <v>3</v>
      </c>
      <c r="J548" s="16">
        <f t="shared" si="65"/>
        <v>0</v>
      </c>
      <c r="L548" s="8">
        <f t="shared" si="66"/>
        <v>0</v>
      </c>
      <c r="M548" s="8">
        <v>16.04</v>
      </c>
      <c r="N548" s="1">
        <f t="shared" si="67"/>
        <v>8.02</v>
      </c>
      <c r="P548" s="30">
        <f t="shared" si="71"/>
        <v>0</v>
      </c>
      <c r="Q548" s="30">
        <f t="shared" si="72"/>
        <v>0</v>
      </c>
      <c r="R548" s="34">
        <f t="shared" si="70"/>
        <v>96.24</v>
      </c>
      <c r="S548" s="34">
        <f t="shared" si="69"/>
        <v>82.24</v>
      </c>
      <c r="T548" s="30">
        <f t="shared" si="68"/>
        <v>14</v>
      </c>
      <c r="U548" s="30">
        <v>2</v>
      </c>
      <c r="V548" s="30">
        <v>12</v>
      </c>
      <c r="W548" s="1">
        <v>6</v>
      </c>
    </row>
    <row r="549" spans="7:23" x14ac:dyDescent="0.3">
      <c r="G549" s="8" t="s">
        <v>4</v>
      </c>
      <c r="H549" s="8">
        <v>1</v>
      </c>
      <c r="I549" s="8">
        <v>4.12</v>
      </c>
      <c r="J549" s="16">
        <f t="shared" si="65"/>
        <v>2.06</v>
      </c>
      <c r="L549" s="8">
        <f t="shared" si="66"/>
        <v>0</v>
      </c>
      <c r="N549" s="1">
        <f t="shared" si="67"/>
        <v>0</v>
      </c>
      <c r="P549" s="30">
        <f t="shared" si="71"/>
        <v>49.44</v>
      </c>
      <c r="Q549" s="30">
        <f t="shared" si="72"/>
        <v>0</v>
      </c>
      <c r="R549" s="34">
        <f t="shared" si="70"/>
        <v>0</v>
      </c>
      <c r="S549" s="34">
        <f t="shared" si="69"/>
        <v>35.44</v>
      </c>
      <c r="T549" s="30">
        <f t="shared" si="68"/>
        <v>14</v>
      </c>
      <c r="U549" s="30">
        <v>2</v>
      </c>
      <c r="V549" s="30">
        <v>12</v>
      </c>
      <c r="W549" s="1">
        <v>6</v>
      </c>
    </row>
    <row r="550" spans="7:23" x14ac:dyDescent="0.3">
      <c r="G550" s="8" t="s">
        <v>4</v>
      </c>
      <c r="H550" s="8">
        <v>2</v>
      </c>
      <c r="J550" s="16">
        <f t="shared" si="65"/>
        <v>0</v>
      </c>
      <c r="K550" s="8">
        <v>5.28</v>
      </c>
      <c r="L550" s="8">
        <f t="shared" si="66"/>
        <v>2.64</v>
      </c>
      <c r="N550" s="1">
        <f t="shared" si="67"/>
        <v>0</v>
      </c>
      <c r="P550" s="30">
        <f t="shared" si="71"/>
        <v>0</v>
      </c>
      <c r="Q550" s="30">
        <f t="shared" si="72"/>
        <v>10.56</v>
      </c>
      <c r="R550" s="34">
        <f t="shared" si="70"/>
        <v>0</v>
      </c>
      <c r="S550" s="34">
        <f t="shared" si="69"/>
        <v>-3.4399999999999995</v>
      </c>
      <c r="T550" s="30">
        <f t="shared" si="68"/>
        <v>14</v>
      </c>
      <c r="U550" s="30">
        <v>2</v>
      </c>
      <c r="V550" s="30">
        <v>12</v>
      </c>
      <c r="W550" s="1">
        <v>6</v>
      </c>
    </row>
    <row r="551" spans="7:23" x14ac:dyDescent="0.3">
      <c r="G551" s="8" t="s">
        <v>7</v>
      </c>
      <c r="H551" s="8">
        <v>1</v>
      </c>
      <c r="I551" s="8">
        <v>4.1399999999999997</v>
      </c>
      <c r="J551" s="16">
        <f t="shared" si="65"/>
        <v>2.0699999999999998</v>
      </c>
      <c r="L551" s="8">
        <f t="shared" si="66"/>
        <v>0</v>
      </c>
      <c r="N551" s="1">
        <f t="shared" si="67"/>
        <v>0</v>
      </c>
      <c r="P551" s="30">
        <f t="shared" si="71"/>
        <v>49.679999999999993</v>
      </c>
      <c r="Q551" s="30">
        <f t="shared" si="72"/>
        <v>0</v>
      </c>
      <c r="R551" s="34">
        <f t="shared" si="70"/>
        <v>0</v>
      </c>
      <c r="S551" s="34">
        <f t="shared" si="69"/>
        <v>35.679999999999993</v>
      </c>
      <c r="T551" s="30">
        <f t="shared" si="68"/>
        <v>14</v>
      </c>
      <c r="U551" s="30">
        <v>2</v>
      </c>
      <c r="V551" s="30">
        <v>12</v>
      </c>
      <c r="W551" s="1">
        <v>6</v>
      </c>
    </row>
    <row r="552" spans="7:23" x14ac:dyDescent="0.3">
      <c r="G552" s="8" t="s">
        <v>4</v>
      </c>
      <c r="H552" s="8">
        <v>2</v>
      </c>
      <c r="J552" s="16">
        <f t="shared" si="65"/>
        <v>0</v>
      </c>
      <c r="K552" s="8">
        <v>4.0199999999999996</v>
      </c>
      <c r="L552" s="8">
        <f t="shared" si="66"/>
        <v>2.0099999999999998</v>
      </c>
      <c r="N552" s="1">
        <f t="shared" si="67"/>
        <v>0</v>
      </c>
      <c r="P552" s="30">
        <f t="shared" si="71"/>
        <v>0</v>
      </c>
      <c r="Q552" s="30">
        <f t="shared" si="72"/>
        <v>8.0399999999999991</v>
      </c>
      <c r="R552" s="34">
        <f t="shared" si="70"/>
        <v>0</v>
      </c>
      <c r="S552" s="34">
        <f t="shared" si="69"/>
        <v>-5.9600000000000009</v>
      </c>
      <c r="T552" s="30">
        <f t="shared" si="68"/>
        <v>14</v>
      </c>
      <c r="U552" s="30">
        <v>2</v>
      </c>
      <c r="V552" s="30">
        <v>12</v>
      </c>
      <c r="W552" s="1">
        <v>6</v>
      </c>
    </row>
    <row r="553" spans="7:23" x14ac:dyDescent="0.3">
      <c r="G553" s="8" t="s">
        <v>4</v>
      </c>
      <c r="H553" s="8">
        <v>2</v>
      </c>
      <c r="J553" s="16">
        <f t="shared" si="65"/>
        <v>0</v>
      </c>
      <c r="K553" s="8">
        <v>4.1399999999999997</v>
      </c>
      <c r="L553" s="8">
        <f t="shared" si="66"/>
        <v>2.0699999999999998</v>
      </c>
      <c r="N553" s="1">
        <f t="shared" si="67"/>
        <v>0</v>
      </c>
      <c r="P553" s="30">
        <f t="shared" si="71"/>
        <v>0</v>
      </c>
      <c r="Q553" s="30">
        <f t="shared" si="72"/>
        <v>8.2799999999999994</v>
      </c>
      <c r="R553" s="34">
        <f t="shared" si="70"/>
        <v>0</v>
      </c>
      <c r="S553" s="34">
        <f t="shared" si="69"/>
        <v>-5.7200000000000006</v>
      </c>
      <c r="T553" s="30">
        <f t="shared" si="68"/>
        <v>14</v>
      </c>
      <c r="U553" s="30">
        <v>2</v>
      </c>
      <c r="V553" s="30">
        <v>12</v>
      </c>
      <c r="W553" s="1">
        <v>6</v>
      </c>
    </row>
    <row r="554" spans="7:23" x14ac:dyDescent="0.3">
      <c r="G554" s="8" t="s">
        <v>4</v>
      </c>
      <c r="H554" s="8">
        <v>1</v>
      </c>
      <c r="I554" s="8">
        <v>3.38</v>
      </c>
      <c r="J554" s="16">
        <f t="shared" si="65"/>
        <v>1.69</v>
      </c>
      <c r="L554" s="8">
        <f t="shared" si="66"/>
        <v>0</v>
      </c>
      <c r="N554" s="1">
        <f t="shared" si="67"/>
        <v>0</v>
      </c>
      <c r="P554" s="30">
        <f t="shared" si="71"/>
        <v>40.56</v>
      </c>
      <c r="Q554" s="30">
        <f t="shared" si="72"/>
        <v>0</v>
      </c>
      <c r="R554" s="34">
        <f t="shared" si="70"/>
        <v>0</v>
      </c>
      <c r="S554" s="34">
        <f t="shared" si="69"/>
        <v>26.560000000000002</v>
      </c>
      <c r="T554" s="30">
        <f t="shared" si="68"/>
        <v>14</v>
      </c>
      <c r="U554" s="30">
        <v>2</v>
      </c>
      <c r="V554" s="30">
        <v>12</v>
      </c>
      <c r="W554" s="1">
        <v>6</v>
      </c>
    </row>
    <row r="555" spans="7:23" x14ac:dyDescent="0.3">
      <c r="G555" s="8" t="s">
        <v>4</v>
      </c>
      <c r="H555" s="8">
        <v>1</v>
      </c>
      <c r="I555" s="8">
        <v>6.38</v>
      </c>
      <c r="J555" s="16">
        <f t="shared" si="65"/>
        <v>3.19</v>
      </c>
      <c r="L555" s="8">
        <f t="shared" si="66"/>
        <v>0</v>
      </c>
      <c r="N555" s="1">
        <f t="shared" si="67"/>
        <v>0</v>
      </c>
      <c r="P555" s="30">
        <f t="shared" si="71"/>
        <v>76.56</v>
      </c>
      <c r="Q555" s="30">
        <f t="shared" si="72"/>
        <v>0</v>
      </c>
      <c r="R555" s="34">
        <f t="shared" si="70"/>
        <v>0</v>
      </c>
      <c r="S555" s="34">
        <f t="shared" si="69"/>
        <v>62.56</v>
      </c>
      <c r="T555" s="30">
        <f t="shared" si="68"/>
        <v>14</v>
      </c>
      <c r="U555" s="30">
        <v>2</v>
      </c>
      <c r="V555" s="30">
        <v>12</v>
      </c>
      <c r="W555" s="1">
        <v>6</v>
      </c>
    </row>
    <row r="556" spans="7:23" x14ac:dyDescent="0.3">
      <c r="G556" s="8" t="s">
        <v>7</v>
      </c>
      <c r="H556" s="8">
        <v>1</v>
      </c>
      <c r="I556" s="8">
        <v>4.54</v>
      </c>
      <c r="J556" s="16">
        <f t="shared" si="65"/>
        <v>2.27</v>
      </c>
      <c r="L556" s="8">
        <f t="shared" si="66"/>
        <v>0</v>
      </c>
      <c r="N556" s="1">
        <f t="shared" si="67"/>
        <v>0</v>
      </c>
      <c r="P556" s="30">
        <f t="shared" si="71"/>
        <v>54.480000000000004</v>
      </c>
      <c r="Q556" s="30">
        <f t="shared" si="72"/>
        <v>0</v>
      </c>
      <c r="R556" s="34">
        <f t="shared" si="70"/>
        <v>0</v>
      </c>
      <c r="S556" s="34">
        <f t="shared" si="69"/>
        <v>40.480000000000004</v>
      </c>
      <c r="T556" s="30">
        <f t="shared" si="68"/>
        <v>14</v>
      </c>
      <c r="U556" s="30">
        <v>2</v>
      </c>
      <c r="V556" s="30">
        <v>12</v>
      </c>
      <c r="W556" s="1">
        <v>6</v>
      </c>
    </row>
    <row r="557" spans="7:23" x14ac:dyDescent="0.3">
      <c r="G557" s="8" t="s">
        <v>4</v>
      </c>
      <c r="H557" s="8">
        <v>2</v>
      </c>
      <c r="J557" s="16">
        <f t="shared" si="65"/>
        <v>0</v>
      </c>
      <c r="K557" s="8">
        <v>4.3</v>
      </c>
      <c r="L557" s="8">
        <f t="shared" si="66"/>
        <v>2.15</v>
      </c>
      <c r="N557" s="1">
        <f t="shared" si="67"/>
        <v>0</v>
      </c>
      <c r="P557" s="30">
        <f t="shared" si="71"/>
        <v>0</v>
      </c>
      <c r="Q557" s="30">
        <f t="shared" si="72"/>
        <v>8.6</v>
      </c>
      <c r="R557" s="34">
        <f t="shared" si="70"/>
        <v>0</v>
      </c>
      <c r="S557" s="34">
        <f t="shared" si="69"/>
        <v>-5.4</v>
      </c>
      <c r="T557" s="30">
        <f t="shared" si="68"/>
        <v>14</v>
      </c>
      <c r="U557" s="30">
        <v>2</v>
      </c>
      <c r="V557" s="30">
        <v>12</v>
      </c>
      <c r="W557" s="1">
        <v>6</v>
      </c>
    </row>
    <row r="558" spans="7:23" x14ac:dyDescent="0.3">
      <c r="G558" s="8" t="s">
        <v>4</v>
      </c>
      <c r="H558" s="8">
        <v>1</v>
      </c>
      <c r="I558" s="8">
        <v>6.12</v>
      </c>
      <c r="J558" s="16">
        <f t="shared" si="65"/>
        <v>3.06</v>
      </c>
      <c r="L558" s="8">
        <f t="shared" si="66"/>
        <v>0</v>
      </c>
      <c r="N558" s="1">
        <f t="shared" si="67"/>
        <v>0</v>
      </c>
      <c r="P558" s="30">
        <f t="shared" si="71"/>
        <v>73.44</v>
      </c>
      <c r="Q558" s="30">
        <f t="shared" si="72"/>
        <v>0</v>
      </c>
      <c r="R558" s="34">
        <f t="shared" si="70"/>
        <v>0</v>
      </c>
      <c r="S558" s="34">
        <f t="shared" si="69"/>
        <v>59.44</v>
      </c>
      <c r="T558" s="30">
        <f t="shared" si="68"/>
        <v>14</v>
      </c>
      <c r="U558" s="30">
        <v>2</v>
      </c>
      <c r="V558" s="30">
        <v>12</v>
      </c>
      <c r="W558" s="1">
        <v>6</v>
      </c>
    </row>
    <row r="559" spans="7:23" x14ac:dyDescent="0.3">
      <c r="G559" s="8" t="s">
        <v>7</v>
      </c>
      <c r="H559" s="8">
        <v>2</v>
      </c>
      <c r="J559" s="16">
        <f t="shared" si="65"/>
        <v>0</v>
      </c>
      <c r="K559" s="8">
        <v>3.72</v>
      </c>
      <c r="L559" s="8">
        <f t="shared" si="66"/>
        <v>1.86</v>
      </c>
      <c r="N559" s="1">
        <f t="shared" si="67"/>
        <v>0</v>
      </c>
      <c r="P559" s="30">
        <f t="shared" si="71"/>
        <v>0</v>
      </c>
      <c r="Q559" s="30">
        <f t="shared" si="72"/>
        <v>7.44</v>
      </c>
      <c r="R559" s="34">
        <f t="shared" si="70"/>
        <v>0</v>
      </c>
      <c r="S559" s="34">
        <f t="shared" si="69"/>
        <v>-6.56</v>
      </c>
      <c r="T559" s="30">
        <f t="shared" si="68"/>
        <v>14</v>
      </c>
      <c r="U559" s="30">
        <v>2</v>
      </c>
      <c r="V559" s="30">
        <v>12</v>
      </c>
      <c r="W559" s="1">
        <v>6</v>
      </c>
    </row>
    <row r="560" spans="7:23" x14ac:dyDescent="0.3">
      <c r="G560" s="8" t="s">
        <v>4</v>
      </c>
      <c r="H560" s="8">
        <v>2</v>
      </c>
      <c r="J560" s="16">
        <f t="shared" si="65"/>
        <v>0</v>
      </c>
      <c r="K560" s="8">
        <v>3.8</v>
      </c>
      <c r="L560" s="8">
        <f t="shared" si="66"/>
        <v>1.9</v>
      </c>
      <c r="N560" s="1">
        <f t="shared" si="67"/>
        <v>0</v>
      </c>
      <c r="P560" s="30">
        <f t="shared" si="71"/>
        <v>0</v>
      </c>
      <c r="Q560" s="30">
        <f t="shared" si="72"/>
        <v>7.6</v>
      </c>
      <c r="R560" s="34">
        <f t="shared" si="70"/>
        <v>0</v>
      </c>
      <c r="S560" s="34">
        <f t="shared" si="69"/>
        <v>-6.4</v>
      </c>
      <c r="T560" s="30">
        <f t="shared" si="68"/>
        <v>14</v>
      </c>
      <c r="U560" s="30">
        <v>2</v>
      </c>
      <c r="V560" s="30">
        <v>12</v>
      </c>
      <c r="W560" s="1">
        <v>6</v>
      </c>
    </row>
    <row r="561" spans="7:23" x14ac:dyDescent="0.3">
      <c r="G561" s="8" t="s">
        <v>4</v>
      </c>
      <c r="H561" s="8">
        <v>2</v>
      </c>
      <c r="I561" s="8">
        <v>3.26</v>
      </c>
      <c r="J561" s="16">
        <f t="shared" si="65"/>
        <v>1.63</v>
      </c>
      <c r="L561" s="8">
        <f t="shared" si="66"/>
        <v>0</v>
      </c>
      <c r="N561" s="1">
        <f t="shared" si="67"/>
        <v>0</v>
      </c>
      <c r="P561" s="30">
        <f t="shared" si="71"/>
        <v>39.119999999999997</v>
      </c>
      <c r="Q561" s="30">
        <f t="shared" si="72"/>
        <v>0</v>
      </c>
      <c r="R561" s="34">
        <f t="shared" si="70"/>
        <v>0</v>
      </c>
      <c r="S561" s="34">
        <f t="shared" si="69"/>
        <v>25.119999999999997</v>
      </c>
      <c r="T561" s="30">
        <f t="shared" si="68"/>
        <v>14</v>
      </c>
      <c r="U561" s="30">
        <v>2</v>
      </c>
      <c r="V561" s="30">
        <v>12</v>
      </c>
      <c r="W561" s="1">
        <v>6</v>
      </c>
    </row>
    <row r="562" spans="7:23" x14ac:dyDescent="0.3">
      <c r="G562" s="8" t="s">
        <v>7</v>
      </c>
      <c r="H562" s="8">
        <v>1</v>
      </c>
      <c r="I562" s="8">
        <v>3.32</v>
      </c>
      <c r="J562" s="16">
        <f t="shared" si="65"/>
        <v>1.66</v>
      </c>
      <c r="L562" s="8">
        <f t="shared" si="66"/>
        <v>0</v>
      </c>
      <c r="N562" s="1">
        <f t="shared" si="67"/>
        <v>0</v>
      </c>
      <c r="P562" s="30">
        <f t="shared" si="71"/>
        <v>39.839999999999996</v>
      </c>
      <c r="Q562" s="30">
        <f t="shared" si="72"/>
        <v>0</v>
      </c>
      <c r="R562" s="34">
        <f t="shared" si="70"/>
        <v>0</v>
      </c>
      <c r="S562" s="34">
        <f t="shared" si="69"/>
        <v>25.839999999999996</v>
      </c>
      <c r="T562" s="30">
        <f t="shared" si="68"/>
        <v>14</v>
      </c>
      <c r="U562" s="30">
        <v>2</v>
      </c>
      <c r="V562" s="30">
        <v>12</v>
      </c>
      <c r="W562" s="1">
        <v>6</v>
      </c>
    </row>
    <row r="563" spans="7:23" x14ac:dyDescent="0.3">
      <c r="G563" s="8" t="s">
        <v>4</v>
      </c>
      <c r="H563" s="8">
        <v>2</v>
      </c>
      <c r="J563" s="16">
        <f t="shared" si="65"/>
        <v>0</v>
      </c>
      <c r="K563" s="8">
        <v>3.38</v>
      </c>
      <c r="L563" s="8">
        <f t="shared" si="66"/>
        <v>1.69</v>
      </c>
      <c r="N563" s="1">
        <f t="shared" si="67"/>
        <v>0</v>
      </c>
      <c r="P563" s="30">
        <f t="shared" si="71"/>
        <v>0</v>
      </c>
      <c r="Q563" s="30">
        <f t="shared" si="72"/>
        <v>6.76</v>
      </c>
      <c r="R563" s="34">
        <f t="shared" si="70"/>
        <v>0</v>
      </c>
      <c r="S563" s="34">
        <f t="shared" si="69"/>
        <v>-7.24</v>
      </c>
      <c r="T563" s="30">
        <f t="shared" si="68"/>
        <v>14</v>
      </c>
      <c r="U563" s="30">
        <v>2</v>
      </c>
      <c r="V563" s="30">
        <v>12</v>
      </c>
      <c r="W563" s="1">
        <v>6</v>
      </c>
    </row>
    <row r="564" spans="7:23" x14ac:dyDescent="0.3">
      <c r="G564" s="8" t="s">
        <v>4</v>
      </c>
      <c r="H564" s="8">
        <v>1</v>
      </c>
      <c r="I564" s="8">
        <v>4.66</v>
      </c>
      <c r="J564" s="16">
        <f t="shared" si="65"/>
        <v>2.33</v>
      </c>
      <c r="L564" s="8">
        <f t="shared" si="66"/>
        <v>0</v>
      </c>
      <c r="N564" s="1">
        <f t="shared" si="67"/>
        <v>0</v>
      </c>
      <c r="P564" s="30">
        <f t="shared" si="71"/>
        <v>55.92</v>
      </c>
      <c r="Q564" s="30">
        <f t="shared" si="72"/>
        <v>0</v>
      </c>
      <c r="R564" s="34">
        <f t="shared" si="70"/>
        <v>0</v>
      </c>
      <c r="S564" s="34">
        <f t="shared" si="69"/>
        <v>41.92</v>
      </c>
      <c r="T564" s="30">
        <f t="shared" si="68"/>
        <v>14</v>
      </c>
      <c r="U564" s="30">
        <v>2</v>
      </c>
      <c r="V564" s="30">
        <v>12</v>
      </c>
      <c r="W564" s="1">
        <v>6</v>
      </c>
    </row>
    <row r="565" spans="7:23" x14ac:dyDescent="0.3">
      <c r="G565" s="8" t="s">
        <v>4</v>
      </c>
      <c r="H565" s="8">
        <v>1</v>
      </c>
      <c r="I565" s="8">
        <v>2.2000000000000002</v>
      </c>
      <c r="J565" s="16">
        <f t="shared" si="65"/>
        <v>1.1000000000000001</v>
      </c>
      <c r="L565" s="8">
        <f t="shared" si="66"/>
        <v>0</v>
      </c>
      <c r="N565" s="1">
        <f t="shared" si="67"/>
        <v>0</v>
      </c>
      <c r="P565" s="30">
        <f t="shared" si="71"/>
        <v>26.400000000000002</v>
      </c>
      <c r="Q565" s="30">
        <f t="shared" si="72"/>
        <v>0</v>
      </c>
      <c r="R565" s="34">
        <f t="shared" si="70"/>
        <v>0</v>
      </c>
      <c r="S565" s="34">
        <f t="shared" si="69"/>
        <v>12.400000000000002</v>
      </c>
      <c r="T565" s="30">
        <f t="shared" si="68"/>
        <v>14</v>
      </c>
      <c r="U565" s="30">
        <v>2</v>
      </c>
      <c r="V565" s="30">
        <v>12</v>
      </c>
      <c r="W565" s="1">
        <v>6</v>
      </c>
    </row>
    <row r="566" spans="7:23" x14ac:dyDescent="0.3">
      <c r="G566" s="8" t="s">
        <v>4</v>
      </c>
      <c r="H566" s="8">
        <v>1</v>
      </c>
      <c r="I566" s="8">
        <v>3.08</v>
      </c>
      <c r="J566" s="16">
        <f t="shared" si="65"/>
        <v>1.54</v>
      </c>
      <c r="L566" s="8">
        <f t="shared" si="66"/>
        <v>0</v>
      </c>
      <c r="N566" s="1">
        <f t="shared" si="67"/>
        <v>0</v>
      </c>
      <c r="P566" s="30">
        <f t="shared" si="71"/>
        <v>36.96</v>
      </c>
      <c r="Q566" s="30">
        <f t="shared" si="72"/>
        <v>0</v>
      </c>
      <c r="R566" s="34">
        <f t="shared" si="70"/>
        <v>0</v>
      </c>
      <c r="S566" s="34">
        <f t="shared" si="69"/>
        <v>22.96</v>
      </c>
      <c r="T566" s="30">
        <f t="shared" si="68"/>
        <v>14</v>
      </c>
      <c r="U566" s="30">
        <v>2</v>
      </c>
      <c r="V566" s="30">
        <v>12</v>
      </c>
      <c r="W566" s="1">
        <v>6</v>
      </c>
    </row>
    <row r="567" spans="7:23" x14ac:dyDescent="0.3">
      <c r="G567" s="8" t="s">
        <v>4</v>
      </c>
      <c r="H567" s="8">
        <v>1</v>
      </c>
      <c r="I567" s="8">
        <v>4.72</v>
      </c>
      <c r="J567" s="16">
        <f t="shared" si="65"/>
        <v>2.36</v>
      </c>
      <c r="L567" s="8">
        <f t="shared" si="66"/>
        <v>0</v>
      </c>
      <c r="N567" s="1">
        <f t="shared" si="67"/>
        <v>0</v>
      </c>
      <c r="P567" s="30">
        <f t="shared" si="71"/>
        <v>56.64</v>
      </c>
      <c r="Q567" s="30">
        <f t="shared" si="72"/>
        <v>0</v>
      </c>
      <c r="R567" s="34">
        <f t="shared" si="70"/>
        <v>0</v>
      </c>
      <c r="S567" s="34">
        <f t="shared" si="69"/>
        <v>42.64</v>
      </c>
      <c r="T567" s="30">
        <f t="shared" si="68"/>
        <v>14</v>
      </c>
      <c r="U567" s="30">
        <v>2</v>
      </c>
      <c r="V567" s="30">
        <v>12</v>
      </c>
      <c r="W567" s="1">
        <v>6</v>
      </c>
    </row>
    <row r="568" spans="7:23" x14ac:dyDescent="0.3">
      <c r="G568" s="8" t="s">
        <v>7</v>
      </c>
      <c r="H568" s="8">
        <v>1</v>
      </c>
      <c r="I568" s="8">
        <v>4.5599999999999996</v>
      </c>
      <c r="J568" s="16">
        <f t="shared" si="65"/>
        <v>2.2799999999999998</v>
      </c>
      <c r="L568" s="8">
        <f t="shared" si="66"/>
        <v>0</v>
      </c>
      <c r="N568" s="1">
        <f t="shared" si="67"/>
        <v>0</v>
      </c>
      <c r="P568" s="30">
        <f t="shared" si="71"/>
        <v>54.72</v>
      </c>
      <c r="Q568" s="30">
        <f t="shared" si="72"/>
        <v>0</v>
      </c>
      <c r="R568" s="34">
        <f t="shared" si="70"/>
        <v>0</v>
      </c>
      <c r="S568" s="34">
        <f t="shared" si="69"/>
        <v>40.72</v>
      </c>
      <c r="T568" s="30">
        <f t="shared" si="68"/>
        <v>14</v>
      </c>
      <c r="U568" s="30">
        <v>2</v>
      </c>
      <c r="V568" s="30">
        <v>12</v>
      </c>
      <c r="W568" s="1">
        <v>6</v>
      </c>
    </row>
    <row r="569" spans="7:23" x14ac:dyDescent="0.3">
      <c r="G569" s="8" t="s">
        <v>6</v>
      </c>
      <c r="H569" s="8">
        <v>1</v>
      </c>
      <c r="I569" s="8">
        <v>4.2</v>
      </c>
      <c r="J569" s="16">
        <f t="shared" si="65"/>
        <v>2.1</v>
      </c>
      <c r="L569" s="8">
        <f t="shared" si="66"/>
        <v>0</v>
      </c>
      <c r="N569" s="1">
        <f t="shared" si="67"/>
        <v>0</v>
      </c>
      <c r="P569" s="30">
        <f t="shared" si="71"/>
        <v>50.400000000000006</v>
      </c>
      <c r="Q569" s="30">
        <f t="shared" si="72"/>
        <v>0</v>
      </c>
      <c r="R569" s="34">
        <f t="shared" si="70"/>
        <v>0</v>
      </c>
      <c r="S569" s="34">
        <f t="shared" si="69"/>
        <v>36.400000000000006</v>
      </c>
      <c r="T569" s="30">
        <f t="shared" si="68"/>
        <v>14</v>
      </c>
      <c r="U569" s="30">
        <v>2</v>
      </c>
      <c r="V569" s="30">
        <v>12</v>
      </c>
      <c r="W569" s="1">
        <v>6</v>
      </c>
    </row>
    <row r="570" spans="7:23" x14ac:dyDescent="0.3">
      <c r="G570" s="8" t="s">
        <v>6</v>
      </c>
      <c r="H570" s="8">
        <v>1</v>
      </c>
      <c r="I570" s="8">
        <v>5.16</v>
      </c>
      <c r="J570" s="16">
        <f t="shared" si="65"/>
        <v>2.58</v>
      </c>
      <c r="L570" s="8">
        <f t="shared" si="66"/>
        <v>0</v>
      </c>
      <c r="N570" s="1">
        <f t="shared" si="67"/>
        <v>0</v>
      </c>
      <c r="P570" s="30">
        <f t="shared" si="71"/>
        <v>61.92</v>
      </c>
      <c r="Q570" s="30">
        <f t="shared" si="72"/>
        <v>0</v>
      </c>
      <c r="R570" s="34">
        <f t="shared" si="70"/>
        <v>0</v>
      </c>
      <c r="S570" s="34">
        <f t="shared" si="69"/>
        <v>47.92</v>
      </c>
      <c r="T570" s="30">
        <f t="shared" si="68"/>
        <v>14</v>
      </c>
      <c r="U570" s="30">
        <v>2</v>
      </c>
      <c r="V570" s="30">
        <v>12</v>
      </c>
      <c r="W570" s="1">
        <v>6</v>
      </c>
    </row>
    <row r="571" spans="7:23" x14ac:dyDescent="0.3">
      <c r="G571" s="8" t="s">
        <v>6</v>
      </c>
      <c r="H571" s="8">
        <v>1</v>
      </c>
      <c r="I571" s="8">
        <v>3.88</v>
      </c>
      <c r="J571" s="16">
        <f t="shared" si="65"/>
        <v>1.94</v>
      </c>
      <c r="L571" s="8">
        <f t="shared" si="66"/>
        <v>0</v>
      </c>
      <c r="N571" s="1">
        <f t="shared" si="67"/>
        <v>0</v>
      </c>
      <c r="P571" s="30">
        <f t="shared" si="71"/>
        <v>46.56</v>
      </c>
      <c r="Q571" s="30">
        <f t="shared" si="72"/>
        <v>0</v>
      </c>
      <c r="R571" s="34">
        <f t="shared" si="70"/>
        <v>0</v>
      </c>
      <c r="S571" s="34">
        <f t="shared" si="69"/>
        <v>32.56</v>
      </c>
      <c r="T571" s="30">
        <f t="shared" si="68"/>
        <v>14</v>
      </c>
      <c r="U571" s="30">
        <v>2</v>
      </c>
      <c r="V571" s="30">
        <v>12</v>
      </c>
      <c r="W571" s="1">
        <v>6</v>
      </c>
    </row>
    <row r="572" spans="7:23" x14ac:dyDescent="0.3">
      <c r="G572" s="8" t="s">
        <v>6</v>
      </c>
      <c r="H572" s="8">
        <v>1</v>
      </c>
      <c r="I572" s="8">
        <v>4.12</v>
      </c>
      <c r="J572" s="16">
        <f t="shared" si="65"/>
        <v>2.06</v>
      </c>
      <c r="L572" s="8">
        <f t="shared" si="66"/>
        <v>0</v>
      </c>
      <c r="N572" s="1">
        <f t="shared" si="67"/>
        <v>0</v>
      </c>
      <c r="P572" s="30">
        <f t="shared" si="71"/>
        <v>49.44</v>
      </c>
      <c r="Q572" s="30">
        <f t="shared" si="72"/>
        <v>0</v>
      </c>
      <c r="R572" s="34">
        <f t="shared" si="70"/>
        <v>0</v>
      </c>
      <c r="S572" s="34">
        <f t="shared" si="69"/>
        <v>35.44</v>
      </c>
      <c r="T572" s="30">
        <f t="shared" si="68"/>
        <v>14</v>
      </c>
      <c r="U572" s="30">
        <v>2</v>
      </c>
      <c r="V572" s="30">
        <v>12</v>
      </c>
      <c r="W572" s="1">
        <v>6</v>
      </c>
    </row>
    <row r="573" spans="7:23" x14ac:dyDescent="0.3">
      <c r="G573" s="8" t="s">
        <v>5</v>
      </c>
      <c r="H573" s="8">
        <v>1</v>
      </c>
      <c r="I573" s="8">
        <v>3.56</v>
      </c>
      <c r="J573" s="16">
        <f t="shared" si="65"/>
        <v>1.78</v>
      </c>
      <c r="L573" s="8">
        <f t="shared" si="66"/>
        <v>0</v>
      </c>
      <c r="N573" s="1">
        <f t="shared" si="67"/>
        <v>0</v>
      </c>
      <c r="P573" s="30">
        <f t="shared" si="71"/>
        <v>42.72</v>
      </c>
      <c r="Q573" s="30">
        <f t="shared" si="72"/>
        <v>0</v>
      </c>
      <c r="R573" s="34">
        <f t="shared" si="70"/>
        <v>0</v>
      </c>
      <c r="S573" s="34">
        <f t="shared" si="69"/>
        <v>28.72</v>
      </c>
      <c r="T573" s="30">
        <f t="shared" si="68"/>
        <v>14</v>
      </c>
      <c r="U573" s="30">
        <v>2</v>
      </c>
      <c r="V573" s="30">
        <v>12</v>
      </c>
      <c r="W573" s="1">
        <v>6</v>
      </c>
    </row>
    <row r="574" spans="7:23" x14ac:dyDescent="0.3">
      <c r="G574" s="8" t="s">
        <v>5</v>
      </c>
      <c r="H574" s="8">
        <v>2</v>
      </c>
      <c r="J574" s="16">
        <f t="shared" si="65"/>
        <v>0</v>
      </c>
      <c r="K574" s="8">
        <v>2.88</v>
      </c>
      <c r="L574" s="8">
        <f t="shared" si="66"/>
        <v>1.44</v>
      </c>
      <c r="N574" s="1">
        <f t="shared" si="67"/>
        <v>0</v>
      </c>
      <c r="P574" s="30">
        <f t="shared" si="71"/>
        <v>0</v>
      </c>
      <c r="Q574" s="30">
        <f t="shared" si="72"/>
        <v>5.76</v>
      </c>
      <c r="R574" s="34">
        <f t="shared" si="70"/>
        <v>0</v>
      </c>
      <c r="S574" s="34">
        <f t="shared" si="69"/>
        <v>-8.24</v>
      </c>
      <c r="T574" s="30">
        <f t="shared" si="68"/>
        <v>14</v>
      </c>
      <c r="U574" s="30">
        <v>2</v>
      </c>
      <c r="V574" s="30">
        <v>12</v>
      </c>
      <c r="W574" s="1">
        <v>6</v>
      </c>
    </row>
    <row r="575" spans="7:23" x14ac:dyDescent="0.3">
      <c r="G575" s="8" t="s">
        <v>5</v>
      </c>
      <c r="H575" s="8">
        <v>2</v>
      </c>
      <c r="J575" s="16">
        <f t="shared" si="65"/>
        <v>0</v>
      </c>
      <c r="K575" s="8">
        <v>4.5199999999999996</v>
      </c>
      <c r="L575" s="8">
        <f t="shared" si="66"/>
        <v>2.2599999999999998</v>
      </c>
      <c r="N575" s="1">
        <f t="shared" si="67"/>
        <v>0</v>
      </c>
      <c r="P575" s="30">
        <f t="shared" si="71"/>
        <v>0</v>
      </c>
      <c r="Q575" s="30">
        <f t="shared" si="72"/>
        <v>9.0399999999999991</v>
      </c>
      <c r="R575" s="34">
        <f t="shared" si="70"/>
        <v>0</v>
      </c>
      <c r="S575" s="34">
        <f t="shared" si="69"/>
        <v>-4.9600000000000009</v>
      </c>
      <c r="T575" s="30">
        <f t="shared" si="68"/>
        <v>14</v>
      </c>
      <c r="U575" s="30">
        <v>2</v>
      </c>
      <c r="V575" s="30">
        <v>12</v>
      </c>
      <c r="W575" s="1">
        <v>6</v>
      </c>
    </row>
    <row r="576" spans="7:23" x14ac:dyDescent="0.3">
      <c r="G576" s="8" t="s">
        <v>4</v>
      </c>
      <c r="H576" s="8">
        <v>1</v>
      </c>
      <c r="I576" s="8">
        <v>3.6</v>
      </c>
      <c r="J576" s="16">
        <f t="shared" si="65"/>
        <v>1.8</v>
      </c>
      <c r="L576" s="8">
        <f t="shared" si="66"/>
        <v>0</v>
      </c>
      <c r="N576" s="1">
        <f t="shared" si="67"/>
        <v>0</v>
      </c>
      <c r="P576" s="30">
        <f t="shared" si="71"/>
        <v>43.2</v>
      </c>
      <c r="Q576" s="30">
        <f t="shared" si="72"/>
        <v>0</v>
      </c>
      <c r="R576" s="34">
        <f t="shared" si="70"/>
        <v>0</v>
      </c>
      <c r="S576" s="34">
        <f t="shared" si="69"/>
        <v>29.200000000000003</v>
      </c>
      <c r="T576" s="30">
        <f t="shared" si="68"/>
        <v>14</v>
      </c>
      <c r="U576" s="30">
        <v>2</v>
      </c>
      <c r="V576" s="30">
        <v>12</v>
      </c>
      <c r="W576" s="1">
        <v>6</v>
      </c>
    </row>
    <row r="577" spans="7:25" x14ac:dyDescent="0.3">
      <c r="G577" s="8" t="s">
        <v>7</v>
      </c>
      <c r="H577" s="8">
        <v>2</v>
      </c>
      <c r="J577" s="16">
        <f t="shared" si="65"/>
        <v>0</v>
      </c>
      <c r="K577" s="8">
        <v>5.28</v>
      </c>
      <c r="L577" s="8">
        <f t="shared" si="66"/>
        <v>2.64</v>
      </c>
      <c r="N577" s="1">
        <f t="shared" si="67"/>
        <v>0</v>
      </c>
      <c r="P577" s="30">
        <f t="shared" si="71"/>
        <v>0</v>
      </c>
      <c r="Q577" s="30">
        <f t="shared" si="72"/>
        <v>10.56</v>
      </c>
      <c r="R577" s="34">
        <f t="shared" si="70"/>
        <v>0</v>
      </c>
      <c r="S577" s="34">
        <f t="shared" si="69"/>
        <v>-3.4399999999999995</v>
      </c>
      <c r="T577" s="30">
        <f t="shared" si="68"/>
        <v>14</v>
      </c>
      <c r="U577" s="30">
        <v>2</v>
      </c>
      <c r="V577" s="30">
        <v>12</v>
      </c>
      <c r="W577" s="1">
        <v>6</v>
      </c>
    </row>
    <row r="578" spans="7:25" x14ac:dyDescent="0.3">
      <c r="G578" s="8" t="s">
        <v>4</v>
      </c>
      <c r="H578" s="8">
        <v>1</v>
      </c>
      <c r="I578" s="8">
        <v>3.1</v>
      </c>
      <c r="J578" s="16">
        <f t="shared" ref="J578:J641" si="73">I578/2</f>
        <v>1.55</v>
      </c>
      <c r="L578" s="8">
        <f t="shared" ref="L578:L641" si="74">K578/2</f>
        <v>0</v>
      </c>
      <c r="N578" s="1">
        <f t="shared" ref="N578:N641" si="75">M578/2</f>
        <v>0</v>
      </c>
      <c r="P578" s="30">
        <f t="shared" si="71"/>
        <v>37.200000000000003</v>
      </c>
      <c r="Q578" s="30">
        <f t="shared" si="72"/>
        <v>0</v>
      </c>
      <c r="R578" s="34">
        <f t="shared" si="70"/>
        <v>0</v>
      </c>
      <c r="S578" s="34">
        <f t="shared" si="69"/>
        <v>23.200000000000003</v>
      </c>
      <c r="T578" s="30">
        <f t="shared" ref="T578:T618" si="76">U578+V578</f>
        <v>14</v>
      </c>
      <c r="U578" s="30">
        <v>2</v>
      </c>
      <c r="V578" s="30">
        <v>12</v>
      </c>
      <c r="W578" s="1">
        <v>6</v>
      </c>
    </row>
    <row r="579" spans="7:25" x14ac:dyDescent="0.3">
      <c r="G579" s="8" t="s">
        <v>4</v>
      </c>
      <c r="H579" s="8">
        <v>2</v>
      </c>
      <c r="J579" s="16">
        <f t="shared" si="73"/>
        <v>0</v>
      </c>
      <c r="K579" s="8">
        <v>5.88</v>
      </c>
      <c r="L579" s="8">
        <f t="shared" si="74"/>
        <v>2.94</v>
      </c>
      <c r="N579" s="1">
        <f t="shared" si="75"/>
        <v>0</v>
      </c>
      <c r="P579" s="30">
        <f t="shared" si="71"/>
        <v>0</v>
      </c>
      <c r="Q579" s="30">
        <f t="shared" si="72"/>
        <v>11.76</v>
      </c>
      <c r="R579" s="34">
        <f t="shared" si="70"/>
        <v>0</v>
      </c>
      <c r="S579" s="34">
        <f t="shared" si="69"/>
        <v>-2.2400000000000002</v>
      </c>
      <c r="T579" s="30">
        <f t="shared" si="76"/>
        <v>14</v>
      </c>
      <c r="U579" s="30">
        <v>2</v>
      </c>
      <c r="V579" s="30">
        <v>12</v>
      </c>
      <c r="W579" s="1">
        <v>6</v>
      </c>
    </row>
    <row r="580" spans="7:25" x14ac:dyDescent="0.3">
      <c r="G580" s="8" t="s">
        <v>4</v>
      </c>
      <c r="H580" s="8">
        <v>2</v>
      </c>
      <c r="J580" s="16">
        <f t="shared" si="73"/>
        <v>0</v>
      </c>
      <c r="K580" s="8">
        <v>4.3</v>
      </c>
      <c r="L580" s="8">
        <f t="shared" si="74"/>
        <v>2.15</v>
      </c>
      <c r="N580" s="1">
        <f t="shared" si="75"/>
        <v>0</v>
      </c>
      <c r="P580" s="30">
        <f t="shared" si="71"/>
        <v>0</v>
      </c>
      <c r="Q580" s="30">
        <f t="shared" si="72"/>
        <v>8.6</v>
      </c>
      <c r="R580" s="34">
        <f t="shared" si="70"/>
        <v>0</v>
      </c>
      <c r="S580" s="34">
        <f t="shared" si="69"/>
        <v>-5.4</v>
      </c>
      <c r="T580" s="30">
        <f t="shared" si="76"/>
        <v>14</v>
      </c>
      <c r="U580" s="30">
        <v>2</v>
      </c>
      <c r="V580" s="30">
        <v>12</v>
      </c>
      <c r="W580" s="1">
        <v>6</v>
      </c>
    </row>
    <row r="581" spans="7:25" x14ac:dyDescent="0.3">
      <c r="G581" s="8" t="s">
        <v>4</v>
      </c>
      <c r="H581" s="8">
        <v>2</v>
      </c>
      <c r="J581" s="16">
        <f t="shared" si="73"/>
        <v>0</v>
      </c>
      <c r="K581" s="8">
        <v>5.28</v>
      </c>
      <c r="L581" s="8">
        <f t="shared" si="74"/>
        <v>2.64</v>
      </c>
      <c r="N581" s="1">
        <f t="shared" si="75"/>
        <v>0</v>
      </c>
      <c r="P581" s="30">
        <f t="shared" si="71"/>
        <v>0</v>
      </c>
      <c r="Q581" s="30">
        <f t="shared" si="72"/>
        <v>10.56</v>
      </c>
      <c r="R581" s="34">
        <f t="shared" si="70"/>
        <v>0</v>
      </c>
      <c r="S581" s="34">
        <f t="shared" ref="S581:S618" si="77">P581+Q581+R581-T581</f>
        <v>-3.4399999999999995</v>
      </c>
      <c r="T581" s="30">
        <f t="shared" si="76"/>
        <v>14</v>
      </c>
      <c r="U581" s="30">
        <v>2</v>
      </c>
      <c r="V581" s="30">
        <v>12</v>
      </c>
      <c r="W581" s="1">
        <v>6</v>
      </c>
    </row>
    <row r="582" spans="7:25" x14ac:dyDescent="0.3">
      <c r="G582" s="8" t="s">
        <v>4</v>
      </c>
      <c r="H582" s="8">
        <v>3</v>
      </c>
      <c r="J582" s="16">
        <f t="shared" si="73"/>
        <v>0</v>
      </c>
      <c r="L582" s="8">
        <f t="shared" si="74"/>
        <v>0</v>
      </c>
      <c r="M582" s="8">
        <v>15.96</v>
      </c>
      <c r="N582" s="1">
        <f t="shared" si="75"/>
        <v>7.98</v>
      </c>
      <c r="P582" s="30">
        <f t="shared" si="71"/>
        <v>0</v>
      </c>
      <c r="Q582" s="30">
        <f t="shared" si="72"/>
        <v>0</v>
      </c>
      <c r="R582" s="34">
        <f t="shared" si="70"/>
        <v>95.76</v>
      </c>
      <c r="S582" s="34">
        <f t="shared" si="77"/>
        <v>81.760000000000005</v>
      </c>
      <c r="T582" s="30">
        <f t="shared" si="76"/>
        <v>14</v>
      </c>
      <c r="U582" s="30">
        <v>2</v>
      </c>
      <c r="V582" s="30">
        <v>12</v>
      </c>
      <c r="W582" s="1">
        <v>6</v>
      </c>
    </row>
    <row r="583" spans="7:25" x14ac:dyDescent="0.3">
      <c r="G583" s="8" t="s">
        <v>4</v>
      </c>
      <c r="H583" s="8">
        <v>1</v>
      </c>
      <c r="I583" s="8">
        <v>3.66</v>
      </c>
      <c r="J583" s="16">
        <f t="shared" si="73"/>
        <v>1.83</v>
      </c>
      <c r="L583" s="8">
        <f t="shared" si="74"/>
        <v>0</v>
      </c>
      <c r="N583" s="1">
        <f t="shared" si="75"/>
        <v>0</v>
      </c>
      <c r="P583" s="30">
        <f t="shared" si="71"/>
        <v>43.92</v>
      </c>
      <c r="Q583" s="30">
        <f t="shared" si="72"/>
        <v>0</v>
      </c>
      <c r="R583" s="34">
        <f t="shared" si="70"/>
        <v>0</v>
      </c>
      <c r="S583" s="34">
        <f t="shared" si="77"/>
        <v>29.92</v>
      </c>
      <c r="T583" s="30">
        <f t="shared" si="76"/>
        <v>14</v>
      </c>
      <c r="U583" s="30">
        <v>2</v>
      </c>
      <c r="V583" s="30">
        <v>12</v>
      </c>
      <c r="W583" s="1">
        <v>6</v>
      </c>
    </row>
    <row r="584" spans="7:25" x14ac:dyDescent="0.3">
      <c r="G584" s="8" t="s">
        <v>4</v>
      </c>
      <c r="H584" s="8">
        <v>2</v>
      </c>
      <c r="J584" s="16">
        <f t="shared" si="73"/>
        <v>0</v>
      </c>
      <c r="K584" s="8">
        <v>2.58</v>
      </c>
      <c r="L584" s="8">
        <f t="shared" si="74"/>
        <v>1.29</v>
      </c>
      <c r="N584" s="1">
        <f t="shared" si="75"/>
        <v>0</v>
      </c>
      <c r="P584" s="30">
        <f t="shared" si="71"/>
        <v>0</v>
      </c>
      <c r="Q584" s="30">
        <f t="shared" si="72"/>
        <v>5.16</v>
      </c>
      <c r="R584" s="34">
        <f t="shared" si="70"/>
        <v>0</v>
      </c>
      <c r="S584" s="34">
        <f t="shared" si="77"/>
        <v>-8.84</v>
      </c>
      <c r="T584" s="30">
        <f t="shared" si="76"/>
        <v>14</v>
      </c>
      <c r="U584" s="30">
        <v>2</v>
      </c>
      <c r="V584" s="30">
        <v>12</v>
      </c>
      <c r="W584" s="1">
        <v>6</v>
      </c>
    </row>
    <row r="585" spans="7:25" x14ac:dyDescent="0.3">
      <c r="G585" s="8" t="s">
        <v>4</v>
      </c>
      <c r="H585" s="8">
        <v>1</v>
      </c>
      <c r="I585" s="8">
        <v>5.16</v>
      </c>
      <c r="J585" s="16">
        <f t="shared" si="73"/>
        <v>2.58</v>
      </c>
      <c r="L585" s="8">
        <f t="shared" si="74"/>
        <v>0</v>
      </c>
      <c r="N585" s="1">
        <f t="shared" si="75"/>
        <v>0</v>
      </c>
      <c r="P585" s="30">
        <f t="shared" si="71"/>
        <v>61.92</v>
      </c>
      <c r="Q585" s="30">
        <f t="shared" si="72"/>
        <v>0</v>
      </c>
      <c r="R585" s="34">
        <f t="shared" si="70"/>
        <v>0</v>
      </c>
      <c r="S585" s="34">
        <f t="shared" si="77"/>
        <v>47.92</v>
      </c>
      <c r="T585" s="30">
        <f t="shared" si="76"/>
        <v>14</v>
      </c>
      <c r="U585" s="30">
        <v>2</v>
      </c>
      <c r="V585" s="30">
        <v>12</v>
      </c>
      <c r="W585" s="1">
        <v>6</v>
      </c>
    </row>
    <row r="586" spans="7:25" x14ac:dyDescent="0.3">
      <c r="G586" s="8" t="s">
        <v>4</v>
      </c>
      <c r="H586" s="8">
        <v>2</v>
      </c>
      <c r="J586" s="16">
        <f t="shared" si="73"/>
        <v>0</v>
      </c>
      <c r="K586" s="8">
        <v>2.98</v>
      </c>
      <c r="L586" s="8">
        <f t="shared" si="74"/>
        <v>1.49</v>
      </c>
      <c r="N586" s="1">
        <f t="shared" si="75"/>
        <v>0</v>
      </c>
      <c r="P586" s="30">
        <f t="shared" si="71"/>
        <v>0</v>
      </c>
      <c r="Q586" s="30">
        <f t="shared" si="72"/>
        <v>5.96</v>
      </c>
      <c r="R586" s="34">
        <f t="shared" ref="R586:R618" si="78">M586*W586</f>
        <v>0</v>
      </c>
      <c r="S586" s="34">
        <f t="shared" si="77"/>
        <v>-8.0399999999999991</v>
      </c>
      <c r="T586" s="30">
        <f t="shared" si="76"/>
        <v>14</v>
      </c>
      <c r="U586" s="30">
        <v>2</v>
      </c>
      <c r="V586" s="30">
        <v>12</v>
      </c>
      <c r="W586" s="1">
        <v>6</v>
      </c>
    </row>
    <row r="587" spans="7:25" x14ac:dyDescent="0.3">
      <c r="G587" s="8" t="s">
        <v>4</v>
      </c>
      <c r="H587" s="8">
        <v>3</v>
      </c>
      <c r="J587" s="16">
        <f t="shared" si="73"/>
        <v>0</v>
      </c>
      <c r="L587" s="8">
        <f t="shared" si="74"/>
        <v>0</v>
      </c>
      <c r="M587" s="8">
        <v>21.62</v>
      </c>
      <c r="N587" s="1">
        <f t="shared" si="75"/>
        <v>10.81</v>
      </c>
      <c r="P587" s="30">
        <f t="shared" ref="P587:P618" si="79">I587*V587</f>
        <v>0</v>
      </c>
      <c r="Q587" s="30">
        <f t="shared" ref="Q587:Q618" si="80">K587*U587</f>
        <v>0</v>
      </c>
      <c r="R587" s="34">
        <f t="shared" si="78"/>
        <v>129.72</v>
      </c>
      <c r="S587" s="34">
        <f t="shared" si="77"/>
        <v>115.72</v>
      </c>
      <c r="T587" s="30">
        <f t="shared" si="76"/>
        <v>14</v>
      </c>
      <c r="U587" s="30">
        <v>2</v>
      </c>
      <c r="V587" s="30">
        <v>12</v>
      </c>
      <c r="W587" s="1">
        <v>6</v>
      </c>
    </row>
    <row r="588" spans="7:25" x14ac:dyDescent="0.3">
      <c r="G588" s="8" t="s">
        <v>4</v>
      </c>
      <c r="H588" s="8">
        <v>1</v>
      </c>
      <c r="I588" s="8">
        <v>6.34</v>
      </c>
      <c r="J588" s="16">
        <f t="shared" si="73"/>
        <v>3.17</v>
      </c>
      <c r="L588" s="8">
        <f t="shared" si="74"/>
        <v>0</v>
      </c>
      <c r="N588" s="1">
        <f t="shared" si="75"/>
        <v>0</v>
      </c>
      <c r="P588" s="30">
        <f t="shared" si="79"/>
        <v>76.08</v>
      </c>
      <c r="Q588" s="30">
        <f t="shared" si="80"/>
        <v>0</v>
      </c>
      <c r="R588" s="34">
        <f t="shared" si="78"/>
        <v>0</v>
      </c>
      <c r="S588" s="34">
        <f t="shared" si="77"/>
        <v>62.08</v>
      </c>
      <c r="T588" s="30">
        <f t="shared" si="76"/>
        <v>14</v>
      </c>
      <c r="U588" s="30">
        <v>2</v>
      </c>
      <c r="V588" s="30">
        <v>12</v>
      </c>
      <c r="W588" s="1">
        <v>6</v>
      </c>
    </row>
    <row r="589" spans="7:25" x14ac:dyDescent="0.3">
      <c r="G589" s="8" t="s">
        <v>4</v>
      </c>
      <c r="H589" s="8">
        <v>1</v>
      </c>
      <c r="I589" s="8">
        <v>6.44</v>
      </c>
      <c r="J589" s="16">
        <f t="shared" si="73"/>
        <v>3.22</v>
      </c>
      <c r="L589" s="8">
        <f t="shared" si="74"/>
        <v>0</v>
      </c>
      <c r="N589" s="1">
        <f t="shared" si="75"/>
        <v>0</v>
      </c>
      <c r="P589" s="30">
        <f t="shared" si="79"/>
        <v>77.28</v>
      </c>
      <c r="Q589" s="30">
        <f t="shared" si="80"/>
        <v>0</v>
      </c>
      <c r="R589" s="34">
        <f t="shared" si="78"/>
        <v>0</v>
      </c>
      <c r="S589" s="34">
        <f t="shared" si="77"/>
        <v>63.28</v>
      </c>
      <c r="T589" s="30">
        <f t="shared" si="76"/>
        <v>14</v>
      </c>
      <c r="U589" s="30">
        <v>2</v>
      </c>
      <c r="V589" s="30">
        <v>12</v>
      </c>
      <c r="W589" s="1">
        <v>6</v>
      </c>
    </row>
    <row r="590" spans="7:25" x14ac:dyDescent="0.3">
      <c r="G590" s="8" t="s">
        <v>5</v>
      </c>
      <c r="H590" s="8">
        <v>1</v>
      </c>
      <c r="I590" s="8">
        <v>6.96</v>
      </c>
      <c r="J590" s="16">
        <f t="shared" si="73"/>
        <v>3.48</v>
      </c>
      <c r="L590" s="8">
        <f t="shared" si="74"/>
        <v>0</v>
      </c>
      <c r="N590" s="1">
        <f t="shared" si="75"/>
        <v>0</v>
      </c>
      <c r="P590" s="30">
        <f t="shared" si="79"/>
        <v>83.52</v>
      </c>
      <c r="Q590" s="30">
        <f t="shared" si="80"/>
        <v>0</v>
      </c>
      <c r="R590" s="34">
        <f t="shared" si="78"/>
        <v>0</v>
      </c>
      <c r="S590" s="34">
        <f t="shared" si="77"/>
        <v>69.52</v>
      </c>
      <c r="T590" s="30">
        <f t="shared" si="76"/>
        <v>14</v>
      </c>
      <c r="U590" s="30">
        <v>2</v>
      </c>
      <c r="V590" s="30">
        <v>12</v>
      </c>
      <c r="W590" s="1">
        <v>6</v>
      </c>
    </row>
    <row r="591" spans="7:25" x14ac:dyDescent="0.3">
      <c r="G591" s="8" t="s">
        <v>5</v>
      </c>
      <c r="H591" s="8">
        <v>3</v>
      </c>
      <c r="J591" s="16">
        <f t="shared" si="73"/>
        <v>0</v>
      </c>
      <c r="L591" s="8">
        <f t="shared" si="74"/>
        <v>0</v>
      </c>
      <c r="M591" s="8">
        <v>14.22</v>
      </c>
      <c r="N591" s="1">
        <f t="shared" si="75"/>
        <v>7.11</v>
      </c>
      <c r="P591" s="30">
        <f t="shared" si="79"/>
        <v>0</v>
      </c>
      <c r="Q591" s="30">
        <f t="shared" si="80"/>
        <v>0</v>
      </c>
      <c r="R591" s="34">
        <f t="shared" si="78"/>
        <v>85.320000000000007</v>
      </c>
      <c r="S591" s="34">
        <f t="shared" si="77"/>
        <v>71.320000000000007</v>
      </c>
      <c r="T591" s="30">
        <f t="shared" si="76"/>
        <v>14</v>
      </c>
      <c r="U591" s="30">
        <v>2</v>
      </c>
      <c r="V591" s="30">
        <v>12</v>
      </c>
      <c r="W591" s="1">
        <v>6</v>
      </c>
      <c r="X591" s="1">
        <v>27192</v>
      </c>
      <c r="Y591" s="1">
        <v>21150</v>
      </c>
    </row>
    <row r="592" spans="7:25" x14ac:dyDescent="0.3">
      <c r="G592" s="8" t="s">
        <v>5</v>
      </c>
      <c r="H592" s="8">
        <v>3</v>
      </c>
      <c r="J592" s="16">
        <f t="shared" si="73"/>
        <v>0</v>
      </c>
      <c r="L592" s="8">
        <f t="shared" si="74"/>
        <v>0</v>
      </c>
      <c r="M592" s="8">
        <v>11.5</v>
      </c>
      <c r="N592" s="1">
        <f t="shared" si="75"/>
        <v>5.75</v>
      </c>
      <c r="P592" s="30">
        <f t="shared" si="79"/>
        <v>0</v>
      </c>
      <c r="Q592" s="30">
        <f t="shared" si="80"/>
        <v>0</v>
      </c>
      <c r="R592" s="34">
        <f t="shared" si="78"/>
        <v>69</v>
      </c>
      <c r="S592" s="34">
        <f t="shared" si="77"/>
        <v>55</v>
      </c>
      <c r="T592" s="30">
        <f t="shared" si="76"/>
        <v>14</v>
      </c>
      <c r="U592" s="30">
        <v>2</v>
      </c>
      <c r="V592" s="30">
        <v>12</v>
      </c>
      <c r="W592" s="1">
        <v>6</v>
      </c>
      <c r="X592" s="1">
        <v>26875</v>
      </c>
      <c r="Y592" s="1">
        <v>12762</v>
      </c>
    </row>
    <row r="593" spans="7:26" x14ac:dyDescent="0.3">
      <c r="G593" s="8" t="s">
        <v>4</v>
      </c>
      <c r="H593" s="8">
        <v>1</v>
      </c>
      <c r="I593" s="8">
        <v>7.5</v>
      </c>
      <c r="J593" s="16">
        <f t="shared" si="73"/>
        <v>3.75</v>
      </c>
      <c r="L593" s="8">
        <f t="shared" si="74"/>
        <v>0</v>
      </c>
      <c r="N593" s="1">
        <f t="shared" si="75"/>
        <v>0</v>
      </c>
      <c r="P593" s="30">
        <f t="shared" si="79"/>
        <v>90</v>
      </c>
      <c r="Q593" s="30">
        <f t="shared" si="80"/>
        <v>0</v>
      </c>
      <c r="R593" s="34">
        <f t="shared" si="78"/>
        <v>0</v>
      </c>
      <c r="S593" s="34">
        <f t="shared" si="77"/>
        <v>76</v>
      </c>
      <c r="T593" s="30">
        <f t="shared" si="76"/>
        <v>14</v>
      </c>
      <c r="U593" s="30">
        <v>2</v>
      </c>
      <c r="V593" s="30">
        <v>12</v>
      </c>
      <c r="W593" s="1">
        <v>6</v>
      </c>
    </row>
    <row r="594" spans="7:26" x14ac:dyDescent="0.3">
      <c r="G594" s="8" t="s">
        <v>4</v>
      </c>
      <c r="H594" s="8">
        <v>2</v>
      </c>
      <c r="J594" s="16">
        <f t="shared" si="73"/>
        <v>0</v>
      </c>
      <c r="K594" s="8">
        <v>8.1999999999999993</v>
      </c>
      <c r="L594" s="8">
        <f t="shared" si="74"/>
        <v>4.0999999999999996</v>
      </c>
      <c r="N594" s="1">
        <f t="shared" si="75"/>
        <v>0</v>
      </c>
      <c r="P594" s="30">
        <f t="shared" si="79"/>
        <v>0</v>
      </c>
      <c r="Q594" s="30">
        <f t="shared" si="80"/>
        <v>16.399999999999999</v>
      </c>
      <c r="R594" s="34">
        <f t="shared" si="78"/>
        <v>0</v>
      </c>
      <c r="S594" s="34">
        <f t="shared" si="77"/>
        <v>2.3999999999999986</v>
      </c>
      <c r="T594" s="30">
        <f t="shared" si="76"/>
        <v>14</v>
      </c>
      <c r="U594" s="30">
        <v>2</v>
      </c>
      <c r="V594" s="30">
        <v>12</v>
      </c>
      <c r="W594" s="1">
        <v>6</v>
      </c>
      <c r="Y594" s="1">
        <v>33912</v>
      </c>
    </row>
    <row r="595" spans="7:26" x14ac:dyDescent="0.3">
      <c r="G595" s="8" t="s">
        <v>4</v>
      </c>
      <c r="H595" s="8">
        <v>2</v>
      </c>
      <c r="J595" s="16">
        <f t="shared" si="73"/>
        <v>0</v>
      </c>
      <c r="K595" s="8">
        <v>2.7</v>
      </c>
      <c r="L595" s="8">
        <f t="shared" si="74"/>
        <v>1.35</v>
      </c>
      <c r="N595" s="1">
        <f t="shared" si="75"/>
        <v>0</v>
      </c>
      <c r="P595" s="30">
        <f t="shared" si="79"/>
        <v>0</v>
      </c>
      <c r="Q595" s="30">
        <f t="shared" si="80"/>
        <v>5.4</v>
      </c>
      <c r="R595" s="34">
        <f t="shared" si="78"/>
        <v>0</v>
      </c>
      <c r="S595" s="34">
        <f t="shared" si="77"/>
        <v>-8.6</v>
      </c>
      <c r="T595" s="30">
        <f t="shared" si="76"/>
        <v>14</v>
      </c>
      <c r="U595" s="30">
        <v>2</v>
      </c>
      <c r="V595" s="30">
        <v>12</v>
      </c>
      <c r="W595" s="1">
        <v>6</v>
      </c>
      <c r="Y595" s="1">
        <v>34608</v>
      </c>
    </row>
    <row r="596" spans="7:26" x14ac:dyDescent="0.3">
      <c r="G596" s="8" t="s">
        <v>4</v>
      </c>
      <c r="H596" s="8">
        <v>2</v>
      </c>
      <c r="J596" s="16">
        <f t="shared" si="73"/>
        <v>0</v>
      </c>
      <c r="K596" s="8">
        <v>5.0599999999999996</v>
      </c>
      <c r="L596" s="8">
        <f t="shared" si="74"/>
        <v>2.5299999999999998</v>
      </c>
      <c r="N596" s="1">
        <f t="shared" si="75"/>
        <v>0</v>
      </c>
      <c r="P596" s="30">
        <f t="shared" si="79"/>
        <v>0</v>
      </c>
      <c r="Q596" s="30">
        <f t="shared" si="80"/>
        <v>10.119999999999999</v>
      </c>
      <c r="R596" s="34">
        <f t="shared" si="78"/>
        <v>0</v>
      </c>
      <c r="S596" s="34">
        <f t="shared" si="77"/>
        <v>-3.8800000000000008</v>
      </c>
      <c r="T596" s="30">
        <f t="shared" si="76"/>
        <v>14</v>
      </c>
      <c r="U596" s="30">
        <v>2</v>
      </c>
      <c r="V596" s="30">
        <v>12</v>
      </c>
      <c r="W596" s="1">
        <v>6</v>
      </c>
    </row>
    <row r="597" spans="7:26" x14ac:dyDescent="0.3">
      <c r="G597" s="8" t="s">
        <v>5</v>
      </c>
      <c r="H597" s="8">
        <v>1</v>
      </c>
      <c r="I597" s="8">
        <v>6.98</v>
      </c>
      <c r="J597" s="16">
        <f t="shared" si="73"/>
        <v>3.49</v>
      </c>
      <c r="L597" s="8">
        <f t="shared" si="74"/>
        <v>0</v>
      </c>
      <c r="N597" s="1">
        <f t="shared" si="75"/>
        <v>0</v>
      </c>
      <c r="P597" s="30">
        <f t="shared" si="79"/>
        <v>83.76</v>
      </c>
      <c r="Q597" s="30">
        <f t="shared" si="80"/>
        <v>0</v>
      </c>
      <c r="R597" s="34">
        <f t="shared" si="78"/>
        <v>0</v>
      </c>
      <c r="S597" s="34">
        <f t="shared" si="77"/>
        <v>69.760000000000005</v>
      </c>
      <c r="T597" s="30">
        <f t="shared" si="76"/>
        <v>14</v>
      </c>
      <c r="U597" s="30">
        <v>2</v>
      </c>
      <c r="V597" s="30">
        <v>12</v>
      </c>
      <c r="W597" s="1">
        <v>6</v>
      </c>
      <c r="Y597" s="1">
        <v>11767</v>
      </c>
    </row>
    <row r="598" spans="7:26" x14ac:dyDescent="0.3">
      <c r="G598" s="8" t="s">
        <v>5</v>
      </c>
      <c r="H598" s="8">
        <v>2</v>
      </c>
      <c r="K598" s="8">
        <v>3.66</v>
      </c>
      <c r="L598" s="8">
        <f t="shared" si="74"/>
        <v>1.83</v>
      </c>
      <c r="N598" s="1">
        <f t="shared" si="75"/>
        <v>0</v>
      </c>
      <c r="P598" s="30">
        <f t="shared" si="79"/>
        <v>0</v>
      </c>
      <c r="Q598" s="30">
        <f t="shared" si="80"/>
        <v>7.32</v>
      </c>
      <c r="R598" s="34">
        <f t="shared" si="78"/>
        <v>0</v>
      </c>
      <c r="S598" s="34">
        <f t="shared" si="77"/>
        <v>-6.68</v>
      </c>
      <c r="T598" s="30">
        <f t="shared" si="76"/>
        <v>14</v>
      </c>
      <c r="U598" s="30">
        <v>2</v>
      </c>
      <c r="V598" s="30">
        <v>12</v>
      </c>
      <c r="W598" s="1">
        <v>6</v>
      </c>
      <c r="Y598" s="1">
        <v>22946</v>
      </c>
    </row>
    <row r="599" spans="7:26" x14ac:dyDescent="0.3">
      <c r="G599" s="8" t="s">
        <v>6</v>
      </c>
      <c r="H599" s="8">
        <v>1</v>
      </c>
      <c r="I599" s="8">
        <v>4.3</v>
      </c>
      <c r="J599" s="16">
        <f t="shared" si="73"/>
        <v>2.15</v>
      </c>
      <c r="L599" s="8">
        <f t="shared" si="74"/>
        <v>0</v>
      </c>
      <c r="N599" s="1">
        <f t="shared" si="75"/>
        <v>0</v>
      </c>
      <c r="P599" s="30">
        <f t="shared" si="79"/>
        <v>51.599999999999994</v>
      </c>
      <c r="Q599" s="30">
        <f t="shared" si="80"/>
        <v>0</v>
      </c>
      <c r="R599" s="34">
        <f t="shared" si="78"/>
        <v>0</v>
      </c>
      <c r="S599" s="34">
        <f t="shared" si="77"/>
        <v>37.599999999999994</v>
      </c>
      <c r="T599" s="30">
        <f t="shared" si="76"/>
        <v>14</v>
      </c>
      <c r="U599" s="30">
        <v>2</v>
      </c>
      <c r="V599" s="30">
        <v>12</v>
      </c>
      <c r="W599" s="1">
        <v>6</v>
      </c>
    </row>
    <row r="600" spans="7:26" x14ac:dyDescent="0.3">
      <c r="G600" s="8" t="s">
        <v>6</v>
      </c>
      <c r="H600" s="8">
        <v>2</v>
      </c>
      <c r="J600" s="16">
        <f t="shared" si="73"/>
        <v>0</v>
      </c>
      <c r="K600" s="8">
        <v>2.88</v>
      </c>
      <c r="L600" s="8">
        <f t="shared" si="74"/>
        <v>1.44</v>
      </c>
      <c r="N600" s="1">
        <f t="shared" si="75"/>
        <v>0</v>
      </c>
      <c r="P600" s="30">
        <f t="shared" si="79"/>
        <v>0</v>
      </c>
      <c r="Q600" s="30">
        <f t="shared" si="80"/>
        <v>5.76</v>
      </c>
      <c r="R600" s="34">
        <f t="shared" si="78"/>
        <v>0</v>
      </c>
      <c r="S600" s="34">
        <f t="shared" si="77"/>
        <v>-8.24</v>
      </c>
      <c r="T600" s="30">
        <f t="shared" si="76"/>
        <v>14</v>
      </c>
      <c r="U600" s="30">
        <v>2</v>
      </c>
      <c r="V600" s="30">
        <v>12</v>
      </c>
      <c r="W600" s="1">
        <v>6</v>
      </c>
      <c r="Y600" s="1">
        <v>34713</v>
      </c>
      <c r="Z600" s="33">
        <v>10.18</v>
      </c>
    </row>
    <row r="601" spans="7:26" x14ac:dyDescent="0.3">
      <c r="G601" s="8" t="s">
        <v>4</v>
      </c>
      <c r="H601" s="8">
        <v>2</v>
      </c>
      <c r="J601" s="16">
        <f t="shared" si="73"/>
        <v>0</v>
      </c>
      <c r="K601" s="8">
        <v>3.92</v>
      </c>
      <c r="L601" s="8">
        <f t="shared" si="74"/>
        <v>1.96</v>
      </c>
      <c r="N601" s="1">
        <f t="shared" si="75"/>
        <v>0</v>
      </c>
      <c r="P601" s="30">
        <f t="shared" si="79"/>
        <v>0</v>
      </c>
      <c r="Q601" s="30">
        <f t="shared" si="80"/>
        <v>7.84</v>
      </c>
      <c r="R601" s="34">
        <f t="shared" si="78"/>
        <v>0</v>
      </c>
      <c r="S601" s="34">
        <f t="shared" si="77"/>
        <v>-6.16</v>
      </c>
      <c r="T601" s="30">
        <f t="shared" si="76"/>
        <v>14</v>
      </c>
      <c r="U601" s="30">
        <v>2</v>
      </c>
      <c r="V601" s="30">
        <v>12</v>
      </c>
      <c r="W601" s="1">
        <v>6</v>
      </c>
      <c r="Y601" s="1">
        <v>-34608</v>
      </c>
    </row>
    <row r="602" spans="7:26" x14ac:dyDescent="0.3">
      <c r="G602" s="8" t="s">
        <v>4</v>
      </c>
      <c r="H602" s="8">
        <v>1</v>
      </c>
      <c r="I602" s="8">
        <v>2.94</v>
      </c>
      <c r="J602" s="16">
        <f t="shared" si="73"/>
        <v>1.47</v>
      </c>
      <c r="L602" s="8">
        <f t="shared" si="74"/>
        <v>0</v>
      </c>
      <c r="N602" s="1">
        <f t="shared" si="75"/>
        <v>0</v>
      </c>
      <c r="P602" s="30">
        <f t="shared" si="79"/>
        <v>35.28</v>
      </c>
      <c r="Q602" s="30">
        <f t="shared" si="80"/>
        <v>0</v>
      </c>
      <c r="R602" s="34">
        <f t="shared" si="78"/>
        <v>0</v>
      </c>
      <c r="S602" s="34">
        <f t="shared" si="77"/>
        <v>21.28</v>
      </c>
      <c r="T602" s="30">
        <f t="shared" si="76"/>
        <v>14</v>
      </c>
      <c r="U602" s="30">
        <v>2</v>
      </c>
      <c r="V602" s="30">
        <v>12</v>
      </c>
      <c r="W602" s="1">
        <v>6</v>
      </c>
      <c r="Y602" s="6">
        <v>105</v>
      </c>
    </row>
    <row r="603" spans="7:26" x14ac:dyDescent="0.3">
      <c r="G603" s="8" t="s">
        <v>4</v>
      </c>
      <c r="H603" s="8">
        <v>1</v>
      </c>
      <c r="I603" s="8">
        <v>3.4</v>
      </c>
      <c r="J603" s="16">
        <f t="shared" si="73"/>
        <v>1.7</v>
      </c>
      <c r="L603" s="8">
        <f t="shared" si="74"/>
        <v>0</v>
      </c>
      <c r="N603" s="1">
        <f t="shared" si="75"/>
        <v>0</v>
      </c>
      <c r="P603" s="30">
        <f t="shared" si="79"/>
        <v>40.799999999999997</v>
      </c>
      <c r="Q603" s="30">
        <f t="shared" si="80"/>
        <v>0</v>
      </c>
      <c r="R603" s="34">
        <f t="shared" si="78"/>
        <v>0</v>
      </c>
      <c r="S603" s="34">
        <f t="shared" si="77"/>
        <v>26.799999999999997</v>
      </c>
      <c r="T603" s="30">
        <f t="shared" si="76"/>
        <v>14</v>
      </c>
      <c r="U603" s="30">
        <v>2</v>
      </c>
      <c r="V603" s="30">
        <v>12</v>
      </c>
      <c r="W603" s="1">
        <v>6</v>
      </c>
    </row>
    <row r="604" spans="7:26" x14ac:dyDescent="0.3">
      <c r="G604" s="8" t="s">
        <v>4</v>
      </c>
      <c r="H604" s="8">
        <v>1</v>
      </c>
      <c r="I604" s="8">
        <v>2.78</v>
      </c>
      <c r="J604" s="16">
        <f t="shared" si="73"/>
        <v>1.39</v>
      </c>
      <c r="L604" s="8">
        <f t="shared" si="74"/>
        <v>0</v>
      </c>
      <c r="N604" s="1">
        <f t="shared" si="75"/>
        <v>0</v>
      </c>
      <c r="P604" s="30">
        <f t="shared" si="79"/>
        <v>33.36</v>
      </c>
      <c r="Q604" s="30">
        <f t="shared" si="80"/>
        <v>0</v>
      </c>
      <c r="R604" s="34">
        <f t="shared" si="78"/>
        <v>0</v>
      </c>
      <c r="S604" s="34">
        <f t="shared" si="77"/>
        <v>19.36</v>
      </c>
      <c r="T604" s="30">
        <f t="shared" si="76"/>
        <v>14</v>
      </c>
      <c r="U604" s="30">
        <v>2</v>
      </c>
      <c r="V604" s="30">
        <v>12</v>
      </c>
      <c r="W604" s="1">
        <v>6</v>
      </c>
    </row>
    <row r="605" spans="7:26" x14ac:dyDescent="0.3">
      <c r="G605" s="8" t="s">
        <v>4</v>
      </c>
      <c r="H605" s="8">
        <v>1</v>
      </c>
      <c r="I605" s="8">
        <v>4.12</v>
      </c>
      <c r="J605" s="16">
        <f t="shared" si="73"/>
        <v>2.06</v>
      </c>
      <c r="L605" s="8">
        <f t="shared" si="74"/>
        <v>0</v>
      </c>
      <c r="N605" s="1">
        <f t="shared" si="75"/>
        <v>0</v>
      </c>
      <c r="P605" s="30">
        <f t="shared" si="79"/>
        <v>49.44</v>
      </c>
      <c r="Q605" s="30">
        <f t="shared" si="80"/>
        <v>0</v>
      </c>
      <c r="R605" s="34">
        <f t="shared" si="78"/>
        <v>0</v>
      </c>
      <c r="S605" s="34">
        <f t="shared" si="77"/>
        <v>35.44</v>
      </c>
      <c r="T605" s="30">
        <f t="shared" si="76"/>
        <v>14</v>
      </c>
      <c r="U605" s="30">
        <v>2</v>
      </c>
      <c r="V605" s="30">
        <v>12</v>
      </c>
      <c r="W605" s="1">
        <v>6</v>
      </c>
      <c r="Y605" s="1">
        <v>4730</v>
      </c>
    </row>
    <row r="606" spans="7:26" x14ac:dyDescent="0.3">
      <c r="G606" s="8" t="s">
        <v>5</v>
      </c>
      <c r="H606" s="8">
        <v>3</v>
      </c>
      <c r="J606" s="16">
        <f t="shared" si="73"/>
        <v>0</v>
      </c>
      <c r="L606" s="8">
        <f t="shared" si="74"/>
        <v>0</v>
      </c>
      <c r="M606" s="8">
        <v>15.18</v>
      </c>
      <c r="N606" s="1">
        <f t="shared" si="75"/>
        <v>7.59</v>
      </c>
      <c r="P606" s="30">
        <f t="shared" si="79"/>
        <v>0</v>
      </c>
      <c r="Q606" s="30">
        <f t="shared" si="80"/>
        <v>0</v>
      </c>
      <c r="R606" s="34">
        <f t="shared" si="78"/>
        <v>91.08</v>
      </c>
      <c r="S606" s="34">
        <f t="shared" si="77"/>
        <v>77.08</v>
      </c>
      <c r="T606" s="30">
        <f t="shared" si="76"/>
        <v>14</v>
      </c>
      <c r="U606" s="30">
        <v>2</v>
      </c>
      <c r="V606" s="30">
        <v>12</v>
      </c>
      <c r="W606" s="1">
        <v>6</v>
      </c>
      <c r="Y606" s="1">
        <v>30583</v>
      </c>
    </row>
    <row r="607" spans="7:26" x14ac:dyDescent="0.3">
      <c r="G607" s="8" t="s">
        <v>5</v>
      </c>
      <c r="H607" s="8">
        <v>2</v>
      </c>
      <c r="K607" s="8">
        <v>5.5</v>
      </c>
      <c r="L607" s="8">
        <f t="shared" si="74"/>
        <v>2.75</v>
      </c>
      <c r="N607" s="1">
        <f t="shared" si="75"/>
        <v>0</v>
      </c>
      <c r="P607" s="30">
        <f t="shared" si="79"/>
        <v>0</v>
      </c>
      <c r="Q607" s="30">
        <f t="shared" si="80"/>
        <v>11</v>
      </c>
      <c r="R607" s="34">
        <f t="shared" si="78"/>
        <v>0</v>
      </c>
      <c r="S607" s="34">
        <f t="shared" si="77"/>
        <v>-3</v>
      </c>
      <c r="T607" s="30">
        <f t="shared" si="76"/>
        <v>14</v>
      </c>
      <c r="U607" s="30">
        <v>2</v>
      </c>
      <c r="V607" s="30">
        <v>12</v>
      </c>
      <c r="W607" s="1">
        <v>6</v>
      </c>
      <c r="Y607" s="1">
        <v>35513</v>
      </c>
    </row>
    <row r="608" spans="7:26" x14ac:dyDescent="0.3">
      <c r="G608" s="8" t="s">
        <v>5</v>
      </c>
      <c r="H608" s="8">
        <v>1</v>
      </c>
      <c r="I608" s="8">
        <v>6.88</v>
      </c>
      <c r="J608" s="16">
        <f t="shared" si="73"/>
        <v>3.44</v>
      </c>
      <c r="L608" s="8">
        <f t="shared" si="74"/>
        <v>0</v>
      </c>
      <c r="N608" s="1">
        <f t="shared" si="75"/>
        <v>0</v>
      </c>
      <c r="P608" s="30">
        <f t="shared" si="79"/>
        <v>82.56</v>
      </c>
      <c r="Q608" s="30">
        <f t="shared" si="80"/>
        <v>0</v>
      </c>
      <c r="R608" s="34">
        <f t="shared" si="78"/>
        <v>0</v>
      </c>
      <c r="S608" s="34">
        <f t="shared" si="77"/>
        <v>68.56</v>
      </c>
      <c r="T608" s="30">
        <f t="shared" si="76"/>
        <v>14</v>
      </c>
      <c r="U608" s="30">
        <v>2</v>
      </c>
      <c r="V608" s="30">
        <v>12</v>
      </c>
      <c r="W608" s="1">
        <v>6</v>
      </c>
      <c r="Y608" s="1">
        <v>-34608</v>
      </c>
    </row>
    <row r="609" spans="7:25" x14ac:dyDescent="0.3">
      <c r="G609" s="8" t="s">
        <v>5</v>
      </c>
      <c r="H609" s="8">
        <v>2</v>
      </c>
      <c r="J609" s="16">
        <f t="shared" si="73"/>
        <v>0</v>
      </c>
      <c r="K609" s="8">
        <v>3.72</v>
      </c>
      <c r="L609" s="8">
        <f t="shared" si="74"/>
        <v>1.86</v>
      </c>
      <c r="N609" s="1">
        <f t="shared" si="75"/>
        <v>0</v>
      </c>
      <c r="P609" s="30">
        <f t="shared" si="79"/>
        <v>0</v>
      </c>
      <c r="Q609" s="30">
        <f t="shared" si="80"/>
        <v>7.44</v>
      </c>
      <c r="R609" s="34">
        <f t="shared" si="78"/>
        <v>0</v>
      </c>
      <c r="S609" s="34">
        <f t="shared" si="77"/>
        <v>-6.56</v>
      </c>
      <c r="T609" s="30">
        <f t="shared" si="76"/>
        <v>14</v>
      </c>
      <c r="U609" s="30">
        <v>2</v>
      </c>
      <c r="V609" s="30">
        <v>12</v>
      </c>
      <c r="W609" s="1">
        <v>6</v>
      </c>
      <c r="Y609" s="6">
        <v>905</v>
      </c>
    </row>
    <row r="610" spans="7:25" x14ac:dyDescent="0.3">
      <c r="G610" s="8" t="s">
        <v>5</v>
      </c>
      <c r="H610" s="8">
        <v>2</v>
      </c>
      <c r="J610" s="16">
        <f t="shared" si="73"/>
        <v>0</v>
      </c>
      <c r="K610" s="8">
        <v>7.7</v>
      </c>
      <c r="L610" s="8">
        <f t="shared" si="74"/>
        <v>3.85</v>
      </c>
      <c r="N610" s="1">
        <f t="shared" si="75"/>
        <v>0</v>
      </c>
      <c r="P610" s="30">
        <f t="shared" si="79"/>
        <v>0</v>
      </c>
      <c r="Q610" s="30">
        <f t="shared" si="80"/>
        <v>15.4</v>
      </c>
      <c r="R610" s="34">
        <f t="shared" si="78"/>
        <v>0</v>
      </c>
      <c r="S610" s="34">
        <f t="shared" si="77"/>
        <v>1.4000000000000004</v>
      </c>
      <c r="T610" s="30">
        <f t="shared" si="76"/>
        <v>14</v>
      </c>
      <c r="U610" s="30">
        <v>2</v>
      </c>
      <c r="V610" s="30">
        <v>12</v>
      </c>
      <c r="W610" s="1">
        <v>6</v>
      </c>
    </row>
    <row r="611" spans="7:25" x14ac:dyDescent="0.3">
      <c r="G611" s="8" t="s">
        <v>5</v>
      </c>
      <c r="H611" s="8">
        <v>2</v>
      </c>
      <c r="J611" s="16">
        <f t="shared" si="73"/>
        <v>0</v>
      </c>
      <c r="K611" s="8">
        <v>5.26</v>
      </c>
      <c r="L611" s="8">
        <f t="shared" si="74"/>
        <v>2.63</v>
      </c>
      <c r="N611" s="1">
        <f t="shared" si="75"/>
        <v>0</v>
      </c>
      <c r="P611" s="30">
        <f t="shared" si="79"/>
        <v>0</v>
      </c>
      <c r="Q611" s="30">
        <f t="shared" si="80"/>
        <v>10.52</v>
      </c>
      <c r="R611" s="34">
        <f t="shared" si="78"/>
        <v>0</v>
      </c>
      <c r="S611" s="34">
        <f t="shared" si="77"/>
        <v>-3.4800000000000004</v>
      </c>
      <c r="T611" s="30">
        <f t="shared" si="76"/>
        <v>14</v>
      </c>
      <c r="U611" s="30">
        <v>2</v>
      </c>
      <c r="V611" s="30">
        <v>12</v>
      </c>
      <c r="W611" s="1">
        <v>6</v>
      </c>
    </row>
    <row r="612" spans="7:25" x14ac:dyDescent="0.3">
      <c r="G612" s="8" t="s">
        <v>5</v>
      </c>
      <c r="H612" s="8">
        <v>1</v>
      </c>
      <c r="I612" s="8">
        <v>9.9</v>
      </c>
      <c r="J612" s="16">
        <v>4.95</v>
      </c>
      <c r="L612" s="8">
        <f t="shared" si="74"/>
        <v>0</v>
      </c>
      <c r="N612" s="1">
        <f t="shared" si="75"/>
        <v>0</v>
      </c>
      <c r="P612" s="30">
        <f t="shared" si="79"/>
        <v>118.80000000000001</v>
      </c>
      <c r="Q612" s="30">
        <f t="shared" si="80"/>
        <v>0</v>
      </c>
      <c r="R612" s="34">
        <f t="shared" si="78"/>
        <v>0</v>
      </c>
      <c r="S612" s="34">
        <f t="shared" si="77"/>
        <v>104.80000000000001</v>
      </c>
      <c r="T612" s="30">
        <f t="shared" si="76"/>
        <v>14</v>
      </c>
      <c r="U612" s="30">
        <v>2</v>
      </c>
      <c r="V612" s="30">
        <v>12</v>
      </c>
      <c r="W612" s="1">
        <v>6</v>
      </c>
      <c r="Y612" s="1">
        <v>2385</v>
      </c>
    </row>
    <row r="613" spans="7:25" x14ac:dyDescent="0.3">
      <c r="G613" s="8" t="s">
        <v>5</v>
      </c>
      <c r="H613" s="8">
        <v>2</v>
      </c>
      <c r="J613" s="16">
        <f t="shared" si="73"/>
        <v>0</v>
      </c>
      <c r="K613" s="8">
        <v>3.7</v>
      </c>
      <c r="L613" s="8">
        <v>1.85</v>
      </c>
      <c r="N613" s="1">
        <f t="shared" si="75"/>
        <v>0</v>
      </c>
      <c r="P613" s="30">
        <f t="shared" si="79"/>
        <v>0</v>
      </c>
      <c r="Q613" s="30">
        <f t="shared" si="80"/>
        <v>7.4</v>
      </c>
      <c r="R613" s="34">
        <f t="shared" si="78"/>
        <v>0</v>
      </c>
      <c r="S613" s="34">
        <f t="shared" si="77"/>
        <v>-6.6</v>
      </c>
      <c r="T613" s="30">
        <f t="shared" si="76"/>
        <v>14</v>
      </c>
      <c r="U613" s="30">
        <v>2</v>
      </c>
      <c r="V613" s="30">
        <v>12</v>
      </c>
      <c r="W613" s="1">
        <v>6</v>
      </c>
      <c r="Y613" s="1">
        <v>15308</v>
      </c>
    </row>
    <row r="614" spans="7:25" x14ac:dyDescent="0.3">
      <c r="G614" s="8" t="s">
        <v>4</v>
      </c>
      <c r="H614" s="8">
        <v>1</v>
      </c>
      <c r="I614" s="8">
        <v>3.9</v>
      </c>
      <c r="J614" s="16">
        <v>1.95</v>
      </c>
      <c r="L614" s="8">
        <f t="shared" si="74"/>
        <v>0</v>
      </c>
      <c r="N614" s="1">
        <f t="shared" si="75"/>
        <v>0</v>
      </c>
      <c r="P614" s="30">
        <f t="shared" si="79"/>
        <v>46.8</v>
      </c>
      <c r="Q614" s="30">
        <f t="shared" si="80"/>
        <v>0</v>
      </c>
      <c r="R614" s="34">
        <f t="shared" si="78"/>
        <v>0</v>
      </c>
      <c r="S614" s="34">
        <f t="shared" si="77"/>
        <v>32.799999999999997</v>
      </c>
      <c r="T614" s="30">
        <f t="shared" si="76"/>
        <v>14</v>
      </c>
      <c r="U614" s="30">
        <v>2</v>
      </c>
      <c r="V614" s="30">
        <v>12</v>
      </c>
      <c r="W614" s="1">
        <v>6</v>
      </c>
    </row>
    <row r="615" spans="7:25" x14ac:dyDescent="0.3">
      <c r="G615" s="8" t="s">
        <v>5</v>
      </c>
      <c r="H615" s="8">
        <v>2</v>
      </c>
      <c r="I615" s="8">
        <v>3.5</v>
      </c>
      <c r="J615" s="16">
        <v>1.75</v>
      </c>
      <c r="L615" s="8">
        <f t="shared" si="74"/>
        <v>0</v>
      </c>
      <c r="N615" s="1">
        <f t="shared" si="75"/>
        <v>0</v>
      </c>
      <c r="P615" s="30">
        <f t="shared" si="79"/>
        <v>42</v>
      </c>
      <c r="Q615" s="30">
        <f t="shared" si="80"/>
        <v>0</v>
      </c>
      <c r="R615" s="34">
        <f t="shared" si="78"/>
        <v>0</v>
      </c>
      <c r="S615" s="34">
        <f t="shared" si="77"/>
        <v>28</v>
      </c>
      <c r="T615" s="30">
        <f t="shared" si="76"/>
        <v>14</v>
      </c>
      <c r="U615" s="30">
        <v>2</v>
      </c>
      <c r="V615" s="30">
        <v>12</v>
      </c>
      <c r="W615" s="1">
        <v>6</v>
      </c>
      <c r="Y615" s="1">
        <v>17693</v>
      </c>
    </row>
    <row r="616" spans="7:25" x14ac:dyDescent="0.3">
      <c r="G616" s="8" t="s">
        <v>5</v>
      </c>
      <c r="H616" s="8">
        <v>1</v>
      </c>
      <c r="I616" s="8">
        <v>6.3</v>
      </c>
      <c r="J616" s="16">
        <v>3.15</v>
      </c>
      <c r="L616" s="8">
        <f t="shared" si="74"/>
        <v>0</v>
      </c>
      <c r="N616" s="1">
        <f t="shared" si="75"/>
        <v>0</v>
      </c>
      <c r="P616" s="30">
        <f t="shared" si="79"/>
        <v>75.599999999999994</v>
      </c>
      <c r="Q616" s="30">
        <f t="shared" si="80"/>
        <v>0</v>
      </c>
      <c r="R616" s="34">
        <f t="shared" si="78"/>
        <v>0</v>
      </c>
      <c r="S616" s="34">
        <f t="shared" si="77"/>
        <v>61.599999999999994</v>
      </c>
      <c r="T616" s="30">
        <f t="shared" si="76"/>
        <v>14</v>
      </c>
      <c r="U616" s="30">
        <v>2</v>
      </c>
      <c r="V616" s="30">
        <v>12</v>
      </c>
      <c r="W616" s="1">
        <v>6</v>
      </c>
      <c r="Y616" s="1">
        <v>-17304</v>
      </c>
    </row>
    <row r="617" spans="7:25" x14ac:dyDescent="0.3">
      <c r="G617" s="8" t="s">
        <v>4</v>
      </c>
      <c r="H617" s="8">
        <v>1</v>
      </c>
      <c r="I617" s="8">
        <v>3.48</v>
      </c>
      <c r="J617" s="16">
        <f t="shared" si="73"/>
        <v>1.74</v>
      </c>
      <c r="L617" s="8">
        <f t="shared" si="74"/>
        <v>0</v>
      </c>
      <c r="N617" s="1">
        <f t="shared" si="75"/>
        <v>0</v>
      </c>
      <c r="P617" s="30">
        <f t="shared" si="79"/>
        <v>41.76</v>
      </c>
      <c r="Q617" s="30">
        <f t="shared" si="80"/>
        <v>0</v>
      </c>
      <c r="R617" s="34">
        <f t="shared" si="78"/>
        <v>0</v>
      </c>
      <c r="S617" s="34">
        <f t="shared" si="77"/>
        <v>27.759999999999998</v>
      </c>
      <c r="T617" s="30">
        <f t="shared" si="76"/>
        <v>14</v>
      </c>
      <c r="U617" s="30">
        <v>2</v>
      </c>
      <c r="V617" s="30">
        <v>12</v>
      </c>
      <c r="W617" s="1">
        <v>6</v>
      </c>
      <c r="Y617" s="6">
        <v>389</v>
      </c>
    </row>
    <row r="618" spans="7:25" x14ac:dyDescent="0.3">
      <c r="G618" s="8" t="s">
        <v>5</v>
      </c>
      <c r="H618" s="8">
        <v>2</v>
      </c>
      <c r="J618" s="16">
        <f t="shared" si="73"/>
        <v>0</v>
      </c>
      <c r="K618" s="8">
        <v>3.3</v>
      </c>
      <c r="L618" s="8">
        <f t="shared" si="74"/>
        <v>1.65</v>
      </c>
      <c r="N618" s="1">
        <f t="shared" si="75"/>
        <v>0</v>
      </c>
      <c r="P618" s="30">
        <f t="shared" si="79"/>
        <v>0</v>
      </c>
      <c r="Q618" s="30">
        <f t="shared" si="80"/>
        <v>6.6</v>
      </c>
      <c r="R618" s="34">
        <f t="shared" si="78"/>
        <v>0</v>
      </c>
      <c r="S618" s="34">
        <f t="shared" si="77"/>
        <v>-7.4</v>
      </c>
      <c r="T618" s="30">
        <f t="shared" si="76"/>
        <v>14</v>
      </c>
      <c r="U618" s="30">
        <v>2</v>
      </c>
      <c r="V618" s="30">
        <v>12</v>
      </c>
      <c r="W618" s="1">
        <v>6</v>
      </c>
    </row>
    <row r="619" spans="7:25" x14ac:dyDescent="0.3">
      <c r="G619" s="8" t="s">
        <v>5</v>
      </c>
      <c r="J619" s="16">
        <f t="shared" si="73"/>
        <v>0</v>
      </c>
      <c r="L619" s="8">
        <f t="shared" si="74"/>
        <v>0</v>
      </c>
      <c r="N619" s="1">
        <f t="shared" si="75"/>
        <v>0</v>
      </c>
    </row>
    <row r="620" spans="7:25" x14ac:dyDescent="0.3">
      <c r="J620" s="16">
        <f t="shared" si="73"/>
        <v>0</v>
      </c>
      <c r="L620" s="8">
        <f t="shared" si="74"/>
        <v>0</v>
      </c>
      <c r="N620" s="1">
        <f t="shared" si="75"/>
        <v>0</v>
      </c>
      <c r="Y620">
        <v>15308</v>
      </c>
    </row>
    <row r="621" spans="7:25" x14ac:dyDescent="0.3">
      <c r="J621" s="16">
        <f t="shared" si="73"/>
        <v>0</v>
      </c>
      <c r="L621" s="8">
        <f t="shared" si="74"/>
        <v>0</v>
      </c>
      <c r="N621" s="1">
        <f t="shared" si="75"/>
        <v>0</v>
      </c>
      <c r="Y621">
        <v>-14832</v>
      </c>
    </row>
    <row r="622" spans="7:25" x14ac:dyDescent="0.3">
      <c r="J622" s="16">
        <f t="shared" si="73"/>
        <v>0</v>
      </c>
      <c r="L622" s="8">
        <f t="shared" si="74"/>
        <v>0</v>
      </c>
      <c r="N622" s="1">
        <f t="shared" si="75"/>
        <v>0</v>
      </c>
      <c r="Y622">
        <v>476</v>
      </c>
    </row>
    <row r="623" spans="7:25" x14ac:dyDescent="0.3">
      <c r="J623" s="16">
        <f t="shared" si="73"/>
        <v>0</v>
      </c>
      <c r="L623" s="8">
        <f t="shared" si="74"/>
        <v>0</v>
      </c>
      <c r="N623" s="1">
        <f t="shared" si="75"/>
        <v>0</v>
      </c>
    </row>
    <row r="624" spans="7:25" x14ac:dyDescent="0.3">
      <c r="J624" s="16">
        <f t="shared" si="73"/>
        <v>0</v>
      </c>
      <c r="L624" s="8">
        <f t="shared" si="74"/>
        <v>0</v>
      </c>
      <c r="N624" s="1">
        <f t="shared" si="75"/>
        <v>0</v>
      </c>
    </row>
    <row r="625" spans="10:14" x14ac:dyDescent="0.3">
      <c r="J625" s="16">
        <f t="shared" si="73"/>
        <v>0</v>
      </c>
      <c r="L625" s="8">
        <f t="shared" si="74"/>
        <v>0</v>
      </c>
      <c r="N625" s="1">
        <f t="shared" si="75"/>
        <v>0</v>
      </c>
    </row>
    <row r="626" spans="10:14" x14ac:dyDescent="0.3">
      <c r="J626" s="16">
        <f t="shared" si="73"/>
        <v>0</v>
      </c>
      <c r="L626" s="8">
        <f t="shared" si="74"/>
        <v>0</v>
      </c>
      <c r="N626" s="1">
        <f t="shared" si="75"/>
        <v>0</v>
      </c>
    </row>
    <row r="627" spans="10:14" x14ac:dyDescent="0.3">
      <c r="J627" s="16">
        <f t="shared" si="73"/>
        <v>0</v>
      </c>
      <c r="L627" s="8">
        <f t="shared" si="74"/>
        <v>0</v>
      </c>
      <c r="N627" s="1">
        <f t="shared" si="75"/>
        <v>0</v>
      </c>
    </row>
    <row r="628" spans="10:14" x14ac:dyDescent="0.3">
      <c r="J628" s="16">
        <f t="shared" si="73"/>
        <v>0</v>
      </c>
      <c r="L628" s="8">
        <f t="shared" si="74"/>
        <v>0</v>
      </c>
      <c r="N628" s="1">
        <f t="shared" si="75"/>
        <v>0</v>
      </c>
    </row>
    <row r="629" spans="10:14" x14ac:dyDescent="0.3">
      <c r="J629" s="16">
        <f t="shared" si="73"/>
        <v>0</v>
      </c>
      <c r="L629" s="8">
        <f t="shared" si="74"/>
        <v>0</v>
      </c>
      <c r="N629" s="1">
        <f t="shared" si="75"/>
        <v>0</v>
      </c>
    </row>
    <row r="630" spans="10:14" x14ac:dyDescent="0.3">
      <c r="J630" s="16">
        <f t="shared" si="73"/>
        <v>0</v>
      </c>
      <c r="L630" s="8">
        <f t="shared" si="74"/>
        <v>0</v>
      </c>
      <c r="N630" s="1">
        <f t="shared" si="75"/>
        <v>0</v>
      </c>
    </row>
    <row r="631" spans="10:14" x14ac:dyDescent="0.3">
      <c r="J631" s="16">
        <f t="shared" si="73"/>
        <v>0</v>
      </c>
      <c r="L631" s="8">
        <f t="shared" si="74"/>
        <v>0</v>
      </c>
      <c r="N631" s="1">
        <f t="shared" si="75"/>
        <v>0</v>
      </c>
    </row>
    <row r="632" spans="10:14" x14ac:dyDescent="0.3">
      <c r="J632" s="16">
        <f t="shared" si="73"/>
        <v>0</v>
      </c>
      <c r="L632" s="8">
        <f t="shared" si="74"/>
        <v>0</v>
      </c>
      <c r="N632" s="1">
        <f t="shared" si="75"/>
        <v>0</v>
      </c>
    </row>
    <row r="633" spans="10:14" x14ac:dyDescent="0.3">
      <c r="J633" s="16">
        <f t="shared" si="73"/>
        <v>0</v>
      </c>
      <c r="L633" s="8">
        <f t="shared" si="74"/>
        <v>0</v>
      </c>
      <c r="N633" s="1">
        <f t="shared" si="75"/>
        <v>0</v>
      </c>
    </row>
    <row r="634" spans="10:14" x14ac:dyDescent="0.3">
      <c r="J634" s="16">
        <f t="shared" si="73"/>
        <v>0</v>
      </c>
      <c r="L634" s="8">
        <f t="shared" si="74"/>
        <v>0</v>
      </c>
      <c r="N634" s="1">
        <f t="shared" si="75"/>
        <v>0</v>
      </c>
    </row>
    <row r="635" spans="10:14" x14ac:dyDescent="0.3">
      <c r="J635" s="16">
        <f t="shared" si="73"/>
        <v>0</v>
      </c>
      <c r="L635" s="8">
        <f t="shared" si="74"/>
        <v>0</v>
      </c>
      <c r="N635" s="1">
        <f t="shared" si="75"/>
        <v>0</v>
      </c>
    </row>
    <row r="636" spans="10:14" x14ac:dyDescent="0.3">
      <c r="J636" s="16">
        <f t="shared" si="73"/>
        <v>0</v>
      </c>
      <c r="L636" s="8">
        <f t="shared" si="74"/>
        <v>0</v>
      </c>
      <c r="N636" s="1">
        <f t="shared" si="75"/>
        <v>0</v>
      </c>
    </row>
    <row r="637" spans="10:14" x14ac:dyDescent="0.3">
      <c r="J637" s="16">
        <f t="shared" si="73"/>
        <v>0</v>
      </c>
      <c r="L637" s="8">
        <f t="shared" si="74"/>
        <v>0</v>
      </c>
      <c r="N637" s="1">
        <f t="shared" si="75"/>
        <v>0</v>
      </c>
    </row>
    <row r="638" spans="10:14" x14ac:dyDescent="0.3">
      <c r="J638" s="16">
        <f t="shared" si="73"/>
        <v>0</v>
      </c>
      <c r="L638" s="8">
        <f t="shared" si="74"/>
        <v>0</v>
      </c>
      <c r="N638" s="1">
        <f t="shared" si="75"/>
        <v>0</v>
      </c>
    </row>
    <row r="639" spans="10:14" x14ac:dyDescent="0.3">
      <c r="J639" s="16">
        <f t="shared" si="73"/>
        <v>0</v>
      </c>
      <c r="L639" s="8">
        <f t="shared" si="74"/>
        <v>0</v>
      </c>
      <c r="N639" s="1">
        <f t="shared" si="75"/>
        <v>0</v>
      </c>
    </row>
    <row r="640" spans="10:14" x14ac:dyDescent="0.3">
      <c r="J640" s="16">
        <f t="shared" si="73"/>
        <v>0</v>
      </c>
      <c r="L640" s="8">
        <f t="shared" si="74"/>
        <v>0</v>
      </c>
      <c r="N640" s="1">
        <f t="shared" si="75"/>
        <v>0</v>
      </c>
    </row>
    <row r="641" spans="10:14" x14ac:dyDescent="0.3">
      <c r="J641" s="16">
        <f t="shared" si="73"/>
        <v>0</v>
      </c>
      <c r="L641" s="8">
        <f t="shared" si="74"/>
        <v>0</v>
      </c>
      <c r="N641" s="1">
        <f t="shared" si="75"/>
        <v>0</v>
      </c>
    </row>
    <row r="642" spans="10:14" x14ac:dyDescent="0.3">
      <c r="J642" s="16">
        <f t="shared" ref="J642:J705" si="81">I642/2</f>
        <v>0</v>
      </c>
      <c r="L642" s="8">
        <f t="shared" ref="L642:L705" si="82">K642/2</f>
        <v>0</v>
      </c>
      <c r="N642" s="1">
        <f t="shared" ref="N642:N705" si="83">M642/2</f>
        <v>0</v>
      </c>
    </row>
    <row r="643" spans="10:14" x14ac:dyDescent="0.3">
      <c r="J643" s="16">
        <f t="shared" si="81"/>
        <v>0</v>
      </c>
      <c r="L643" s="8">
        <f t="shared" si="82"/>
        <v>0</v>
      </c>
      <c r="N643" s="1">
        <f t="shared" si="83"/>
        <v>0</v>
      </c>
    </row>
    <row r="644" spans="10:14" x14ac:dyDescent="0.3">
      <c r="J644" s="16">
        <f t="shared" si="81"/>
        <v>0</v>
      </c>
      <c r="L644" s="8">
        <f t="shared" si="82"/>
        <v>0</v>
      </c>
      <c r="N644" s="1">
        <f t="shared" si="83"/>
        <v>0</v>
      </c>
    </row>
    <row r="645" spans="10:14" x14ac:dyDescent="0.3">
      <c r="J645" s="16">
        <f t="shared" si="81"/>
        <v>0</v>
      </c>
      <c r="L645" s="8">
        <f t="shared" si="82"/>
        <v>0</v>
      </c>
      <c r="N645" s="1">
        <f t="shared" si="83"/>
        <v>0</v>
      </c>
    </row>
    <row r="646" spans="10:14" x14ac:dyDescent="0.3">
      <c r="J646" s="16">
        <f t="shared" si="81"/>
        <v>0</v>
      </c>
      <c r="L646" s="8">
        <f t="shared" si="82"/>
        <v>0</v>
      </c>
      <c r="N646" s="1">
        <f t="shared" si="83"/>
        <v>0</v>
      </c>
    </row>
    <row r="647" spans="10:14" x14ac:dyDescent="0.3">
      <c r="J647" s="16">
        <f t="shared" si="81"/>
        <v>0</v>
      </c>
      <c r="L647" s="8">
        <f t="shared" si="82"/>
        <v>0</v>
      </c>
      <c r="N647" s="1">
        <f t="shared" si="83"/>
        <v>0</v>
      </c>
    </row>
    <row r="648" spans="10:14" x14ac:dyDescent="0.3">
      <c r="J648" s="16">
        <f t="shared" si="81"/>
        <v>0</v>
      </c>
      <c r="L648" s="8">
        <f t="shared" si="82"/>
        <v>0</v>
      </c>
      <c r="N648" s="1">
        <f t="shared" si="83"/>
        <v>0</v>
      </c>
    </row>
    <row r="649" spans="10:14" x14ac:dyDescent="0.3">
      <c r="J649" s="16">
        <f t="shared" si="81"/>
        <v>0</v>
      </c>
      <c r="L649" s="8">
        <f t="shared" si="82"/>
        <v>0</v>
      </c>
      <c r="N649" s="1">
        <f t="shared" si="83"/>
        <v>0</v>
      </c>
    </row>
    <row r="650" spans="10:14" x14ac:dyDescent="0.3">
      <c r="J650" s="16">
        <f t="shared" si="81"/>
        <v>0</v>
      </c>
      <c r="L650" s="8">
        <f t="shared" si="82"/>
        <v>0</v>
      </c>
      <c r="N650" s="1">
        <f t="shared" si="83"/>
        <v>0</v>
      </c>
    </row>
    <row r="651" spans="10:14" x14ac:dyDescent="0.3">
      <c r="J651" s="16">
        <f t="shared" si="81"/>
        <v>0</v>
      </c>
      <c r="L651" s="8">
        <f t="shared" si="82"/>
        <v>0</v>
      </c>
      <c r="N651" s="1">
        <f t="shared" si="83"/>
        <v>0</v>
      </c>
    </row>
    <row r="652" spans="10:14" x14ac:dyDescent="0.3">
      <c r="J652" s="16">
        <f t="shared" si="81"/>
        <v>0</v>
      </c>
      <c r="L652" s="8">
        <f t="shared" si="82"/>
        <v>0</v>
      </c>
      <c r="N652" s="1">
        <f t="shared" si="83"/>
        <v>0</v>
      </c>
    </row>
    <row r="653" spans="10:14" x14ac:dyDescent="0.3">
      <c r="J653" s="16">
        <f t="shared" si="81"/>
        <v>0</v>
      </c>
      <c r="L653" s="8">
        <f t="shared" si="82"/>
        <v>0</v>
      </c>
      <c r="N653" s="1">
        <f t="shared" si="83"/>
        <v>0</v>
      </c>
    </row>
    <row r="654" spans="10:14" x14ac:dyDescent="0.3">
      <c r="J654" s="16">
        <f t="shared" si="81"/>
        <v>0</v>
      </c>
      <c r="L654" s="8">
        <f t="shared" si="82"/>
        <v>0</v>
      </c>
      <c r="N654" s="1">
        <f t="shared" si="83"/>
        <v>0</v>
      </c>
    </row>
    <row r="655" spans="10:14" x14ac:dyDescent="0.3">
      <c r="J655" s="16">
        <f t="shared" si="81"/>
        <v>0</v>
      </c>
      <c r="L655" s="8">
        <f t="shared" si="82"/>
        <v>0</v>
      </c>
      <c r="N655" s="1">
        <f t="shared" si="83"/>
        <v>0</v>
      </c>
    </row>
    <row r="656" spans="10:14" x14ac:dyDescent="0.3">
      <c r="J656" s="16">
        <f t="shared" si="81"/>
        <v>0</v>
      </c>
      <c r="L656" s="8">
        <f t="shared" si="82"/>
        <v>0</v>
      </c>
      <c r="N656" s="1">
        <f t="shared" si="83"/>
        <v>0</v>
      </c>
    </row>
    <row r="657" spans="10:14" x14ac:dyDescent="0.3">
      <c r="J657" s="16">
        <f t="shared" si="81"/>
        <v>0</v>
      </c>
      <c r="L657" s="8">
        <f t="shared" si="82"/>
        <v>0</v>
      </c>
      <c r="N657" s="1">
        <f t="shared" si="83"/>
        <v>0</v>
      </c>
    </row>
    <row r="658" spans="10:14" x14ac:dyDescent="0.3">
      <c r="J658" s="16">
        <f t="shared" si="81"/>
        <v>0</v>
      </c>
      <c r="L658" s="8">
        <f t="shared" si="82"/>
        <v>0</v>
      </c>
      <c r="N658" s="1">
        <f t="shared" si="83"/>
        <v>0</v>
      </c>
    </row>
    <row r="659" spans="10:14" x14ac:dyDescent="0.3">
      <c r="J659" s="16">
        <f t="shared" si="81"/>
        <v>0</v>
      </c>
      <c r="L659" s="8">
        <f t="shared" si="82"/>
        <v>0</v>
      </c>
      <c r="N659" s="1">
        <f t="shared" si="83"/>
        <v>0</v>
      </c>
    </row>
    <row r="660" spans="10:14" x14ac:dyDescent="0.3">
      <c r="J660" s="16">
        <f t="shared" si="81"/>
        <v>0</v>
      </c>
      <c r="L660" s="8">
        <f t="shared" si="82"/>
        <v>0</v>
      </c>
      <c r="N660" s="1">
        <f t="shared" si="83"/>
        <v>0</v>
      </c>
    </row>
    <row r="661" spans="10:14" x14ac:dyDescent="0.3">
      <c r="J661" s="16">
        <f t="shared" si="81"/>
        <v>0</v>
      </c>
      <c r="L661" s="8">
        <f t="shared" si="82"/>
        <v>0</v>
      </c>
      <c r="N661" s="1">
        <f t="shared" si="83"/>
        <v>0</v>
      </c>
    </row>
    <row r="662" spans="10:14" x14ac:dyDescent="0.3">
      <c r="J662" s="16">
        <f t="shared" si="81"/>
        <v>0</v>
      </c>
      <c r="L662" s="8">
        <f t="shared" si="82"/>
        <v>0</v>
      </c>
      <c r="N662" s="1">
        <f t="shared" si="83"/>
        <v>0</v>
      </c>
    </row>
    <row r="663" spans="10:14" x14ac:dyDescent="0.3">
      <c r="J663" s="16">
        <f t="shared" si="81"/>
        <v>0</v>
      </c>
      <c r="L663" s="8">
        <f t="shared" si="82"/>
        <v>0</v>
      </c>
      <c r="N663" s="1">
        <f t="shared" si="83"/>
        <v>0</v>
      </c>
    </row>
    <row r="664" spans="10:14" x14ac:dyDescent="0.3">
      <c r="J664" s="16">
        <f t="shared" si="81"/>
        <v>0</v>
      </c>
      <c r="L664" s="8">
        <f t="shared" si="82"/>
        <v>0</v>
      </c>
      <c r="N664" s="1">
        <f t="shared" si="83"/>
        <v>0</v>
      </c>
    </row>
    <row r="665" spans="10:14" x14ac:dyDescent="0.3">
      <c r="J665" s="16">
        <f t="shared" si="81"/>
        <v>0</v>
      </c>
      <c r="L665" s="8">
        <f t="shared" si="82"/>
        <v>0</v>
      </c>
      <c r="N665" s="1">
        <f t="shared" si="83"/>
        <v>0</v>
      </c>
    </row>
    <row r="666" spans="10:14" x14ac:dyDescent="0.3">
      <c r="J666" s="16">
        <f t="shared" si="81"/>
        <v>0</v>
      </c>
      <c r="L666" s="8">
        <f t="shared" si="82"/>
        <v>0</v>
      </c>
      <c r="N666" s="1">
        <f t="shared" si="83"/>
        <v>0</v>
      </c>
    </row>
    <row r="667" spans="10:14" x14ac:dyDescent="0.3">
      <c r="J667" s="16">
        <f t="shared" si="81"/>
        <v>0</v>
      </c>
      <c r="L667" s="8">
        <f t="shared" si="82"/>
        <v>0</v>
      </c>
      <c r="N667" s="1">
        <f t="shared" si="83"/>
        <v>0</v>
      </c>
    </row>
    <row r="668" spans="10:14" x14ac:dyDescent="0.3">
      <c r="J668" s="16">
        <f t="shared" si="81"/>
        <v>0</v>
      </c>
      <c r="L668" s="8">
        <f t="shared" si="82"/>
        <v>0</v>
      </c>
      <c r="N668" s="1">
        <f t="shared" si="83"/>
        <v>0</v>
      </c>
    </row>
    <row r="669" spans="10:14" x14ac:dyDescent="0.3">
      <c r="J669" s="16">
        <f t="shared" si="81"/>
        <v>0</v>
      </c>
      <c r="L669" s="8">
        <f t="shared" si="82"/>
        <v>0</v>
      </c>
      <c r="N669" s="1">
        <f t="shared" si="83"/>
        <v>0</v>
      </c>
    </row>
    <row r="670" spans="10:14" x14ac:dyDescent="0.3">
      <c r="J670" s="16">
        <f t="shared" si="81"/>
        <v>0</v>
      </c>
      <c r="L670" s="8">
        <f t="shared" si="82"/>
        <v>0</v>
      </c>
      <c r="N670" s="1">
        <f t="shared" si="83"/>
        <v>0</v>
      </c>
    </row>
    <row r="671" spans="10:14" x14ac:dyDescent="0.3">
      <c r="J671" s="16">
        <f t="shared" si="81"/>
        <v>0</v>
      </c>
      <c r="L671" s="8">
        <f t="shared" si="82"/>
        <v>0</v>
      </c>
      <c r="N671" s="1">
        <f t="shared" si="83"/>
        <v>0</v>
      </c>
    </row>
    <row r="672" spans="10:14" x14ac:dyDescent="0.3">
      <c r="J672" s="16">
        <f t="shared" si="81"/>
        <v>0</v>
      </c>
      <c r="L672" s="8">
        <f t="shared" si="82"/>
        <v>0</v>
      </c>
      <c r="N672" s="1">
        <f t="shared" si="83"/>
        <v>0</v>
      </c>
    </row>
    <row r="673" spans="10:14" x14ac:dyDescent="0.3">
      <c r="J673" s="16">
        <f t="shared" si="81"/>
        <v>0</v>
      </c>
      <c r="L673" s="8">
        <f t="shared" si="82"/>
        <v>0</v>
      </c>
      <c r="N673" s="1">
        <f t="shared" si="83"/>
        <v>0</v>
      </c>
    </row>
    <row r="674" spans="10:14" x14ac:dyDescent="0.3">
      <c r="J674" s="16">
        <f t="shared" si="81"/>
        <v>0</v>
      </c>
      <c r="L674" s="8">
        <f t="shared" si="82"/>
        <v>0</v>
      </c>
      <c r="N674" s="1">
        <f t="shared" si="83"/>
        <v>0</v>
      </c>
    </row>
    <row r="675" spans="10:14" x14ac:dyDescent="0.3">
      <c r="J675" s="16">
        <f t="shared" si="81"/>
        <v>0</v>
      </c>
      <c r="L675" s="8">
        <f t="shared" si="82"/>
        <v>0</v>
      </c>
      <c r="N675" s="1">
        <f t="shared" si="83"/>
        <v>0</v>
      </c>
    </row>
    <row r="676" spans="10:14" x14ac:dyDescent="0.3">
      <c r="J676" s="16">
        <f t="shared" si="81"/>
        <v>0</v>
      </c>
      <c r="L676" s="8">
        <f t="shared" si="82"/>
        <v>0</v>
      </c>
      <c r="N676" s="1">
        <f t="shared" si="83"/>
        <v>0</v>
      </c>
    </row>
    <row r="677" spans="10:14" x14ac:dyDescent="0.3">
      <c r="J677" s="16">
        <f t="shared" si="81"/>
        <v>0</v>
      </c>
      <c r="L677" s="8">
        <f t="shared" si="82"/>
        <v>0</v>
      </c>
      <c r="N677" s="1">
        <f t="shared" si="83"/>
        <v>0</v>
      </c>
    </row>
    <row r="678" spans="10:14" x14ac:dyDescent="0.3">
      <c r="J678" s="16">
        <f t="shared" si="81"/>
        <v>0</v>
      </c>
      <c r="L678" s="8">
        <f t="shared" si="82"/>
        <v>0</v>
      </c>
      <c r="N678" s="1">
        <f t="shared" si="83"/>
        <v>0</v>
      </c>
    </row>
    <row r="679" spans="10:14" x14ac:dyDescent="0.3">
      <c r="J679" s="16">
        <f t="shared" si="81"/>
        <v>0</v>
      </c>
      <c r="L679" s="8">
        <f t="shared" si="82"/>
        <v>0</v>
      </c>
      <c r="N679" s="1">
        <f t="shared" si="83"/>
        <v>0</v>
      </c>
    </row>
    <row r="680" spans="10:14" x14ac:dyDescent="0.3">
      <c r="J680" s="16">
        <f t="shared" si="81"/>
        <v>0</v>
      </c>
      <c r="L680" s="8">
        <f t="shared" si="82"/>
        <v>0</v>
      </c>
      <c r="N680" s="1">
        <f t="shared" si="83"/>
        <v>0</v>
      </c>
    </row>
    <row r="681" spans="10:14" x14ac:dyDescent="0.3">
      <c r="J681" s="16">
        <f t="shared" si="81"/>
        <v>0</v>
      </c>
      <c r="L681" s="8">
        <f t="shared" si="82"/>
        <v>0</v>
      </c>
      <c r="N681" s="1">
        <f t="shared" si="83"/>
        <v>0</v>
      </c>
    </row>
    <row r="682" spans="10:14" x14ac:dyDescent="0.3">
      <c r="J682" s="16">
        <f t="shared" si="81"/>
        <v>0</v>
      </c>
      <c r="L682" s="8">
        <f t="shared" si="82"/>
        <v>0</v>
      </c>
      <c r="N682" s="1">
        <f t="shared" si="83"/>
        <v>0</v>
      </c>
    </row>
    <row r="683" spans="10:14" x14ac:dyDescent="0.3">
      <c r="J683" s="16">
        <f t="shared" si="81"/>
        <v>0</v>
      </c>
      <c r="L683" s="8">
        <f t="shared" si="82"/>
        <v>0</v>
      </c>
      <c r="N683" s="1">
        <f t="shared" si="83"/>
        <v>0</v>
      </c>
    </row>
    <row r="684" spans="10:14" x14ac:dyDescent="0.3">
      <c r="J684" s="16">
        <f t="shared" si="81"/>
        <v>0</v>
      </c>
      <c r="L684" s="8">
        <f t="shared" si="82"/>
        <v>0</v>
      </c>
      <c r="N684" s="1">
        <f t="shared" si="83"/>
        <v>0</v>
      </c>
    </row>
    <row r="685" spans="10:14" x14ac:dyDescent="0.3">
      <c r="J685" s="16">
        <f t="shared" si="81"/>
        <v>0</v>
      </c>
      <c r="L685" s="8">
        <f t="shared" si="82"/>
        <v>0</v>
      </c>
      <c r="N685" s="1">
        <f t="shared" si="83"/>
        <v>0</v>
      </c>
    </row>
    <row r="686" spans="10:14" x14ac:dyDescent="0.3">
      <c r="J686" s="16">
        <f t="shared" si="81"/>
        <v>0</v>
      </c>
      <c r="L686" s="8">
        <f t="shared" si="82"/>
        <v>0</v>
      </c>
      <c r="N686" s="1">
        <f t="shared" si="83"/>
        <v>0</v>
      </c>
    </row>
    <row r="687" spans="10:14" x14ac:dyDescent="0.3">
      <c r="J687" s="16">
        <f t="shared" si="81"/>
        <v>0</v>
      </c>
      <c r="L687" s="8">
        <f t="shared" si="82"/>
        <v>0</v>
      </c>
      <c r="N687" s="1">
        <f t="shared" si="83"/>
        <v>0</v>
      </c>
    </row>
    <row r="688" spans="10:14" x14ac:dyDescent="0.3">
      <c r="J688" s="16">
        <f t="shared" si="81"/>
        <v>0</v>
      </c>
      <c r="L688" s="8">
        <f t="shared" si="82"/>
        <v>0</v>
      </c>
      <c r="N688" s="1">
        <f t="shared" si="83"/>
        <v>0</v>
      </c>
    </row>
    <row r="689" spans="10:14" x14ac:dyDescent="0.3">
      <c r="J689" s="16">
        <f t="shared" si="81"/>
        <v>0</v>
      </c>
      <c r="L689" s="8">
        <f t="shared" si="82"/>
        <v>0</v>
      </c>
      <c r="N689" s="1">
        <f t="shared" si="83"/>
        <v>0</v>
      </c>
    </row>
    <row r="690" spans="10:14" x14ac:dyDescent="0.3">
      <c r="J690" s="16">
        <f t="shared" si="81"/>
        <v>0</v>
      </c>
      <c r="L690" s="8">
        <f t="shared" si="82"/>
        <v>0</v>
      </c>
      <c r="N690" s="1">
        <f t="shared" si="83"/>
        <v>0</v>
      </c>
    </row>
    <row r="691" spans="10:14" x14ac:dyDescent="0.3">
      <c r="J691" s="16">
        <f t="shared" si="81"/>
        <v>0</v>
      </c>
      <c r="L691" s="8">
        <f t="shared" si="82"/>
        <v>0</v>
      </c>
      <c r="N691" s="1">
        <f t="shared" si="83"/>
        <v>0</v>
      </c>
    </row>
    <row r="692" spans="10:14" x14ac:dyDescent="0.3">
      <c r="J692" s="16">
        <f t="shared" si="81"/>
        <v>0</v>
      </c>
      <c r="L692" s="8">
        <f t="shared" si="82"/>
        <v>0</v>
      </c>
      <c r="N692" s="1">
        <f t="shared" si="83"/>
        <v>0</v>
      </c>
    </row>
    <row r="693" spans="10:14" x14ac:dyDescent="0.3">
      <c r="J693" s="16">
        <f t="shared" si="81"/>
        <v>0</v>
      </c>
      <c r="L693" s="8">
        <f t="shared" si="82"/>
        <v>0</v>
      </c>
      <c r="N693" s="1">
        <f t="shared" si="83"/>
        <v>0</v>
      </c>
    </row>
    <row r="694" spans="10:14" x14ac:dyDescent="0.3">
      <c r="J694" s="16">
        <f t="shared" si="81"/>
        <v>0</v>
      </c>
      <c r="L694" s="8">
        <f t="shared" si="82"/>
        <v>0</v>
      </c>
      <c r="N694" s="1">
        <f t="shared" si="83"/>
        <v>0</v>
      </c>
    </row>
    <row r="695" spans="10:14" x14ac:dyDescent="0.3">
      <c r="J695" s="16">
        <f t="shared" si="81"/>
        <v>0</v>
      </c>
      <c r="L695" s="8">
        <f t="shared" si="82"/>
        <v>0</v>
      </c>
      <c r="N695" s="1">
        <f t="shared" si="83"/>
        <v>0</v>
      </c>
    </row>
    <row r="696" spans="10:14" x14ac:dyDescent="0.3">
      <c r="J696" s="16">
        <f t="shared" si="81"/>
        <v>0</v>
      </c>
      <c r="L696" s="8">
        <f t="shared" si="82"/>
        <v>0</v>
      </c>
      <c r="N696" s="1">
        <f t="shared" si="83"/>
        <v>0</v>
      </c>
    </row>
    <row r="697" spans="10:14" x14ac:dyDescent="0.3">
      <c r="J697" s="16">
        <f t="shared" si="81"/>
        <v>0</v>
      </c>
      <c r="L697" s="8">
        <f t="shared" si="82"/>
        <v>0</v>
      </c>
      <c r="N697" s="1">
        <f t="shared" si="83"/>
        <v>0</v>
      </c>
    </row>
    <row r="698" spans="10:14" x14ac:dyDescent="0.3">
      <c r="J698" s="16">
        <f t="shared" si="81"/>
        <v>0</v>
      </c>
      <c r="L698" s="8">
        <f t="shared" si="82"/>
        <v>0</v>
      </c>
      <c r="N698" s="1">
        <f t="shared" si="83"/>
        <v>0</v>
      </c>
    </row>
    <row r="699" spans="10:14" x14ac:dyDescent="0.3">
      <c r="J699" s="16">
        <f t="shared" si="81"/>
        <v>0</v>
      </c>
      <c r="L699" s="8">
        <f t="shared" si="82"/>
        <v>0</v>
      </c>
      <c r="N699" s="1">
        <f t="shared" si="83"/>
        <v>0</v>
      </c>
    </row>
    <row r="700" spans="10:14" x14ac:dyDescent="0.3">
      <c r="J700" s="16">
        <f t="shared" si="81"/>
        <v>0</v>
      </c>
      <c r="L700" s="8">
        <f t="shared" si="82"/>
        <v>0</v>
      </c>
      <c r="N700" s="1">
        <f t="shared" si="83"/>
        <v>0</v>
      </c>
    </row>
    <row r="701" spans="10:14" x14ac:dyDescent="0.3">
      <c r="J701" s="16">
        <f t="shared" si="81"/>
        <v>0</v>
      </c>
      <c r="L701" s="8">
        <f t="shared" si="82"/>
        <v>0</v>
      </c>
      <c r="N701" s="1">
        <f t="shared" si="83"/>
        <v>0</v>
      </c>
    </row>
    <row r="702" spans="10:14" x14ac:dyDescent="0.3">
      <c r="J702" s="16">
        <f t="shared" si="81"/>
        <v>0</v>
      </c>
      <c r="L702" s="8">
        <f t="shared" si="82"/>
        <v>0</v>
      </c>
      <c r="N702" s="1">
        <f t="shared" si="83"/>
        <v>0</v>
      </c>
    </row>
    <row r="703" spans="10:14" x14ac:dyDescent="0.3">
      <c r="J703" s="16">
        <f t="shared" si="81"/>
        <v>0</v>
      </c>
      <c r="L703" s="8">
        <f t="shared" si="82"/>
        <v>0</v>
      </c>
      <c r="N703" s="1">
        <f t="shared" si="83"/>
        <v>0</v>
      </c>
    </row>
    <row r="704" spans="10:14" x14ac:dyDescent="0.3">
      <c r="J704" s="16">
        <f t="shared" si="81"/>
        <v>0</v>
      </c>
      <c r="L704" s="8">
        <f t="shared" si="82"/>
        <v>0</v>
      </c>
      <c r="N704" s="1">
        <f t="shared" si="83"/>
        <v>0</v>
      </c>
    </row>
    <row r="705" spans="10:14" x14ac:dyDescent="0.3">
      <c r="J705" s="16">
        <f t="shared" si="81"/>
        <v>0</v>
      </c>
      <c r="L705" s="8">
        <f t="shared" si="82"/>
        <v>0</v>
      </c>
      <c r="N705" s="1">
        <f t="shared" si="83"/>
        <v>0</v>
      </c>
    </row>
    <row r="706" spans="10:14" x14ac:dyDescent="0.3">
      <c r="J706" s="16">
        <f t="shared" ref="J706:J769" si="84">I706/2</f>
        <v>0</v>
      </c>
      <c r="L706" s="8">
        <f t="shared" ref="L706:L769" si="85">K706/2</f>
        <v>0</v>
      </c>
      <c r="N706" s="1">
        <f t="shared" ref="N706:N769" si="86">M706/2</f>
        <v>0</v>
      </c>
    </row>
    <row r="707" spans="10:14" x14ac:dyDescent="0.3">
      <c r="J707" s="16">
        <f t="shared" si="84"/>
        <v>0</v>
      </c>
      <c r="L707" s="8">
        <f t="shared" si="85"/>
        <v>0</v>
      </c>
      <c r="N707" s="1">
        <f t="shared" si="86"/>
        <v>0</v>
      </c>
    </row>
    <row r="708" spans="10:14" x14ac:dyDescent="0.3">
      <c r="J708" s="16">
        <f t="shared" si="84"/>
        <v>0</v>
      </c>
      <c r="L708" s="8">
        <f t="shared" si="85"/>
        <v>0</v>
      </c>
      <c r="N708" s="1">
        <f t="shared" si="86"/>
        <v>0</v>
      </c>
    </row>
    <row r="709" spans="10:14" x14ac:dyDescent="0.3">
      <c r="J709" s="16">
        <f t="shared" si="84"/>
        <v>0</v>
      </c>
      <c r="L709" s="8">
        <f t="shared" si="85"/>
        <v>0</v>
      </c>
      <c r="N709" s="1">
        <f t="shared" si="86"/>
        <v>0</v>
      </c>
    </row>
    <row r="710" spans="10:14" x14ac:dyDescent="0.3">
      <c r="J710" s="16">
        <f t="shared" si="84"/>
        <v>0</v>
      </c>
      <c r="L710" s="8">
        <f t="shared" si="85"/>
        <v>0</v>
      </c>
      <c r="N710" s="1">
        <f t="shared" si="86"/>
        <v>0</v>
      </c>
    </row>
    <row r="711" spans="10:14" x14ac:dyDescent="0.3">
      <c r="J711" s="16">
        <f t="shared" si="84"/>
        <v>0</v>
      </c>
      <c r="L711" s="8">
        <f t="shared" si="85"/>
        <v>0</v>
      </c>
      <c r="N711" s="1">
        <f t="shared" si="86"/>
        <v>0</v>
      </c>
    </row>
    <row r="712" spans="10:14" x14ac:dyDescent="0.3">
      <c r="J712" s="16">
        <f t="shared" si="84"/>
        <v>0</v>
      </c>
      <c r="L712" s="8">
        <f t="shared" si="85"/>
        <v>0</v>
      </c>
      <c r="N712" s="1">
        <f t="shared" si="86"/>
        <v>0</v>
      </c>
    </row>
    <row r="713" spans="10:14" x14ac:dyDescent="0.3">
      <c r="J713" s="16">
        <f t="shared" si="84"/>
        <v>0</v>
      </c>
      <c r="L713" s="8">
        <f t="shared" si="85"/>
        <v>0</v>
      </c>
      <c r="N713" s="1">
        <f t="shared" si="86"/>
        <v>0</v>
      </c>
    </row>
    <row r="714" spans="10:14" x14ac:dyDescent="0.3">
      <c r="J714" s="16">
        <f t="shared" si="84"/>
        <v>0</v>
      </c>
      <c r="L714" s="8">
        <f t="shared" si="85"/>
        <v>0</v>
      </c>
      <c r="N714" s="1">
        <f t="shared" si="86"/>
        <v>0</v>
      </c>
    </row>
    <row r="715" spans="10:14" x14ac:dyDescent="0.3">
      <c r="J715" s="16">
        <f t="shared" si="84"/>
        <v>0</v>
      </c>
      <c r="L715" s="8">
        <f t="shared" si="85"/>
        <v>0</v>
      </c>
      <c r="N715" s="1">
        <f t="shared" si="86"/>
        <v>0</v>
      </c>
    </row>
    <row r="716" spans="10:14" x14ac:dyDescent="0.3">
      <c r="J716" s="16">
        <f t="shared" si="84"/>
        <v>0</v>
      </c>
      <c r="L716" s="8">
        <f t="shared" si="85"/>
        <v>0</v>
      </c>
      <c r="N716" s="1">
        <f t="shared" si="86"/>
        <v>0</v>
      </c>
    </row>
    <row r="717" spans="10:14" x14ac:dyDescent="0.3">
      <c r="J717" s="16">
        <f t="shared" si="84"/>
        <v>0</v>
      </c>
      <c r="L717" s="8">
        <f t="shared" si="85"/>
        <v>0</v>
      </c>
      <c r="N717" s="1">
        <f t="shared" si="86"/>
        <v>0</v>
      </c>
    </row>
    <row r="718" spans="10:14" x14ac:dyDescent="0.3">
      <c r="J718" s="16">
        <f t="shared" si="84"/>
        <v>0</v>
      </c>
      <c r="L718" s="8">
        <f t="shared" si="85"/>
        <v>0</v>
      </c>
      <c r="N718" s="1">
        <f t="shared" si="86"/>
        <v>0</v>
      </c>
    </row>
    <row r="719" spans="10:14" x14ac:dyDescent="0.3">
      <c r="J719" s="16">
        <f t="shared" si="84"/>
        <v>0</v>
      </c>
      <c r="L719" s="8">
        <f t="shared" si="85"/>
        <v>0</v>
      </c>
      <c r="N719" s="1">
        <f t="shared" si="86"/>
        <v>0</v>
      </c>
    </row>
    <row r="720" spans="10:14" x14ac:dyDescent="0.3">
      <c r="J720" s="16">
        <f t="shared" si="84"/>
        <v>0</v>
      </c>
      <c r="L720" s="8">
        <f t="shared" si="85"/>
        <v>0</v>
      </c>
      <c r="N720" s="1">
        <f t="shared" si="86"/>
        <v>0</v>
      </c>
    </row>
    <row r="721" spans="10:14" x14ac:dyDescent="0.3">
      <c r="J721" s="16">
        <f t="shared" si="84"/>
        <v>0</v>
      </c>
      <c r="L721" s="8">
        <f t="shared" si="85"/>
        <v>0</v>
      </c>
      <c r="N721" s="1">
        <f t="shared" si="86"/>
        <v>0</v>
      </c>
    </row>
    <row r="722" spans="10:14" x14ac:dyDescent="0.3">
      <c r="J722" s="16">
        <f t="shared" si="84"/>
        <v>0</v>
      </c>
      <c r="L722" s="8">
        <f t="shared" si="85"/>
        <v>0</v>
      </c>
      <c r="N722" s="1">
        <f t="shared" si="86"/>
        <v>0</v>
      </c>
    </row>
    <row r="723" spans="10:14" x14ac:dyDescent="0.3">
      <c r="J723" s="16">
        <f t="shared" si="84"/>
        <v>0</v>
      </c>
      <c r="L723" s="8">
        <f t="shared" si="85"/>
        <v>0</v>
      </c>
      <c r="N723" s="1">
        <f t="shared" si="86"/>
        <v>0</v>
      </c>
    </row>
    <row r="724" spans="10:14" x14ac:dyDescent="0.3">
      <c r="J724" s="16">
        <f t="shared" si="84"/>
        <v>0</v>
      </c>
      <c r="L724" s="8">
        <f t="shared" si="85"/>
        <v>0</v>
      </c>
      <c r="N724" s="1">
        <f t="shared" si="86"/>
        <v>0</v>
      </c>
    </row>
    <row r="725" spans="10:14" x14ac:dyDescent="0.3">
      <c r="J725" s="16">
        <f t="shared" si="84"/>
        <v>0</v>
      </c>
      <c r="L725" s="8">
        <f t="shared" si="85"/>
        <v>0</v>
      </c>
      <c r="N725" s="1">
        <f t="shared" si="86"/>
        <v>0</v>
      </c>
    </row>
    <row r="726" spans="10:14" x14ac:dyDescent="0.3">
      <c r="J726" s="16">
        <f t="shared" si="84"/>
        <v>0</v>
      </c>
      <c r="L726" s="8">
        <f t="shared" si="85"/>
        <v>0</v>
      </c>
      <c r="N726" s="1">
        <f t="shared" si="86"/>
        <v>0</v>
      </c>
    </row>
    <row r="727" spans="10:14" x14ac:dyDescent="0.3">
      <c r="J727" s="16">
        <f t="shared" si="84"/>
        <v>0</v>
      </c>
      <c r="L727" s="8">
        <f t="shared" si="85"/>
        <v>0</v>
      </c>
      <c r="N727" s="1">
        <f t="shared" si="86"/>
        <v>0</v>
      </c>
    </row>
    <row r="728" spans="10:14" x14ac:dyDescent="0.3">
      <c r="J728" s="16">
        <f t="shared" si="84"/>
        <v>0</v>
      </c>
      <c r="L728" s="8">
        <f t="shared" si="85"/>
        <v>0</v>
      </c>
      <c r="N728" s="1">
        <f t="shared" si="86"/>
        <v>0</v>
      </c>
    </row>
    <row r="729" spans="10:14" x14ac:dyDescent="0.3">
      <c r="J729" s="16">
        <f t="shared" si="84"/>
        <v>0</v>
      </c>
      <c r="L729" s="8">
        <f t="shared" si="85"/>
        <v>0</v>
      </c>
      <c r="N729" s="1">
        <f t="shared" si="86"/>
        <v>0</v>
      </c>
    </row>
    <row r="730" spans="10:14" x14ac:dyDescent="0.3">
      <c r="J730" s="16">
        <f t="shared" si="84"/>
        <v>0</v>
      </c>
      <c r="L730" s="8">
        <f t="shared" si="85"/>
        <v>0</v>
      </c>
      <c r="N730" s="1">
        <f t="shared" si="86"/>
        <v>0</v>
      </c>
    </row>
    <row r="731" spans="10:14" x14ac:dyDescent="0.3">
      <c r="J731" s="16">
        <f t="shared" si="84"/>
        <v>0</v>
      </c>
      <c r="L731" s="8">
        <f t="shared" si="85"/>
        <v>0</v>
      </c>
      <c r="N731" s="1">
        <f t="shared" si="86"/>
        <v>0</v>
      </c>
    </row>
    <row r="732" spans="10:14" x14ac:dyDescent="0.3">
      <c r="J732" s="16">
        <f t="shared" si="84"/>
        <v>0</v>
      </c>
      <c r="L732" s="8">
        <f t="shared" si="85"/>
        <v>0</v>
      </c>
      <c r="N732" s="1">
        <f t="shared" si="86"/>
        <v>0</v>
      </c>
    </row>
    <row r="733" spans="10:14" x14ac:dyDescent="0.3">
      <c r="J733" s="16">
        <f t="shared" si="84"/>
        <v>0</v>
      </c>
      <c r="L733" s="8">
        <f t="shared" si="85"/>
        <v>0</v>
      </c>
      <c r="N733" s="1">
        <f t="shared" si="86"/>
        <v>0</v>
      </c>
    </row>
    <row r="734" spans="10:14" x14ac:dyDescent="0.3">
      <c r="J734" s="16">
        <f t="shared" si="84"/>
        <v>0</v>
      </c>
      <c r="L734" s="8">
        <f t="shared" si="85"/>
        <v>0</v>
      </c>
      <c r="N734" s="1">
        <f t="shared" si="86"/>
        <v>0</v>
      </c>
    </row>
    <row r="735" spans="10:14" x14ac:dyDescent="0.3">
      <c r="J735" s="16">
        <f t="shared" si="84"/>
        <v>0</v>
      </c>
      <c r="L735" s="8">
        <f t="shared" si="85"/>
        <v>0</v>
      </c>
      <c r="N735" s="1">
        <f t="shared" si="86"/>
        <v>0</v>
      </c>
    </row>
    <row r="736" spans="10:14" x14ac:dyDescent="0.3">
      <c r="J736" s="16">
        <f t="shared" si="84"/>
        <v>0</v>
      </c>
      <c r="L736" s="8">
        <f t="shared" si="85"/>
        <v>0</v>
      </c>
      <c r="N736" s="1">
        <f t="shared" si="86"/>
        <v>0</v>
      </c>
    </row>
    <row r="737" spans="10:14" x14ac:dyDescent="0.3">
      <c r="J737" s="16">
        <f t="shared" si="84"/>
        <v>0</v>
      </c>
      <c r="L737" s="8">
        <f t="shared" si="85"/>
        <v>0</v>
      </c>
      <c r="N737" s="1">
        <f t="shared" si="86"/>
        <v>0</v>
      </c>
    </row>
    <row r="738" spans="10:14" x14ac:dyDescent="0.3">
      <c r="J738" s="16">
        <f t="shared" si="84"/>
        <v>0</v>
      </c>
      <c r="L738" s="8">
        <f t="shared" si="85"/>
        <v>0</v>
      </c>
      <c r="N738" s="1">
        <f t="shared" si="86"/>
        <v>0</v>
      </c>
    </row>
    <row r="739" spans="10:14" x14ac:dyDescent="0.3">
      <c r="J739" s="16">
        <f t="shared" si="84"/>
        <v>0</v>
      </c>
      <c r="L739" s="8">
        <f t="shared" si="85"/>
        <v>0</v>
      </c>
      <c r="N739" s="1">
        <f t="shared" si="86"/>
        <v>0</v>
      </c>
    </row>
    <row r="740" spans="10:14" x14ac:dyDescent="0.3">
      <c r="J740" s="16">
        <f t="shared" si="84"/>
        <v>0</v>
      </c>
      <c r="L740" s="8">
        <f t="shared" si="85"/>
        <v>0</v>
      </c>
      <c r="N740" s="1">
        <f t="shared" si="86"/>
        <v>0</v>
      </c>
    </row>
    <row r="741" spans="10:14" x14ac:dyDescent="0.3">
      <c r="J741" s="16">
        <f t="shared" si="84"/>
        <v>0</v>
      </c>
      <c r="L741" s="8">
        <f t="shared" si="85"/>
        <v>0</v>
      </c>
      <c r="N741" s="1">
        <f t="shared" si="86"/>
        <v>0</v>
      </c>
    </row>
    <row r="742" spans="10:14" x14ac:dyDescent="0.3">
      <c r="J742" s="16">
        <f t="shared" si="84"/>
        <v>0</v>
      </c>
      <c r="L742" s="8">
        <f t="shared" si="85"/>
        <v>0</v>
      </c>
      <c r="N742" s="1">
        <f t="shared" si="86"/>
        <v>0</v>
      </c>
    </row>
    <row r="743" spans="10:14" x14ac:dyDescent="0.3">
      <c r="J743" s="16">
        <f t="shared" si="84"/>
        <v>0</v>
      </c>
      <c r="L743" s="8">
        <f t="shared" si="85"/>
        <v>0</v>
      </c>
      <c r="N743" s="1">
        <f t="shared" si="86"/>
        <v>0</v>
      </c>
    </row>
    <row r="744" spans="10:14" x14ac:dyDescent="0.3">
      <c r="J744" s="16">
        <f t="shared" si="84"/>
        <v>0</v>
      </c>
      <c r="L744" s="8">
        <f t="shared" si="85"/>
        <v>0</v>
      </c>
      <c r="N744" s="1">
        <f t="shared" si="86"/>
        <v>0</v>
      </c>
    </row>
    <row r="745" spans="10:14" x14ac:dyDescent="0.3">
      <c r="J745" s="16">
        <f t="shared" si="84"/>
        <v>0</v>
      </c>
      <c r="L745" s="8">
        <f t="shared" si="85"/>
        <v>0</v>
      </c>
      <c r="N745" s="1">
        <f t="shared" si="86"/>
        <v>0</v>
      </c>
    </row>
    <row r="746" spans="10:14" x14ac:dyDescent="0.3">
      <c r="J746" s="16">
        <f t="shared" si="84"/>
        <v>0</v>
      </c>
      <c r="L746" s="8">
        <f t="shared" si="85"/>
        <v>0</v>
      </c>
      <c r="N746" s="1">
        <f t="shared" si="86"/>
        <v>0</v>
      </c>
    </row>
    <row r="747" spans="10:14" x14ac:dyDescent="0.3">
      <c r="J747" s="16">
        <f t="shared" si="84"/>
        <v>0</v>
      </c>
      <c r="L747" s="8">
        <f t="shared" si="85"/>
        <v>0</v>
      </c>
      <c r="N747" s="1">
        <f t="shared" si="86"/>
        <v>0</v>
      </c>
    </row>
    <row r="748" spans="10:14" x14ac:dyDescent="0.3">
      <c r="J748" s="16">
        <f t="shared" si="84"/>
        <v>0</v>
      </c>
      <c r="L748" s="8">
        <f t="shared" si="85"/>
        <v>0</v>
      </c>
      <c r="N748" s="1">
        <f t="shared" si="86"/>
        <v>0</v>
      </c>
    </row>
    <row r="749" spans="10:14" x14ac:dyDescent="0.3">
      <c r="J749" s="16">
        <f t="shared" si="84"/>
        <v>0</v>
      </c>
      <c r="L749" s="8">
        <f t="shared" si="85"/>
        <v>0</v>
      </c>
      <c r="N749" s="1">
        <f t="shared" si="86"/>
        <v>0</v>
      </c>
    </row>
    <row r="750" spans="10:14" x14ac:dyDescent="0.3">
      <c r="J750" s="16">
        <f t="shared" si="84"/>
        <v>0</v>
      </c>
      <c r="L750" s="8">
        <f t="shared" si="85"/>
        <v>0</v>
      </c>
      <c r="N750" s="1">
        <f t="shared" si="86"/>
        <v>0</v>
      </c>
    </row>
    <row r="751" spans="10:14" x14ac:dyDescent="0.3">
      <c r="J751" s="16">
        <f t="shared" si="84"/>
        <v>0</v>
      </c>
      <c r="L751" s="8">
        <f t="shared" si="85"/>
        <v>0</v>
      </c>
      <c r="N751" s="1">
        <f t="shared" si="86"/>
        <v>0</v>
      </c>
    </row>
    <row r="752" spans="10:14" x14ac:dyDescent="0.3">
      <c r="J752" s="16">
        <f t="shared" si="84"/>
        <v>0</v>
      </c>
      <c r="L752" s="8">
        <f t="shared" si="85"/>
        <v>0</v>
      </c>
      <c r="N752" s="1">
        <f t="shared" si="86"/>
        <v>0</v>
      </c>
    </row>
    <row r="753" spans="10:14" x14ac:dyDescent="0.3">
      <c r="J753" s="16">
        <f t="shared" si="84"/>
        <v>0</v>
      </c>
      <c r="L753" s="8">
        <f t="shared" si="85"/>
        <v>0</v>
      </c>
      <c r="N753" s="1">
        <f t="shared" si="86"/>
        <v>0</v>
      </c>
    </row>
    <row r="754" spans="10:14" x14ac:dyDescent="0.3">
      <c r="J754" s="16">
        <f t="shared" si="84"/>
        <v>0</v>
      </c>
      <c r="L754" s="8">
        <f t="shared" si="85"/>
        <v>0</v>
      </c>
      <c r="N754" s="1">
        <f t="shared" si="86"/>
        <v>0</v>
      </c>
    </row>
    <row r="755" spans="10:14" x14ac:dyDescent="0.3">
      <c r="J755" s="16">
        <f t="shared" si="84"/>
        <v>0</v>
      </c>
      <c r="L755" s="8">
        <f t="shared" si="85"/>
        <v>0</v>
      </c>
      <c r="N755" s="1">
        <f t="shared" si="86"/>
        <v>0</v>
      </c>
    </row>
    <row r="756" spans="10:14" x14ac:dyDescent="0.3">
      <c r="J756" s="16">
        <f t="shared" si="84"/>
        <v>0</v>
      </c>
      <c r="L756" s="8">
        <f t="shared" si="85"/>
        <v>0</v>
      </c>
      <c r="N756" s="1">
        <f t="shared" si="86"/>
        <v>0</v>
      </c>
    </row>
    <row r="757" spans="10:14" x14ac:dyDescent="0.3">
      <c r="J757" s="16">
        <f t="shared" si="84"/>
        <v>0</v>
      </c>
      <c r="L757" s="8">
        <f t="shared" si="85"/>
        <v>0</v>
      </c>
      <c r="N757" s="1">
        <f t="shared" si="86"/>
        <v>0</v>
      </c>
    </row>
    <row r="758" spans="10:14" x14ac:dyDescent="0.3">
      <c r="J758" s="16">
        <f t="shared" si="84"/>
        <v>0</v>
      </c>
      <c r="L758" s="8">
        <f t="shared" si="85"/>
        <v>0</v>
      </c>
      <c r="N758" s="1">
        <f t="shared" si="86"/>
        <v>0</v>
      </c>
    </row>
    <row r="759" spans="10:14" x14ac:dyDescent="0.3">
      <c r="J759" s="16">
        <f t="shared" si="84"/>
        <v>0</v>
      </c>
      <c r="L759" s="8">
        <f t="shared" si="85"/>
        <v>0</v>
      </c>
      <c r="N759" s="1">
        <f t="shared" si="86"/>
        <v>0</v>
      </c>
    </row>
    <row r="760" spans="10:14" x14ac:dyDescent="0.3">
      <c r="J760" s="16">
        <f t="shared" si="84"/>
        <v>0</v>
      </c>
      <c r="L760" s="8">
        <f t="shared" si="85"/>
        <v>0</v>
      </c>
      <c r="N760" s="1">
        <f t="shared" si="86"/>
        <v>0</v>
      </c>
    </row>
    <row r="761" spans="10:14" x14ac:dyDescent="0.3">
      <c r="J761" s="16">
        <f t="shared" si="84"/>
        <v>0</v>
      </c>
      <c r="L761" s="8">
        <f t="shared" si="85"/>
        <v>0</v>
      </c>
      <c r="N761" s="1">
        <f t="shared" si="86"/>
        <v>0</v>
      </c>
    </row>
    <row r="762" spans="10:14" x14ac:dyDescent="0.3">
      <c r="J762" s="16">
        <f t="shared" si="84"/>
        <v>0</v>
      </c>
      <c r="L762" s="8">
        <f t="shared" si="85"/>
        <v>0</v>
      </c>
      <c r="N762" s="1">
        <f t="shared" si="86"/>
        <v>0</v>
      </c>
    </row>
    <row r="763" spans="10:14" x14ac:dyDescent="0.3">
      <c r="J763" s="16">
        <f t="shared" si="84"/>
        <v>0</v>
      </c>
      <c r="L763" s="8">
        <f t="shared" si="85"/>
        <v>0</v>
      </c>
      <c r="N763" s="1">
        <f t="shared" si="86"/>
        <v>0</v>
      </c>
    </row>
    <row r="764" spans="10:14" x14ac:dyDescent="0.3">
      <c r="J764" s="16">
        <f t="shared" si="84"/>
        <v>0</v>
      </c>
      <c r="L764" s="8">
        <f t="shared" si="85"/>
        <v>0</v>
      </c>
      <c r="N764" s="1">
        <f t="shared" si="86"/>
        <v>0</v>
      </c>
    </row>
    <row r="765" spans="10:14" x14ac:dyDescent="0.3">
      <c r="J765" s="16">
        <f t="shared" si="84"/>
        <v>0</v>
      </c>
      <c r="L765" s="8">
        <f t="shared" si="85"/>
        <v>0</v>
      </c>
      <c r="N765" s="1">
        <f t="shared" si="86"/>
        <v>0</v>
      </c>
    </row>
    <row r="766" spans="10:14" x14ac:dyDescent="0.3">
      <c r="J766" s="16">
        <f t="shared" si="84"/>
        <v>0</v>
      </c>
      <c r="L766" s="8">
        <f t="shared" si="85"/>
        <v>0</v>
      </c>
      <c r="N766" s="1">
        <f t="shared" si="86"/>
        <v>0</v>
      </c>
    </row>
    <row r="767" spans="10:14" x14ac:dyDescent="0.3">
      <c r="J767" s="16">
        <f t="shared" si="84"/>
        <v>0</v>
      </c>
      <c r="L767" s="8">
        <f t="shared" si="85"/>
        <v>0</v>
      </c>
      <c r="N767" s="1">
        <f t="shared" si="86"/>
        <v>0</v>
      </c>
    </row>
    <row r="768" spans="10:14" x14ac:dyDescent="0.3">
      <c r="J768" s="16">
        <f t="shared" si="84"/>
        <v>0</v>
      </c>
      <c r="L768" s="8">
        <f t="shared" si="85"/>
        <v>0</v>
      </c>
      <c r="N768" s="1">
        <f t="shared" si="86"/>
        <v>0</v>
      </c>
    </row>
    <row r="769" spans="10:14" x14ac:dyDescent="0.3">
      <c r="J769" s="16">
        <f t="shared" si="84"/>
        <v>0</v>
      </c>
      <c r="L769" s="8">
        <f t="shared" si="85"/>
        <v>0</v>
      </c>
      <c r="N769" s="1">
        <f t="shared" si="86"/>
        <v>0</v>
      </c>
    </row>
    <row r="770" spans="10:14" x14ac:dyDescent="0.3">
      <c r="J770" s="16">
        <f t="shared" ref="J770:J833" si="87">I770/2</f>
        <v>0</v>
      </c>
      <c r="L770" s="8">
        <f t="shared" ref="L770:L833" si="88">K770/2</f>
        <v>0</v>
      </c>
      <c r="N770" s="1">
        <f t="shared" ref="N770:N833" si="89">M770/2</f>
        <v>0</v>
      </c>
    </row>
    <row r="771" spans="10:14" x14ac:dyDescent="0.3">
      <c r="J771" s="16">
        <f t="shared" si="87"/>
        <v>0</v>
      </c>
      <c r="L771" s="8">
        <f t="shared" si="88"/>
        <v>0</v>
      </c>
      <c r="N771" s="1">
        <f t="shared" si="89"/>
        <v>0</v>
      </c>
    </row>
    <row r="772" spans="10:14" x14ac:dyDescent="0.3">
      <c r="J772" s="16">
        <f t="shared" si="87"/>
        <v>0</v>
      </c>
      <c r="L772" s="8">
        <f t="shared" si="88"/>
        <v>0</v>
      </c>
      <c r="N772" s="1">
        <f t="shared" si="89"/>
        <v>0</v>
      </c>
    </row>
    <row r="773" spans="10:14" x14ac:dyDescent="0.3">
      <c r="J773" s="16">
        <f t="shared" si="87"/>
        <v>0</v>
      </c>
      <c r="L773" s="8">
        <f t="shared" si="88"/>
        <v>0</v>
      </c>
      <c r="N773" s="1">
        <f t="shared" si="89"/>
        <v>0</v>
      </c>
    </row>
    <row r="774" spans="10:14" x14ac:dyDescent="0.3">
      <c r="J774" s="16">
        <f t="shared" si="87"/>
        <v>0</v>
      </c>
      <c r="L774" s="8">
        <f t="shared" si="88"/>
        <v>0</v>
      </c>
      <c r="N774" s="1">
        <f t="shared" si="89"/>
        <v>0</v>
      </c>
    </row>
    <row r="775" spans="10:14" x14ac:dyDescent="0.3">
      <c r="J775" s="16">
        <f t="shared" si="87"/>
        <v>0</v>
      </c>
      <c r="L775" s="8">
        <f t="shared" si="88"/>
        <v>0</v>
      </c>
      <c r="N775" s="1">
        <f t="shared" si="89"/>
        <v>0</v>
      </c>
    </row>
    <row r="776" spans="10:14" x14ac:dyDescent="0.3">
      <c r="J776" s="16">
        <f t="shared" si="87"/>
        <v>0</v>
      </c>
      <c r="L776" s="8">
        <f t="shared" si="88"/>
        <v>0</v>
      </c>
      <c r="N776" s="1">
        <f t="shared" si="89"/>
        <v>0</v>
      </c>
    </row>
    <row r="777" spans="10:14" x14ac:dyDescent="0.3">
      <c r="J777" s="16">
        <f t="shared" si="87"/>
        <v>0</v>
      </c>
      <c r="L777" s="8">
        <f t="shared" si="88"/>
        <v>0</v>
      </c>
      <c r="N777" s="1">
        <f t="shared" si="89"/>
        <v>0</v>
      </c>
    </row>
    <row r="778" spans="10:14" x14ac:dyDescent="0.3">
      <c r="J778" s="16">
        <f t="shared" si="87"/>
        <v>0</v>
      </c>
      <c r="L778" s="8">
        <f t="shared" si="88"/>
        <v>0</v>
      </c>
      <c r="N778" s="1">
        <f t="shared" si="89"/>
        <v>0</v>
      </c>
    </row>
    <row r="779" spans="10:14" x14ac:dyDescent="0.3">
      <c r="J779" s="16">
        <f t="shared" si="87"/>
        <v>0</v>
      </c>
      <c r="L779" s="8">
        <f t="shared" si="88"/>
        <v>0</v>
      </c>
      <c r="N779" s="1">
        <f t="shared" si="89"/>
        <v>0</v>
      </c>
    </row>
    <row r="780" spans="10:14" x14ac:dyDescent="0.3">
      <c r="J780" s="16">
        <f t="shared" si="87"/>
        <v>0</v>
      </c>
      <c r="L780" s="8">
        <f t="shared" si="88"/>
        <v>0</v>
      </c>
      <c r="N780" s="1">
        <f t="shared" si="89"/>
        <v>0</v>
      </c>
    </row>
    <row r="781" spans="10:14" x14ac:dyDescent="0.3">
      <c r="J781" s="16">
        <f t="shared" si="87"/>
        <v>0</v>
      </c>
      <c r="L781" s="8">
        <f t="shared" si="88"/>
        <v>0</v>
      </c>
      <c r="N781" s="1">
        <f t="shared" si="89"/>
        <v>0</v>
      </c>
    </row>
    <row r="782" spans="10:14" x14ac:dyDescent="0.3">
      <c r="J782" s="16">
        <f t="shared" si="87"/>
        <v>0</v>
      </c>
      <c r="L782" s="8">
        <f t="shared" si="88"/>
        <v>0</v>
      </c>
      <c r="N782" s="1">
        <f t="shared" si="89"/>
        <v>0</v>
      </c>
    </row>
    <row r="783" spans="10:14" x14ac:dyDescent="0.3">
      <c r="J783" s="16">
        <f t="shared" si="87"/>
        <v>0</v>
      </c>
      <c r="L783" s="8">
        <f t="shared" si="88"/>
        <v>0</v>
      </c>
      <c r="N783" s="1">
        <f t="shared" si="89"/>
        <v>0</v>
      </c>
    </row>
    <row r="784" spans="10:14" x14ac:dyDescent="0.3">
      <c r="J784" s="16">
        <f t="shared" si="87"/>
        <v>0</v>
      </c>
      <c r="L784" s="8">
        <f t="shared" si="88"/>
        <v>0</v>
      </c>
      <c r="N784" s="1">
        <f t="shared" si="89"/>
        <v>0</v>
      </c>
    </row>
    <row r="785" spans="10:14" x14ac:dyDescent="0.3">
      <c r="J785" s="16">
        <f t="shared" si="87"/>
        <v>0</v>
      </c>
      <c r="L785" s="8">
        <f t="shared" si="88"/>
        <v>0</v>
      </c>
      <c r="N785" s="1">
        <f t="shared" si="89"/>
        <v>0</v>
      </c>
    </row>
    <row r="786" spans="10:14" x14ac:dyDescent="0.3">
      <c r="J786" s="16">
        <f t="shared" si="87"/>
        <v>0</v>
      </c>
      <c r="L786" s="8">
        <f t="shared" si="88"/>
        <v>0</v>
      </c>
      <c r="N786" s="1">
        <f t="shared" si="89"/>
        <v>0</v>
      </c>
    </row>
    <row r="787" spans="10:14" x14ac:dyDescent="0.3">
      <c r="J787" s="16">
        <f t="shared" si="87"/>
        <v>0</v>
      </c>
      <c r="L787" s="8">
        <f t="shared" si="88"/>
        <v>0</v>
      </c>
      <c r="N787" s="1">
        <f t="shared" si="89"/>
        <v>0</v>
      </c>
    </row>
    <row r="788" spans="10:14" x14ac:dyDescent="0.3">
      <c r="J788" s="16">
        <f t="shared" si="87"/>
        <v>0</v>
      </c>
      <c r="L788" s="8">
        <f t="shared" si="88"/>
        <v>0</v>
      </c>
      <c r="N788" s="1">
        <f t="shared" si="89"/>
        <v>0</v>
      </c>
    </row>
    <row r="789" spans="10:14" x14ac:dyDescent="0.3">
      <c r="J789" s="16">
        <f t="shared" si="87"/>
        <v>0</v>
      </c>
      <c r="L789" s="8">
        <f t="shared" si="88"/>
        <v>0</v>
      </c>
      <c r="N789" s="1">
        <f t="shared" si="89"/>
        <v>0</v>
      </c>
    </row>
    <row r="790" spans="10:14" x14ac:dyDescent="0.3">
      <c r="J790" s="16">
        <f t="shared" si="87"/>
        <v>0</v>
      </c>
      <c r="L790" s="8">
        <f t="shared" si="88"/>
        <v>0</v>
      </c>
      <c r="N790" s="1">
        <f t="shared" si="89"/>
        <v>0</v>
      </c>
    </row>
    <row r="791" spans="10:14" x14ac:dyDescent="0.3">
      <c r="J791" s="16">
        <f t="shared" si="87"/>
        <v>0</v>
      </c>
      <c r="L791" s="8">
        <f t="shared" si="88"/>
        <v>0</v>
      </c>
      <c r="N791" s="1">
        <f t="shared" si="89"/>
        <v>0</v>
      </c>
    </row>
    <row r="792" spans="10:14" x14ac:dyDescent="0.3">
      <c r="J792" s="16">
        <f t="shared" si="87"/>
        <v>0</v>
      </c>
      <c r="L792" s="8">
        <f t="shared" si="88"/>
        <v>0</v>
      </c>
      <c r="N792" s="1">
        <f t="shared" si="89"/>
        <v>0</v>
      </c>
    </row>
    <row r="793" spans="10:14" x14ac:dyDescent="0.3">
      <c r="J793" s="16">
        <f t="shared" si="87"/>
        <v>0</v>
      </c>
      <c r="L793" s="8">
        <f t="shared" si="88"/>
        <v>0</v>
      </c>
      <c r="N793" s="1">
        <f t="shared" si="89"/>
        <v>0</v>
      </c>
    </row>
    <row r="794" spans="10:14" x14ac:dyDescent="0.3">
      <c r="J794" s="16">
        <f t="shared" si="87"/>
        <v>0</v>
      </c>
      <c r="L794" s="8">
        <f t="shared" si="88"/>
        <v>0</v>
      </c>
      <c r="N794" s="1">
        <f t="shared" si="89"/>
        <v>0</v>
      </c>
    </row>
    <row r="795" spans="10:14" x14ac:dyDescent="0.3">
      <c r="J795" s="16">
        <f t="shared" si="87"/>
        <v>0</v>
      </c>
      <c r="L795" s="8">
        <f t="shared" si="88"/>
        <v>0</v>
      </c>
      <c r="N795" s="1">
        <f t="shared" si="89"/>
        <v>0</v>
      </c>
    </row>
    <row r="796" spans="10:14" x14ac:dyDescent="0.3">
      <c r="J796" s="16">
        <f t="shared" si="87"/>
        <v>0</v>
      </c>
      <c r="L796" s="8">
        <f t="shared" si="88"/>
        <v>0</v>
      </c>
      <c r="N796" s="1">
        <f t="shared" si="89"/>
        <v>0</v>
      </c>
    </row>
    <row r="797" spans="10:14" x14ac:dyDescent="0.3">
      <c r="J797" s="16">
        <f t="shared" si="87"/>
        <v>0</v>
      </c>
      <c r="L797" s="8">
        <f t="shared" si="88"/>
        <v>0</v>
      </c>
      <c r="N797" s="1">
        <f t="shared" si="89"/>
        <v>0</v>
      </c>
    </row>
    <row r="798" spans="10:14" x14ac:dyDescent="0.3">
      <c r="J798" s="16">
        <f t="shared" si="87"/>
        <v>0</v>
      </c>
      <c r="L798" s="8">
        <f t="shared" si="88"/>
        <v>0</v>
      </c>
      <c r="N798" s="1">
        <f t="shared" si="89"/>
        <v>0</v>
      </c>
    </row>
    <row r="799" spans="10:14" x14ac:dyDescent="0.3">
      <c r="J799" s="16">
        <f t="shared" si="87"/>
        <v>0</v>
      </c>
      <c r="L799" s="8">
        <f t="shared" si="88"/>
        <v>0</v>
      </c>
      <c r="N799" s="1">
        <f t="shared" si="89"/>
        <v>0</v>
      </c>
    </row>
    <row r="800" spans="10:14" x14ac:dyDescent="0.3">
      <c r="J800" s="16">
        <f t="shared" si="87"/>
        <v>0</v>
      </c>
      <c r="L800" s="8">
        <f t="shared" si="88"/>
        <v>0</v>
      </c>
      <c r="N800" s="1">
        <f t="shared" si="89"/>
        <v>0</v>
      </c>
    </row>
    <row r="801" spans="10:14" x14ac:dyDescent="0.3">
      <c r="J801" s="16">
        <f t="shared" si="87"/>
        <v>0</v>
      </c>
      <c r="L801" s="8">
        <f t="shared" si="88"/>
        <v>0</v>
      </c>
      <c r="N801" s="1">
        <f t="shared" si="89"/>
        <v>0</v>
      </c>
    </row>
    <row r="802" spans="10:14" x14ac:dyDescent="0.3">
      <c r="J802" s="16">
        <f t="shared" si="87"/>
        <v>0</v>
      </c>
      <c r="L802" s="8">
        <f t="shared" si="88"/>
        <v>0</v>
      </c>
      <c r="N802" s="1">
        <f t="shared" si="89"/>
        <v>0</v>
      </c>
    </row>
    <row r="803" spans="10:14" x14ac:dyDescent="0.3">
      <c r="J803" s="16">
        <f t="shared" si="87"/>
        <v>0</v>
      </c>
      <c r="L803" s="8">
        <f t="shared" si="88"/>
        <v>0</v>
      </c>
      <c r="N803" s="1">
        <f t="shared" si="89"/>
        <v>0</v>
      </c>
    </row>
    <row r="804" spans="10:14" x14ac:dyDescent="0.3">
      <c r="J804" s="16">
        <f t="shared" si="87"/>
        <v>0</v>
      </c>
      <c r="L804" s="8">
        <f t="shared" si="88"/>
        <v>0</v>
      </c>
      <c r="N804" s="1">
        <f t="shared" si="89"/>
        <v>0</v>
      </c>
    </row>
    <row r="805" spans="10:14" x14ac:dyDescent="0.3">
      <c r="J805" s="16">
        <f t="shared" si="87"/>
        <v>0</v>
      </c>
      <c r="L805" s="8">
        <f t="shared" si="88"/>
        <v>0</v>
      </c>
      <c r="N805" s="1">
        <f t="shared" si="89"/>
        <v>0</v>
      </c>
    </row>
    <row r="806" spans="10:14" x14ac:dyDescent="0.3">
      <c r="J806" s="16">
        <f t="shared" si="87"/>
        <v>0</v>
      </c>
      <c r="L806" s="8">
        <f t="shared" si="88"/>
        <v>0</v>
      </c>
      <c r="N806" s="1">
        <f t="shared" si="89"/>
        <v>0</v>
      </c>
    </row>
    <row r="807" spans="10:14" x14ac:dyDescent="0.3">
      <c r="J807" s="16">
        <f t="shared" si="87"/>
        <v>0</v>
      </c>
      <c r="L807" s="8">
        <f t="shared" si="88"/>
        <v>0</v>
      </c>
      <c r="N807" s="1">
        <f t="shared" si="89"/>
        <v>0</v>
      </c>
    </row>
    <row r="808" spans="10:14" x14ac:dyDescent="0.3">
      <c r="J808" s="16">
        <f t="shared" si="87"/>
        <v>0</v>
      </c>
      <c r="L808" s="8">
        <f t="shared" si="88"/>
        <v>0</v>
      </c>
      <c r="N808" s="1">
        <f t="shared" si="89"/>
        <v>0</v>
      </c>
    </row>
    <row r="809" spans="10:14" x14ac:dyDescent="0.3">
      <c r="J809" s="16">
        <f t="shared" si="87"/>
        <v>0</v>
      </c>
      <c r="L809" s="8">
        <f t="shared" si="88"/>
        <v>0</v>
      </c>
      <c r="N809" s="1">
        <f t="shared" si="89"/>
        <v>0</v>
      </c>
    </row>
    <row r="810" spans="10:14" x14ac:dyDescent="0.3">
      <c r="J810" s="16">
        <f t="shared" si="87"/>
        <v>0</v>
      </c>
      <c r="L810" s="8">
        <f t="shared" si="88"/>
        <v>0</v>
      </c>
      <c r="N810" s="1">
        <f t="shared" si="89"/>
        <v>0</v>
      </c>
    </row>
    <row r="811" spans="10:14" x14ac:dyDescent="0.3">
      <c r="J811" s="16">
        <f t="shared" si="87"/>
        <v>0</v>
      </c>
      <c r="L811" s="8">
        <f t="shared" si="88"/>
        <v>0</v>
      </c>
      <c r="N811" s="1">
        <f t="shared" si="89"/>
        <v>0</v>
      </c>
    </row>
    <row r="812" spans="10:14" x14ac:dyDescent="0.3">
      <c r="J812" s="16">
        <f t="shared" si="87"/>
        <v>0</v>
      </c>
      <c r="L812" s="8">
        <f t="shared" si="88"/>
        <v>0</v>
      </c>
      <c r="N812" s="1">
        <f t="shared" si="89"/>
        <v>0</v>
      </c>
    </row>
    <row r="813" spans="10:14" x14ac:dyDescent="0.3">
      <c r="J813" s="16">
        <f t="shared" si="87"/>
        <v>0</v>
      </c>
      <c r="L813" s="8">
        <f t="shared" si="88"/>
        <v>0</v>
      </c>
      <c r="N813" s="1">
        <f t="shared" si="89"/>
        <v>0</v>
      </c>
    </row>
    <row r="814" spans="10:14" x14ac:dyDescent="0.3">
      <c r="J814" s="16">
        <f t="shared" si="87"/>
        <v>0</v>
      </c>
      <c r="L814" s="8">
        <f t="shared" si="88"/>
        <v>0</v>
      </c>
      <c r="N814" s="1">
        <f t="shared" si="89"/>
        <v>0</v>
      </c>
    </row>
    <row r="815" spans="10:14" x14ac:dyDescent="0.3">
      <c r="J815" s="16">
        <f t="shared" si="87"/>
        <v>0</v>
      </c>
      <c r="L815" s="8">
        <f t="shared" si="88"/>
        <v>0</v>
      </c>
      <c r="N815" s="1">
        <f t="shared" si="89"/>
        <v>0</v>
      </c>
    </row>
    <row r="816" spans="10:14" x14ac:dyDescent="0.3">
      <c r="J816" s="16">
        <f t="shared" si="87"/>
        <v>0</v>
      </c>
      <c r="L816" s="8">
        <f t="shared" si="88"/>
        <v>0</v>
      </c>
      <c r="N816" s="1">
        <f t="shared" si="89"/>
        <v>0</v>
      </c>
    </row>
    <row r="817" spans="10:14" x14ac:dyDescent="0.3">
      <c r="J817" s="16">
        <f t="shared" si="87"/>
        <v>0</v>
      </c>
      <c r="L817" s="8">
        <f t="shared" si="88"/>
        <v>0</v>
      </c>
      <c r="N817" s="1">
        <f t="shared" si="89"/>
        <v>0</v>
      </c>
    </row>
    <row r="818" spans="10:14" x14ac:dyDescent="0.3">
      <c r="J818" s="16">
        <f t="shared" si="87"/>
        <v>0</v>
      </c>
      <c r="L818" s="8">
        <f t="shared" si="88"/>
        <v>0</v>
      </c>
      <c r="N818" s="1">
        <f t="shared" si="89"/>
        <v>0</v>
      </c>
    </row>
    <row r="819" spans="10:14" x14ac:dyDescent="0.3">
      <c r="J819" s="16">
        <f t="shared" si="87"/>
        <v>0</v>
      </c>
      <c r="L819" s="8">
        <f t="shared" si="88"/>
        <v>0</v>
      </c>
      <c r="N819" s="1">
        <f t="shared" si="89"/>
        <v>0</v>
      </c>
    </row>
    <row r="820" spans="10:14" x14ac:dyDescent="0.3">
      <c r="J820" s="16">
        <f t="shared" si="87"/>
        <v>0</v>
      </c>
      <c r="L820" s="8">
        <f t="shared" si="88"/>
        <v>0</v>
      </c>
      <c r="N820" s="1">
        <f t="shared" si="89"/>
        <v>0</v>
      </c>
    </row>
    <row r="821" spans="10:14" x14ac:dyDescent="0.3">
      <c r="J821" s="16">
        <f t="shared" si="87"/>
        <v>0</v>
      </c>
      <c r="L821" s="8">
        <f t="shared" si="88"/>
        <v>0</v>
      </c>
      <c r="N821" s="1">
        <f t="shared" si="89"/>
        <v>0</v>
      </c>
    </row>
    <row r="822" spans="10:14" x14ac:dyDescent="0.3">
      <c r="J822" s="16">
        <f t="shared" si="87"/>
        <v>0</v>
      </c>
      <c r="L822" s="8">
        <f t="shared" si="88"/>
        <v>0</v>
      </c>
      <c r="N822" s="1">
        <f t="shared" si="89"/>
        <v>0</v>
      </c>
    </row>
    <row r="823" spans="10:14" x14ac:dyDescent="0.3">
      <c r="J823" s="16">
        <f t="shared" si="87"/>
        <v>0</v>
      </c>
      <c r="L823" s="8">
        <f t="shared" si="88"/>
        <v>0</v>
      </c>
      <c r="N823" s="1">
        <f t="shared" si="89"/>
        <v>0</v>
      </c>
    </row>
    <row r="824" spans="10:14" x14ac:dyDescent="0.3">
      <c r="J824" s="16">
        <f t="shared" si="87"/>
        <v>0</v>
      </c>
      <c r="L824" s="8">
        <f t="shared" si="88"/>
        <v>0</v>
      </c>
      <c r="N824" s="1">
        <f t="shared" si="89"/>
        <v>0</v>
      </c>
    </row>
    <row r="825" spans="10:14" x14ac:dyDescent="0.3">
      <c r="J825" s="16">
        <f t="shared" si="87"/>
        <v>0</v>
      </c>
      <c r="L825" s="8">
        <f t="shared" si="88"/>
        <v>0</v>
      </c>
      <c r="N825" s="1">
        <f t="shared" si="89"/>
        <v>0</v>
      </c>
    </row>
    <row r="826" spans="10:14" x14ac:dyDescent="0.3">
      <c r="J826" s="16">
        <f t="shared" si="87"/>
        <v>0</v>
      </c>
      <c r="L826" s="8">
        <f t="shared" si="88"/>
        <v>0</v>
      </c>
      <c r="N826" s="1">
        <f t="shared" si="89"/>
        <v>0</v>
      </c>
    </row>
    <row r="827" spans="10:14" x14ac:dyDescent="0.3">
      <c r="J827" s="16">
        <f t="shared" si="87"/>
        <v>0</v>
      </c>
      <c r="L827" s="8">
        <f t="shared" si="88"/>
        <v>0</v>
      </c>
      <c r="N827" s="1">
        <f t="shared" si="89"/>
        <v>0</v>
      </c>
    </row>
    <row r="828" spans="10:14" x14ac:dyDescent="0.3">
      <c r="J828" s="16">
        <f t="shared" si="87"/>
        <v>0</v>
      </c>
      <c r="L828" s="8">
        <f t="shared" si="88"/>
        <v>0</v>
      </c>
      <c r="N828" s="1">
        <f t="shared" si="89"/>
        <v>0</v>
      </c>
    </row>
    <row r="829" spans="10:14" x14ac:dyDescent="0.3">
      <c r="J829" s="16">
        <f t="shared" si="87"/>
        <v>0</v>
      </c>
      <c r="L829" s="8">
        <f t="shared" si="88"/>
        <v>0</v>
      </c>
      <c r="N829" s="1">
        <f t="shared" si="89"/>
        <v>0</v>
      </c>
    </row>
    <row r="830" spans="10:14" x14ac:dyDescent="0.3">
      <c r="J830" s="16">
        <f t="shared" si="87"/>
        <v>0</v>
      </c>
      <c r="L830" s="8">
        <f t="shared" si="88"/>
        <v>0</v>
      </c>
      <c r="N830" s="1">
        <f t="shared" si="89"/>
        <v>0</v>
      </c>
    </row>
    <row r="831" spans="10:14" x14ac:dyDescent="0.3">
      <c r="J831" s="16">
        <f t="shared" si="87"/>
        <v>0</v>
      </c>
      <c r="L831" s="8">
        <f t="shared" si="88"/>
        <v>0</v>
      </c>
      <c r="N831" s="1">
        <f t="shared" si="89"/>
        <v>0</v>
      </c>
    </row>
    <row r="832" spans="10:14" x14ac:dyDescent="0.3">
      <c r="J832" s="16">
        <f t="shared" si="87"/>
        <v>0</v>
      </c>
      <c r="L832" s="8">
        <f t="shared" si="88"/>
        <v>0</v>
      </c>
      <c r="N832" s="1">
        <f t="shared" si="89"/>
        <v>0</v>
      </c>
    </row>
    <row r="833" spans="10:14" x14ac:dyDescent="0.3">
      <c r="J833" s="16">
        <f t="shared" si="87"/>
        <v>0</v>
      </c>
      <c r="L833" s="8">
        <f t="shared" si="88"/>
        <v>0</v>
      </c>
      <c r="N833" s="1">
        <f t="shared" si="89"/>
        <v>0</v>
      </c>
    </row>
    <row r="834" spans="10:14" x14ac:dyDescent="0.3">
      <c r="J834" s="16">
        <f t="shared" ref="J834:J897" si="90">I834/2</f>
        <v>0</v>
      </c>
      <c r="L834" s="8">
        <f t="shared" ref="L834:L897" si="91">K834/2</f>
        <v>0</v>
      </c>
      <c r="N834" s="1">
        <f t="shared" ref="N834:N897" si="92">M834/2</f>
        <v>0</v>
      </c>
    </row>
    <row r="835" spans="10:14" x14ac:dyDescent="0.3">
      <c r="J835" s="16">
        <f t="shared" si="90"/>
        <v>0</v>
      </c>
      <c r="L835" s="8">
        <f t="shared" si="91"/>
        <v>0</v>
      </c>
      <c r="N835" s="1">
        <f t="shared" si="92"/>
        <v>0</v>
      </c>
    </row>
    <row r="836" spans="10:14" x14ac:dyDescent="0.3">
      <c r="J836" s="16">
        <f t="shared" si="90"/>
        <v>0</v>
      </c>
      <c r="L836" s="8">
        <f t="shared" si="91"/>
        <v>0</v>
      </c>
      <c r="N836" s="1">
        <f t="shared" si="92"/>
        <v>0</v>
      </c>
    </row>
    <row r="837" spans="10:14" x14ac:dyDescent="0.3">
      <c r="J837" s="16">
        <f t="shared" si="90"/>
        <v>0</v>
      </c>
      <c r="L837" s="8">
        <f t="shared" si="91"/>
        <v>0</v>
      </c>
      <c r="N837" s="1">
        <f t="shared" si="92"/>
        <v>0</v>
      </c>
    </row>
    <row r="838" spans="10:14" x14ac:dyDescent="0.3">
      <c r="J838" s="16">
        <f t="shared" si="90"/>
        <v>0</v>
      </c>
      <c r="L838" s="8">
        <f t="shared" si="91"/>
        <v>0</v>
      </c>
      <c r="N838" s="1">
        <f t="shared" si="92"/>
        <v>0</v>
      </c>
    </row>
    <row r="839" spans="10:14" x14ac:dyDescent="0.3">
      <c r="J839" s="16">
        <f t="shared" si="90"/>
        <v>0</v>
      </c>
      <c r="L839" s="8">
        <f t="shared" si="91"/>
        <v>0</v>
      </c>
      <c r="N839" s="1">
        <f t="shared" si="92"/>
        <v>0</v>
      </c>
    </row>
    <row r="840" spans="10:14" x14ac:dyDescent="0.3">
      <c r="J840" s="16">
        <f t="shared" si="90"/>
        <v>0</v>
      </c>
      <c r="L840" s="8">
        <f t="shared" si="91"/>
        <v>0</v>
      </c>
      <c r="N840" s="1">
        <f t="shared" si="92"/>
        <v>0</v>
      </c>
    </row>
    <row r="841" spans="10:14" x14ac:dyDescent="0.3">
      <c r="J841" s="16">
        <f t="shared" si="90"/>
        <v>0</v>
      </c>
      <c r="L841" s="8">
        <f t="shared" si="91"/>
        <v>0</v>
      </c>
      <c r="N841" s="1">
        <f t="shared" si="92"/>
        <v>0</v>
      </c>
    </row>
    <row r="842" spans="10:14" x14ac:dyDescent="0.3">
      <c r="J842" s="16">
        <f t="shared" si="90"/>
        <v>0</v>
      </c>
      <c r="L842" s="8">
        <f t="shared" si="91"/>
        <v>0</v>
      </c>
      <c r="N842" s="1">
        <f t="shared" si="92"/>
        <v>0</v>
      </c>
    </row>
    <row r="843" spans="10:14" x14ac:dyDescent="0.3">
      <c r="J843" s="16">
        <f t="shared" si="90"/>
        <v>0</v>
      </c>
      <c r="L843" s="8">
        <f t="shared" si="91"/>
        <v>0</v>
      </c>
      <c r="N843" s="1">
        <f t="shared" si="92"/>
        <v>0</v>
      </c>
    </row>
    <row r="844" spans="10:14" x14ac:dyDescent="0.3">
      <c r="J844" s="16">
        <f t="shared" si="90"/>
        <v>0</v>
      </c>
      <c r="L844" s="8">
        <f t="shared" si="91"/>
        <v>0</v>
      </c>
      <c r="N844" s="1">
        <f t="shared" si="92"/>
        <v>0</v>
      </c>
    </row>
    <row r="845" spans="10:14" x14ac:dyDescent="0.3">
      <c r="J845" s="16">
        <f t="shared" si="90"/>
        <v>0</v>
      </c>
      <c r="L845" s="8">
        <f t="shared" si="91"/>
        <v>0</v>
      </c>
      <c r="N845" s="1">
        <f t="shared" si="92"/>
        <v>0</v>
      </c>
    </row>
    <row r="846" spans="10:14" x14ac:dyDescent="0.3">
      <c r="J846" s="16">
        <f t="shared" si="90"/>
        <v>0</v>
      </c>
      <c r="L846" s="8">
        <f t="shared" si="91"/>
        <v>0</v>
      </c>
      <c r="N846" s="1">
        <f t="shared" si="92"/>
        <v>0</v>
      </c>
    </row>
    <row r="847" spans="10:14" x14ac:dyDescent="0.3">
      <c r="J847" s="16">
        <f t="shared" si="90"/>
        <v>0</v>
      </c>
      <c r="L847" s="8">
        <f t="shared" si="91"/>
        <v>0</v>
      </c>
      <c r="N847" s="1">
        <f t="shared" si="92"/>
        <v>0</v>
      </c>
    </row>
    <row r="848" spans="10:14" x14ac:dyDescent="0.3">
      <c r="J848" s="16">
        <f t="shared" si="90"/>
        <v>0</v>
      </c>
      <c r="L848" s="8">
        <f t="shared" si="91"/>
        <v>0</v>
      </c>
      <c r="N848" s="1">
        <f t="shared" si="92"/>
        <v>0</v>
      </c>
    </row>
    <row r="849" spans="10:14" x14ac:dyDescent="0.3">
      <c r="J849" s="16">
        <f t="shared" si="90"/>
        <v>0</v>
      </c>
      <c r="L849" s="8">
        <f t="shared" si="91"/>
        <v>0</v>
      </c>
      <c r="N849" s="1">
        <f t="shared" si="92"/>
        <v>0</v>
      </c>
    </row>
    <row r="850" spans="10:14" x14ac:dyDescent="0.3">
      <c r="J850" s="16">
        <f t="shared" si="90"/>
        <v>0</v>
      </c>
      <c r="L850" s="8">
        <f t="shared" si="91"/>
        <v>0</v>
      </c>
      <c r="N850" s="1">
        <f t="shared" si="92"/>
        <v>0</v>
      </c>
    </row>
    <row r="851" spans="10:14" x14ac:dyDescent="0.3">
      <c r="J851" s="16">
        <f t="shared" si="90"/>
        <v>0</v>
      </c>
      <c r="L851" s="8">
        <f t="shared" si="91"/>
        <v>0</v>
      </c>
      <c r="N851" s="1">
        <f t="shared" si="92"/>
        <v>0</v>
      </c>
    </row>
    <row r="852" spans="10:14" x14ac:dyDescent="0.3">
      <c r="J852" s="16">
        <f t="shared" si="90"/>
        <v>0</v>
      </c>
      <c r="L852" s="8">
        <f t="shared" si="91"/>
        <v>0</v>
      </c>
      <c r="N852" s="1">
        <f t="shared" si="92"/>
        <v>0</v>
      </c>
    </row>
    <row r="853" spans="10:14" x14ac:dyDescent="0.3">
      <c r="J853" s="16">
        <f t="shared" si="90"/>
        <v>0</v>
      </c>
      <c r="L853" s="8">
        <f t="shared" si="91"/>
        <v>0</v>
      </c>
      <c r="N853" s="1">
        <f t="shared" si="92"/>
        <v>0</v>
      </c>
    </row>
    <row r="854" spans="10:14" x14ac:dyDescent="0.3">
      <c r="J854" s="16">
        <f t="shared" si="90"/>
        <v>0</v>
      </c>
      <c r="L854" s="8">
        <f t="shared" si="91"/>
        <v>0</v>
      </c>
      <c r="N854" s="1">
        <f t="shared" si="92"/>
        <v>0</v>
      </c>
    </row>
    <row r="855" spans="10:14" x14ac:dyDescent="0.3">
      <c r="J855" s="16">
        <f t="shared" si="90"/>
        <v>0</v>
      </c>
      <c r="L855" s="8">
        <f t="shared" si="91"/>
        <v>0</v>
      </c>
      <c r="N855" s="1">
        <f t="shared" si="92"/>
        <v>0</v>
      </c>
    </row>
    <row r="856" spans="10:14" x14ac:dyDescent="0.3">
      <c r="J856" s="16">
        <f t="shared" si="90"/>
        <v>0</v>
      </c>
      <c r="L856" s="8">
        <f t="shared" si="91"/>
        <v>0</v>
      </c>
      <c r="N856" s="1">
        <f t="shared" si="92"/>
        <v>0</v>
      </c>
    </row>
    <row r="857" spans="10:14" x14ac:dyDescent="0.3">
      <c r="J857" s="16">
        <f t="shared" si="90"/>
        <v>0</v>
      </c>
      <c r="L857" s="8">
        <f t="shared" si="91"/>
        <v>0</v>
      </c>
      <c r="N857" s="1">
        <f t="shared" si="92"/>
        <v>0</v>
      </c>
    </row>
    <row r="858" spans="10:14" x14ac:dyDescent="0.3">
      <c r="J858" s="16">
        <f t="shared" si="90"/>
        <v>0</v>
      </c>
      <c r="L858" s="8">
        <f t="shared" si="91"/>
        <v>0</v>
      </c>
      <c r="N858" s="1">
        <f t="shared" si="92"/>
        <v>0</v>
      </c>
    </row>
    <row r="859" spans="10:14" x14ac:dyDescent="0.3">
      <c r="J859" s="16">
        <f t="shared" si="90"/>
        <v>0</v>
      </c>
      <c r="L859" s="8">
        <f t="shared" si="91"/>
        <v>0</v>
      </c>
      <c r="N859" s="1">
        <f t="shared" si="92"/>
        <v>0</v>
      </c>
    </row>
    <row r="860" spans="10:14" x14ac:dyDescent="0.3">
      <c r="J860" s="16">
        <f t="shared" si="90"/>
        <v>0</v>
      </c>
      <c r="L860" s="8">
        <f t="shared" si="91"/>
        <v>0</v>
      </c>
      <c r="N860" s="1">
        <f t="shared" si="92"/>
        <v>0</v>
      </c>
    </row>
    <row r="861" spans="10:14" x14ac:dyDescent="0.3">
      <c r="J861" s="16">
        <f t="shared" si="90"/>
        <v>0</v>
      </c>
      <c r="L861" s="8">
        <f t="shared" si="91"/>
        <v>0</v>
      </c>
      <c r="N861" s="1">
        <f t="shared" si="92"/>
        <v>0</v>
      </c>
    </row>
    <row r="862" spans="10:14" x14ac:dyDescent="0.3">
      <c r="J862" s="16">
        <f t="shared" si="90"/>
        <v>0</v>
      </c>
      <c r="L862" s="8">
        <f t="shared" si="91"/>
        <v>0</v>
      </c>
      <c r="N862" s="1">
        <f t="shared" si="92"/>
        <v>0</v>
      </c>
    </row>
    <row r="863" spans="10:14" x14ac:dyDescent="0.3">
      <c r="J863" s="16">
        <f t="shared" si="90"/>
        <v>0</v>
      </c>
      <c r="L863" s="8">
        <f t="shared" si="91"/>
        <v>0</v>
      </c>
      <c r="N863" s="1">
        <f t="shared" si="92"/>
        <v>0</v>
      </c>
    </row>
    <row r="864" spans="10:14" x14ac:dyDescent="0.3">
      <c r="J864" s="16">
        <f t="shared" si="90"/>
        <v>0</v>
      </c>
      <c r="L864" s="8">
        <f t="shared" si="91"/>
        <v>0</v>
      </c>
      <c r="N864" s="1">
        <f t="shared" si="92"/>
        <v>0</v>
      </c>
    </row>
    <row r="865" spans="10:14" x14ac:dyDescent="0.3">
      <c r="J865" s="16">
        <f t="shared" si="90"/>
        <v>0</v>
      </c>
      <c r="L865" s="8">
        <f t="shared" si="91"/>
        <v>0</v>
      </c>
      <c r="N865" s="1">
        <f t="shared" si="92"/>
        <v>0</v>
      </c>
    </row>
    <row r="866" spans="10:14" x14ac:dyDescent="0.3">
      <c r="J866" s="16">
        <f t="shared" si="90"/>
        <v>0</v>
      </c>
      <c r="L866" s="8">
        <f t="shared" si="91"/>
        <v>0</v>
      </c>
      <c r="N866" s="1">
        <f t="shared" si="92"/>
        <v>0</v>
      </c>
    </row>
    <row r="867" spans="10:14" x14ac:dyDescent="0.3">
      <c r="J867" s="16">
        <f t="shared" si="90"/>
        <v>0</v>
      </c>
      <c r="L867" s="8">
        <f t="shared" si="91"/>
        <v>0</v>
      </c>
      <c r="N867" s="1">
        <f t="shared" si="92"/>
        <v>0</v>
      </c>
    </row>
    <row r="868" spans="10:14" x14ac:dyDescent="0.3">
      <c r="J868" s="16">
        <f t="shared" si="90"/>
        <v>0</v>
      </c>
      <c r="L868" s="8">
        <f t="shared" si="91"/>
        <v>0</v>
      </c>
      <c r="N868" s="1">
        <f t="shared" si="92"/>
        <v>0</v>
      </c>
    </row>
    <row r="869" spans="10:14" x14ac:dyDescent="0.3">
      <c r="J869" s="16">
        <f t="shared" si="90"/>
        <v>0</v>
      </c>
      <c r="L869" s="8">
        <f t="shared" si="91"/>
        <v>0</v>
      </c>
      <c r="N869" s="1">
        <f t="shared" si="92"/>
        <v>0</v>
      </c>
    </row>
    <row r="870" spans="10:14" x14ac:dyDescent="0.3">
      <c r="J870" s="16">
        <f t="shared" si="90"/>
        <v>0</v>
      </c>
      <c r="L870" s="8">
        <f t="shared" si="91"/>
        <v>0</v>
      </c>
      <c r="N870" s="1">
        <f t="shared" si="92"/>
        <v>0</v>
      </c>
    </row>
    <row r="871" spans="10:14" x14ac:dyDescent="0.3">
      <c r="J871" s="16">
        <f t="shared" si="90"/>
        <v>0</v>
      </c>
      <c r="L871" s="8">
        <f t="shared" si="91"/>
        <v>0</v>
      </c>
      <c r="N871" s="1">
        <f t="shared" si="92"/>
        <v>0</v>
      </c>
    </row>
    <row r="872" spans="10:14" x14ac:dyDescent="0.3">
      <c r="J872" s="16">
        <f t="shared" si="90"/>
        <v>0</v>
      </c>
      <c r="L872" s="8">
        <f t="shared" si="91"/>
        <v>0</v>
      </c>
      <c r="N872" s="1">
        <f t="shared" si="92"/>
        <v>0</v>
      </c>
    </row>
    <row r="873" spans="10:14" x14ac:dyDescent="0.3">
      <c r="J873" s="16">
        <f t="shared" si="90"/>
        <v>0</v>
      </c>
      <c r="L873" s="8">
        <f t="shared" si="91"/>
        <v>0</v>
      </c>
      <c r="N873" s="1">
        <f t="shared" si="92"/>
        <v>0</v>
      </c>
    </row>
    <row r="874" spans="10:14" x14ac:dyDescent="0.3">
      <c r="J874" s="16">
        <f t="shared" si="90"/>
        <v>0</v>
      </c>
      <c r="L874" s="8">
        <f t="shared" si="91"/>
        <v>0</v>
      </c>
      <c r="N874" s="1">
        <f t="shared" si="92"/>
        <v>0</v>
      </c>
    </row>
    <row r="875" spans="10:14" x14ac:dyDescent="0.3">
      <c r="J875" s="16">
        <f t="shared" si="90"/>
        <v>0</v>
      </c>
      <c r="L875" s="8">
        <f t="shared" si="91"/>
        <v>0</v>
      </c>
      <c r="N875" s="1">
        <f t="shared" si="92"/>
        <v>0</v>
      </c>
    </row>
    <row r="876" spans="10:14" x14ac:dyDescent="0.3">
      <c r="J876" s="16">
        <f t="shared" si="90"/>
        <v>0</v>
      </c>
      <c r="L876" s="8">
        <f t="shared" si="91"/>
        <v>0</v>
      </c>
      <c r="N876" s="1">
        <f t="shared" si="92"/>
        <v>0</v>
      </c>
    </row>
    <row r="877" spans="10:14" x14ac:dyDescent="0.3">
      <c r="J877" s="16">
        <f t="shared" si="90"/>
        <v>0</v>
      </c>
      <c r="L877" s="8">
        <f t="shared" si="91"/>
        <v>0</v>
      </c>
      <c r="N877" s="1">
        <f t="shared" si="92"/>
        <v>0</v>
      </c>
    </row>
    <row r="878" spans="10:14" x14ac:dyDescent="0.3">
      <c r="J878" s="16">
        <f t="shared" si="90"/>
        <v>0</v>
      </c>
      <c r="L878" s="8">
        <f t="shared" si="91"/>
        <v>0</v>
      </c>
      <c r="N878" s="1">
        <f t="shared" si="92"/>
        <v>0</v>
      </c>
    </row>
    <row r="879" spans="10:14" x14ac:dyDescent="0.3">
      <c r="J879" s="16">
        <f t="shared" si="90"/>
        <v>0</v>
      </c>
      <c r="L879" s="8">
        <f t="shared" si="91"/>
        <v>0</v>
      </c>
      <c r="N879" s="1">
        <f t="shared" si="92"/>
        <v>0</v>
      </c>
    </row>
    <row r="880" spans="10:14" x14ac:dyDescent="0.3">
      <c r="J880" s="16">
        <f t="shared" si="90"/>
        <v>0</v>
      </c>
      <c r="L880" s="8">
        <f t="shared" si="91"/>
        <v>0</v>
      </c>
      <c r="N880" s="1">
        <f t="shared" si="92"/>
        <v>0</v>
      </c>
    </row>
    <row r="881" spans="10:14" x14ac:dyDescent="0.3">
      <c r="J881" s="16">
        <f t="shared" si="90"/>
        <v>0</v>
      </c>
      <c r="L881" s="8">
        <f t="shared" si="91"/>
        <v>0</v>
      </c>
      <c r="N881" s="1">
        <f t="shared" si="92"/>
        <v>0</v>
      </c>
    </row>
    <row r="882" spans="10:14" x14ac:dyDescent="0.3">
      <c r="J882" s="16">
        <f t="shared" si="90"/>
        <v>0</v>
      </c>
      <c r="L882" s="8">
        <f t="shared" si="91"/>
        <v>0</v>
      </c>
      <c r="N882" s="1">
        <f t="shared" si="92"/>
        <v>0</v>
      </c>
    </row>
    <row r="883" spans="10:14" x14ac:dyDescent="0.3">
      <c r="J883" s="16">
        <f t="shared" si="90"/>
        <v>0</v>
      </c>
      <c r="L883" s="8">
        <f t="shared" si="91"/>
        <v>0</v>
      </c>
      <c r="N883" s="1">
        <f t="shared" si="92"/>
        <v>0</v>
      </c>
    </row>
    <row r="884" spans="10:14" x14ac:dyDescent="0.3">
      <c r="J884" s="16">
        <f t="shared" si="90"/>
        <v>0</v>
      </c>
      <c r="L884" s="8">
        <f t="shared" si="91"/>
        <v>0</v>
      </c>
      <c r="N884" s="1">
        <f t="shared" si="92"/>
        <v>0</v>
      </c>
    </row>
    <row r="885" spans="10:14" x14ac:dyDescent="0.3">
      <c r="J885" s="16">
        <f t="shared" si="90"/>
        <v>0</v>
      </c>
      <c r="L885" s="8">
        <f t="shared" si="91"/>
        <v>0</v>
      </c>
      <c r="N885" s="1">
        <f t="shared" si="92"/>
        <v>0</v>
      </c>
    </row>
    <row r="886" spans="10:14" x14ac:dyDescent="0.3">
      <c r="J886" s="16">
        <f t="shared" si="90"/>
        <v>0</v>
      </c>
      <c r="L886" s="8">
        <f t="shared" si="91"/>
        <v>0</v>
      </c>
      <c r="N886" s="1">
        <f t="shared" si="92"/>
        <v>0</v>
      </c>
    </row>
    <row r="887" spans="10:14" x14ac:dyDescent="0.3">
      <c r="J887" s="16">
        <f t="shared" si="90"/>
        <v>0</v>
      </c>
      <c r="L887" s="8">
        <f t="shared" si="91"/>
        <v>0</v>
      </c>
      <c r="N887" s="1">
        <f t="shared" si="92"/>
        <v>0</v>
      </c>
    </row>
    <row r="888" spans="10:14" x14ac:dyDescent="0.3">
      <c r="J888" s="16">
        <f t="shared" si="90"/>
        <v>0</v>
      </c>
      <c r="L888" s="8">
        <f t="shared" si="91"/>
        <v>0</v>
      </c>
      <c r="N888" s="1">
        <f t="shared" si="92"/>
        <v>0</v>
      </c>
    </row>
    <row r="889" spans="10:14" x14ac:dyDescent="0.3">
      <c r="J889" s="16">
        <f t="shared" si="90"/>
        <v>0</v>
      </c>
      <c r="L889" s="8">
        <f t="shared" si="91"/>
        <v>0</v>
      </c>
      <c r="N889" s="1">
        <f t="shared" si="92"/>
        <v>0</v>
      </c>
    </row>
    <row r="890" spans="10:14" x14ac:dyDescent="0.3">
      <c r="J890" s="16">
        <f t="shared" si="90"/>
        <v>0</v>
      </c>
      <c r="L890" s="8">
        <f t="shared" si="91"/>
        <v>0</v>
      </c>
      <c r="N890" s="1">
        <f t="shared" si="92"/>
        <v>0</v>
      </c>
    </row>
    <row r="891" spans="10:14" x14ac:dyDescent="0.3">
      <c r="J891" s="16">
        <f t="shared" si="90"/>
        <v>0</v>
      </c>
      <c r="L891" s="8">
        <f t="shared" si="91"/>
        <v>0</v>
      </c>
      <c r="N891" s="1">
        <f t="shared" si="92"/>
        <v>0</v>
      </c>
    </row>
    <row r="892" spans="10:14" x14ac:dyDescent="0.3">
      <c r="J892" s="16">
        <f t="shared" si="90"/>
        <v>0</v>
      </c>
      <c r="L892" s="8">
        <f t="shared" si="91"/>
        <v>0</v>
      </c>
      <c r="N892" s="1">
        <f t="shared" si="92"/>
        <v>0</v>
      </c>
    </row>
    <row r="893" spans="10:14" x14ac:dyDescent="0.3">
      <c r="J893" s="16">
        <f t="shared" si="90"/>
        <v>0</v>
      </c>
      <c r="L893" s="8">
        <f t="shared" si="91"/>
        <v>0</v>
      </c>
      <c r="N893" s="1">
        <f t="shared" si="92"/>
        <v>0</v>
      </c>
    </row>
    <row r="894" spans="10:14" x14ac:dyDescent="0.3">
      <c r="J894" s="16">
        <f t="shared" si="90"/>
        <v>0</v>
      </c>
      <c r="L894" s="8">
        <f t="shared" si="91"/>
        <v>0</v>
      </c>
      <c r="N894" s="1">
        <f t="shared" si="92"/>
        <v>0</v>
      </c>
    </row>
    <row r="895" spans="10:14" x14ac:dyDescent="0.3">
      <c r="J895" s="16">
        <f t="shared" si="90"/>
        <v>0</v>
      </c>
      <c r="L895" s="8">
        <f t="shared" si="91"/>
        <v>0</v>
      </c>
      <c r="N895" s="1">
        <f t="shared" si="92"/>
        <v>0</v>
      </c>
    </row>
    <row r="896" spans="10:14" x14ac:dyDescent="0.3">
      <c r="J896" s="16">
        <f t="shared" si="90"/>
        <v>0</v>
      </c>
      <c r="L896" s="8">
        <f t="shared" si="91"/>
        <v>0</v>
      </c>
      <c r="N896" s="1">
        <f t="shared" si="92"/>
        <v>0</v>
      </c>
    </row>
    <row r="897" spans="10:14" x14ac:dyDescent="0.3">
      <c r="J897" s="16">
        <f t="shared" si="90"/>
        <v>0</v>
      </c>
      <c r="L897" s="8">
        <f t="shared" si="91"/>
        <v>0</v>
      </c>
      <c r="N897" s="1">
        <f t="shared" si="92"/>
        <v>0</v>
      </c>
    </row>
    <row r="898" spans="10:14" x14ac:dyDescent="0.3">
      <c r="J898" s="16">
        <f t="shared" ref="J898:J961" si="93">I898/2</f>
        <v>0</v>
      </c>
      <c r="L898" s="8">
        <f t="shared" ref="L898:L961" si="94">K898/2</f>
        <v>0</v>
      </c>
      <c r="N898" s="1">
        <f t="shared" ref="N898:N961" si="95">M898/2</f>
        <v>0</v>
      </c>
    </row>
    <row r="899" spans="10:14" x14ac:dyDescent="0.3">
      <c r="J899" s="16">
        <f t="shared" si="93"/>
        <v>0</v>
      </c>
      <c r="L899" s="8">
        <f t="shared" si="94"/>
        <v>0</v>
      </c>
      <c r="N899" s="1">
        <f t="shared" si="95"/>
        <v>0</v>
      </c>
    </row>
    <row r="900" spans="10:14" x14ac:dyDescent="0.3">
      <c r="J900" s="16">
        <f t="shared" si="93"/>
        <v>0</v>
      </c>
      <c r="L900" s="8">
        <f t="shared" si="94"/>
        <v>0</v>
      </c>
      <c r="N900" s="1">
        <f t="shared" si="95"/>
        <v>0</v>
      </c>
    </row>
    <row r="901" spans="10:14" x14ac:dyDescent="0.3">
      <c r="J901" s="16">
        <f t="shared" si="93"/>
        <v>0</v>
      </c>
      <c r="L901" s="8">
        <f t="shared" si="94"/>
        <v>0</v>
      </c>
      <c r="N901" s="1">
        <f t="shared" si="95"/>
        <v>0</v>
      </c>
    </row>
    <row r="902" spans="10:14" x14ac:dyDescent="0.3">
      <c r="J902" s="16">
        <f t="shared" si="93"/>
        <v>0</v>
      </c>
      <c r="L902" s="8">
        <f t="shared" si="94"/>
        <v>0</v>
      </c>
      <c r="N902" s="1">
        <f t="shared" si="95"/>
        <v>0</v>
      </c>
    </row>
    <row r="903" spans="10:14" x14ac:dyDescent="0.3">
      <c r="J903" s="16">
        <f t="shared" si="93"/>
        <v>0</v>
      </c>
      <c r="L903" s="8">
        <f t="shared" si="94"/>
        <v>0</v>
      </c>
      <c r="N903" s="1">
        <f t="shared" si="95"/>
        <v>0</v>
      </c>
    </row>
    <row r="904" spans="10:14" x14ac:dyDescent="0.3">
      <c r="J904" s="16">
        <f t="shared" si="93"/>
        <v>0</v>
      </c>
      <c r="L904" s="8">
        <f t="shared" si="94"/>
        <v>0</v>
      </c>
      <c r="N904" s="1">
        <f t="shared" si="95"/>
        <v>0</v>
      </c>
    </row>
    <row r="905" spans="10:14" x14ac:dyDescent="0.3">
      <c r="J905" s="16">
        <f t="shared" si="93"/>
        <v>0</v>
      </c>
      <c r="L905" s="8">
        <f t="shared" si="94"/>
        <v>0</v>
      </c>
      <c r="N905" s="1">
        <f t="shared" si="95"/>
        <v>0</v>
      </c>
    </row>
    <row r="906" spans="10:14" x14ac:dyDescent="0.3">
      <c r="J906" s="16">
        <f t="shared" si="93"/>
        <v>0</v>
      </c>
      <c r="L906" s="8">
        <f t="shared" si="94"/>
        <v>0</v>
      </c>
      <c r="N906" s="1">
        <f t="shared" si="95"/>
        <v>0</v>
      </c>
    </row>
    <row r="907" spans="10:14" x14ac:dyDescent="0.3">
      <c r="J907" s="16">
        <f t="shared" si="93"/>
        <v>0</v>
      </c>
      <c r="L907" s="8">
        <f t="shared" si="94"/>
        <v>0</v>
      </c>
      <c r="N907" s="1">
        <f t="shared" si="95"/>
        <v>0</v>
      </c>
    </row>
    <row r="908" spans="10:14" x14ac:dyDescent="0.3">
      <c r="J908" s="16">
        <f t="shared" si="93"/>
        <v>0</v>
      </c>
      <c r="L908" s="8">
        <f t="shared" si="94"/>
        <v>0</v>
      </c>
      <c r="N908" s="1">
        <f t="shared" si="95"/>
        <v>0</v>
      </c>
    </row>
    <row r="909" spans="10:14" x14ac:dyDescent="0.3">
      <c r="J909" s="16">
        <f t="shared" si="93"/>
        <v>0</v>
      </c>
      <c r="L909" s="8">
        <f t="shared" si="94"/>
        <v>0</v>
      </c>
      <c r="N909" s="1">
        <f t="shared" si="95"/>
        <v>0</v>
      </c>
    </row>
    <row r="910" spans="10:14" x14ac:dyDescent="0.3">
      <c r="J910" s="16">
        <f t="shared" si="93"/>
        <v>0</v>
      </c>
      <c r="L910" s="8">
        <f t="shared" si="94"/>
        <v>0</v>
      </c>
      <c r="N910" s="1">
        <f t="shared" si="95"/>
        <v>0</v>
      </c>
    </row>
    <row r="911" spans="10:14" x14ac:dyDescent="0.3">
      <c r="J911" s="16">
        <f t="shared" si="93"/>
        <v>0</v>
      </c>
      <c r="L911" s="8">
        <f t="shared" si="94"/>
        <v>0</v>
      </c>
      <c r="N911" s="1">
        <f t="shared" si="95"/>
        <v>0</v>
      </c>
    </row>
    <row r="912" spans="10:14" x14ac:dyDescent="0.3">
      <c r="J912" s="16">
        <f t="shared" si="93"/>
        <v>0</v>
      </c>
      <c r="L912" s="8">
        <f t="shared" si="94"/>
        <v>0</v>
      </c>
      <c r="N912" s="1">
        <f t="shared" si="95"/>
        <v>0</v>
      </c>
    </row>
    <row r="913" spans="10:14" x14ac:dyDescent="0.3">
      <c r="J913" s="16">
        <f t="shared" si="93"/>
        <v>0</v>
      </c>
      <c r="L913" s="8">
        <f t="shared" si="94"/>
        <v>0</v>
      </c>
      <c r="N913" s="1">
        <f t="shared" si="95"/>
        <v>0</v>
      </c>
    </row>
    <row r="914" spans="10:14" x14ac:dyDescent="0.3">
      <c r="J914" s="16">
        <f t="shared" si="93"/>
        <v>0</v>
      </c>
      <c r="L914" s="8">
        <f t="shared" si="94"/>
        <v>0</v>
      </c>
      <c r="N914" s="1">
        <f t="shared" si="95"/>
        <v>0</v>
      </c>
    </row>
    <row r="915" spans="10:14" x14ac:dyDescent="0.3">
      <c r="J915" s="16">
        <f t="shared" si="93"/>
        <v>0</v>
      </c>
      <c r="L915" s="8">
        <f t="shared" si="94"/>
        <v>0</v>
      </c>
      <c r="N915" s="1">
        <f t="shared" si="95"/>
        <v>0</v>
      </c>
    </row>
    <row r="916" spans="10:14" x14ac:dyDescent="0.3">
      <c r="J916" s="16">
        <f t="shared" si="93"/>
        <v>0</v>
      </c>
      <c r="L916" s="8">
        <f t="shared" si="94"/>
        <v>0</v>
      </c>
      <c r="N916" s="1">
        <f t="shared" si="95"/>
        <v>0</v>
      </c>
    </row>
    <row r="917" spans="10:14" x14ac:dyDescent="0.3">
      <c r="J917" s="16">
        <f t="shared" si="93"/>
        <v>0</v>
      </c>
      <c r="L917" s="8">
        <f t="shared" si="94"/>
        <v>0</v>
      </c>
      <c r="N917" s="1">
        <f t="shared" si="95"/>
        <v>0</v>
      </c>
    </row>
    <row r="918" spans="10:14" x14ac:dyDescent="0.3">
      <c r="J918" s="16">
        <f t="shared" si="93"/>
        <v>0</v>
      </c>
      <c r="L918" s="8">
        <f t="shared" si="94"/>
        <v>0</v>
      </c>
      <c r="N918" s="1">
        <f t="shared" si="95"/>
        <v>0</v>
      </c>
    </row>
    <row r="919" spans="10:14" x14ac:dyDescent="0.3">
      <c r="J919" s="16">
        <f t="shared" si="93"/>
        <v>0</v>
      </c>
      <c r="L919" s="8">
        <f t="shared" si="94"/>
        <v>0</v>
      </c>
      <c r="N919" s="1">
        <f t="shared" si="95"/>
        <v>0</v>
      </c>
    </row>
    <row r="920" spans="10:14" x14ac:dyDescent="0.3">
      <c r="J920" s="16">
        <f t="shared" si="93"/>
        <v>0</v>
      </c>
      <c r="L920" s="8">
        <f t="shared" si="94"/>
        <v>0</v>
      </c>
      <c r="N920" s="1">
        <f t="shared" si="95"/>
        <v>0</v>
      </c>
    </row>
    <row r="921" spans="10:14" x14ac:dyDescent="0.3">
      <c r="J921" s="16">
        <f t="shared" si="93"/>
        <v>0</v>
      </c>
      <c r="L921" s="8">
        <f t="shared" si="94"/>
        <v>0</v>
      </c>
      <c r="N921" s="1">
        <f t="shared" si="95"/>
        <v>0</v>
      </c>
    </row>
    <row r="922" spans="10:14" x14ac:dyDescent="0.3">
      <c r="J922" s="16">
        <f t="shared" si="93"/>
        <v>0</v>
      </c>
      <c r="L922" s="8">
        <f t="shared" si="94"/>
        <v>0</v>
      </c>
      <c r="N922" s="1">
        <f t="shared" si="95"/>
        <v>0</v>
      </c>
    </row>
    <row r="923" spans="10:14" x14ac:dyDescent="0.3">
      <c r="J923" s="16">
        <f t="shared" si="93"/>
        <v>0</v>
      </c>
      <c r="L923" s="8">
        <f t="shared" si="94"/>
        <v>0</v>
      </c>
      <c r="N923" s="1">
        <f t="shared" si="95"/>
        <v>0</v>
      </c>
    </row>
    <row r="924" spans="10:14" x14ac:dyDescent="0.3">
      <c r="J924" s="16">
        <f t="shared" si="93"/>
        <v>0</v>
      </c>
      <c r="L924" s="8">
        <f t="shared" si="94"/>
        <v>0</v>
      </c>
      <c r="N924" s="1">
        <f t="shared" si="95"/>
        <v>0</v>
      </c>
    </row>
    <row r="925" spans="10:14" x14ac:dyDescent="0.3">
      <c r="J925" s="16">
        <f t="shared" si="93"/>
        <v>0</v>
      </c>
      <c r="L925" s="8">
        <f t="shared" si="94"/>
        <v>0</v>
      </c>
      <c r="N925" s="1">
        <f t="shared" si="95"/>
        <v>0</v>
      </c>
    </row>
    <row r="926" spans="10:14" x14ac:dyDescent="0.3">
      <c r="J926" s="16">
        <f t="shared" si="93"/>
        <v>0</v>
      </c>
      <c r="L926" s="8">
        <f t="shared" si="94"/>
        <v>0</v>
      </c>
      <c r="N926" s="1">
        <f t="shared" si="95"/>
        <v>0</v>
      </c>
    </row>
    <row r="927" spans="10:14" x14ac:dyDescent="0.3">
      <c r="J927" s="16">
        <f t="shared" si="93"/>
        <v>0</v>
      </c>
      <c r="L927" s="8">
        <f t="shared" si="94"/>
        <v>0</v>
      </c>
      <c r="N927" s="1">
        <f t="shared" si="95"/>
        <v>0</v>
      </c>
    </row>
    <row r="928" spans="10:14" x14ac:dyDescent="0.3">
      <c r="J928" s="16">
        <f t="shared" si="93"/>
        <v>0</v>
      </c>
      <c r="L928" s="8">
        <f t="shared" si="94"/>
        <v>0</v>
      </c>
      <c r="N928" s="1">
        <f t="shared" si="95"/>
        <v>0</v>
      </c>
    </row>
    <row r="929" spans="10:14" x14ac:dyDescent="0.3">
      <c r="J929" s="16">
        <f t="shared" si="93"/>
        <v>0</v>
      </c>
      <c r="L929" s="8">
        <f t="shared" si="94"/>
        <v>0</v>
      </c>
      <c r="N929" s="1">
        <f t="shared" si="95"/>
        <v>0</v>
      </c>
    </row>
    <row r="930" spans="10:14" x14ac:dyDescent="0.3">
      <c r="J930" s="16">
        <f t="shared" si="93"/>
        <v>0</v>
      </c>
      <c r="L930" s="8">
        <f t="shared" si="94"/>
        <v>0</v>
      </c>
      <c r="N930" s="1">
        <f t="shared" si="95"/>
        <v>0</v>
      </c>
    </row>
    <row r="931" spans="10:14" x14ac:dyDescent="0.3">
      <c r="J931" s="16">
        <f t="shared" si="93"/>
        <v>0</v>
      </c>
      <c r="L931" s="8">
        <f t="shared" si="94"/>
        <v>0</v>
      </c>
      <c r="N931" s="1">
        <f t="shared" si="95"/>
        <v>0</v>
      </c>
    </row>
    <row r="932" spans="10:14" x14ac:dyDescent="0.3">
      <c r="J932" s="16">
        <f t="shared" si="93"/>
        <v>0</v>
      </c>
      <c r="L932" s="8">
        <f t="shared" si="94"/>
        <v>0</v>
      </c>
      <c r="N932" s="1">
        <f t="shared" si="95"/>
        <v>0</v>
      </c>
    </row>
    <row r="933" spans="10:14" x14ac:dyDescent="0.3">
      <c r="J933" s="16">
        <f t="shared" si="93"/>
        <v>0</v>
      </c>
      <c r="L933" s="8">
        <f t="shared" si="94"/>
        <v>0</v>
      </c>
      <c r="N933" s="1">
        <f t="shared" si="95"/>
        <v>0</v>
      </c>
    </row>
    <row r="934" spans="10:14" x14ac:dyDescent="0.3">
      <c r="J934" s="16">
        <f t="shared" si="93"/>
        <v>0</v>
      </c>
      <c r="L934" s="8">
        <f t="shared" si="94"/>
        <v>0</v>
      </c>
      <c r="N934" s="1">
        <f t="shared" si="95"/>
        <v>0</v>
      </c>
    </row>
    <row r="935" spans="10:14" x14ac:dyDescent="0.3">
      <c r="J935" s="16">
        <f t="shared" si="93"/>
        <v>0</v>
      </c>
      <c r="L935" s="8">
        <f t="shared" si="94"/>
        <v>0</v>
      </c>
      <c r="N935" s="1">
        <f t="shared" si="95"/>
        <v>0</v>
      </c>
    </row>
    <row r="936" spans="10:14" x14ac:dyDescent="0.3">
      <c r="J936" s="16">
        <f t="shared" si="93"/>
        <v>0</v>
      </c>
      <c r="L936" s="8">
        <f t="shared" si="94"/>
        <v>0</v>
      </c>
      <c r="N936" s="1">
        <f t="shared" si="95"/>
        <v>0</v>
      </c>
    </row>
    <row r="937" spans="10:14" x14ac:dyDescent="0.3">
      <c r="J937" s="16">
        <f t="shared" si="93"/>
        <v>0</v>
      </c>
      <c r="L937" s="8">
        <f t="shared" si="94"/>
        <v>0</v>
      </c>
      <c r="N937" s="1">
        <f t="shared" si="95"/>
        <v>0</v>
      </c>
    </row>
    <row r="938" spans="10:14" x14ac:dyDescent="0.3">
      <c r="J938" s="16">
        <f t="shared" si="93"/>
        <v>0</v>
      </c>
      <c r="L938" s="8">
        <f t="shared" si="94"/>
        <v>0</v>
      </c>
      <c r="N938" s="1">
        <f t="shared" si="95"/>
        <v>0</v>
      </c>
    </row>
    <row r="939" spans="10:14" x14ac:dyDescent="0.3">
      <c r="J939" s="16">
        <f t="shared" si="93"/>
        <v>0</v>
      </c>
      <c r="L939" s="8">
        <f t="shared" si="94"/>
        <v>0</v>
      </c>
      <c r="N939" s="1">
        <f t="shared" si="95"/>
        <v>0</v>
      </c>
    </row>
    <row r="940" spans="10:14" x14ac:dyDescent="0.3">
      <c r="J940" s="16">
        <f t="shared" si="93"/>
        <v>0</v>
      </c>
      <c r="L940" s="8">
        <f t="shared" si="94"/>
        <v>0</v>
      </c>
      <c r="N940" s="1">
        <f t="shared" si="95"/>
        <v>0</v>
      </c>
    </row>
    <row r="941" spans="10:14" x14ac:dyDescent="0.3">
      <c r="J941" s="16">
        <f t="shared" si="93"/>
        <v>0</v>
      </c>
      <c r="L941" s="8">
        <f t="shared" si="94"/>
        <v>0</v>
      </c>
      <c r="N941" s="1">
        <f t="shared" si="95"/>
        <v>0</v>
      </c>
    </row>
    <row r="942" spans="10:14" x14ac:dyDescent="0.3">
      <c r="J942" s="16">
        <f t="shared" si="93"/>
        <v>0</v>
      </c>
      <c r="L942" s="8">
        <f t="shared" si="94"/>
        <v>0</v>
      </c>
      <c r="N942" s="1">
        <f t="shared" si="95"/>
        <v>0</v>
      </c>
    </row>
    <row r="943" spans="10:14" x14ac:dyDescent="0.3">
      <c r="J943" s="16">
        <f t="shared" si="93"/>
        <v>0</v>
      </c>
      <c r="L943" s="8">
        <f t="shared" si="94"/>
        <v>0</v>
      </c>
      <c r="N943" s="1">
        <f t="shared" si="95"/>
        <v>0</v>
      </c>
    </row>
    <row r="944" spans="10:14" x14ac:dyDescent="0.3">
      <c r="J944" s="16">
        <f t="shared" si="93"/>
        <v>0</v>
      </c>
      <c r="L944" s="8">
        <f t="shared" si="94"/>
        <v>0</v>
      </c>
      <c r="N944" s="1">
        <f t="shared" si="95"/>
        <v>0</v>
      </c>
    </row>
    <row r="945" spans="10:14" x14ac:dyDescent="0.3">
      <c r="J945" s="16">
        <f t="shared" si="93"/>
        <v>0</v>
      </c>
      <c r="L945" s="8">
        <f t="shared" si="94"/>
        <v>0</v>
      </c>
      <c r="N945" s="1">
        <f t="shared" si="95"/>
        <v>0</v>
      </c>
    </row>
    <row r="946" spans="10:14" x14ac:dyDescent="0.3">
      <c r="J946" s="16">
        <f t="shared" si="93"/>
        <v>0</v>
      </c>
      <c r="L946" s="8">
        <f t="shared" si="94"/>
        <v>0</v>
      </c>
      <c r="N946" s="1">
        <f t="shared" si="95"/>
        <v>0</v>
      </c>
    </row>
    <row r="947" spans="10:14" x14ac:dyDescent="0.3">
      <c r="J947" s="16">
        <f t="shared" si="93"/>
        <v>0</v>
      </c>
      <c r="L947" s="8">
        <f t="shared" si="94"/>
        <v>0</v>
      </c>
      <c r="N947" s="1">
        <f t="shared" si="95"/>
        <v>0</v>
      </c>
    </row>
    <row r="948" spans="10:14" x14ac:dyDescent="0.3">
      <c r="J948" s="16">
        <f t="shared" si="93"/>
        <v>0</v>
      </c>
      <c r="L948" s="8">
        <f t="shared" si="94"/>
        <v>0</v>
      </c>
      <c r="N948" s="1">
        <f t="shared" si="95"/>
        <v>0</v>
      </c>
    </row>
    <row r="949" spans="10:14" x14ac:dyDescent="0.3">
      <c r="J949" s="16">
        <f t="shared" si="93"/>
        <v>0</v>
      </c>
      <c r="L949" s="8">
        <f t="shared" si="94"/>
        <v>0</v>
      </c>
      <c r="N949" s="1">
        <f t="shared" si="95"/>
        <v>0</v>
      </c>
    </row>
    <row r="950" spans="10:14" x14ac:dyDescent="0.3">
      <c r="J950" s="16">
        <f t="shared" si="93"/>
        <v>0</v>
      </c>
      <c r="L950" s="8">
        <f t="shared" si="94"/>
        <v>0</v>
      </c>
      <c r="N950" s="1">
        <f t="shared" si="95"/>
        <v>0</v>
      </c>
    </row>
    <row r="951" spans="10:14" x14ac:dyDescent="0.3">
      <c r="J951" s="16">
        <f t="shared" si="93"/>
        <v>0</v>
      </c>
      <c r="L951" s="8">
        <f t="shared" si="94"/>
        <v>0</v>
      </c>
      <c r="N951" s="1">
        <f t="shared" si="95"/>
        <v>0</v>
      </c>
    </row>
    <row r="952" spans="10:14" x14ac:dyDescent="0.3">
      <c r="J952" s="16">
        <f t="shared" si="93"/>
        <v>0</v>
      </c>
      <c r="L952" s="8">
        <f t="shared" si="94"/>
        <v>0</v>
      </c>
      <c r="N952" s="1">
        <f t="shared" si="95"/>
        <v>0</v>
      </c>
    </row>
    <row r="953" spans="10:14" x14ac:dyDescent="0.3">
      <c r="J953" s="16">
        <f t="shared" si="93"/>
        <v>0</v>
      </c>
      <c r="L953" s="8">
        <f t="shared" si="94"/>
        <v>0</v>
      </c>
      <c r="N953" s="1">
        <f t="shared" si="95"/>
        <v>0</v>
      </c>
    </row>
    <row r="954" spans="10:14" x14ac:dyDescent="0.3">
      <c r="J954" s="16">
        <f t="shared" si="93"/>
        <v>0</v>
      </c>
      <c r="L954" s="8">
        <f t="shared" si="94"/>
        <v>0</v>
      </c>
      <c r="N954" s="1">
        <f t="shared" si="95"/>
        <v>0</v>
      </c>
    </row>
    <row r="955" spans="10:14" x14ac:dyDescent="0.3">
      <c r="J955" s="16">
        <f t="shared" si="93"/>
        <v>0</v>
      </c>
      <c r="L955" s="8">
        <f t="shared" si="94"/>
        <v>0</v>
      </c>
      <c r="N955" s="1">
        <f t="shared" si="95"/>
        <v>0</v>
      </c>
    </row>
    <row r="956" spans="10:14" x14ac:dyDescent="0.3">
      <c r="J956" s="16">
        <f t="shared" si="93"/>
        <v>0</v>
      </c>
      <c r="L956" s="8">
        <f t="shared" si="94"/>
        <v>0</v>
      </c>
      <c r="N956" s="1">
        <f t="shared" si="95"/>
        <v>0</v>
      </c>
    </row>
    <row r="957" spans="10:14" x14ac:dyDescent="0.3">
      <c r="J957" s="16">
        <f t="shared" si="93"/>
        <v>0</v>
      </c>
      <c r="L957" s="8">
        <f t="shared" si="94"/>
        <v>0</v>
      </c>
      <c r="N957" s="1">
        <f t="shared" si="95"/>
        <v>0</v>
      </c>
    </row>
    <row r="958" spans="10:14" x14ac:dyDescent="0.3">
      <c r="J958" s="16">
        <f t="shared" si="93"/>
        <v>0</v>
      </c>
      <c r="L958" s="8">
        <f t="shared" si="94"/>
        <v>0</v>
      </c>
      <c r="N958" s="1">
        <f t="shared" si="95"/>
        <v>0</v>
      </c>
    </row>
    <row r="959" spans="10:14" x14ac:dyDescent="0.3">
      <c r="J959" s="16">
        <f t="shared" si="93"/>
        <v>0</v>
      </c>
      <c r="L959" s="8">
        <f t="shared" si="94"/>
        <v>0</v>
      </c>
      <c r="N959" s="1">
        <f t="shared" si="95"/>
        <v>0</v>
      </c>
    </row>
    <row r="960" spans="10:14" x14ac:dyDescent="0.3">
      <c r="J960" s="16">
        <f t="shared" si="93"/>
        <v>0</v>
      </c>
      <c r="L960" s="8">
        <f t="shared" si="94"/>
        <v>0</v>
      </c>
      <c r="N960" s="1">
        <f t="shared" si="95"/>
        <v>0</v>
      </c>
    </row>
    <row r="961" spans="10:14" x14ac:dyDescent="0.3">
      <c r="J961" s="16">
        <f t="shared" si="93"/>
        <v>0</v>
      </c>
      <c r="L961" s="8">
        <f t="shared" si="94"/>
        <v>0</v>
      </c>
      <c r="N961" s="1">
        <f t="shared" si="95"/>
        <v>0</v>
      </c>
    </row>
    <row r="962" spans="10:14" x14ac:dyDescent="0.3">
      <c r="J962" s="16">
        <f t="shared" ref="J962:J1025" si="96">I962/2</f>
        <v>0</v>
      </c>
      <c r="L962" s="8">
        <f t="shared" ref="L962:L1025" si="97">K962/2</f>
        <v>0</v>
      </c>
      <c r="N962" s="1">
        <f t="shared" ref="N962:N1025" si="98">M962/2</f>
        <v>0</v>
      </c>
    </row>
    <row r="963" spans="10:14" x14ac:dyDescent="0.3">
      <c r="J963" s="16">
        <f t="shared" si="96"/>
        <v>0</v>
      </c>
      <c r="L963" s="8">
        <f t="shared" si="97"/>
        <v>0</v>
      </c>
      <c r="N963" s="1">
        <f t="shared" si="98"/>
        <v>0</v>
      </c>
    </row>
    <row r="964" spans="10:14" x14ac:dyDescent="0.3">
      <c r="J964" s="16">
        <f t="shared" si="96"/>
        <v>0</v>
      </c>
      <c r="L964" s="8">
        <f t="shared" si="97"/>
        <v>0</v>
      </c>
      <c r="N964" s="1">
        <f t="shared" si="98"/>
        <v>0</v>
      </c>
    </row>
    <row r="965" spans="10:14" x14ac:dyDescent="0.3">
      <c r="J965" s="16">
        <f t="shared" si="96"/>
        <v>0</v>
      </c>
      <c r="L965" s="8">
        <f t="shared" si="97"/>
        <v>0</v>
      </c>
      <c r="N965" s="1">
        <f t="shared" si="98"/>
        <v>0</v>
      </c>
    </row>
    <row r="966" spans="10:14" x14ac:dyDescent="0.3">
      <c r="J966" s="16">
        <f t="shared" si="96"/>
        <v>0</v>
      </c>
      <c r="L966" s="8">
        <f t="shared" si="97"/>
        <v>0</v>
      </c>
      <c r="N966" s="1">
        <f t="shared" si="98"/>
        <v>0</v>
      </c>
    </row>
    <row r="967" spans="10:14" x14ac:dyDescent="0.3">
      <c r="J967" s="16">
        <f t="shared" si="96"/>
        <v>0</v>
      </c>
      <c r="L967" s="8">
        <f t="shared" si="97"/>
        <v>0</v>
      </c>
      <c r="N967" s="1">
        <f t="shared" si="98"/>
        <v>0</v>
      </c>
    </row>
    <row r="968" spans="10:14" x14ac:dyDescent="0.3">
      <c r="J968" s="16">
        <f t="shared" si="96"/>
        <v>0</v>
      </c>
      <c r="L968" s="8">
        <f t="shared" si="97"/>
        <v>0</v>
      </c>
      <c r="N968" s="1">
        <f t="shared" si="98"/>
        <v>0</v>
      </c>
    </row>
    <row r="969" spans="10:14" x14ac:dyDescent="0.3">
      <c r="J969" s="16">
        <f t="shared" si="96"/>
        <v>0</v>
      </c>
      <c r="L969" s="8">
        <f t="shared" si="97"/>
        <v>0</v>
      </c>
      <c r="N969" s="1">
        <f t="shared" si="98"/>
        <v>0</v>
      </c>
    </row>
    <row r="970" spans="10:14" x14ac:dyDescent="0.3">
      <c r="J970" s="16">
        <f t="shared" si="96"/>
        <v>0</v>
      </c>
      <c r="L970" s="8">
        <f t="shared" si="97"/>
        <v>0</v>
      </c>
      <c r="N970" s="1">
        <f t="shared" si="98"/>
        <v>0</v>
      </c>
    </row>
    <row r="971" spans="10:14" x14ac:dyDescent="0.3">
      <c r="J971" s="16">
        <f t="shared" si="96"/>
        <v>0</v>
      </c>
      <c r="L971" s="8">
        <f t="shared" si="97"/>
        <v>0</v>
      </c>
      <c r="N971" s="1">
        <f t="shared" si="98"/>
        <v>0</v>
      </c>
    </row>
    <row r="972" spans="10:14" x14ac:dyDescent="0.3">
      <c r="J972" s="16">
        <f t="shared" si="96"/>
        <v>0</v>
      </c>
      <c r="L972" s="8">
        <f t="shared" si="97"/>
        <v>0</v>
      </c>
      <c r="N972" s="1">
        <f t="shared" si="98"/>
        <v>0</v>
      </c>
    </row>
    <row r="973" spans="10:14" x14ac:dyDescent="0.3">
      <c r="J973" s="16">
        <f t="shared" si="96"/>
        <v>0</v>
      </c>
      <c r="L973" s="8">
        <f t="shared" si="97"/>
        <v>0</v>
      </c>
      <c r="N973" s="1">
        <f t="shared" si="98"/>
        <v>0</v>
      </c>
    </row>
    <row r="974" spans="10:14" x14ac:dyDescent="0.3">
      <c r="J974" s="16">
        <f t="shared" si="96"/>
        <v>0</v>
      </c>
      <c r="L974" s="8">
        <f t="shared" si="97"/>
        <v>0</v>
      </c>
      <c r="N974" s="1">
        <f t="shared" si="98"/>
        <v>0</v>
      </c>
    </row>
    <row r="975" spans="10:14" x14ac:dyDescent="0.3">
      <c r="J975" s="16">
        <f t="shared" si="96"/>
        <v>0</v>
      </c>
      <c r="L975" s="8">
        <f t="shared" si="97"/>
        <v>0</v>
      </c>
      <c r="N975" s="1">
        <f t="shared" si="98"/>
        <v>0</v>
      </c>
    </row>
    <row r="976" spans="10:14" x14ac:dyDescent="0.3">
      <c r="J976" s="16">
        <f t="shared" si="96"/>
        <v>0</v>
      </c>
      <c r="L976" s="8">
        <f t="shared" si="97"/>
        <v>0</v>
      </c>
      <c r="N976" s="1">
        <f t="shared" si="98"/>
        <v>0</v>
      </c>
    </row>
    <row r="977" spans="10:14" x14ac:dyDescent="0.3">
      <c r="J977" s="16">
        <f t="shared" si="96"/>
        <v>0</v>
      </c>
      <c r="L977" s="8">
        <f t="shared" si="97"/>
        <v>0</v>
      </c>
      <c r="N977" s="1">
        <f t="shared" si="98"/>
        <v>0</v>
      </c>
    </row>
    <row r="978" spans="10:14" x14ac:dyDescent="0.3">
      <c r="J978" s="16">
        <f t="shared" si="96"/>
        <v>0</v>
      </c>
      <c r="L978" s="8">
        <f t="shared" si="97"/>
        <v>0</v>
      </c>
      <c r="N978" s="1">
        <f t="shared" si="98"/>
        <v>0</v>
      </c>
    </row>
    <row r="979" spans="10:14" x14ac:dyDescent="0.3">
      <c r="J979" s="16">
        <f t="shared" si="96"/>
        <v>0</v>
      </c>
      <c r="L979" s="8">
        <f t="shared" si="97"/>
        <v>0</v>
      </c>
      <c r="N979" s="1">
        <f t="shared" si="98"/>
        <v>0</v>
      </c>
    </row>
    <row r="980" spans="10:14" x14ac:dyDescent="0.3">
      <c r="J980" s="16">
        <f t="shared" si="96"/>
        <v>0</v>
      </c>
      <c r="L980" s="8">
        <f t="shared" si="97"/>
        <v>0</v>
      </c>
      <c r="N980" s="1">
        <f t="shared" si="98"/>
        <v>0</v>
      </c>
    </row>
    <row r="981" spans="10:14" x14ac:dyDescent="0.3">
      <c r="J981" s="16">
        <f t="shared" si="96"/>
        <v>0</v>
      </c>
      <c r="L981" s="8">
        <f t="shared" si="97"/>
        <v>0</v>
      </c>
      <c r="N981" s="1">
        <f t="shared" si="98"/>
        <v>0</v>
      </c>
    </row>
    <row r="982" spans="10:14" x14ac:dyDescent="0.3">
      <c r="J982" s="16">
        <f t="shared" si="96"/>
        <v>0</v>
      </c>
      <c r="L982" s="8">
        <f t="shared" si="97"/>
        <v>0</v>
      </c>
      <c r="N982" s="1">
        <f t="shared" si="98"/>
        <v>0</v>
      </c>
    </row>
    <row r="983" spans="10:14" x14ac:dyDescent="0.3">
      <c r="J983" s="16">
        <f t="shared" si="96"/>
        <v>0</v>
      </c>
      <c r="L983" s="8">
        <f t="shared" si="97"/>
        <v>0</v>
      </c>
      <c r="N983" s="1">
        <f t="shared" si="98"/>
        <v>0</v>
      </c>
    </row>
    <row r="984" spans="10:14" x14ac:dyDescent="0.3">
      <c r="J984" s="16">
        <f t="shared" si="96"/>
        <v>0</v>
      </c>
      <c r="L984" s="8">
        <f t="shared" si="97"/>
        <v>0</v>
      </c>
      <c r="N984" s="1">
        <f t="shared" si="98"/>
        <v>0</v>
      </c>
    </row>
    <row r="985" spans="10:14" x14ac:dyDescent="0.3">
      <c r="J985" s="16">
        <f t="shared" si="96"/>
        <v>0</v>
      </c>
      <c r="L985" s="8">
        <f t="shared" si="97"/>
        <v>0</v>
      </c>
      <c r="N985" s="1">
        <f t="shared" si="98"/>
        <v>0</v>
      </c>
    </row>
    <row r="986" spans="10:14" x14ac:dyDescent="0.3">
      <c r="J986" s="16">
        <f t="shared" si="96"/>
        <v>0</v>
      </c>
      <c r="L986" s="8">
        <f t="shared" si="97"/>
        <v>0</v>
      </c>
      <c r="N986" s="1">
        <f t="shared" si="98"/>
        <v>0</v>
      </c>
    </row>
    <row r="987" spans="10:14" x14ac:dyDescent="0.3">
      <c r="J987" s="16">
        <f t="shared" si="96"/>
        <v>0</v>
      </c>
      <c r="L987" s="8">
        <f t="shared" si="97"/>
        <v>0</v>
      </c>
      <c r="N987" s="1">
        <f t="shared" si="98"/>
        <v>0</v>
      </c>
    </row>
    <row r="988" spans="10:14" x14ac:dyDescent="0.3">
      <c r="J988" s="16">
        <f t="shared" si="96"/>
        <v>0</v>
      </c>
      <c r="L988" s="8">
        <f t="shared" si="97"/>
        <v>0</v>
      </c>
      <c r="N988" s="1">
        <f t="shared" si="98"/>
        <v>0</v>
      </c>
    </row>
    <row r="989" spans="10:14" x14ac:dyDescent="0.3">
      <c r="J989" s="16">
        <f t="shared" si="96"/>
        <v>0</v>
      </c>
      <c r="L989" s="8">
        <f t="shared" si="97"/>
        <v>0</v>
      </c>
      <c r="N989" s="1">
        <f t="shared" si="98"/>
        <v>0</v>
      </c>
    </row>
    <row r="990" spans="10:14" x14ac:dyDescent="0.3">
      <c r="J990" s="16">
        <f t="shared" si="96"/>
        <v>0</v>
      </c>
      <c r="L990" s="8">
        <f t="shared" si="97"/>
        <v>0</v>
      </c>
      <c r="N990" s="1">
        <f t="shared" si="98"/>
        <v>0</v>
      </c>
    </row>
    <row r="991" spans="10:14" x14ac:dyDescent="0.3">
      <c r="J991" s="16">
        <f t="shared" si="96"/>
        <v>0</v>
      </c>
      <c r="L991" s="8">
        <f t="shared" si="97"/>
        <v>0</v>
      </c>
      <c r="N991" s="1">
        <f t="shared" si="98"/>
        <v>0</v>
      </c>
    </row>
    <row r="992" spans="10:14" x14ac:dyDescent="0.3">
      <c r="J992" s="16">
        <f t="shared" si="96"/>
        <v>0</v>
      </c>
      <c r="L992" s="8">
        <f t="shared" si="97"/>
        <v>0</v>
      </c>
      <c r="N992" s="1">
        <f t="shared" si="98"/>
        <v>0</v>
      </c>
    </row>
    <row r="993" spans="10:14" x14ac:dyDescent="0.3">
      <c r="J993" s="16">
        <f t="shared" si="96"/>
        <v>0</v>
      </c>
      <c r="L993" s="8">
        <f t="shared" si="97"/>
        <v>0</v>
      </c>
      <c r="N993" s="1">
        <f t="shared" si="98"/>
        <v>0</v>
      </c>
    </row>
    <row r="994" spans="10:14" x14ac:dyDescent="0.3">
      <c r="J994" s="16">
        <f t="shared" si="96"/>
        <v>0</v>
      </c>
      <c r="L994" s="8">
        <f t="shared" si="97"/>
        <v>0</v>
      </c>
      <c r="N994" s="1">
        <f t="shared" si="98"/>
        <v>0</v>
      </c>
    </row>
    <row r="995" spans="10:14" x14ac:dyDescent="0.3">
      <c r="J995" s="16">
        <f t="shared" si="96"/>
        <v>0</v>
      </c>
      <c r="L995" s="8">
        <f t="shared" si="97"/>
        <v>0</v>
      </c>
      <c r="N995" s="1">
        <f t="shared" si="98"/>
        <v>0</v>
      </c>
    </row>
    <row r="996" spans="10:14" x14ac:dyDescent="0.3">
      <c r="J996" s="16">
        <f t="shared" si="96"/>
        <v>0</v>
      </c>
      <c r="L996" s="8">
        <f t="shared" si="97"/>
        <v>0</v>
      </c>
      <c r="N996" s="1">
        <f t="shared" si="98"/>
        <v>0</v>
      </c>
    </row>
    <row r="997" spans="10:14" x14ac:dyDescent="0.3">
      <c r="J997" s="16">
        <f t="shared" si="96"/>
        <v>0</v>
      </c>
      <c r="L997" s="8">
        <f t="shared" si="97"/>
        <v>0</v>
      </c>
      <c r="N997" s="1">
        <f t="shared" si="98"/>
        <v>0</v>
      </c>
    </row>
    <row r="998" spans="10:14" x14ac:dyDescent="0.3">
      <c r="J998" s="16">
        <f t="shared" si="96"/>
        <v>0</v>
      </c>
      <c r="L998" s="8">
        <f t="shared" si="97"/>
        <v>0</v>
      </c>
      <c r="N998" s="1">
        <f t="shared" si="98"/>
        <v>0</v>
      </c>
    </row>
    <row r="999" spans="10:14" x14ac:dyDescent="0.3">
      <c r="J999" s="16">
        <f t="shared" si="96"/>
        <v>0</v>
      </c>
      <c r="L999" s="8">
        <f t="shared" si="97"/>
        <v>0</v>
      </c>
      <c r="N999" s="1">
        <f t="shared" si="98"/>
        <v>0</v>
      </c>
    </row>
    <row r="1000" spans="10:14" x14ac:dyDescent="0.3">
      <c r="J1000" s="16">
        <f t="shared" si="96"/>
        <v>0</v>
      </c>
      <c r="L1000" s="8">
        <f t="shared" si="97"/>
        <v>0</v>
      </c>
      <c r="N1000" s="1">
        <f t="shared" si="98"/>
        <v>0</v>
      </c>
    </row>
    <row r="1001" spans="10:14" x14ac:dyDescent="0.3">
      <c r="J1001" s="16">
        <f t="shared" si="96"/>
        <v>0</v>
      </c>
      <c r="L1001" s="8">
        <f t="shared" si="97"/>
        <v>0</v>
      </c>
      <c r="N1001" s="1">
        <f t="shared" si="98"/>
        <v>0</v>
      </c>
    </row>
    <row r="1002" spans="10:14" x14ac:dyDescent="0.3">
      <c r="J1002" s="16">
        <f t="shared" si="96"/>
        <v>0</v>
      </c>
      <c r="L1002" s="8">
        <f t="shared" si="97"/>
        <v>0</v>
      </c>
      <c r="N1002" s="1">
        <f t="shared" si="98"/>
        <v>0</v>
      </c>
    </row>
    <row r="1003" spans="10:14" x14ac:dyDescent="0.3">
      <c r="J1003" s="16">
        <f t="shared" si="96"/>
        <v>0</v>
      </c>
      <c r="L1003" s="8">
        <f t="shared" si="97"/>
        <v>0</v>
      </c>
      <c r="N1003" s="1">
        <f t="shared" si="98"/>
        <v>0</v>
      </c>
    </row>
    <row r="1004" spans="10:14" x14ac:dyDescent="0.3">
      <c r="J1004" s="16">
        <f t="shared" si="96"/>
        <v>0</v>
      </c>
      <c r="L1004" s="8">
        <f t="shared" si="97"/>
        <v>0</v>
      </c>
      <c r="N1004" s="1">
        <f t="shared" si="98"/>
        <v>0</v>
      </c>
    </row>
    <row r="1005" spans="10:14" x14ac:dyDescent="0.3">
      <c r="J1005" s="16">
        <f t="shared" si="96"/>
        <v>0</v>
      </c>
      <c r="L1005" s="8">
        <f t="shared" si="97"/>
        <v>0</v>
      </c>
      <c r="N1005" s="1">
        <f t="shared" si="98"/>
        <v>0</v>
      </c>
    </row>
    <row r="1006" spans="10:14" x14ac:dyDescent="0.3">
      <c r="J1006" s="16">
        <f t="shared" si="96"/>
        <v>0</v>
      </c>
      <c r="L1006" s="8">
        <f t="shared" si="97"/>
        <v>0</v>
      </c>
      <c r="N1006" s="1">
        <f t="shared" si="98"/>
        <v>0</v>
      </c>
    </row>
    <row r="1007" spans="10:14" x14ac:dyDescent="0.3">
      <c r="J1007" s="16">
        <f t="shared" si="96"/>
        <v>0</v>
      </c>
      <c r="L1007" s="8">
        <f t="shared" si="97"/>
        <v>0</v>
      </c>
      <c r="N1007" s="1">
        <f t="shared" si="98"/>
        <v>0</v>
      </c>
    </row>
    <row r="1008" spans="10:14" x14ac:dyDescent="0.3">
      <c r="J1008" s="16">
        <f t="shared" si="96"/>
        <v>0</v>
      </c>
      <c r="L1008" s="8">
        <f t="shared" si="97"/>
        <v>0</v>
      </c>
      <c r="N1008" s="1">
        <f t="shared" si="98"/>
        <v>0</v>
      </c>
    </row>
    <row r="1009" spans="10:14" x14ac:dyDescent="0.3">
      <c r="J1009" s="16">
        <f t="shared" si="96"/>
        <v>0</v>
      </c>
      <c r="L1009" s="8">
        <f t="shared" si="97"/>
        <v>0</v>
      </c>
      <c r="N1009" s="1">
        <f t="shared" si="98"/>
        <v>0</v>
      </c>
    </row>
    <row r="1010" spans="10:14" x14ac:dyDescent="0.3">
      <c r="J1010" s="16">
        <f t="shared" si="96"/>
        <v>0</v>
      </c>
      <c r="L1010" s="8">
        <f t="shared" si="97"/>
        <v>0</v>
      </c>
      <c r="N1010" s="1">
        <f t="shared" si="98"/>
        <v>0</v>
      </c>
    </row>
    <row r="1011" spans="10:14" x14ac:dyDescent="0.3">
      <c r="J1011" s="16">
        <f t="shared" si="96"/>
        <v>0</v>
      </c>
      <c r="L1011" s="8">
        <f t="shared" si="97"/>
        <v>0</v>
      </c>
      <c r="N1011" s="1">
        <f t="shared" si="98"/>
        <v>0</v>
      </c>
    </row>
    <row r="1012" spans="10:14" x14ac:dyDescent="0.3">
      <c r="J1012" s="16">
        <f t="shared" si="96"/>
        <v>0</v>
      </c>
      <c r="L1012" s="8">
        <f t="shared" si="97"/>
        <v>0</v>
      </c>
      <c r="N1012" s="1">
        <f t="shared" si="98"/>
        <v>0</v>
      </c>
    </row>
    <row r="1013" spans="10:14" x14ac:dyDescent="0.3">
      <c r="J1013" s="16">
        <f t="shared" si="96"/>
        <v>0</v>
      </c>
      <c r="L1013" s="8">
        <f t="shared" si="97"/>
        <v>0</v>
      </c>
      <c r="N1013" s="1">
        <f t="shared" si="98"/>
        <v>0</v>
      </c>
    </row>
    <row r="1014" spans="10:14" x14ac:dyDescent="0.3">
      <c r="J1014" s="16">
        <f t="shared" si="96"/>
        <v>0</v>
      </c>
      <c r="L1014" s="8">
        <f t="shared" si="97"/>
        <v>0</v>
      </c>
      <c r="N1014" s="1">
        <f t="shared" si="98"/>
        <v>0</v>
      </c>
    </row>
    <row r="1015" spans="10:14" x14ac:dyDescent="0.3">
      <c r="J1015" s="16">
        <f t="shared" si="96"/>
        <v>0</v>
      </c>
      <c r="L1015" s="8">
        <f t="shared" si="97"/>
        <v>0</v>
      </c>
      <c r="N1015" s="1">
        <f t="shared" si="98"/>
        <v>0</v>
      </c>
    </row>
    <row r="1016" spans="10:14" x14ac:dyDescent="0.3">
      <c r="J1016" s="16">
        <f t="shared" si="96"/>
        <v>0</v>
      </c>
      <c r="L1016" s="8">
        <f t="shared" si="97"/>
        <v>0</v>
      </c>
      <c r="N1016" s="1">
        <f t="shared" si="98"/>
        <v>0</v>
      </c>
    </row>
    <row r="1017" spans="10:14" x14ac:dyDescent="0.3">
      <c r="J1017" s="16">
        <f t="shared" si="96"/>
        <v>0</v>
      </c>
      <c r="L1017" s="8">
        <f t="shared" si="97"/>
        <v>0</v>
      </c>
      <c r="N1017" s="1">
        <f t="shared" si="98"/>
        <v>0</v>
      </c>
    </row>
    <row r="1018" spans="10:14" x14ac:dyDescent="0.3">
      <c r="J1018" s="16">
        <f t="shared" si="96"/>
        <v>0</v>
      </c>
      <c r="L1018" s="8">
        <f t="shared" si="97"/>
        <v>0</v>
      </c>
      <c r="N1018" s="1">
        <f t="shared" si="98"/>
        <v>0</v>
      </c>
    </row>
    <row r="1019" spans="10:14" x14ac:dyDescent="0.3">
      <c r="J1019" s="16">
        <f t="shared" si="96"/>
        <v>0</v>
      </c>
      <c r="L1019" s="8">
        <f t="shared" si="97"/>
        <v>0</v>
      </c>
      <c r="N1019" s="1">
        <f t="shared" si="98"/>
        <v>0</v>
      </c>
    </row>
    <row r="1020" spans="10:14" x14ac:dyDescent="0.3">
      <c r="J1020" s="16">
        <f t="shared" si="96"/>
        <v>0</v>
      </c>
      <c r="L1020" s="8">
        <f t="shared" si="97"/>
        <v>0</v>
      </c>
      <c r="N1020" s="1">
        <f t="shared" si="98"/>
        <v>0</v>
      </c>
    </row>
    <row r="1021" spans="10:14" x14ac:dyDescent="0.3">
      <c r="J1021" s="16">
        <f t="shared" si="96"/>
        <v>0</v>
      </c>
      <c r="L1021" s="8">
        <f t="shared" si="97"/>
        <v>0</v>
      </c>
      <c r="N1021" s="1">
        <f t="shared" si="98"/>
        <v>0</v>
      </c>
    </row>
    <row r="1022" spans="10:14" x14ac:dyDescent="0.3">
      <c r="J1022" s="16">
        <f t="shared" si="96"/>
        <v>0</v>
      </c>
      <c r="L1022" s="8">
        <f t="shared" si="97"/>
        <v>0</v>
      </c>
      <c r="N1022" s="1">
        <f t="shared" si="98"/>
        <v>0</v>
      </c>
    </row>
    <row r="1023" spans="10:14" x14ac:dyDescent="0.3">
      <c r="J1023" s="16">
        <f t="shared" si="96"/>
        <v>0</v>
      </c>
      <c r="L1023" s="8">
        <f t="shared" si="97"/>
        <v>0</v>
      </c>
      <c r="N1023" s="1">
        <f t="shared" si="98"/>
        <v>0</v>
      </c>
    </row>
    <row r="1024" spans="10:14" x14ac:dyDescent="0.3">
      <c r="J1024" s="16">
        <f t="shared" si="96"/>
        <v>0</v>
      </c>
      <c r="L1024" s="8">
        <f t="shared" si="97"/>
        <v>0</v>
      </c>
      <c r="N1024" s="1">
        <f t="shared" si="98"/>
        <v>0</v>
      </c>
    </row>
    <row r="1025" spans="10:14" x14ac:dyDescent="0.3">
      <c r="J1025" s="16">
        <f t="shared" si="96"/>
        <v>0</v>
      </c>
      <c r="L1025" s="8">
        <f t="shared" si="97"/>
        <v>0</v>
      </c>
      <c r="N1025" s="1">
        <f t="shared" si="98"/>
        <v>0</v>
      </c>
    </row>
    <row r="1026" spans="10:14" x14ac:dyDescent="0.3">
      <c r="J1026" s="16">
        <f t="shared" ref="J1026:J1089" si="99">I1026/2</f>
        <v>0</v>
      </c>
      <c r="L1026" s="8">
        <f t="shared" ref="L1026:L1089" si="100">K1026/2</f>
        <v>0</v>
      </c>
      <c r="N1026" s="1">
        <f t="shared" ref="N1026:N1089" si="101">M1026/2</f>
        <v>0</v>
      </c>
    </row>
    <row r="1027" spans="10:14" x14ac:dyDescent="0.3">
      <c r="J1027" s="16">
        <f t="shared" si="99"/>
        <v>0</v>
      </c>
      <c r="L1027" s="8">
        <f t="shared" si="100"/>
        <v>0</v>
      </c>
      <c r="N1027" s="1">
        <f t="shared" si="101"/>
        <v>0</v>
      </c>
    </row>
    <row r="1028" spans="10:14" x14ac:dyDescent="0.3">
      <c r="J1028" s="16">
        <f t="shared" si="99"/>
        <v>0</v>
      </c>
      <c r="L1028" s="8">
        <f t="shared" si="100"/>
        <v>0</v>
      </c>
      <c r="N1028" s="1">
        <f t="shared" si="101"/>
        <v>0</v>
      </c>
    </row>
    <row r="1029" spans="10:14" x14ac:dyDescent="0.3">
      <c r="J1029" s="16">
        <f t="shared" si="99"/>
        <v>0</v>
      </c>
      <c r="L1029" s="8">
        <f t="shared" si="100"/>
        <v>0</v>
      </c>
      <c r="N1029" s="1">
        <f t="shared" si="101"/>
        <v>0</v>
      </c>
    </row>
    <row r="1030" spans="10:14" x14ac:dyDescent="0.3">
      <c r="J1030" s="16">
        <f t="shared" si="99"/>
        <v>0</v>
      </c>
      <c r="L1030" s="8">
        <f t="shared" si="100"/>
        <v>0</v>
      </c>
      <c r="N1030" s="1">
        <f t="shared" si="101"/>
        <v>0</v>
      </c>
    </row>
    <row r="1031" spans="10:14" x14ac:dyDescent="0.3">
      <c r="J1031" s="16">
        <f t="shared" si="99"/>
        <v>0</v>
      </c>
      <c r="L1031" s="8">
        <f t="shared" si="100"/>
        <v>0</v>
      </c>
      <c r="N1031" s="1">
        <f t="shared" si="101"/>
        <v>0</v>
      </c>
    </row>
    <row r="1032" spans="10:14" x14ac:dyDescent="0.3">
      <c r="J1032" s="16">
        <f t="shared" si="99"/>
        <v>0</v>
      </c>
      <c r="L1032" s="8">
        <f t="shared" si="100"/>
        <v>0</v>
      </c>
      <c r="N1032" s="1">
        <f t="shared" si="101"/>
        <v>0</v>
      </c>
    </row>
    <row r="1033" spans="10:14" x14ac:dyDescent="0.3">
      <c r="J1033" s="16">
        <f t="shared" si="99"/>
        <v>0</v>
      </c>
      <c r="L1033" s="8">
        <f t="shared" si="100"/>
        <v>0</v>
      </c>
      <c r="N1033" s="1">
        <f t="shared" si="101"/>
        <v>0</v>
      </c>
    </row>
    <row r="1034" spans="10:14" x14ac:dyDescent="0.3">
      <c r="J1034" s="16">
        <f t="shared" si="99"/>
        <v>0</v>
      </c>
      <c r="L1034" s="8">
        <f t="shared" si="100"/>
        <v>0</v>
      </c>
      <c r="N1034" s="1">
        <f t="shared" si="101"/>
        <v>0</v>
      </c>
    </row>
    <row r="1035" spans="10:14" x14ac:dyDescent="0.3">
      <c r="J1035" s="16">
        <f t="shared" si="99"/>
        <v>0</v>
      </c>
      <c r="L1035" s="8">
        <f t="shared" si="100"/>
        <v>0</v>
      </c>
      <c r="N1035" s="1">
        <f t="shared" si="101"/>
        <v>0</v>
      </c>
    </row>
    <row r="1036" spans="10:14" x14ac:dyDescent="0.3">
      <c r="J1036" s="16">
        <f t="shared" si="99"/>
        <v>0</v>
      </c>
      <c r="L1036" s="8">
        <f t="shared" si="100"/>
        <v>0</v>
      </c>
      <c r="N1036" s="1">
        <f t="shared" si="101"/>
        <v>0</v>
      </c>
    </row>
    <row r="1037" spans="10:14" x14ac:dyDescent="0.3">
      <c r="J1037" s="16">
        <f t="shared" si="99"/>
        <v>0</v>
      </c>
      <c r="L1037" s="8">
        <f t="shared" si="100"/>
        <v>0</v>
      </c>
      <c r="N1037" s="1">
        <f t="shared" si="101"/>
        <v>0</v>
      </c>
    </row>
    <row r="1038" spans="10:14" x14ac:dyDescent="0.3">
      <c r="J1038" s="16">
        <f t="shared" si="99"/>
        <v>0</v>
      </c>
      <c r="L1038" s="8">
        <f t="shared" si="100"/>
        <v>0</v>
      </c>
      <c r="N1038" s="1">
        <f t="shared" si="101"/>
        <v>0</v>
      </c>
    </row>
    <row r="1039" spans="10:14" x14ac:dyDescent="0.3">
      <c r="J1039" s="16">
        <f t="shared" si="99"/>
        <v>0</v>
      </c>
      <c r="L1039" s="8">
        <f t="shared" si="100"/>
        <v>0</v>
      </c>
      <c r="N1039" s="1">
        <f t="shared" si="101"/>
        <v>0</v>
      </c>
    </row>
    <row r="1040" spans="10:14" x14ac:dyDescent="0.3">
      <c r="J1040" s="16">
        <f t="shared" si="99"/>
        <v>0</v>
      </c>
      <c r="L1040" s="8">
        <f t="shared" si="100"/>
        <v>0</v>
      </c>
      <c r="N1040" s="1">
        <f t="shared" si="101"/>
        <v>0</v>
      </c>
    </row>
    <row r="1041" spans="10:14" x14ac:dyDescent="0.3">
      <c r="J1041" s="16">
        <f t="shared" si="99"/>
        <v>0</v>
      </c>
      <c r="L1041" s="8">
        <f t="shared" si="100"/>
        <v>0</v>
      </c>
      <c r="N1041" s="1">
        <f t="shared" si="101"/>
        <v>0</v>
      </c>
    </row>
    <row r="1042" spans="10:14" x14ac:dyDescent="0.3">
      <c r="J1042" s="16">
        <f t="shared" si="99"/>
        <v>0</v>
      </c>
      <c r="L1042" s="8">
        <f t="shared" si="100"/>
        <v>0</v>
      </c>
      <c r="N1042" s="1">
        <f t="shared" si="101"/>
        <v>0</v>
      </c>
    </row>
    <row r="1043" spans="10:14" x14ac:dyDescent="0.3">
      <c r="J1043" s="16">
        <f t="shared" si="99"/>
        <v>0</v>
      </c>
      <c r="L1043" s="8">
        <f t="shared" si="100"/>
        <v>0</v>
      </c>
      <c r="N1043" s="1">
        <f t="shared" si="101"/>
        <v>0</v>
      </c>
    </row>
    <row r="1044" spans="10:14" x14ac:dyDescent="0.3">
      <c r="J1044" s="16">
        <f t="shared" si="99"/>
        <v>0</v>
      </c>
      <c r="L1044" s="8">
        <f t="shared" si="100"/>
        <v>0</v>
      </c>
      <c r="N1044" s="1">
        <f t="shared" si="101"/>
        <v>0</v>
      </c>
    </row>
    <row r="1045" spans="10:14" x14ac:dyDescent="0.3">
      <c r="J1045" s="16">
        <f t="shared" si="99"/>
        <v>0</v>
      </c>
      <c r="L1045" s="8">
        <f t="shared" si="100"/>
        <v>0</v>
      </c>
      <c r="N1045" s="1">
        <f t="shared" si="101"/>
        <v>0</v>
      </c>
    </row>
    <row r="1046" spans="10:14" x14ac:dyDescent="0.3">
      <c r="J1046" s="16">
        <f t="shared" si="99"/>
        <v>0</v>
      </c>
      <c r="L1046" s="8">
        <f t="shared" si="100"/>
        <v>0</v>
      </c>
      <c r="N1046" s="1">
        <f t="shared" si="101"/>
        <v>0</v>
      </c>
    </row>
    <row r="1047" spans="10:14" x14ac:dyDescent="0.3">
      <c r="J1047" s="16">
        <f t="shared" si="99"/>
        <v>0</v>
      </c>
      <c r="L1047" s="8">
        <f t="shared" si="100"/>
        <v>0</v>
      </c>
      <c r="N1047" s="1">
        <f t="shared" si="101"/>
        <v>0</v>
      </c>
    </row>
    <row r="1048" spans="10:14" x14ac:dyDescent="0.3">
      <c r="J1048" s="16">
        <f t="shared" si="99"/>
        <v>0</v>
      </c>
      <c r="L1048" s="8">
        <f t="shared" si="100"/>
        <v>0</v>
      </c>
      <c r="N1048" s="1">
        <f t="shared" si="101"/>
        <v>0</v>
      </c>
    </row>
    <row r="1049" spans="10:14" x14ac:dyDescent="0.3">
      <c r="J1049" s="16">
        <f t="shared" si="99"/>
        <v>0</v>
      </c>
      <c r="L1049" s="8">
        <f t="shared" si="100"/>
        <v>0</v>
      </c>
      <c r="N1049" s="1">
        <f t="shared" si="101"/>
        <v>0</v>
      </c>
    </row>
    <row r="1050" spans="10:14" x14ac:dyDescent="0.3">
      <c r="J1050" s="16">
        <f t="shared" si="99"/>
        <v>0</v>
      </c>
      <c r="L1050" s="8">
        <f t="shared" si="100"/>
        <v>0</v>
      </c>
      <c r="N1050" s="1">
        <f t="shared" si="101"/>
        <v>0</v>
      </c>
    </row>
    <row r="1051" spans="10:14" x14ac:dyDescent="0.3">
      <c r="J1051" s="16">
        <f t="shared" si="99"/>
        <v>0</v>
      </c>
      <c r="L1051" s="8">
        <f t="shared" si="100"/>
        <v>0</v>
      </c>
      <c r="N1051" s="1">
        <f t="shared" si="101"/>
        <v>0</v>
      </c>
    </row>
    <row r="1052" spans="10:14" x14ac:dyDescent="0.3">
      <c r="J1052" s="16">
        <f t="shared" si="99"/>
        <v>0</v>
      </c>
      <c r="L1052" s="8">
        <f t="shared" si="100"/>
        <v>0</v>
      </c>
      <c r="N1052" s="1">
        <f t="shared" si="101"/>
        <v>0</v>
      </c>
    </row>
    <row r="1053" spans="10:14" x14ac:dyDescent="0.3">
      <c r="J1053" s="16">
        <f t="shared" si="99"/>
        <v>0</v>
      </c>
      <c r="L1053" s="8">
        <f t="shared" si="100"/>
        <v>0</v>
      </c>
      <c r="N1053" s="1">
        <f t="shared" si="101"/>
        <v>0</v>
      </c>
    </row>
    <row r="1054" spans="10:14" x14ac:dyDescent="0.3">
      <c r="J1054" s="16">
        <f t="shared" si="99"/>
        <v>0</v>
      </c>
      <c r="L1054" s="8">
        <f t="shared" si="100"/>
        <v>0</v>
      </c>
      <c r="N1054" s="1">
        <f t="shared" si="101"/>
        <v>0</v>
      </c>
    </row>
    <row r="1055" spans="10:14" x14ac:dyDescent="0.3">
      <c r="J1055" s="16">
        <f t="shared" si="99"/>
        <v>0</v>
      </c>
      <c r="L1055" s="8">
        <f t="shared" si="100"/>
        <v>0</v>
      </c>
      <c r="N1055" s="1">
        <f t="shared" si="101"/>
        <v>0</v>
      </c>
    </row>
    <row r="1056" spans="10:14" x14ac:dyDescent="0.3">
      <c r="J1056" s="16">
        <f t="shared" si="99"/>
        <v>0</v>
      </c>
      <c r="L1056" s="8">
        <f t="shared" si="100"/>
        <v>0</v>
      </c>
      <c r="N1056" s="1">
        <f t="shared" si="101"/>
        <v>0</v>
      </c>
    </row>
    <row r="1057" spans="10:14" x14ac:dyDescent="0.3">
      <c r="J1057" s="16">
        <f t="shared" si="99"/>
        <v>0</v>
      </c>
      <c r="L1057" s="8">
        <f t="shared" si="100"/>
        <v>0</v>
      </c>
      <c r="N1057" s="1">
        <f t="shared" si="101"/>
        <v>0</v>
      </c>
    </row>
    <row r="1058" spans="10:14" x14ac:dyDescent="0.3">
      <c r="J1058" s="16">
        <f t="shared" si="99"/>
        <v>0</v>
      </c>
      <c r="L1058" s="8">
        <f t="shared" si="100"/>
        <v>0</v>
      </c>
      <c r="N1058" s="1">
        <f t="shared" si="101"/>
        <v>0</v>
      </c>
    </row>
    <row r="1059" spans="10:14" x14ac:dyDescent="0.3">
      <c r="J1059" s="16">
        <f t="shared" si="99"/>
        <v>0</v>
      </c>
      <c r="L1059" s="8">
        <f t="shared" si="100"/>
        <v>0</v>
      </c>
      <c r="N1059" s="1">
        <f t="shared" si="101"/>
        <v>0</v>
      </c>
    </row>
    <row r="1060" spans="10:14" x14ac:dyDescent="0.3">
      <c r="J1060" s="16">
        <f t="shared" si="99"/>
        <v>0</v>
      </c>
      <c r="L1060" s="8">
        <f t="shared" si="100"/>
        <v>0</v>
      </c>
      <c r="N1060" s="1">
        <f t="shared" si="101"/>
        <v>0</v>
      </c>
    </row>
    <row r="1061" spans="10:14" x14ac:dyDescent="0.3">
      <c r="J1061" s="16">
        <f t="shared" si="99"/>
        <v>0</v>
      </c>
      <c r="L1061" s="8">
        <f t="shared" si="100"/>
        <v>0</v>
      </c>
      <c r="N1061" s="1">
        <f t="shared" si="101"/>
        <v>0</v>
      </c>
    </row>
    <row r="1062" spans="10:14" x14ac:dyDescent="0.3">
      <c r="J1062" s="16">
        <f t="shared" si="99"/>
        <v>0</v>
      </c>
      <c r="L1062" s="8">
        <f t="shared" si="100"/>
        <v>0</v>
      </c>
      <c r="N1062" s="1">
        <f t="shared" si="101"/>
        <v>0</v>
      </c>
    </row>
    <row r="1063" spans="10:14" x14ac:dyDescent="0.3">
      <c r="J1063" s="16">
        <f t="shared" si="99"/>
        <v>0</v>
      </c>
      <c r="L1063" s="8">
        <f t="shared" si="100"/>
        <v>0</v>
      </c>
      <c r="N1063" s="1">
        <f t="shared" si="101"/>
        <v>0</v>
      </c>
    </row>
    <row r="1064" spans="10:14" x14ac:dyDescent="0.3">
      <c r="J1064" s="16">
        <f t="shared" si="99"/>
        <v>0</v>
      </c>
      <c r="L1064" s="8">
        <f t="shared" si="100"/>
        <v>0</v>
      </c>
      <c r="N1064" s="1">
        <f t="shared" si="101"/>
        <v>0</v>
      </c>
    </row>
    <row r="1065" spans="10:14" x14ac:dyDescent="0.3">
      <c r="J1065" s="16">
        <f t="shared" si="99"/>
        <v>0</v>
      </c>
      <c r="L1065" s="8">
        <f t="shared" si="100"/>
        <v>0</v>
      </c>
      <c r="N1065" s="1">
        <f t="shared" si="101"/>
        <v>0</v>
      </c>
    </row>
    <row r="1066" spans="10:14" x14ac:dyDescent="0.3">
      <c r="J1066" s="16">
        <f t="shared" si="99"/>
        <v>0</v>
      </c>
      <c r="L1066" s="8">
        <f t="shared" si="100"/>
        <v>0</v>
      </c>
      <c r="N1066" s="1">
        <f t="shared" si="101"/>
        <v>0</v>
      </c>
    </row>
    <row r="1067" spans="10:14" x14ac:dyDescent="0.3">
      <c r="J1067" s="16">
        <f t="shared" si="99"/>
        <v>0</v>
      </c>
      <c r="L1067" s="8">
        <f t="shared" si="100"/>
        <v>0</v>
      </c>
      <c r="N1067" s="1">
        <f t="shared" si="101"/>
        <v>0</v>
      </c>
    </row>
    <row r="1068" spans="10:14" x14ac:dyDescent="0.3">
      <c r="J1068" s="16">
        <f t="shared" si="99"/>
        <v>0</v>
      </c>
      <c r="L1068" s="8">
        <f t="shared" si="100"/>
        <v>0</v>
      </c>
      <c r="N1068" s="1">
        <f t="shared" si="101"/>
        <v>0</v>
      </c>
    </row>
    <row r="1069" spans="10:14" x14ac:dyDescent="0.3">
      <c r="J1069" s="16">
        <f t="shared" si="99"/>
        <v>0</v>
      </c>
      <c r="L1069" s="8">
        <f t="shared" si="100"/>
        <v>0</v>
      </c>
      <c r="N1069" s="1">
        <f t="shared" si="101"/>
        <v>0</v>
      </c>
    </row>
    <row r="1070" spans="10:14" x14ac:dyDescent="0.3">
      <c r="J1070" s="16">
        <f t="shared" si="99"/>
        <v>0</v>
      </c>
      <c r="L1070" s="8">
        <f t="shared" si="100"/>
        <v>0</v>
      </c>
      <c r="N1070" s="1">
        <f t="shared" si="101"/>
        <v>0</v>
      </c>
    </row>
    <row r="1071" spans="10:14" x14ac:dyDescent="0.3">
      <c r="J1071" s="16">
        <f t="shared" si="99"/>
        <v>0</v>
      </c>
      <c r="L1071" s="8">
        <f t="shared" si="100"/>
        <v>0</v>
      </c>
      <c r="N1071" s="1">
        <f t="shared" si="101"/>
        <v>0</v>
      </c>
    </row>
    <row r="1072" spans="10:14" x14ac:dyDescent="0.3">
      <c r="J1072" s="16">
        <f t="shared" si="99"/>
        <v>0</v>
      </c>
      <c r="L1072" s="8">
        <f t="shared" si="100"/>
        <v>0</v>
      </c>
      <c r="N1072" s="1">
        <f t="shared" si="101"/>
        <v>0</v>
      </c>
    </row>
    <row r="1073" spans="10:14" x14ac:dyDescent="0.3">
      <c r="J1073" s="16">
        <f t="shared" si="99"/>
        <v>0</v>
      </c>
      <c r="L1073" s="8">
        <f t="shared" si="100"/>
        <v>0</v>
      </c>
      <c r="N1073" s="1">
        <f t="shared" si="101"/>
        <v>0</v>
      </c>
    </row>
    <row r="1074" spans="10:14" x14ac:dyDescent="0.3">
      <c r="J1074" s="16">
        <f t="shared" si="99"/>
        <v>0</v>
      </c>
      <c r="L1074" s="8">
        <f t="shared" si="100"/>
        <v>0</v>
      </c>
      <c r="N1074" s="1">
        <f t="shared" si="101"/>
        <v>0</v>
      </c>
    </row>
    <row r="1075" spans="10:14" x14ac:dyDescent="0.3">
      <c r="J1075" s="16">
        <f t="shared" si="99"/>
        <v>0</v>
      </c>
      <c r="L1075" s="8">
        <f t="shared" si="100"/>
        <v>0</v>
      </c>
      <c r="N1075" s="1">
        <f t="shared" si="101"/>
        <v>0</v>
      </c>
    </row>
    <row r="1076" spans="10:14" x14ac:dyDescent="0.3">
      <c r="J1076" s="16">
        <f t="shared" si="99"/>
        <v>0</v>
      </c>
      <c r="L1076" s="8">
        <f t="shared" si="100"/>
        <v>0</v>
      </c>
      <c r="N1076" s="1">
        <f t="shared" si="101"/>
        <v>0</v>
      </c>
    </row>
    <row r="1077" spans="10:14" x14ac:dyDescent="0.3">
      <c r="J1077" s="16">
        <f t="shared" si="99"/>
        <v>0</v>
      </c>
      <c r="L1077" s="8">
        <f t="shared" si="100"/>
        <v>0</v>
      </c>
      <c r="N1077" s="1">
        <f t="shared" si="101"/>
        <v>0</v>
      </c>
    </row>
    <row r="1078" spans="10:14" x14ac:dyDescent="0.3">
      <c r="J1078" s="16">
        <f t="shared" si="99"/>
        <v>0</v>
      </c>
      <c r="L1078" s="8">
        <f t="shared" si="100"/>
        <v>0</v>
      </c>
      <c r="N1078" s="1">
        <f t="shared" si="101"/>
        <v>0</v>
      </c>
    </row>
    <row r="1079" spans="10:14" x14ac:dyDescent="0.3">
      <c r="J1079" s="16">
        <f t="shared" si="99"/>
        <v>0</v>
      </c>
      <c r="L1079" s="8">
        <f t="shared" si="100"/>
        <v>0</v>
      </c>
      <c r="N1079" s="1">
        <f t="shared" si="101"/>
        <v>0</v>
      </c>
    </row>
    <row r="1080" spans="10:14" x14ac:dyDescent="0.3">
      <c r="J1080" s="16">
        <f t="shared" si="99"/>
        <v>0</v>
      </c>
      <c r="L1080" s="8">
        <f t="shared" si="100"/>
        <v>0</v>
      </c>
      <c r="N1080" s="1">
        <f t="shared" si="101"/>
        <v>0</v>
      </c>
    </row>
    <row r="1081" spans="10:14" x14ac:dyDescent="0.3">
      <c r="J1081" s="16">
        <f t="shared" si="99"/>
        <v>0</v>
      </c>
      <c r="L1081" s="8">
        <f t="shared" si="100"/>
        <v>0</v>
      </c>
      <c r="N1081" s="1">
        <f t="shared" si="101"/>
        <v>0</v>
      </c>
    </row>
    <row r="1082" spans="10:14" x14ac:dyDescent="0.3">
      <c r="J1082" s="16">
        <f t="shared" si="99"/>
        <v>0</v>
      </c>
      <c r="L1082" s="8">
        <f t="shared" si="100"/>
        <v>0</v>
      </c>
      <c r="N1082" s="1">
        <f t="shared" si="101"/>
        <v>0</v>
      </c>
    </row>
    <row r="1083" spans="10:14" x14ac:dyDescent="0.3">
      <c r="J1083" s="16">
        <f t="shared" si="99"/>
        <v>0</v>
      </c>
      <c r="L1083" s="8">
        <f t="shared" si="100"/>
        <v>0</v>
      </c>
      <c r="N1083" s="1">
        <f t="shared" si="101"/>
        <v>0</v>
      </c>
    </row>
    <row r="1084" spans="10:14" x14ac:dyDescent="0.3">
      <c r="J1084" s="16">
        <f t="shared" si="99"/>
        <v>0</v>
      </c>
      <c r="L1084" s="8">
        <f t="shared" si="100"/>
        <v>0</v>
      </c>
      <c r="N1084" s="1">
        <f t="shared" si="101"/>
        <v>0</v>
      </c>
    </row>
    <row r="1085" spans="10:14" x14ac:dyDescent="0.3">
      <c r="J1085" s="16">
        <f t="shared" si="99"/>
        <v>0</v>
      </c>
      <c r="L1085" s="8">
        <f t="shared" si="100"/>
        <v>0</v>
      </c>
      <c r="N1085" s="1">
        <f t="shared" si="101"/>
        <v>0</v>
      </c>
    </row>
    <row r="1086" spans="10:14" x14ac:dyDescent="0.3">
      <c r="J1086" s="16">
        <f t="shared" si="99"/>
        <v>0</v>
      </c>
      <c r="L1086" s="8">
        <f t="shared" si="100"/>
        <v>0</v>
      </c>
      <c r="N1086" s="1">
        <f t="shared" si="101"/>
        <v>0</v>
      </c>
    </row>
    <row r="1087" spans="10:14" x14ac:dyDescent="0.3">
      <c r="J1087" s="16">
        <f t="shared" si="99"/>
        <v>0</v>
      </c>
      <c r="L1087" s="8">
        <f t="shared" si="100"/>
        <v>0</v>
      </c>
      <c r="N1087" s="1">
        <f t="shared" si="101"/>
        <v>0</v>
      </c>
    </row>
    <row r="1088" spans="10:14" x14ac:dyDescent="0.3">
      <c r="J1088" s="16">
        <f t="shared" si="99"/>
        <v>0</v>
      </c>
      <c r="L1088" s="8">
        <f t="shared" si="100"/>
        <v>0</v>
      </c>
      <c r="N1088" s="1">
        <f t="shared" si="101"/>
        <v>0</v>
      </c>
    </row>
    <row r="1089" spans="10:14" x14ac:dyDescent="0.3">
      <c r="J1089" s="16">
        <f t="shared" si="99"/>
        <v>0</v>
      </c>
      <c r="L1089" s="8">
        <f t="shared" si="100"/>
        <v>0</v>
      </c>
      <c r="N1089" s="1">
        <f t="shared" si="101"/>
        <v>0</v>
      </c>
    </row>
    <row r="1090" spans="10:14" x14ac:dyDescent="0.3">
      <c r="J1090" s="16">
        <f t="shared" ref="J1090:J1153" si="102">I1090/2</f>
        <v>0</v>
      </c>
      <c r="L1090" s="8">
        <f t="shared" ref="L1090:L1153" si="103">K1090/2</f>
        <v>0</v>
      </c>
      <c r="N1090" s="1">
        <f t="shared" ref="N1090:N1153" si="104">M1090/2</f>
        <v>0</v>
      </c>
    </row>
    <row r="1091" spans="10:14" x14ac:dyDescent="0.3">
      <c r="J1091" s="16">
        <f t="shared" si="102"/>
        <v>0</v>
      </c>
      <c r="L1091" s="8">
        <f t="shared" si="103"/>
        <v>0</v>
      </c>
      <c r="N1091" s="1">
        <f t="shared" si="104"/>
        <v>0</v>
      </c>
    </row>
    <row r="1092" spans="10:14" x14ac:dyDescent="0.3">
      <c r="J1092" s="16">
        <f t="shared" si="102"/>
        <v>0</v>
      </c>
      <c r="L1092" s="8">
        <f t="shared" si="103"/>
        <v>0</v>
      </c>
      <c r="N1092" s="1">
        <f t="shared" si="104"/>
        <v>0</v>
      </c>
    </row>
    <row r="1093" spans="10:14" x14ac:dyDescent="0.3">
      <c r="J1093" s="16">
        <f t="shared" si="102"/>
        <v>0</v>
      </c>
      <c r="L1093" s="8">
        <f t="shared" si="103"/>
        <v>0</v>
      </c>
      <c r="N1093" s="1">
        <f t="shared" si="104"/>
        <v>0</v>
      </c>
    </row>
    <row r="1094" spans="10:14" x14ac:dyDescent="0.3">
      <c r="J1094" s="16">
        <f t="shared" si="102"/>
        <v>0</v>
      </c>
      <c r="L1094" s="8">
        <f t="shared" si="103"/>
        <v>0</v>
      </c>
      <c r="N1094" s="1">
        <f t="shared" si="104"/>
        <v>0</v>
      </c>
    </row>
    <row r="1095" spans="10:14" x14ac:dyDescent="0.3">
      <c r="J1095" s="16">
        <f t="shared" si="102"/>
        <v>0</v>
      </c>
      <c r="L1095" s="8">
        <f t="shared" si="103"/>
        <v>0</v>
      </c>
      <c r="N1095" s="1">
        <f t="shared" si="104"/>
        <v>0</v>
      </c>
    </row>
    <row r="1096" spans="10:14" x14ac:dyDescent="0.3">
      <c r="J1096" s="16">
        <f t="shared" si="102"/>
        <v>0</v>
      </c>
      <c r="L1096" s="8">
        <f t="shared" si="103"/>
        <v>0</v>
      </c>
      <c r="N1096" s="1">
        <f t="shared" si="104"/>
        <v>0</v>
      </c>
    </row>
    <row r="1097" spans="10:14" x14ac:dyDescent="0.3">
      <c r="J1097" s="16">
        <f t="shared" si="102"/>
        <v>0</v>
      </c>
      <c r="L1097" s="8">
        <f t="shared" si="103"/>
        <v>0</v>
      </c>
      <c r="N1097" s="1">
        <f t="shared" si="104"/>
        <v>0</v>
      </c>
    </row>
    <row r="1098" spans="10:14" x14ac:dyDescent="0.3">
      <c r="J1098" s="16">
        <f t="shared" si="102"/>
        <v>0</v>
      </c>
      <c r="L1098" s="8">
        <f t="shared" si="103"/>
        <v>0</v>
      </c>
      <c r="N1098" s="1">
        <f t="shared" si="104"/>
        <v>0</v>
      </c>
    </row>
    <row r="1099" spans="10:14" x14ac:dyDescent="0.3">
      <c r="J1099" s="16">
        <f t="shared" si="102"/>
        <v>0</v>
      </c>
      <c r="L1099" s="8">
        <f t="shared" si="103"/>
        <v>0</v>
      </c>
      <c r="N1099" s="1">
        <f t="shared" si="104"/>
        <v>0</v>
      </c>
    </row>
    <row r="1100" spans="10:14" x14ac:dyDescent="0.3">
      <c r="J1100" s="16">
        <f t="shared" si="102"/>
        <v>0</v>
      </c>
      <c r="L1100" s="8">
        <f t="shared" si="103"/>
        <v>0</v>
      </c>
      <c r="N1100" s="1">
        <f t="shared" si="104"/>
        <v>0</v>
      </c>
    </row>
    <row r="1101" spans="10:14" x14ac:dyDescent="0.3">
      <c r="J1101" s="16">
        <f t="shared" si="102"/>
        <v>0</v>
      </c>
      <c r="L1101" s="8">
        <f t="shared" si="103"/>
        <v>0</v>
      </c>
      <c r="N1101" s="1">
        <f t="shared" si="104"/>
        <v>0</v>
      </c>
    </row>
    <row r="1102" spans="10:14" x14ac:dyDescent="0.3">
      <c r="J1102" s="16">
        <f t="shared" si="102"/>
        <v>0</v>
      </c>
      <c r="L1102" s="8">
        <f t="shared" si="103"/>
        <v>0</v>
      </c>
      <c r="N1102" s="1">
        <f t="shared" si="104"/>
        <v>0</v>
      </c>
    </row>
    <row r="1103" spans="10:14" x14ac:dyDescent="0.3">
      <c r="J1103" s="16">
        <f t="shared" si="102"/>
        <v>0</v>
      </c>
      <c r="L1103" s="8">
        <f t="shared" si="103"/>
        <v>0</v>
      </c>
      <c r="N1103" s="1">
        <f t="shared" si="104"/>
        <v>0</v>
      </c>
    </row>
    <row r="1104" spans="10:14" x14ac:dyDescent="0.3">
      <c r="J1104" s="16">
        <f t="shared" si="102"/>
        <v>0</v>
      </c>
      <c r="L1104" s="8">
        <f t="shared" si="103"/>
        <v>0</v>
      </c>
      <c r="N1104" s="1">
        <f t="shared" si="104"/>
        <v>0</v>
      </c>
    </row>
    <row r="1105" spans="10:14" x14ac:dyDescent="0.3">
      <c r="J1105" s="16">
        <f t="shared" si="102"/>
        <v>0</v>
      </c>
      <c r="L1105" s="8">
        <f t="shared" si="103"/>
        <v>0</v>
      </c>
      <c r="N1105" s="1">
        <f t="shared" si="104"/>
        <v>0</v>
      </c>
    </row>
    <row r="1106" spans="10:14" x14ac:dyDescent="0.3">
      <c r="J1106" s="16">
        <f t="shared" si="102"/>
        <v>0</v>
      </c>
      <c r="L1106" s="8">
        <f t="shared" si="103"/>
        <v>0</v>
      </c>
      <c r="N1106" s="1">
        <f t="shared" si="104"/>
        <v>0</v>
      </c>
    </row>
    <row r="1107" spans="10:14" x14ac:dyDescent="0.3">
      <c r="J1107" s="16">
        <f t="shared" si="102"/>
        <v>0</v>
      </c>
      <c r="L1107" s="8">
        <f t="shared" si="103"/>
        <v>0</v>
      </c>
      <c r="N1107" s="1">
        <f t="shared" si="104"/>
        <v>0</v>
      </c>
    </row>
    <row r="1108" spans="10:14" x14ac:dyDescent="0.3">
      <c r="J1108" s="16">
        <f t="shared" si="102"/>
        <v>0</v>
      </c>
      <c r="L1108" s="8">
        <f t="shared" si="103"/>
        <v>0</v>
      </c>
      <c r="N1108" s="1">
        <f t="shared" si="104"/>
        <v>0</v>
      </c>
    </row>
    <row r="1109" spans="10:14" x14ac:dyDescent="0.3">
      <c r="J1109" s="16">
        <f t="shared" si="102"/>
        <v>0</v>
      </c>
      <c r="L1109" s="8">
        <f t="shared" si="103"/>
        <v>0</v>
      </c>
      <c r="N1109" s="1">
        <f t="shared" si="104"/>
        <v>0</v>
      </c>
    </row>
    <row r="1110" spans="10:14" x14ac:dyDescent="0.3">
      <c r="J1110" s="16">
        <f t="shared" si="102"/>
        <v>0</v>
      </c>
      <c r="L1110" s="8">
        <f t="shared" si="103"/>
        <v>0</v>
      </c>
      <c r="N1110" s="1">
        <f t="shared" si="104"/>
        <v>0</v>
      </c>
    </row>
    <row r="1111" spans="10:14" x14ac:dyDescent="0.3">
      <c r="J1111" s="16">
        <f t="shared" si="102"/>
        <v>0</v>
      </c>
      <c r="L1111" s="8">
        <f t="shared" si="103"/>
        <v>0</v>
      </c>
      <c r="N1111" s="1">
        <f t="shared" si="104"/>
        <v>0</v>
      </c>
    </row>
    <row r="1112" spans="10:14" x14ac:dyDescent="0.3">
      <c r="J1112" s="16">
        <f t="shared" si="102"/>
        <v>0</v>
      </c>
      <c r="L1112" s="8">
        <f t="shared" si="103"/>
        <v>0</v>
      </c>
      <c r="N1112" s="1">
        <f t="shared" si="104"/>
        <v>0</v>
      </c>
    </row>
    <row r="1113" spans="10:14" x14ac:dyDescent="0.3">
      <c r="J1113" s="16">
        <f t="shared" si="102"/>
        <v>0</v>
      </c>
      <c r="L1113" s="8">
        <f t="shared" si="103"/>
        <v>0</v>
      </c>
      <c r="N1113" s="1">
        <f t="shared" si="104"/>
        <v>0</v>
      </c>
    </row>
    <row r="1114" spans="10:14" x14ac:dyDescent="0.3">
      <c r="J1114" s="16">
        <f t="shared" si="102"/>
        <v>0</v>
      </c>
      <c r="L1114" s="8">
        <f t="shared" si="103"/>
        <v>0</v>
      </c>
      <c r="N1114" s="1">
        <f t="shared" si="104"/>
        <v>0</v>
      </c>
    </row>
    <row r="1115" spans="10:14" x14ac:dyDescent="0.3">
      <c r="J1115" s="16">
        <f t="shared" si="102"/>
        <v>0</v>
      </c>
      <c r="L1115" s="8">
        <f t="shared" si="103"/>
        <v>0</v>
      </c>
      <c r="N1115" s="1">
        <f t="shared" si="104"/>
        <v>0</v>
      </c>
    </row>
    <row r="1116" spans="10:14" x14ac:dyDescent="0.3">
      <c r="J1116" s="16">
        <f t="shared" si="102"/>
        <v>0</v>
      </c>
      <c r="L1116" s="8">
        <f t="shared" si="103"/>
        <v>0</v>
      </c>
      <c r="N1116" s="1">
        <f t="shared" si="104"/>
        <v>0</v>
      </c>
    </row>
    <row r="1117" spans="10:14" x14ac:dyDescent="0.3">
      <c r="J1117" s="16">
        <f t="shared" si="102"/>
        <v>0</v>
      </c>
      <c r="L1117" s="8">
        <f t="shared" si="103"/>
        <v>0</v>
      </c>
      <c r="N1117" s="1">
        <f t="shared" si="104"/>
        <v>0</v>
      </c>
    </row>
    <row r="1118" spans="10:14" x14ac:dyDescent="0.3">
      <c r="J1118" s="16">
        <f t="shared" si="102"/>
        <v>0</v>
      </c>
      <c r="L1118" s="8">
        <f t="shared" si="103"/>
        <v>0</v>
      </c>
      <c r="N1118" s="1">
        <f t="shared" si="104"/>
        <v>0</v>
      </c>
    </row>
    <row r="1119" spans="10:14" x14ac:dyDescent="0.3">
      <c r="J1119" s="16">
        <f t="shared" si="102"/>
        <v>0</v>
      </c>
      <c r="L1119" s="8">
        <f t="shared" si="103"/>
        <v>0</v>
      </c>
      <c r="N1119" s="1">
        <f t="shared" si="104"/>
        <v>0</v>
      </c>
    </row>
    <row r="1120" spans="10:14" x14ac:dyDescent="0.3">
      <c r="J1120" s="16">
        <f t="shared" si="102"/>
        <v>0</v>
      </c>
      <c r="L1120" s="8">
        <f t="shared" si="103"/>
        <v>0</v>
      </c>
      <c r="N1120" s="1">
        <f t="shared" si="104"/>
        <v>0</v>
      </c>
    </row>
    <row r="1121" spans="10:14" x14ac:dyDescent="0.3">
      <c r="J1121" s="16">
        <f t="shared" si="102"/>
        <v>0</v>
      </c>
      <c r="L1121" s="8">
        <f t="shared" si="103"/>
        <v>0</v>
      </c>
      <c r="N1121" s="1">
        <f t="shared" si="104"/>
        <v>0</v>
      </c>
    </row>
    <row r="1122" spans="10:14" x14ac:dyDescent="0.3">
      <c r="J1122" s="16">
        <f t="shared" si="102"/>
        <v>0</v>
      </c>
      <c r="L1122" s="8">
        <f t="shared" si="103"/>
        <v>0</v>
      </c>
      <c r="N1122" s="1">
        <f t="shared" si="104"/>
        <v>0</v>
      </c>
    </row>
    <row r="1123" spans="10:14" x14ac:dyDescent="0.3">
      <c r="J1123" s="16">
        <f t="shared" si="102"/>
        <v>0</v>
      </c>
      <c r="L1123" s="8">
        <f t="shared" si="103"/>
        <v>0</v>
      </c>
      <c r="N1123" s="1">
        <f t="shared" si="104"/>
        <v>0</v>
      </c>
    </row>
    <row r="1124" spans="10:14" x14ac:dyDescent="0.3">
      <c r="J1124" s="16">
        <f t="shared" si="102"/>
        <v>0</v>
      </c>
      <c r="L1124" s="8">
        <f t="shared" si="103"/>
        <v>0</v>
      </c>
      <c r="N1124" s="1">
        <f t="shared" si="104"/>
        <v>0</v>
      </c>
    </row>
    <row r="1125" spans="10:14" x14ac:dyDescent="0.3">
      <c r="J1125" s="16">
        <f t="shared" si="102"/>
        <v>0</v>
      </c>
      <c r="L1125" s="8">
        <f t="shared" si="103"/>
        <v>0</v>
      </c>
      <c r="N1125" s="1">
        <f t="shared" si="104"/>
        <v>0</v>
      </c>
    </row>
    <row r="1126" spans="10:14" x14ac:dyDescent="0.3">
      <c r="J1126" s="16">
        <f t="shared" si="102"/>
        <v>0</v>
      </c>
      <c r="L1126" s="8">
        <f t="shared" si="103"/>
        <v>0</v>
      </c>
      <c r="N1126" s="1">
        <f t="shared" si="104"/>
        <v>0</v>
      </c>
    </row>
    <row r="1127" spans="10:14" x14ac:dyDescent="0.3">
      <c r="J1127" s="16">
        <f t="shared" si="102"/>
        <v>0</v>
      </c>
      <c r="L1127" s="8">
        <f t="shared" si="103"/>
        <v>0</v>
      </c>
      <c r="N1127" s="1">
        <f t="shared" si="104"/>
        <v>0</v>
      </c>
    </row>
    <row r="1128" spans="10:14" x14ac:dyDescent="0.3">
      <c r="J1128" s="16">
        <f t="shared" si="102"/>
        <v>0</v>
      </c>
      <c r="L1128" s="8">
        <f t="shared" si="103"/>
        <v>0</v>
      </c>
      <c r="N1128" s="1">
        <f t="shared" si="104"/>
        <v>0</v>
      </c>
    </row>
    <row r="1129" spans="10:14" x14ac:dyDescent="0.3">
      <c r="J1129" s="16">
        <f t="shared" si="102"/>
        <v>0</v>
      </c>
      <c r="L1129" s="8">
        <f t="shared" si="103"/>
        <v>0</v>
      </c>
      <c r="N1129" s="1">
        <f t="shared" si="104"/>
        <v>0</v>
      </c>
    </row>
    <row r="1130" spans="10:14" x14ac:dyDescent="0.3">
      <c r="J1130" s="16">
        <f t="shared" si="102"/>
        <v>0</v>
      </c>
      <c r="L1130" s="8">
        <f t="shared" si="103"/>
        <v>0</v>
      </c>
      <c r="N1130" s="1">
        <f t="shared" si="104"/>
        <v>0</v>
      </c>
    </row>
    <row r="1131" spans="10:14" x14ac:dyDescent="0.3">
      <c r="J1131" s="16">
        <f t="shared" si="102"/>
        <v>0</v>
      </c>
      <c r="L1131" s="8">
        <f t="shared" si="103"/>
        <v>0</v>
      </c>
      <c r="N1131" s="1">
        <f t="shared" si="104"/>
        <v>0</v>
      </c>
    </row>
    <row r="1132" spans="10:14" x14ac:dyDescent="0.3">
      <c r="J1132" s="16">
        <f t="shared" si="102"/>
        <v>0</v>
      </c>
      <c r="L1132" s="8">
        <f t="shared" si="103"/>
        <v>0</v>
      </c>
      <c r="N1132" s="1">
        <f t="shared" si="104"/>
        <v>0</v>
      </c>
    </row>
    <row r="1133" spans="10:14" x14ac:dyDescent="0.3">
      <c r="J1133" s="16">
        <f t="shared" si="102"/>
        <v>0</v>
      </c>
      <c r="L1133" s="8">
        <f t="shared" si="103"/>
        <v>0</v>
      </c>
      <c r="N1133" s="1">
        <f t="shared" si="104"/>
        <v>0</v>
      </c>
    </row>
    <row r="1134" spans="10:14" x14ac:dyDescent="0.3">
      <c r="J1134" s="16">
        <f t="shared" si="102"/>
        <v>0</v>
      </c>
      <c r="L1134" s="8">
        <f t="shared" si="103"/>
        <v>0</v>
      </c>
      <c r="N1134" s="1">
        <f t="shared" si="104"/>
        <v>0</v>
      </c>
    </row>
    <row r="1135" spans="10:14" x14ac:dyDescent="0.3">
      <c r="J1135" s="16">
        <f t="shared" si="102"/>
        <v>0</v>
      </c>
      <c r="L1135" s="8">
        <f t="shared" si="103"/>
        <v>0</v>
      </c>
      <c r="N1135" s="1">
        <f t="shared" si="104"/>
        <v>0</v>
      </c>
    </row>
    <row r="1136" spans="10:14" x14ac:dyDescent="0.3">
      <c r="J1136" s="16">
        <f t="shared" si="102"/>
        <v>0</v>
      </c>
      <c r="L1136" s="8">
        <f t="shared" si="103"/>
        <v>0</v>
      </c>
      <c r="N1136" s="1">
        <f t="shared" si="104"/>
        <v>0</v>
      </c>
    </row>
    <row r="1137" spans="10:14" x14ac:dyDescent="0.3">
      <c r="J1137" s="16">
        <f t="shared" si="102"/>
        <v>0</v>
      </c>
      <c r="L1137" s="8">
        <f t="shared" si="103"/>
        <v>0</v>
      </c>
      <c r="N1137" s="1">
        <f t="shared" si="104"/>
        <v>0</v>
      </c>
    </row>
    <row r="1138" spans="10:14" x14ac:dyDescent="0.3">
      <c r="J1138" s="16">
        <f t="shared" si="102"/>
        <v>0</v>
      </c>
      <c r="L1138" s="8">
        <f t="shared" si="103"/>
        <v>0</v>
      </c>
      <c r="N1138" s="1">
        <f t="shared" si="104"/>
        <v>0</v>
      </c>
    </row>
    <row r="1139" spans="10:14" x14ac:dyDescent="0.3">
      <c r="J1139" s="16">
        <f t="shared" si="102"/>
        <v>0</v>
      </c>
      <c r="L1139" s="8">
        <f t="shared" si="103"/>
        <v>0</v>
      </c>
      <c r="N1139" s="1">
        <f t="shared" si="104"/>
        <v>0</v>
      </c>
    </row>
    <row r="1140" spans="10:14" x14ac:dyDescent="0.3">
      <c r="J1140" s="16">
        <f t="shared" si="102"/>
        <v>0</v>
      </c>
      <c r="L1140" s="8">
        <f t="shared" si="103"/>
        <v>0</v>
      </c>
      <c r="N1140" s="1">
        <f t="shared" si="104"/>
        <v>0</v>
      </c>
    </row>
    <row r="1141" spans="10:14" x14ac:dyDescent="0.3">
      <c r="J1141" s="16">
        <f t="shared" si="102"/>
        <v>0</v>
      </c>
      <c r="L1141" s="8">
        <f t="shared" si="103"/>
        <v>0</v>
      </c>
      <c r="N1141" s="1">
        <f t="shared" si="104"/>
        <v>0</v>
      </c>
    </row>
    <row r="1142" spans="10:14" x14ac:dyDescent="0.3">
      <c r="J1142" s="16">
        <f t="shared" si="102"/>
        <v>0</v>
      </c>
      <c r="L1142" s="8">
        <f t="shared" si="103"/>
        <v>0</v>
      </c>
      <c r="N1142" s="1">
        <f t="shared" si="104"/>
        <v>0</v>
      </c>
    </row>
    <row r="1143" spans="10:14" x14ac:dyDescent="0.3">
      <c r="J1143" s="16">
        <f t="shared" si="102"/>
        <v>0</v>
      </c>
      <c r="L1143" s="8">
        <f t="shared" si="103"/>
        <v>0</v>
      </c>
      <c r="N1143" s="1">
        <f t="shared" si="104"/>
        <v>0</v>
      </c>
    </row>
    <row r="1144" spans="10:14" x14ac:dyDescent="0.3">
      <c r="J1144" s="16">
        <f t="shared" si="102"/>
        <v>0</v>
      </c>
      <c r="L1144" s="8">
        <f t="shared" si="103"/>
        <v>0</v>
      </c>
      <c r="N1144" s="1">
        <f t="shared" si="104"/>
        <v>0</v>
      </c>
    </row>
    <row r="1145" spans="10:14" x14ac:dyDescent="0.3">
      <c r="J1145" s="16">
        <f t="shared" si="102"/>
        <v>0</v>
      </c>
      <c r="L1145" s="8">
        <f t="shared" si="103"/>
        <v>0</v>
      </c>
      <c r="N1145" s="1">
        <f t="shared" si="104"/>
        <v>0</v>
      </c>
    </row>
    <row r="1146" spans="10:14" x14ac:dyDescent="0.3">
      <c r="J1146" s="16">
        <f t="shared" si="102"/>
        <v>0</v>
      </c>
      <c r="L1146" s="8">
        <f t="shared" si="103"/>
        <v>0</v>
      </c>
      <c r="N1146" s="1">
        <f t="shared" si="104"/>
        <v>0</v>
      </c>
    </row>
    <row r="1147" spans="10:14" x14ac:dyDescent="0.3">
      <c r="J1147" s="16">
        <f t="shared" si="102"/>
        <v>0</v>
      </c>
      <c r="L1147" s="8">
        <f t="shared" si="103"/>
        <v>0</v>
      </c>
      <c r="N1147" s="1">
        <f t="shared" si="104"/>
        <v>0</v>
      </c>
    </row>
    <row r="1148" spans="10:14" x14ac:dyDescent="0.3">
      <c r="J1148" s="16">
        <f t="shared" si="102"/>
        <v>0</v>
      </c>
      <c r="L1148" s="8">
        <f t="shared" si="103"/>
        <v>0</v>
      </c>
      <c r="N1148" s="1">
        <f t="shared" si="104"/>
        <v>0</v>
      </c>
    </row>
    <row r="1149" spans="10:14" x14ac:dyDescent="0.3">
      <c r="J1149" s="16">
        <f t="shared" si="102"/>
        <v>0</v>
      </c>
      <c r="L1149" s="8">
        <f t="shared" si="103"/>
        <v>0</v>
      </c>
      <c r="N1149" s="1">
        <f t="shared" si="104"/>
        <v>0</v>
      </c>
    </row>
    <row r="1150" spans="10:14" x14ac:dyDescent="0.3">
      <c r="J1150" s="16">
        <f t="shared" si="102"/>
        <v>0</v>
      </c>
      <c r="L1150" s="8">
        <f t="shared" si="103"/>
        <v>0</v>
      </c>
      <c r="N1150" s="1">
        <f t="shared" si="104"/>
        <v>0</v>
      </c>
    </row>
    <row r="1151" spans="10:14" x14ac:dyDescent="0.3">
      <c r="J1151" s="16">
        <f t="shared" si="102"/>
        <v>0</v>
      </c>
      <c r="L1151" s="8">
        <f t="shared" si="103"/>
        <v>0</v>
      </c>
      <c r="N1151" s="1">
        <f t="shared" si="104"/>
        <v>0</v>
      </c>
    </row>
    <row r="1152" spans="10:14" x14ac:dyDescent="0.3">
      <c r="J1152" s="16">
        <f t="shared" si="102"/>
        <v>0</v>
      </c>
      <c r="L1152" s="8">
        <f t="shared" si="103"/>
        <v>0</v>
      </c>
      <c r="N1152" s="1">
        <f t="shared" si="104"/>
        <v>0</v>
      </c>
    </row>
    <row r="1153" spans="10:14" x14ac:dyDescent="0.3">
      <c r="J1153" s="16">
        <f t="shared" si="102"/>
        <v>0</v>
      </c>
      <c r="L1153" s="8">
        <f t="shared" si="103"/>
        <v>0</v>
      </c>
      <c r="N1153" s="1">
        <f t="shared" si="104"/>
        <v>0</v>
      </c>
    </row>
    <row r="1154" spans="10:14" x14ac:dyDescent="0.3">
      <c r="J1154" s="16">
        <f t="shared" ref="J1154:J1217" si="105">I1154/2</f>
        <v>0</v>
      </c>
      <c r="L1154" s="8">
        <f t="shared" ref="L1154:L1217" si="106">K1154/2</f>
        <v>0</v>
      </c>
      <c r="N1154" s="1">
        <f t="shared" ref="N1154:N1217" si="107">M1154/2</f>
        <v>0</v>
      </c>
    </row>
    <row r="1155" spans="10:14" x14ac:dyDescent="0.3">
      <c r="J1155" s="16">
        <f t="shared" si="105"/>
        <v>0</v>
      </c>
      <c r="L1155" s="8">
        <f t="shared" si="106"/>
        <v>0</v>
      </c>
      <c r="N1155" s="1">
        <f t="shared" si="107"/>
        <v>0</v>
      </c>
    </row>
    <row r="1156" spans="10:14" x14ac:dyDescent="0.3">
      <c r="J1156" s="16">
        <f t="shared" si="105"/>
        <v>0</v>
      </c>
      <c r="L1156" s="8">
        <f t="shared" si="106"/>
        <v>0</v>
      </c>
      <c r="N1156" s="1">
        <f t="shared" si="107"/>
        <v>0</v>
      </c>
    </row>
    <row r="1157" spans="10:14" x14ac:dyDescent="0.3">
      <c r="J1157" s="16">
        <f t="shared" si="105"/>
        <v>0</v>
      </c>
      <c r="L1157" s="8">
        <f t="shared" si="106"/>
        <v>0</v>
      </c>
      <c r="N1157" s="1">
        <f t="shared" si="107"/>
        <v>0</v>
      </c>
    </row>
    <row r="1158" spans="10:14" x14ac:dyDescent="0.3">
      <c r="J1158" s="16">
        <f t="shared" si="105"/>
        <v>0</v>
      </c>
      <c r="L1158" s="8">
        <f t="shared" si="106"/>
        <v>0</v>
      </c>
      <c r="N1158" s="1">
        <f t="shared" si="107"/>
        <v>0</v>
      </c>
    </row>
    <row r="1159" spans="10:14" x14ac:dyDescent="0.3">
      <c r="J1159" s="16">
        <f t="shared" si="105"/>
        <v>0</v>
      </c>
      <c r="L1159" s="8">
        <f t="shared" si="106"/>
        <v>0</v>
      </c>
      <c r="N1159" s="1">
        <f t="shared" si="107"/>
        <v>0</v>
      </c>
    </row>
    <row r="1160" spans="10:14" x14ac:dyDescent="0.3">
      <c r="J1160" s="16">
        <f t="shared" si="105"/>
        <v>0</v>
      </c>
      <c r="L1160" s="8">
        <f t="shared" si="106"/>
        <v>0</v>
      </c>
      <c r="N1160" s="1">
        <f t="shared" si="107"/>
        <v>0</v>
      </c>
    </row>
    <row r="1161" spans="10:14" x14ac:dyDescent="0.3">
      <c r="J1161" s="16">
        <f t="shared" si="105"/>
        <v>0</v>
      </c>
      <c r="L1161" s="8">
        <f t="shared" si="106"/>
        <v>0</v>
      </c>
      <c r="N1161" s="1">
        <f t="shared" si="107"/>
        <v>0</v>
      </c>
    </row>
    <row r="1162" spans="10:14" x14ac:dyDescent="0.3">
      <c r="J1162" s="16">
        <f t="shared" si="105"/>
        <v>0</v>
      </c>
      <c r="L1162" s="8">
        <f t="shared" si="106"/>
        <v>0</v>
      </c>
      <c r="N1162" s="1">
        <f t="shared" si="107"/>
        <v>0</v>
      </c>
    </row>
    <row r="1163" spans="10:14" x14ac:dyDescent="0.3">
      <c r="J1163" s="16">
        <f t="shared" si="105"/>
        <v>0</v>
      </c>
      <c r="L1163" s="8">
        <f t="shared" si="106"/>
        <v>0</v>
      </c>
      <c r="N1163" s="1">
        <f t="shared" si="107"/>
        <v>0</v>
      </c>
    </row>
    <row r="1164" spans="10:14" x14ac:dyDescent="0.3">
      <c r="J1164" s="16">
        <f t="shared" si="105"/>
        <v>0</v>
      </c>
      <c r="L1164" s="8">
        <f t="shared" si="106"/>
        <v>0</v>
      </c>
      <c r="N1164" s="1">
        <f t="shared" si="107"/>
        <v>0</v>
      </c>
    </row>
    <row r="1165" spans="10:14" x14ac:dyDescent="0.3">
      <c r="J1165" s="16">
        <f t="shared" si="105"/>
        <v>0</v>
      </c>
      <c r="L1165" s="8">
        <f t="shared" si="106"/>
        <v>0</v>
      </c>
      <c r="N1165" s="1">
        <f t="shared" si="107"/>
        <v>0</v>
      </c>
    </row>
    <row r="1166" spans="10:14" x14ac:dyDescent="0.3">
      <c r="J1166" s="16">
        <f t="shared" si="105"/>
        <v>0</v>
      </c>
      <c r="L1166" s="8">
        <f t="shared" si="106"/>
        <v>0</v>
      </c>
      <c r="N1166" s="1">
        <f t="shared" si="107"/>
        <v>0</v>
      </c>
    </row>
    <row r="1167" spans="10:14" x14ac:dyDescent="0.3">
      <c r="J1167" s="16">
        <f t="shared" si="105"/>
        <v>0</v>
      </c>
      <c r="L1167" s="8">
        <f t="shared" si="106"/>
        <v>0</v>
      </c>
      <c r="N1167" s="1">
        <f t="shared" si="107"/>
        <v>0</v>
      </c>
    </row>
    <row r="1168" spans="10:14" x14ac:dyDescent="0.3">
      <c r="J1168" s="16">
        <f t="shared" si="105"/>
        <v>0</v>
      </c>
      <c r="L1168" s="8">
        <f t="shared" si="106"/>
        <v>0</v>
      </c>
      <c r="N1168" s="1">
        <f t="shared" si="107"/>
        <v>0</v>
      </c>
    </row>
    <row r="1169" spans="10:14" x14ac:dyDescent="0.3">
      <c r="J1169" s="16">
        <f t="shared" si="105"/>
        <v>0</v>
      </c>
      <c r="L1169" s="8">
        <f t="shared" si="106"/>
        <v>0</v>
      </c>
      <c r="N1169" s="1">
        <f t="shared" si="107"/>
        <v>0</v>
      </c>
    </row>
    <row r="1170" spans="10:14" x14ac:dyDescent="0.3">
      <c r="J1170" s="16">
        <f t="shared" si="105"/>
        <v>0</v>
      </c>
      <c r="L1170" s="8">
        <f t="shared" si="106"/>
        <v>0</v>
      </c>
      <c r="N1170" s="1">
        <f t="shared" si="107"/>
        <v>0</v>
      </c>
    </row>
    <row r="1171" spans="10:14" x14ac:dyDescent="0.3">
      <c r="J1171" s="16">
        <f t="shared" si="105"/>
        <v>0</v>
      </c>
      <c r="L1171" s="8">
        <f t="shared" si="106"/>
        <v>0</v>
      </c>
      <c r="N1171" s="1">
        <f t="shared" si="107"/>
        <v>0</v>
      </c>
    </row>
    <row r="1172" spans="10:14" x14ac:dyDescent="0.3">
      <c r="J1172" s="16">
        <f t="shared" si="105"/>
        <v>0</v>
      </c>
      <c r="L1172" s="8">
        <f t="shared" si="106"/>
        <v>0</v>
      </c>
      <c r="N1172" s="1">
        <f t="shared" si="107"/>
        <v>0</v>
      </c>
    </row>
    <row r="1173" spans="10:14" x14ac:dyDescent="0.3">
      <c r="J1173" s="16">
        <f t="shared" si="105"/>
        <v>0</v>
      </c>
      <c r="L1173" s="8">
        <f t="shared" si="106"/>
        <v>0</v>
      </c>
      <c r="N1173" s="1">
        <f t="shared" si="107"/>
        <v>0</v>
      </c>
    </row>
    <row r="1174" spans="10:14" x14ac:dyDescent="0.3">
      <c r="J1174" s="16">
        <f t="shared" si="105"/>
        <v>0</v>
      </c>
      <c r="L1174" s="8">
        <f t="shared" si="106"/>
        <v>0</v>
      </c>
      <c r="N1174" s="1">
        <f t="shared" si="107"/>
        <v>0</v>
      </c>
    </row>
    <row r="1175" spans="10:14" x14ac:dyDescent="0.3">
      <c r="J1175" s="16">
        <f t="shared" si="105"/>
        <v>0</v>
      </c>
      <c r="L1175" s="8">
        <f t="shared" si="106"/>
        <v>0</v>
      </c>
      <c r="N1175" s="1">
        <f t="shared" si="107"/>
        <v>0</v>
      </c>
    </row>
    <row r="1176" spans="10:14" x14ac:dyDescent="0.3">
      <c r="J1176" s="16">
        <f t="shared" si="105"/>
        <v>0</v>
      </c>
      <c r="L1176" s="8">
        <f t="shared" si="106"/>
        <v>0</v>
      </c>
      <c r="N1176" s="1">
        <f t="shared" si="107"/>
        <v>0</v>
      </c>
    </row>
    <row r="1177" spans="10:14" x14ac:dyDescent="0.3">
      <c r="J1177" s="16">
        <f t="shared" si="105"/>
        <v>0</v>
      </c>
      <c r="L1177" s="8">
        <f t="shared" si="106"/>
        <v>0</v>
      </c>
      <c r="N1177" s="1">
        <f t="shared" si="107"/>
        <v>0</v>
      </c>
    </row>
    <row r="1178" spans="10:14" x14ac:dyDescent="0.3">
      <c r="J1178" s="16">
        <f t="shared" si="105"/>
        <v>0</v>
      </c>
      <c r="L1178" s="8">
        <f t="shared" si="106"/>
        <v>0</v>
      </c>
      <c r="N1178" s="1">
        <f t="shared" si="107"/>
        <v>0</v>
      </c>
    </row>
    <row r="1179" spans="10:14" x14ac:dyDescent="0.3">
      <c r="J1179" s="16">
        <f t="shared" si="105"/>
        <v>0</v>
      </c>
      <c r="L1179" s="8">
        <f t="shared" si="106"/>
        <v>0</v>
      </c>
      <c r="N1179" s="1">
        <f t="shared" si="107"/>
        <v>0</v>
      </c>
    </row>
    <row r="1180" spans="10:14" x14ac:dyDescent="0.3">
      <c r="J1180" s="16">
        <f t="shared" si="105"/>
        <v>0</v>
      </c>
      <c r="L1180" s="8">
        <f t="shared" si="106"/>
        <v>0</v>
      </c>
      <c r="N1180" s="1">
        <f t="shared" si="107"/>
        <v>0</v>
      </c>
    </row>
    <row r="1181" spans="10:14" x14ac:dyDescent="0.3">
      <c r="J1181" s="16">
        <f t="shared" si="105"/>
        <v>0</v>
      </c>
      <c r="L1181" s="8">
        <f t="shared" si="106"/>
        <v>0</v>
      </c>
      <c r="N1181" s="1">
        <f t="shared" si="107"/>
        <v>0</v>
      </c>
    </row>
    <row r="1182" spans="10:14" x14ac:dyDescent="0.3">
      <c r="J1182" s="16">
        <f t="shared" si="105"/>
        <v>0</v>
      </c>
      <c r="L1182" s="8">
        <f t="shared" si="106"/>
        <v>0</v>
      </c>
      <c r="N1182" s="1">
        <f t="shared" si="107"/>
        <v>0</v>
      </c>
    </row>
    <row r="1183" spans="10:14" x14ac:dyDescent="0.3">
      <c r="J1183" s="16">
        <f t="shared" si="105"/>
        <v>0</v>
      </c>
      <c r="L1183" s="8">
        <f t="shared" si="106"/>
        <v>0</v>
      </c>
      <c r="N1183" s="1">
        <f t="shared" si="107"/>
        <v>0</v>
      </c>
    </row>
    <row r="1184" spans="10:14" x14ac:dyDescent="0.3">
      <c r="J1184" s="16">
        <f t="shared" si="105"/>
        <v>0</v>
      </c>
      <c r="L1184" s="8">
        <f t="shared" si="106"/>
        <v>0</v>
      </c>
      <c r="N1184" s="1">
        <f t="shared" si="107"/>
        <v>0</v>
      </c>
    </row>
    <row r="1185" spans="10:14" x14ac:dyDescent="0.3">
      <c r="J1185" s="16">
        <f t="shared" si="105"/>
        <v>0</v>
      </c>
      <c r="L1185" s="8">
        <f t="shared" si="106"/>
        <v>0</v>
      </c>
      <c r="N1185" s="1">
        <f t="shared" si="107"/>
        <v>0</v>
      </c>
    </row>
    <row r="1186" spans="10:14" x14ac:dyDescent="0.3">
      <c r="J1186" s="16">
        <f t="shared" si="105"/>
        <v>0</v>
      </c>
      <c r="L1186" s="8">
        <f t="shared" si="106"/>
        <v>0</v>
      </c>
      <c r="N1186" s="1">
        <f t="shared" si="107"/>
        <v>0</v>
      </c>
    </row>
    <row r="1187" spans="10:14" x14ac:dyDescent="0.3">
      <c r="J1187" s="16">
        <f t="shared" si="105"/>
        <v>0</v>
      </c>
      <c r="L1187" s="8">
        <f t="shared" si="106"/>
        <v>0</v>
      </c>
      <c r="N1187" s="1">
        <f t="shared" si="107"/>
        <v>0</v>
      </c>
    </row>
    <row r="1188" spans="10:14" x14ac:dyDescent="0.3">
      <c r="J1188" s="16">
        <f t="shared" si="105"/>
        <v>0</v>
      </c>
      <c r="L1188" s="8">
        <f t="shared" si="106"/>
        <v>0</v>
      </c>
      <c r="N1188" s="1">
        <f t="shared" si="107"/>
        <v>0</v>
      </c>
    </row>
    <row r="1189" spans="10:14" x14ac:dyDescent="0.3">
      <c r="J1189" s="16">
        <f t="shared" si="105"/>
        <v>0</v>
      </c>
      <c r="L1189" s="8">
        <f t="shared" si="106"/>
        <v>0</v>
      </c>
      <c r="N1189" s="1">
        <f t="shared" si="107"/>
        <v>0</v>
      </c>
    </row>
    <row r="1190" spans="10:14" x14ac:dyDescent="0.3">
      <c r="J1190" s="16">
        <f t="shared" si="105"/>
        <v>0</v>
      </c>
      <c r="L1190" s="8">
        <f t="shared" si="106"/>
        <v>0</v>
      </c>
      <c r="N1190" s="1">
        <f t="shared" si="107"/>
        <v>0</v>
      </c>
    </row>
    <row r="1191" spans="10:14" x14ac:dyDescent="0.3">
      <c r="J1191" s="16">
        <f t="shared" si="105"/>
        <v>0</v>
      </c>
      <c r="L1191" s="8">
        <f t="shared" si="106"/>
        <v>0</v>
      </c>
      <c r="N1191" s="1">
        <f t="shared" si="107"/>
        <v>0</v>
      </c>
    </row>
    <row r="1192" spans="10:14" x14ac:dyDescent="0.3">
      <c r="J1192" s="16">
        <f t="shared" si="105"/>
        <v>0</v>
      </c>
      <c r="L1192" s="8">
        <f t="shared" si="106"/>
        <v>0</v>
      </c>
      <c r="N1192" s="1">
        <f t="shared" si="107"/>
        <v>0</v>
      </c>
    </row>
    <row r="1193" spans="10:14" x14ac:dyDescent="0.3">
      <c r="J1193" s="16">
        <f t="shared" si="105"/>
        <v>0</v>
      </c>
      <c r="L1193" s="8">
        <f t="shared" si="106"/>
        <v>0</v>
      </c>
      <c r="N1193" s="1">
        <f t="shared" si="107"/>
        <v>0</v>
      </c>
    </row>
    <row r="1194" spans="10:14" x14ac:dyDescent="0.3">
      <c r="J1194" s="16">
        <f t="shared" si="105"/>
        <v>0</v>
      </c>
      <c r="L1194" s="8">
        <f t="shared" si="106"/>
        <v>0</v>
      </c>
      <c r="N1194" s="1">
        <f t="shared" si="107"/>
        <v>0</v>
      </c>
    </row>
    <row r="1195" spans="10:14" x14ac:dyDescent="0.3">
      <c r="J1195" s="16">
        <f t="shared" si="105"/>
        <v>0</v>
      </c>
      <c r="L1195" s="8">
        <f t="shared" si="106"/>
        <v>0</v>
      </c>
      <c r="N1195" s="1">
        <f t="shared" si="107"/>
        <v>0</v>
      </c>
    </row>
    <row r="1196" spans="10:14" x14ac:dyDescent="0.3">
      <c r="J1196" s="16">
        <f t="shared" si="105"/>
        <v>0</v>
      </c>
      <c r="L1196" s="8">
        <f t="shared" si="106"/>
        <v>0</v>
      </c>
      <c r="N1196" s="1">
        <f t="shared" si="107"/>
        <v>0</v>
      </c>
    </row>
    <row r="1197" spans="10:14" x14ac:dyDescent="0.3">
      <c r="J1197" s="16">
        <f t="shared" si="105"/>
        <v>0</v>
      </c>
      <c r="L1197" s="8">
        <f t="shared" si="106"/>
        <v>0</v>
      </c>
      <c r="N1197" s="1">
        <f t="shared" si="107"/>
        <v>0</v>
      </c>
    </row>
    <row r="1198" spans="10:14" x14ac:dyDescent="0.3">
      <c r="J1198" s="16">
        <f t="shared" si="105"/>
        <v>0</v>
      </c>
      <c r="L1198" s="8">
        <f t="shared" si="106"/>
        <v>0</v>
      </c>
      <c r="N1198" s="1">
        <f t="shared" si="107"/>
        <v>0</v>
      </c>
    </row>
    <row r="1199" spans="10:14" x14ac:dyDescent="0.3">
      <c r="J1199" s="16">
        <f t="shared" si="105"/>
        <v>0</v>
      </c>
      <c r="L1199" s="8">
        <f t="shared" si="106"/>
        <v>0</v>
      </c>
      <c r="N1199" s="1">
        <f t="shared" si="107"/>
        <v>0</v>
      </c>
    </row>
    <row r="1200" spans="10:14" x14ac:dyDescent="0.3">
      <c r="J1200" s="16">
        <f t="shared" si="105"/>
        <v>0</v>
      </c>
      <c r="L1200" s="8">
        <f t="shared" si="106"/>
        <v>0</v>
      </c>
      <c r="N1200" s="1">
        <f t="shared" si="107"/>
        <v>0</v>
      </c>
    </row>
    <row r="1201" spans="10:14" x14ac:dyDescent="0.3">
      <c r="J1201" s="16">
        <f t="shared" si="105"/>
        <v>0</v>
      </c>
      <c r="L1201" s="8">
        <f t="shared" si="106"/>
        <v>0</v>
      </c>
      <c r="N1201" s="1">
        <f t="shared" si="107"/>
        <v>0</v>
      </c>
    </row>
    <row r="1202" spans="10:14" x14ac:dyDescent="0.3">
      <c r="J1202" s="16">
        <f t="shared" si="105"/>
        <v>0</v>
      </c>
      <c r="L1202" s="8">
        <f t="shared" si="106"/>
        <v>0</v>
      </c>
      <c r="N1202" s="1">
        <f t="shared" si="107"/>
        <v>0</v>
      </c>
    </row>
    <row r="1203" spans="10:14" x14ac:dyDescent="0.3">
      <c r="J1203" s="16">
        <f t="shared" si="105"/>
        <v>0</v>
      </c>
      <c r="L1203" s="8">
        <f t="shared" si="106"/>
        <v>0</v>
      </c>
      <c r="N1203" s="1">
        <f t="shared" si="107"/>
        <v>0</v>
      </c>
    </row>
    <row r="1204" spans="10:14" x14ac:dyDescent="0.3">
      <c r="J1204" s="16">
        <f t="shared" si="105"/>
        <v>0</v>
      </c>
      <c r="L1204" s="8">
        <f t="shared" si="106"/>
        <v>0</v>
      </c>
      <c r="N1204" s="1">
        <f t="shared" si="107"/>
        <v>0</v>
      </c>
    </row>
    <row r="1205" spans="10:14" x14ac:dyDescent="0.3">
      <c r="J1205" s="16">
        <f t="shared" si="105"/>
        <v>0</v>
      </c>
      <c r="L1205" s="8">
        <f t="shared" si="106"/>
        <v>0</v>
      </c>
      <c r="N1205" s="1">
        <f t="shared" si="107"/>
        <v>0</v>
      </c>
    </row>
    <row r="1206" spans="10:14" x14ac:dyDescent="0.3">
      <c r="J1206" s="16">
        <f t="shared" si="105"/>
        <v>0</v>
      </c>
      <c r="L1206" s="8">
        <f t="shared" si="106"/>
        <v>0</v>
      </c>
      <c r="N1206" s="1">
        <f t="shared" si="107"/>
        <v>0</v>
      </c>
    </row>
    <row r="1207" spans="10:14" x14ac:dyDescent="0.3">
      <c r="J1207" s="16">
        <f t="shared" si="105"/>
        <v>0</v>
      </c>
      <c r="L1207" s="8">
        <f t="shared" si="106"/>
        <v>0</v>
      </c>
      <c r="N1207" s="1">
        <f t="shared" si="107"/>
        <v>0</v>
      </c>
    </row>
    <row r="1208" spans="10:14" x14ac:dyDescent="0.3">
      <c r="J1208" s="16">
        <f t="shared" si="105"/>
        <v>0</v>
      </c>
      <c r="L1208" s="8">
        <f t="shared" si="106"/>
        <v>0</v>
      </c>
      <c r="N1208" s="1">
        <f t="shared" si="107"/>
        <v>0</v>
      </c>
    </row>
    <row r="1209" spans="10:14" x14ac:dyDescent="0.3">
      <c r="J1209" s="16">
        <f t="shared" si="105"/>
        <v>0</v>
      </c>
      <c r="L1209" s="8">
        <f t="shared" si="106"/>
        <v>0</v>
      </c>
      <c r="N1209" s="1">
        <f t="shared" si="107"/>
        <v>0</v>
      </c>
    </row>
    <row r="1210" spans="10:14" x14ac:dyDescent="0.3">
      <c r="J1210" s="16">
        <f t="shared" si="105"/>
        <v>0</v>
      </c>
      <c r="L1210" s="8">
        <f t="shared" si="106"/>
        <v>0</v>
      </c>
      <c r="N1210" s="1">
        <f t="shared" si="107"/>
        <v>0</v>
      </c>
    </row>
    <row r="1211" spans="10:14" x14ac:dyDescent="0.3">
      <c r="J1211" s="16">
        <f t="shared" si="105"/>
        <v>0</v>
      </c>
      <c r="L1211" s="8">
        <f t="shared" si="106"/>
        <v>0</v>
      </c>
      <c r="N1211" s="1">
        <f t="shared" si="107"/>
        <v>0</v>
      </c>
    </row>
    <row r="1212" spans="10:14" x14ac:dyDescent="0.3">
      <c r="J1212" s="16">
        <f t="shared" si="105"/>
        <v>0</v>
      </c>
      <c r="L1212" s="8">
        <f t="shared" si="106"/>
        <v>0</v>
      </c>
      <c r="N1212" s="1">
        <f t="shared" si="107"/>
        <v>0</v>
      </c>
    </row>
    <row r="1213" spans="10:14" x14ac:dyDescent="0.3">
      <c r="J1213" s="16">
        <f t="shared" si="105"/>
        <v>0</v>
      </c>
      <c r="L1213" s="8">
        <f t="shared" si="106"/>
        <v>0</v>
      </c>
      <c r="N1213" s="1">
        <f t="shared" si="107"/>
        <v>0</v>
      </c>
    </row>
    <row r="1214" spans="10:14" x14ac:dyDescent="0.3">
      <c r="J1214" s="16">
        <f t="shared" si="105"/>
        <v>0</v>
      </c>
      <c r="L1214" s="8">
        <f t="shared" si="106"/>
        <v>0</v>
      </c>
      <c r="N1214" s="1">
        <f t="shared" si="107"/>
        <v>0</v>
      </c>
    </row>
    <row r="1215" spans="10:14" x14ac:dyDescent="0.3">
      <c r="J1215" s="16">
        <f t="shared" si="105"/>
        <v>0</v>
      </c>
      <c r="L1215" s="8">
        <f t="shared" si="106"/>
        <v>0</v>
      </c>
      <c r="N1215" s="1">
        <f t="shared" si="107"/>
        <v>0</v>
      </c>
    </row>
    <row r="1216" spans="10:14" x14ac:dyDescent="0.3">
      <c r="J1216" s="16">
        <f t="shared" si="105"/>
        <v>0</v>
      </c>
      <c r="L1216" s="8">
        <f t="shared" si="106"/>
        <v>0</v>
      </c>
      <c r="N1216" s="1">
        <f t="shared" si="107"/>
        <v>0</v>
      </c>
    </row>
    <row r="1217" spans="10:14" x14ac:dyDescent="0.3">
      <c r="J1217" s="16">
        <f t="shared" si="105"/>
        <v>0</v>
      </c>
      <c r="L1217" s="8">
        <f t="shared" si="106"/>
        <v>0</v>
      </c>
      <c r="N1217" s="1">
        <f t="shared" si="107"/>
        <v>0</v>
      </c>
    </row>
    <row r="1218" spans="10:14" x14ac:dyDescent="0.3">
      <c r="J1218" s="16">
        <f t="shared" ref="J1218:J1281" si="108">I1218/2</f>
        <v>0</v>
      </c>
      <c r="L1218" s="8">
        <f t="shared" ref="L1218:L1281" si="109">K1218/2</f>
        <v>0</v>
      </c>
      <c r="N1218" s="1">
        <f t="shared" ref="N1218:N1281" si="110">M1218/2</f>
        <v>0</v>
      </c>
    </row>
    <row r="1219" spans="10:14" x14ac:dyDescent="0.3">
      <c r="J1219" s="16">
        <f t="shared" si="108"/>
        <v>0</v>
      </c>
      <c r="L1219" s="8">
        <f t="shared" si="109"/>
        <v>0</v>
      </c>
      <c r="N1219" s="1">
        <f t="shared" si="110"/>
        <v>0</v>
      </c>
    </row>
    <row r="1220" spans="10:14" x14ac:dyDescent="0.3">
      <c r="J1220" s="16">
        <f t="shared" si="108"/>
        <v>0</v>
      </c>
      <c r="L1220" s="8">
        <f t="shared" si="109"/>
        <v>0</v>
      </c>
      <c r="N1220" s="1">
        <f t="shared" si="110"/>
        <v>0</v>
      </c>
    </row>
    <row r="1221" spans="10:14" x14ac:dyDescent="0.3">
      <c r="J1221" s="16">
        <f t="shared" si="108"/>
        <v>0</v>
      </c>
      <c r="L1221" s="8">
        <f t="shared" si="109"/>
        <v>0</v>
      </c>
      <c r="N1221" s="1">
        <f t="shared" si="110"/>
        <v>0</v>
      </c>
    </row>
    <row r="1222" spans="10:14" x14ac:dyDescent="0.3">
      <c r="J1222" s="16">
        <f t="shared" si="108"/>
        <v>0</v>
      </c>
      <c r="L1222" s="8">
        <f t="shared" si="109"/>
        <v>0</v>
      </c>
      <c r="N1222" s="1">
        <f t="shared" si="110"/>
        <v>0</v>
      </c>
    </row>
    <row r="1223" spans="10:14" x14ac:dyDescent="0.3">
      <c r="J1223" s="16">
        <f t="shared" si="108"/>
        <v>0</v>
      </c>
      <c r="L1223" s="8">
        <f t="shared" si="109"/>
        <v>0</v>
      </c>
      <c r="N1223" s="1">
        <f t="shared" si="110"/>
        <v>0</v>
      </c>
    </row>
    <row r="1224" spans="10:14" x14ac:dyDescent="0.3">
      <c r="J1224" s="16">
        <f t="shared" si="108"/>
        <v>0</v>
      </c>
      <c r="L1224" s="8">
        <f t="shared" si="109"/>
        <v>0</v>
      </c>
      <c r="N1224" s="1">
        <f t="shared" si="110"/>
        <v>0</v>
      </c>
    </row>
    <row r="1225" spans="10:14" x14ac:dyDescent="0.3">
      <c r="J1225" s="16">
        <f t="shared" si="108"/>
        <v>0</v>
      </c>
      <c r="L1225" s="8">
        <f t="shared" si="109"/>
        <v>0</v>
      </c>
      <c r="N1225" s="1">
        <f t="shared" si="110"/>
        <v>0</v>
      </c>
    </row>
    <row r="1226" spans="10:14" x14ac:dyDescent="0.3">
      <c r="J1226" s="16">
        <f t="shared" si="108"/>
        <v>0</v>
      </c>
      <c r="L1226" s="8">
        <f t="shared" si="109"/>
        <v>0</v>
      </c>
      <c r="N1226" s="1">
        <f t="shared" si="110"/>
        <v>0</v>
      </c>
    </row>
    <row r="1227" spans="10:14" x14ac:dyDescent="0.3">
      <c r="J1227" s="16">
        <f t="shared" si="108"/>
        <v>0</v>
      </c>
      <c r="L1227" s="8">
        <f t="shared" si="109"/>
        <v>0</v>
      </c>
      <c r="N1227" s="1">
        <f t="shared" si="110"/>
        <v>0</v>
      </c>
    </row>
    <row r="1228" spans="10:14" x14ac:dyDescent="0.3">
      <c r="J1228" s="16">
        <f t="shared" si="108"/>
        <v>0</v>
      </c>
      <c r="L1228" s="8">
        <f t="shared" si="109"/>
        <v>0</v>
      </c>
      <c r="N1228" s="1">
        <f t="shared" si="110"/>
        <v>0</v>
      </c>
    </row>
    <row r="1229" spans="10:14" x14ac:dyDescent="0.3">
      <c r="J1229" s="16">
        <f t="shared" si="108"/>
        <v>0</v>
      </c>
      <c r="L1229" s="8">
        <f t="shared" si="109"/>
        <v>0</v>
      </c>
      <c r="N1229" s="1">
        <f t="shared" si="110"/>
        <v>0</v>
      </c>
    </row>
    <row r="1230" spans="10:14" x14ac:dyDescent="0.3">
      <c r="J1230" s="16">
        <f t="shared" si="108"/>
        <v>0</v>
      </c>
      <c r="L1230" s="8">
        <f t="shared" si="109"/>
        <v>0</v>
      </c>
      <c r="N1230" s="1">
        <f t="shared" si="110"/>
        <v>0</v>
      </c>
    </row>
    <row r="1231" spans="10:14" x14ac:dyDescent="0.3">
      <c r="J1231" s="16">
        <f t="shared" si="108"/>
        <v>0</v>
      </c>
      <c r="L1231" s="8">
        <f t="shared" si="109"/>
        <v>0</v>
      </c>
      <c r="N1231" s="1">
        <f t="shared" si="110"/>
        <v>0</v>
      </c>
    </row>
    <row r="1232" spans="10:14" x14ac:dyDescent="0.3">
      <c r="J1232" s="16">
        <f t="shared" si="108"/>
        <v>0</v>
      </c>
      <c r="L1232" s="8">
        <f t="shared" si="109"/>
        <v>0</v>
      </c>
      <c r="N1232" s="1">
        <f t="shared" si="110"/>
        <v>0</v>
      </c>
    </row>
    <row r="1233" spans="10:14" x14ac:dyDescent="0.3">
      <c r="J1233" s="16">
        <f t="shared" si="108"/>
        <v>0</v>
      </c>
      <c r="L1233" s="8">
        <f t="shared" si="109"/>
        <v>0</v>
      </c>
      <c r="N1233" s="1">
        <f t="shared" si="110"/>
        <v>0</v>
      </c>
    </row>
    <row r="1234" spans="10:14" x14ac:dyDescent="0.3">
      <c r="J1234" s="16">
        <f t="shared" si="108"/>
        <v>0</v>
      </c>
      <c r="L1234" s="8">
        <f t="shared" si="109"/>
        <v>0</v>
      </c>
      <c r="N1234" s="1">
        <f t="shared" si="110"/>
        <v>0</v>
      </c>
    </row>
    <row r="1235" spans="10:14" x14ac:dyDescent="0.3">
      <c r="J1235" s="16">
        <f t="shared" si="108"/>
        <v>0</v>
      </c>
      <c r="L1235" s="8">
        <f t="shared" si="109"/>
        <v>0</v>
      </c>
      <c r="N1235" s="1">
        <f t="shared" si="110"/>
        <v>0</v>
      </c>
    </row>
    <row r="1236" spans="10:14" x14ac:dyDescent="0.3">
      <c r="J1236" s="16">
        <f t="shared" si="108"/>
        <v>0</v>
      </c>
      <c r="L1236" s="8">
        <f t="shared" si="109"/>
        <v>0</v>
      </c>
      <c r="N1236" s="1">
        <f t="shared" si="110"/>
        <v>0</v>
      </c>
    </row>
    <row r="1237" spans="10:14" x14ac:dyDescent="0.3">
      <c r="J1237" s="16">
        <f t="shared" si="108"/>
        <v>0</v>
      </c>
      <c r="L1237" s="8">
        <f t="shared" si="109"/>
        <v>0</v>
      </c>
      <c r="N1237" s="1">
        <f t="shared" si="110"/>
        <v>0</v>
      </c>
    </row>
    <row r="1238" spans="10:14" x14ac:dyDescent="0.3">
      <c r="J1238" s="16">
        <f t="shared" si="108"/>
        <v>0</v>
      </c>
      <c r="L1238" s="8">
        <f t="shared" si="109"/>
        <v>0</v>
      </c>
      <c r="N1238" s="1">
        <f t="shared" si="110"/>
        <v>0</v>
      </c>
    </row>
    <row r="1239" spans="10:14" x14ac:dyDescent="0.3">
      <c r="J1239" s="16">
        <f t="shared" si="108"/>
        <v>0</v>
      </c>
      <c r="L1239" s="8">
        <f t="shared" si="109"/>
        <v>0</v>
      </c>
      <c r="N1239" s="1">
        <f t="shared" si="110"/>
        <v>0</v>
      </c>
    </row>
    <row r="1240" spans="10:14" x14ac:dyDescent="0.3">
      <c r="J1240" s="16">
        <f t="shared" si="108"/>
        <v>0</v>
      </c>
      <c r="L1240" s="8">
        <f t="shared" si="109"/>
        <v>0</v>
      </c>
      <c r="N1240" s="1">
        <f t="shared" si="110"/>
        <v>0</v>
      </c>
    </row>
    <row r="1241" spans="10:14" x14ac:dyDescent="0.3">
      <c r="J1241" s="16">
        <f t="shared" si="108"/>
        <v>0</v>
      </c>
      <c r="L1241" s="8">
        <f t="shared" si="109"/>
        <v>0</v>
      </c>
      <c r="N1241" s="1">
        <f t="shared" si="110"/>
        <v>0</v>
      </c>
    </row>
    <row r="1242" spans="10:14" x14ac:dyDescent="0.3">
      <c r="J1242" s="16">
        <f t="shared" si="108"/>
        <v>0</v>
      </c>
      <c r="L1242" s="8">
        <f t="shared" si="109"/>
        <v>0</v>
      </c>
      <c r="N1242" s="1">
        <f t="shared" si="110"/>
        <v>0</v>
      </c>
    </row>
    <row r="1243" spans="10:14" x14ac:dyDescent="0.3">
      <c r="J1243" s="16">
        <f t="shared" si="108"/>
        <v>0</v>
      </c>
      <c r="L1243" s="8">
        <f t="shared" si="109"/>
        <v>0</v>
      </c>
      <c r="N1243" s="1">
        <f t="shared" si="110"/>
        <v>0</v>
      </c>
    </row>
    <row r="1244" spans="10:14" x14ac:dyDescent="0.3">
      <c r="J1244" s="16">
        <f t="shared" si="108"/>
        <v>0</v>
      </c>
      <c r="L1244" s="8">
        <f t="shared" si="109"/>
        <v>0</v>
      </c>
      <c r="N1244" s="1">
        <f t="shared" si="110"/>
        <v>0</v>
      </c>
    </row>
    <row r="1245" spans="10:14" x14ac:dyDescent="0.3">
      <c r="J1245" s="16">
        <f t="shared" si="108"/>
        <v>0</v>
      </c>
      <c r="L1245" s="8">
        <f t="shared" si="109"/>
        <v>0</v>
      </c>
      <c r="N1245" s="1">
        <f t="shared" si="110"/>
        <v>0</v>
      </c>
    </row>
    <row r="1246" spans="10:14" x14ac:dyDescent="0.3">
      <c r="J1246" s="16">
        <f t="shared" si="108"/>
        <v>0</v>
      </c>
      <c r="L1246" s="8">
        <f t="shared" si="109"/>
        <v>0</v>
      </c>
      <c r="N1246" s="1">
        <f t="shared" si="110"/>
        <v>0</v>
      </c>
    </row>
    <row r="1247" spans="10:14" x14ac:dyDescent="0.3">
      <c r="J1247" s="16">
        <f t="shared" si="108"/>
        <v>0</v>
      </c>
      <c r="L1247" s="8">
        <f t="shared" si="109"/>
        <v>0</v>
      </c>
      <c r="N1247" s="1">
        <f t="shared" si="110"/>
        <v>0</v>
      </c>
    </row>
    <row r="1248" spans="10:14" x14ac:dyDescent="0.3">
      <c r="J1248" s="16">
        <f t="shared" si="108"/>
        <v>0</v>
      </c>
      <c r="L1248" s="8">
        <f t="shared" si="109"/>
        <v>0</v>
      </c>
      <c r="N1248" s="1">
        <f t="shared" si="110"/>
        <v>0</v>
      </c>
    </row>
    <row r="1249" spans="10:14" x14ac:dyDescent="0.3">
      <c r="J1249" s="16">
        <f t="shared" si="108"/>
        <v>0</v>
      </c>
      <c r="L1249" s="8">
        <f t="shared" si="109"/>
        <v>0</v>
      </c>
      <c r="N1249" s="1">
        <f t="shared" si="110"/>
        <v>0</v>
      </c>
    </row>
    <row r="1250" spans="10:14" x14ac:dyDescent="0.3">
      <c r="J1250" s="16">
        <f t="shared" si="108"/>
        <v>0</v>
      </c>
      <c r="L1250" s="8">
        <f t="shared" si="109"/>
        <v>0</v>
      </c>
      <c r="N1250" s="1">
        <f t="shared" si="110"/>
        <v>0</v>
      </c>
    </row>
    <row r="1251" spans="10:14" x14ac:dyDescent="0.3">
      <c r="J1251" s="16">
        <f t="shared" si="108"/>
        <v>0</v>
      </c>
      <c r="L1251" s="8">
        <f t="shared" si="109"/>
        <v>0</v>
      </c>
      <c r="N1251" s="1">
        <f t="shared" si="110"/>
        <v>0</v>
      </c>
    </row>
    <row r="1252" spans="10:14" x14ac:dyDescent="0.3">
      <c r="J1252" s="16">
        <f t="shared" si="108"/>
        <v>0</v>
      </c>
      <c r="L1252" s="8">
        <f t="shared" si="109"/>
        <v>0</v>
      </c>
      <c r="N1252" s="1">
        <f t="shared" si="110"/>
        <v>0</v>
      </c>
    </row>
    <row r="1253" spans="10:14" x14ac:dyDescent="0.3">
      <c r="J1253" s="16">
        <f t="shared" si="108"/>
        <v>0</v>
      </c>
      <c r="L1253" s="8">
        <f t="shared" si="109"/>
        <v>0</v>
      </c>
      <c r="N1253" s="1">
        <f t="shared" si="110"/>
        <v>0</v>
      </c>
    </row>
    <row r="1254" spans="10:14" x14ac:dyDescent="0.3">
      <c r="J1254" s="16">
        <f t="shared" si="108"/>
        <v>0</v>
      </c>
      <c r="L1254" s="8">
        <f t="shared" si="109"/>
        <v>0</v>
      </c>
      <c r="N1254" s="1">
        <f t="shared" si="110"/>
        <v>0</v>
      </c>
    </row>
    <row r="1255" spans="10:14" x14ac:dyDescent="0.3">
      <c r="J1255" s="16">
        <f t="shared" si="108"/>
        <v>0</v>
      </c>
      <c r="L1255" s="8">
        <f t="shared" si="109"/>
        <v>0</v>
      </c>
      <c r="N1255" s="1">
        <f t="shared" si="110"/>
        <v>0</v>
      </c>
    </row>
    <row r="1256" spans="10:14" x14ac:dyDescent="0.3">
      <c r="J1256" s="16">
        <f t="shared" si="108"/>
        <v>0</v>
      </c>
      <c r="L1256" s="8">
        <f t="shared" si="109"/>
        <v>0</v>
      </c>
      <c r="N1256" s="1">
        <f t="shared" si="110"/>
        <v>0</v>
      </c>
    </row>
    <row r="1257" spans="10:14" x14ac:dyDescent="0.3">
      <c r="J1257" s="16">
        <f t="shared" si="108"/>
        <v>0</v>
      </c>
      <c r="L1257" s="8">
        <f t="shared" si="109"/>
        <v>0</v>
      </c>
      <c r="N1257" s="1">
        <f t="shared" si="110"/>
        <v>0</v>
      </c>
    </row>
    <row r="1258" spans="10:14" x14ac:dyDescent="0.3">
      <c r="J1258" s="16">
        <f t="shared" si="108"/>
        <v>0</v>
      </c>
      <c r="L1258" s="8">
        <f t="shared" si="109"/>
        <v>0</v>
      </c>
      <c r="N1258" s="1">
        <f t="shared" si="110"/>
        <v>0</v>
      </c>
    </row>
    <row r="1259" spans="10:14" x14ac:dyDescent="0.3">
      <c r="J1259" s="16">
        <f t="shared" si="108"/>
        <v>0</v>
      </c>
      <c r="L1259" s="8">
        <f t="shared" si="109"/>
        <v>0</v>
      </c>
      <c r="N1259" s="1">
        <f t="shared" si="110"/>
        <v>0</v>
      </c>
    </row>
    <row r="1260" spans="10:14" x14ac:dyDescent="0.3">
      <c r="J1260" s="16">
        <f t="shared" si="108"/>
        <v>0</v>
      </c>
      <c r="L1260" s="8">
        <f t="shared" si="109"/>
        <v>0</v>
      </c>
      <c r="N1260" s="1">
        <f t="shared" si="110"/>
        <v>0</v>
      </c>
    </row>
    <row r="1261" spans="10:14" x14ac:dyDescent="0.3">
      <c r="J1261" s="16">
        <f t="shared" si="108"/>
        <v>0</v>
      </c>
      <c r="L1261" s="8">
        <f t="shared" si="109"/>
        <v>0</v>
      </c>
      <c r="N1261" s="1">
        <f t="shared" si="110"/>
        <v>0</v>
      </c>
    </row>
    <row r="1262" spans="10:14" x14ac:dyDescent="0.3">
      <c r="J1262" s="16">
        <f t="shared" si="108"/>
        <v>0</v>
      </c>
      <c r="L1262" s="8">
        <f t="shared" si="109"/>
        <v>0</v>
      </c>
      <c r="N1262" s="1">
        <f t="shared" si="110"/>
        <v>0</v>
      </c>
    </row>
    <row r="1263" spans="10:14" x14ac:dyDescent="0.3">
      <c r="J1263" s="16">
        <f t="shared" si="108"/>
        <v>0</v>
      </c>
      <c r="L1263" s="8">
        <f t="shared" si="109"/>
        <v>0</v>
      </c>
      <c r="N1263" s="1">
        <f t="shared" si="110"/>
        <v>0</v>
      </c>
    </row>
    <row r="1264" spans="10:14" x14ac:dyDescent="0.3">
      <c r="J1264" s="16">
        <f t="shared" si="108"/>
        <v>0</v>
      </c>
      <c r="L1264" s="8">
        <f t="shared" si="109"/>
        <v>0</v>
      </c>
      <c r="N1264" s="1">
        <f t="shared" si="110"/>
        <v>0</v>
      </c>
    </row>
    <row r="1265" spans="10:14" x14ac:dyDescent="0.3">
      <c r="J1265" s="16">
        <f t="shared" si="108"/>
        <v>0</v>
      </c>
      <c r="L1265" s="8">
        <f t="shared" si="109"/>
        <v>0</v>
      </c>
      <c r="N1265" s="1">
        <f t="shared" si="110"/>
        <v>0</v>
      </c>
    </row>
    <row r="1266" spans="10:14" x14ac:dyDescent="0.3">
      <c r="J1266" s="16">
        <f t="shared" si="108"/>
        <v>0</v>
      </c>
      <c r="L1266" s="8">
        <f t="shared" si="109"/>
        <v>0</v>
      </c>
      <c r="N1266" s="1">
        <f t="shared" si="110"/>
        <v>0</v>
      </c>
    </row>
    <row r="1267" spans="10:14" x14ac:dyDescent="0.3">
      <c r="J1267" s="16">
        <f t="shared" si="108"/>
        <v>0</v>
      </c>
      <c r="L1267" s="8">
        <f t="shared" si="109"/>
        <v>0</v>
      </c>
      <c r="N1267" s="1">
        <f t="shared" si="110"/>
        <v>0</v>
      </c>
    </row>
    <row r="1268" spans="10:14" x14ac:dyDescent="0.3">
      <c r="J1268" s="16">
        <f t="shared" si="108"/>
        <v>0</v>
      </c>
      <c r="L1268" s="8">
        <f t="shared" si="109"/>
        <v>0</v>
      </c>
      <c r="N1268" s="1">
        <f t="shared" si="110"/>
        <v>0</v>
      </c>
    </row>
    <row r="1269" spans="10:14" x14ac:dyDescent="0.3">
      <c r="J1269" s="16">
        <f t="shared" si="108"/>
        <v>0</v>
      </c>
      <c r="L1269" s="8">
        <f t="shared" si="109"/>
        <v>0</v>
      </c>
      <c r="N1269" s="1">
        <f t="shared" si="110"/>
        <v>0</v>
      </c>
    </row>
    <row r="1270" spans="10:14" x14ac:dyDescent="0.3">
      <c r="J1270" s="16">
        <f t="shared" si="108"/>
        <v>0</v>
      </c>
      <c r="L1270" s="8">
        <f t="shared" si="109"/>
        <v>0</v>
      </c>
      <c r="N1270" s="1">
        <f t="shared" si="110"/>
        <v>0</v>
      </c>
    </row>
    <row r="1271" spans="10:14" x14ac:dyDescent="0.3">
      <c r="J1271" s="16">
        <f t="shared" si="108"/>
        <v>0</v>
      </c>
      <c r="L1271" s="8">
        <f t="shared" si="109"/>
        <v>0</v>
      </c>
      <c r="N1271" s="1">
        <f t="shared" si="110"/>
        <v>0</v>
      </c>
    </row>
    <row r="1272" spans="10:14" x14ac:dyDescent="0.3">
      <c r="J1272" s="16">
        <f t="shared" si="108"/>
        <v>0</v>
      </c>
      <c r="L1272" s="8">
        <f t="shared" si="109"/>
        <v>0</v>
      </c>
      <c r="N1272" s="1">
        <f t="shared" si="110"/>
        <v>0</v>
      </c>
    </row>
    <row r="1273" spans="10:14" x14ac:dyDescent="0.3">
      <c r="J1273" s="16">
        <f t="shared" si="108"/>
        <v>0</v>
      </c>
      <c r="L1273" s="8">
        <f t="shared" si="109"/>
        <v>0</v>
      </c>
      <c r="N1273" s="1">
        <f t="shared" si="110"/>
        <v>0</v>
      </c>
    </row>
    <row r="1274" spans="10:14" x14ac:dyDescent="0.3">
      <c r="J1274" s="16">
        <f t="shared" si="108"/>
        <v>0</v>
      </c>
      <c r="L1274" s="8">
        <f t="shared" si="109"/>
        <v>0</v>
      </c>
      <c r="N1274" s="1">
        <f t="shared" si="110"/>
        <v>0</v>
      </c>
    </row>
    <row r="1275" spans="10:14" x14ac:dyDescent="0.3">
      <c r="J1275" s="16">
        <f t="shared" si="108"/>
        <v>0</v>
      </c>
      <c r="L1275" s="8">
        <f t="shared" si="109"/>
        <v>0</v>
      </c>
      <c r="N1275" s="1">
        <f t="shared" si="110"/>
        <v>0</v>
      </c>
    </row>
    <row r="1276" spans="10:14" x14ac:dyDescent="0.3">
      <c r="J1276" s="16">
        <f t="shared" si="108"/>
        <v>0</v>
      </c>
      <c r="L1276" s="8">
        <f t="shared" si="109"/>
        <v>0</v>
      </c>
      <c r="N1276" s="1">
        <f t="shared" si="110"/>
        <v>0</v>
      </c>
    </row>
    <row r="1277" spans="10:14" x14ac:dyDescent="0.3">
      <c r="J1277" s="16">
        <f t="shared" si="108"/>
        <v>0</v>
      </c>
      <c r="L1277" s="8">
        <f t="shared" si="109"/>
        <v>0</v>
      </c>
      <c r="N1277" s="1">
        <f t="shared" si="110"/>
        <v>0</v>
      </c>
    </row>
    <row r="1278" spans="10:14" x14ac:dyDescent="0.3">
      <c r="J1278" s="16">
        <f t="shared" si="108"/>
        <v>0</v>
      </c>
      <c r="L1278" s="8">
        <f t="shared" si="109"/>
        <v>0</v>
      </c>
      <c r="N1278" s="1">
        <f t="shared" si="110"/>
        <v>0</v>
      </c>
    </row>
    <row r="1279" spans="10:14" x14ac:dyDescent="0.3">
      <c r="J1279" s="16">
        <f t="shared" si="108"/>
        <v>0</v>
      </c>
      <c r="L1279" s="8">
        <f t="shared" si="109"/>
        <v>0</v>
      </c>
      <c r="N1279" s="1">
        <f t="shared" si="110"/>
        <v>0</v>
      </c>
    </row>
    <row r="1280" spans="10:14" x14ac:dyDescent="0.3">
      <c r="J1280" s="16">
        <f t="shared" si="108"/>
        <v>0</v>
      </c>
      <c r="L1280" s="8">
        <f t="shared" si="109"/>
        <v>0</v>
      </c>
      <c r="N1280" s="1">
        <f t="shared" si="110"/>
        <v>0</v>
      </c>
    </row>
    <row r="1281" spans="10:14" x14ac:dyDescent="0.3">
      <c r="J1281" s="16">
        <f t="shared" si="108"/>
        <v>0</v>
      </c>
      <c r="L1281" s="8">
        <f t="shared" si="109"/>
        <v>0</v>
      </c>
      <c r="N1281" s="1">
        <f t="shared" si="110"/>
        <v>0</v>
      </c>
    </row>
    <row r="1282" spans="10:14" x14ac:dyDescent="0.3">
      <c r="J1282" s="16">
        <f t="shared" ref="J1282:J1345" si="111">I1282/2</f>
        <v>0</v>
      </c>
      <c r="L1282" s="8">
        <f t="shared" ref="L1282:L1345" si="112">K1282/2</f>
        <v>0</v>
      </c>
      <c r="N1282" s="1">
        <f t="shared" ref="N1282:N1345" si="113">M1282/2</f>
        <v>0</v>
      </c>
    </row>
    <row r="1283" spans="10:14" x14ac:dyDescent="0.3">
      <c r="J1283" s="16">
        <f t="shared" si="111"/>
        <v>0</v>
      </c>
      <c r="L1283" s="8">
        <f t="shared" si="112"/>
        <v>0</v>
      </c>
      <c r="N1283" s="1">
        <f t="shared" si="113"/>
        <v>0</v>
      </c>
    </row>
    <row r="1284" spans="10:14" x14ac:dyDescent="0.3">
      <c r="J1284" s="16">
        <f t="shared" si="111"/>
        <v>0</v>
      </c>
      <c r="L1284" s="8">
        <f t="shared" si="112"/>
        <v>0</v>
      </c>
      <c r="N1284" s="1">
        <f t="shared" si="113"/>
        <v>0</v>
      </c>
    </row>
    <row r="1285" spans="10:14" x14ac:dyDescent="0.3">
      <c r="J1285" s="16">
        <f t="shared" si="111"/>
        <v>0</v>
      </c>
      <c r="L1285" s="8">
        <f t="shared" si="112"/>
        <v>0</v>
      </c>
      <c r="N1285" s="1">
        <f t="shared" si="113"/>
        <v>0</v>
      </c>
    </row>
    <row r="1286" spans="10:14" x14ac:dyDescent="0.3">
      <c r="J1286" s="16">
        <f t="shared" si="111"/>
        <v>0</v>
      </c>
      <c r="L1286" s="8">
        <f t="shared" si="112"/>
        <v>0</v>
      </c>
      <c r="N1286" s="1">
        <f t="shared" si="113"/>
        <v>0</v>
      </c>
    </row>
    <row r="1287" spans="10:14" x14ac:dyDescent="0.3">
      <c r="J1287" s="16">
        <f t="shared" si="111"/>
        <v>0</v>
      </c>
      <c r="L1287" s="8">
        <f t="shared" si="112"/>
        <v>0</v>
      </c>
      <c r="N1287" s="1">
        <f t="shared" si="113"/>
        <v>0</v>
      </c>
    </row>
    <row r="1288" spans="10:14" x14ac:dyDescent="0.3">
      <c r="J1288" s="16">
        <f t="shared" si="111"/>
        <v>0</v>
      </c>
      <c r="L1288" s="8">
        <f t="shared" si="112"/>
        <v>0</v>
      </c>
      <c r="N1288" s="1">
        <f t="shared" si="113"/>
        <v>0</v>
      </c>
    </row>
    <row r="1289" spans="10:14" x14ac:dyDescent="0.3">
      <c r="J1289" s="16">
        <f t="shared" si="111"/>
        <v>0</v>
      </c>
      <c r="L1289" s="8">
        <f t="shared" si="112"/>
        <v>0</v>
      </c>
      <c r="N1289" s="1">
        <f t="shared" si="113"/>
        <v>0</v>
      </c>
    </row>
    <row r="1290" spans="10:14" x14ac:dyDescent="0.3">
      <c r="J1290" s="16">
        <f t="shared" si="111"/>
        <v>0</v>
      </c>
      <c r="L1290" s="8">
        <f t="shared" si="112"/>
        <v>0</v>
      </c>
      <c r="N1290" s="1">
        <f t="shared" si="113"/>
        <v>0</v>
      </c>
    </row>
    <row r="1291" spans="10:14" x14ac:dyDescent="0.3">
      <c r="J1291" s="16">
        <f t="shared" si="111"/>
        <v>0</v>
      </c>
      <c r="L1291" s="8">
        <f t="shared" si="112"/>
        <v>0</v>
      </c>
      <c r="N1291" s="1">
        <f t="shared" si="113"/>
        <v>0</v>
      </c>
    </row>
    <row r="1292" spans="10:14" x14ac:dyDescent="0.3">
      <c r="J1292" s="16">
        <f t="shared" si="111"/>
        <v>0</v>
      </c>
      <c r="L1292" s="8">
        <f t="shared" si="112"/>
        <v>0</v>
      </c>
      <c r="N1292" s="1">
        <f t="shared" si="113"/>
        <v>0</v>
      </c>
    </row>
    <row r="1293" spans="10:14" x14ac:dyDescent="0.3">
      <c r="J1293" s="16">
        <f t="shared" si="111"/>
        <v>0</v>
      </c>
      <c r="L1293" s="8">
        <f t="shared" si="112"/>
        <v>0</v>
      </c>
      <c r="N1293" s="1">
        <f t="shared" si="113"/>
        <v>0</v>
      </c>
    </row>
    <row r="1294" spans="10:14" x14ac:dyDescent="0.3">
      <c r="J1294" s="16">
        <f t="shared" si="111"/>
        <v>0</v>
      </c>
      <c r="L1294" s="8">
        <f t="shared" si="112"/>
        <v>0</v>
      </c>
      <c r="N1294" s="1">
        <f t="shared" si="113"/>
        <v>0</v>
      </c>
    </row>
    <row r="1295" spans="10:14" x14ac:dyDescent="0.3">
      <c r="J1295" s="16">
        <f t="shared" si="111"/>
        <v>0</v>
      </c>
      <c r="L1295" s="8">
        <f t="shared" si="112"/>
        <v>0</v>
      </c>
      <c r="N1295" s="1">
        <f t="shared" si="113"/>
        <v>0</v>
      </c>
    </row>
    <row r="1296" spans="10:14" x14ac:dyDescent="0.3">
      <c r="J1296" s="16">
        <f t="shared" si="111"/>
        <v>0</v>
      </c>
      <c r="L1296" s="8">
        <f t="shared" si="112"/>
        <v>0</v>
      </c>
      <c r="N1296" s="1">
        <f t="shared" si="113"/>
        <v>0</v>
      </c>
    </row>
    <row r="1297" spans="10:14" x14ac:dyDescent="0.3">
      <c r="J1297" s="16">
        <f t="shared" si="111"/>
        <v>0</v>
      </c>
      <c r="L1297" s="8">
        <f t="shared" si="112"/>
        <v>0</v>
      </c>
      <c r="N1297" s="1">
        <f t="shared" si="113"/>
        <v>0</v>
      </c>
    </row>
    <row r="1298" spans="10:14" x14ac:dyDescent="0.3">
      <c r="J1298" s="16">
        <f t="shared" si="111"/>
        <v>0</v>
      </c>
      <c r="L1298" s="8">
        <f t="shared" si="112"/>
        <v>0</v>
      </c>
      <c r="N1298" s="1">
        <f t="shared" si="113"/>
        <v>0</v>
      </c>
    </row>
    <row r="1299" spans="10:14" x14ac:dyDescent="0.3">
      <c r="J1299" s="16">
        <f t="shared" si="111"/>
        <v>0</v>
      </c>
      <c r="L1299" s="8">
        <f t="shared" si="112"/>
        <v>0</v>
      </c>
      <c r="N1299" s="1">
        <f t="shared" si="113"/>
        <v>0</v>
      </c>
    </row>
    <row r="1300" spans="10:14" x14ac:dyDescent="0.3">
      <c r="J1300" s="16">
        <f t="shared" si="111"/>
        <v>0</v>
      </c>
      <c r="L1300" s="8">
        <f t="shared" si="112"/>
        <v>0</v>
      </c>
      <c r="N1300" s="1">
        <f t="shared" si="113"/>
        <v>0</v>
      </c>
    </row>
    <row r="1301" spans="10:14" x14ac:dyDescent="0.3">
      <c r="J1301" s="16">
        <f t="shared" si="111"/>
        <v>0</v>
      </c>
      <c r="L1301" s="8">
        <f t="shared" si="112"/>
        <v>0</v>
      </c>
      <c r="N1301" s="1">
        <f t="shared" si="113"/>
        <v>0</v>
      </c>
    </row>
    <row r="1302" spans="10:14" x14ac:dyDescent="0.3">
      <c r="J1302" s="16">
        <f t="shared" si="111"/>
        <v>0</v>
      </c>
      <c r="L1302" s="8">
        <f t="shared" si="112"/>
        <v>0</v>
      </c>
      <c r="N1302" s="1">
        <f t="shared" si="113"/>
        <v>0</v>
      </c>
    </row>
    <row r="1303" spans="10:14" x14ac:dyDescent="0.3">
      <c r="J1303" s="16">
        <f t="shared" si="111"/>
        <v>0</v>
      </c>
      <c r="L1303" s="8">
        <f t="shared" si="112"/>
        <v>0</v>
      </c>
      <c r="N1303" s="1">
        <f t="shared" si="113"/>
        <v>0</v>
      </c>
    </row>
    <row r="1304" spans="10:14" x14ac:dyDescent="0.3">
      <c r="J1304" s="16">
        <f t="shared" si="111"/>
        <v>0</v>
      </c>
      <c r="L1304" s="8">
        <f t="shared" si="112"/>
        <v>0</v>
      </c>
      <c r="N1304" s="1">
        <f t="shared" si="113"/>
        <v>0</v>
      </c>
    </row>
    <row r="1305" spans="10:14" x14ac:dyDescent="0.3">
      <c r="J1305" s="16">
        <f t="shared" si="111"/>
        <v>0</v>
      </c>
      <c r="L1305" s="8">
        <f t="shared" si="112"/>
        <v>0</v>
      </c>
      <c r="N1305" s="1">
        <f t="shared" si="113"/>
        <v>0</v>
      </c>
    </row>
    <row r="1306" spans="10:14" x14ac:dyDescent="0.3">
      <c r="J1306" s="16">
        <f t="shared" si="111"/>
        <v>0</v>
      </c>
      <c r="L1306" s="8">
        <f t="shared" si="112"/>
        <v>0</v>
      </c>
      <c r="N1306" s="1">
        <f t="shared" si="113"/>
        <v>0</v>
      </c>
    </row>
    <row r="1307" spans="10:14" x14ac:dyDescent="0.3">
      <c r="J1307" s="16">
        <f t="shared" si="111"/>
        <v>0</v>
      </c>
      <c r="L1307" s="8">
        <f t="shared" si="112"/>
        <v>0</v>
      </c>
      <c r="N1307" s="1">
        <f t="shared" si="113"/>
        <v>0</v>
      </c>
    </row>
    <row r="1308" spans="10:14" x14ac:dyDescent="0.3">
      <c r="J1308" s="16">
        <f t="shared" si="111"/>
        <v>0</v>
      </c>
      <c r="L1308" s="8">
        <f t="shared" si="112"/>
        <v>0</v>
      </c>
      <c r="N1308" s="1">
        <f t="shared" si="113"/>
        <v>0</v>
      </c>
    </row>
    <row r="1309" spans="10:14" x14ac:dyDescent="0.3">
      <c r="J1309" s="16">
        <f t="shared" si="111"/>
        <v>0</v>
      </c>
      <c r="L1309" s="8">
        <f t="shared" si="112"/>
        <v>0</v>
      </c>
      <c r="N1309" s="1">
        <f t="shared" si="113"/>
        <v>0</v>
      </c>
    </row>
    <row r="1310" spans="10:14" x14ac:dyDescent="0.3">
      <c r="J1310" s="16">
        <f t="shared" si="111"/>
        <v>0</v>
      </c>
      <c r="L1310" s="8">
        <f t="shared" si="112"/>
        <v>0</v>
      </c>
      <c r="N1310" s="1">
        <f t="shared" si="113"/>
        <v>0</v>
      </c>
    </row>
    <row r="1311" spans="10:14" x14ac:dyDescent="0.3">
      <c r="J1311" s="16">
        <f t="shared" si="111"/>
        <v>0</v>
      </c>
      <c r="L1311" s="8">
        <f t="shared" si="112"/>
        <v>0</v>
      </c>
      <c r="N1311" s="1">
        <f t="shared" si="113"/>
        <v>0</v>
      </c>
    </row>
    <row r="1312" spans="10:14" x14ac:dyDescent="0.3">
      <c r="J1312" s="16">
        <f t="shared" si="111"/>
        <v>0</v>
      </c>
      <c r="L1312" s="8">
        <f t="shared" si="112"/>
        <v>0</v>
      </c>
      <c r="N1312" s="1">
        <f t="shared" si="113"/>
        <v>0</v>
      </c>
    </row>
    <row r="1313" spans="10:14" x14ac:dyDescent="0.3">
      <c r="J1313" s="16">
        <f t="shared" si="111"/>
        <v>0</v>
      </c>
      <c r="L1313" s="8">
        <f t="shared" si="112"/>
        <v>0</v>
      </c>
      <c r="N1313" s="1">
        <f t="shared" si="113"/>
        <v>0</v>
      </c>
    </row>
    <row r="1314" spans="10:14" x14ac:dyDescent="0.3">
      <c r="J1314" s="16">
        <f t="shared" si="111"/>
        <v>0</v>
      </c>
      <c r="L1314" s="8">
        <f t="shared" si="112"/>
        <v>0</v>
      </c>
      <c r="N1314" s="1">
        <f t="shared" si="113"/>
        <v>0</v>
      </c>
    </row>
    <row r="1315" spans="10:14" x14ac:dyDescent="0.3">
      <c r="J1315" s="16">
        <f t="shared" si="111"/>
        <v>0</v>
      </c>
      <c r="L1315" s="8">
        <f t="shared" si="112"/>
        <v>0</v>
      </c>
      <c r="N1315" s="1">
        <f t="shared" si="113"/>
        <v>0</v>
      </c>
    </row>
    <row r="1316" spans="10:14" x14ac:dyDescent="0.3">
      <c r="J1316" s="16">
        <f t="shared" si="111"/>
        <v>0</v>
      </c>
      <c r="L1316" s="8">
        <f t="shared" si="112"/>
        <v>0</v>
      </c>
      <c r="N1316" s="1">
        <f t="shared" si="113"/>
        <v>0</v>
      </c>
    </row>
    <row r="1317" spans="10:14" x14ac:dyDescent="0.3">
      <c r="J1317" s="16">
        <f t="shared" si="111"/>
        <v>0</v>
      </c>
      <c r="L1317" s="8">
        <f t="shared" si="112"/>
        <v>0</v>
      </c>
      <c r="N1317" s="1">
        <f t="shared" si="113"/>
        <v>0</v>
      </c>
    </row>
    <row r="1318" spans="10:14" x14ac:dyDescent="0.3">
      <c r="J1318" s="16">
        <f t="shared" si="111"/>
        <v>0</v>
      </c>
      <c r="L1318" s="8">
        <f t="shared" si="112"/>
        <v>0</v>
      </c>
      <c r="N1318" s="1">
        <f t="shared" si="113"/>
        <v>0</v>
      </c>
    </row>
    <row r="1319" spans="10:14" x14ac:dyDescent="0.3">
      <c r="J1319" s="16">
        <f t="shared" si="111"/>
        <v>0</v>
      </c>
      <c r="L1319" s="8">
        <f t="shared" si="112"/>
        <v>0</v>
      </c>
      <c r="N1319" s="1">
        <f t="shared" si="113"/>
        <v>0</v>
      </c>
    </row>
    <row r="1320" spans="10:14" x14ac:dyDescent="0.3">
      <c r="J1320" s="16">
        <f t="shared" si="111"/>
        <v>0</v>
      </c>
      <c r="L1320" s="8">
        <f t="shared" si="112"/>
        <v>0</v>
      </c>
      <c r="N1320" s="1">
        <f t="shared" si="113"/>
        <v>0</v>
      </c>
    </row>
    <row r="1321" spans="10:14" x14ac:dyDescent="0.3">
      <c r="J1321" s="16">
        <f t="shared" si="111"/>
        <v>0</v>
      </c>
      <c r="L1321" s="8">
        <f t="shared" si="112"/>
        <v>0</v>
      </c>
      <c r="N1321" s="1">
        <f t="shared" si="113"/>
        <v>0</v>
      </c>
    </row>
    <row r="1322" spans="10:14" x14ac:dyDescent="0.3">
      <c r="J1322" s="16">
        <f t="shared" si="111"/>
        <v>0</v>
      </c>
      <c r="L1322" s="8">
        <f t="shared" si="112"/>
        <v>0</v>
      </c>
      <c r="N1322" s="1">
        <f t="shared" si="113"/>
        <v>0</v>
      </c>
    </row>
    <row r="1323" spans="10:14" x14ac:dyDescent="0.3">
      <c r="J1323" s="16">
        <f t="shared" si="111"/>
        <v>0</v>
      </c>
      <c r="L1323" s="8">
        <f t="shared" si="112"/>
        <v>0</v>
      </c>
      <c r="N1323" s="1">
        <f t="shared" si="113"/>
        <v>0</v>
      </c>
    </row>
    <row r="1324" spans="10:14" x14ac:dyDescent="0.3">
      <c r="J1324" s="16">
        <f t="shared" si="111"/>
        <v>0</v>
      </c>
      <c r="L1324" s="8">
        <f t="shared" si="112"/>
        <v>0</v>
      </c>
      <c r="N1324" s="1">
        <f t="shared" si="113"/>
        <v>0</v>
      </c>
    </row>
    <row r="1325" spans="10:14" x14ac:dyDescent="0.3">
      <c r="J1325" s="16">
        <f t="shared" si="111"/>
        <v>0</v>
      </c>
      <c r="L1325" s="8">
        <f t="shared" si="112"/>
        <v>0</v>
      </c>
      <c r="N1325" s="1">
        <f t="shared" si="113"/>
        <v>0</v>
      </c>
    </row>
    <row r="1326" spans="10:14" x14ac:dyDescent="0.3">
      <c r="J1326" s="16">
        <f t="shared" si="111"/>
        <v>0</v>
      </c>
      <c r="L1326" s="8">
        <f t="shared" si="112"/>
        <v>0</v>
      </c>
      <c r="N1326" s="1">
        <f t="shared" si="113"/>
        <v>0</v>
      </c>
    </row>
    <row r="1327" spans="10:14" x14ac:dyDescent="0.3">
      <c r="J1327" s="16">
        <f t="shared" si="111"/>
        <v>0</v>
      </c>
      <c r="L1327" s="8">
        <f t="shared" si="112"/>
        <v>0</v>
      </c>
      <c r="N1327" s="1">
        <f t="shared" si="113"/>
        <v>0</v>
      </c>
    </row>
    <row r="1328" spans="10:14" x14ac:dyDescent="0.3">
      <c r="J1328" s="16">
        <f t="shared" si="111"/>
        <v>0</v>
      </c>
      <c r="L1328" s="8">
        <f t="shared" si="112"/>
        <v>0</v>
      </c>
      <c r="N1328" s="1">
        <f t="shared" si="113"/>
        <v>0</v>
      </c>
    </row>
    <row r="1329" spans="10:14" x14ac:dyDescent="0.3">
      <c r="J1329" s="16">
        <f t="shared" si="111"/>
        <v>0</v>
      </c>
      <c r="L1329" s="8">
        <f t="shared" si="112"/>
        <v>0</v>
      </c>
      <c r="N1329" s="1">
        <f t="shared" si="113"/>
        <v>0</v>
      </c>
    </row>
    <row r="1330" spans="10:14" x14ac:dyDescent="0.3">
      <c r="J1330" s="16">
        <f t="shared" si="111"/>
        <v>0</v>
      </c>
      <c r="L1330" s="8">
        <f t="shared" si="112"/>
        <v>0</v>
      </c>
      <c r="N1330" s="1">
        <f t="shared" si="113"/>
        <v>0</v>
      </c>
    </row>
    <row r="1331" spans="10:14" x14ac:dyDescent="0.3">
      <c r="J1331" s="16">
        <f t="shared" si="111"/>
        <v>0</v>
      </c>
      <c r="L1331" s="8">
        <f t="shared" si="112"/>
        <v>0</v>
      </c>
      <c r="N1331" s="1">
        <f t="shared" si="113"/>
        <v>0</v>
      </c>
    </row>
    <row r="1332" spans="10:14" x14ac:dyDescent="0.3">
      <c r="J1332" s="16">
        <f t="shared" si="111"/>
        <v>0</v>
      </c>
      <c r="L1332" s="8">
        <f t="shared" si="112"/>
        <v>0</v>
      </c>
      <c r="N1332" s="1">
        <f t="shared" si="113"/>
        <v>0</v>
      </c>
    </row>
    <row r="1333" spans="10:14" x14ac:dyDescent="0.3">
      <c r="J1333" s="16">
        <f t="shared" si="111"/>
        <v>0</v>
      </c>
      <c r="L1333" s="8">
        <f t="shared" si="112"/>
        <v>0</v>
      </c>
      <c r="N1333" s="1">
        <f t="shared" si="113"/>
        <v>0</v>
      </c>
    </row>
    <row r="1334" spans="10:14" x14ac:dyDescent="0.3">
      <c r="J1334" s="16">
        <f t="shared" si="111"/>
        <v>0</v>
      </c>
      <c r="L1334" s="8">
        <f t="shared" si="112"/>
        <v>0</v>
      </c>
      <c r="N1334" s="1">
        <f t="shared" si="113"/>
        <v>0</v>
      </c>
    </row>
    <row r="1335" spans="10:14" x14ac:dyDescent="0.3">
      <c r="J1335" s="16">
        <f t="shared" si="111"/>
        <v>0</v>
      </c>
      <c r="L1335" s="8">
        <f t="shared" si="112"/>
        <v>0</v>
      </c>
      <c r="N1335" s="1">
        <f t="shared" si="113"/>
        <v>0</v>
      </c>
    </row>
    <row r="1336" spans="10:14" x14ac:dyDescent="0.3">
      <c r="J1336" s="16">
        <f t="shared" si="111"/>
        <v>0</v>
      </c>
      <c r="L1336" s="8">
        <f t="shared" si="112"/>
        <v>0</v>
      </c>
      <c r="N1336" s="1">
        <f t="shared" si="113"/>
        <v>0</v>
      </c>
    </row>
    <row r="1337" spans="10:14" x14ac:dyDescent="0.3">
      <c r="J1337" s="16">
        <f t="shared" si="111"/>
        <v>0</v>
      </c>
      <c r="L1337" s="8">
        <f t="shared" si="112"/>
        <v>0</v>
      </c>
      <c r="N1337" s="1">
        <f t="shared" si="113"/>
        <v>0</v>
      </c>
    </row>
    <row r="1338" spans="10:14" x14ac:dyDescent="0.3">
      <c r="J1338" s="16">
        <f t="shared" si="111"/>
        <v>0</v>
      </c>
      <c r="L1338" s="8">
        <f t="shared" si="112"/>
        <v>0</v>
      </c>
      <c r="N1338" s="1">
        <f t="shared" si="113"/>
        <v>0</v>
      </c>
    </row>
    <row r="1339" spans="10:14" x14ac:dyDescent="0.3">
      <c r="J1339" s="16">
        <f t="shared" si="111"/>
        <v>0</v>
      </c>
      <c r="L1339" s="8">
        <f t="shared" si="112"/>
        <v>0</v>
      </c>
      <c r="N1339" s="1">
        <f t="shared" si="113"/>
        <v>0</v>
      </c>
    </row>
    <row r="1340" spans="10:14" x14ac:dyDescent="0.3">
      <c r="J1340" s="16">
        <f t="shared" si="111"/>
        <v>0</v>
      </c>
      <c r="L1340" s="8">
        <f t="shared" si="112"/>
        <v>0</v>
      </c>
      <c r="N1340" s="1">
        <f t="shared" si="113"/>
        <v>0</v>
      </c>
    </row>
    <row r="1341" spans="10:14" x14ac:dyDescent="0.3">
      <c r="J1341" s="16">
        <f t="shared" si="111"/>
        <v>0</v>
      </c>
      <c r="L1341" s="8">
        <f t="shared" si="112"/>
        <v>0</v>
      </c>
      <c r="N1341" s="1">
        <f t="shared" si="113"/>
        <v>0</v>
      </c>
    </row>
    <row r="1342" spans="10:14" x14ac:dyDescent="0.3">
      <c r="J1342" s="16">
        <f t="shared" si="111"/>
        <v>0</v>
      </c>
      <c r="L1342" s="8">
        <f t="shared" si="112"/>
        <v>0</v>
      </c>
      <c r="N1342" s="1">
        <f t="shared" si="113"/>
        <v>0</v>
      </c>
    </row>
    <row r="1343" spans="10:14" x14ac:dyDescent="0.3">
      <c r="J1343" s="16">
        <f t="shared" si="111"/>
        <v>0</v>
      </c>
      <c r="L1343" s="8">
        <f t="shared" si="112"/>
        <v>0</v>
      </c>
      <c r="N1343" s="1">
        <f t="shared" si="113"/>
        <v>0</v>
      </c>
    </row>
    <row r="1344" spans="10:14" x14ac:dyDescent="0.3">
      <c r="J1344" s="16">
        <f t="shared" si="111"/>
        <v>0</v>
      </c>
      <c r="L1344" s="8">
        <f t="shared" si="112"/>
        <v>0</v>
      </c>
      <c r="N1344" s="1">
        <f t="shared" si="113"/>
        <v>0</v>
      </c>
    </row>
    <row r="1345" spans="10:14" x14ac:dyDescent="0.3">
      <c r="J1345" s="16">
        <f t="shared" si="111"/>
        <v>0</v>
      </c>
      <c r="L1345" s="8">
        <f t="shared" si="112"/>
        <v>0</v>
      </c>
      <c r="N1345" s="1">
        <f t="shared" si="113"/>
        <v>0</v>
      </c>
    </row>
    <row r="1346" spans="10:14" x14ac:dyDescent="0.3">
      <c r="J1346" s="16">
        <f t="shared" ref="J1346:J1409" si="114">I1346/2</f>
        <v>0</v>
      </c>
      <c r="L1346" s="8">
        <f t="shared" ref="L1346:L1409" si="115">K1346/2</f>
        <v>0</v>
      </c>
      <c r="N1346" s="1">
        <f t="shared" ref="N1346:N1409" si="116">M1346/2</f>
        <v>0</v>
      </c>
    </row>
    <row r="1347" spans="10:14" x14ac:dyDescent="0.3">
      <c r="J1347" s="16">
        <f t="shared" si="114"/>
        <v>0</v>
      </c>
      <c r="L1347" s="8">
        <f t="shared" si="115"/>
        <v>0</v>
      </c>
      <c r="N1347" s="1">
        <f t="shared" si="116"/>
        <v>0</v>
      </c>
    </row>
    <row r="1348" spans="10:14" x14ac:dyDescent="0.3">
      <c r="J1348" s="16">
        <f t="shared" si="114"/>
        <v>0</v>
      </c>
      <c r="L1348" s="8">
        <f t="shared" si="115"/>
        <v>0</v>
      </c>
      <c r="N1348" s="1">
        <f t="shared" si="116"/>
        <v>0</v>
      </c>
    </row>
    <row r="1349" spans="10:14" x14ac:dyDescent="0.3">
      <c r="J1349" s="16">
        <f t="shared" si="114"/>
        <v>0</v>
      </c>
      <c r="L1349" s="8">
        <f t="shared" si="115"/>
        <v>0</v>
      </c>
      <c r="N1349" s="1">
        <f t="shared" si="116"/>
        <v>0</v>
      </c>
    </row>
    <row r="1350" spans="10:14" x14ac:dyDescent="0.3">
      <c r="J1350" s="16">
        <f t="shared" si="114"/>
        <v>0</v>
      </c>
      <c r="L1350" s="8">
        <f t="shared" si="115"/>
        <v>0</v>
      </c>
      <c r="N1350" s="1">
        <f t="shared" si="116"/>
        <v>0</v>
      </c>
    </row>
    <row r="1351" spans="10:14" x14ac:dyDescent="0.3">
      <c r="J1351" s="16">
        <f t="shared" si="114"/>
        <v>0</v>
      </c>
      <c r="L1351" s="8">
        <f t="shared" si="115"/>
        <v>0</v>
      </c>
      <c r="N1351" s="1">
        <f t="shared" si="116"/>
        <v>0</v>
      </c>
    </row>
    <row r="1352" spans="10:14" x14ac:dyDescent="0.3">
      <c r="J1352" s="16">
        <f t="shared" si="114"/>
        <v>0</v>
      </c>
      <c r="L1352" s="8">
        <f t="shared" si="115"/>
        <v>0</v>
      </c>
      <c r="N1352" s="1">
        <f t="shared" si="116"/>
        <v>0</v>
      </c>
    </row>
    <row r="1353" spans="10:14" x14ac:dyDescent="0.3">
      <c r="J1353" s="16">
        <f t="shared" si="114"/>
        <v>0</v>
      </c>
      <c r="L1353" s="8">
        <f t="shared" si="115"/>
        <v>0</v>
      </c>
      <c r="N1353" s="1">
        <f t="shared" si="116"/>
        <v>0</v>
      </c>
    </row>
    <row r="1354" spans="10:14" x14ac:dyDescent="0.3">
      <c r="J1354" s="16">
        <f t="shared" si="114"/>
        <v>0</v>
      </c>
      <c r="L1354" s="8">
        <f t="shared" si="115"/>
        <v>0</v>
      </c>
      <c r="N1354" s="1">
        <f t="shared" si="116"/>
        <v>0</v>
      </c>
    </row>
    <row r="1355" spans="10:14" x14ac:dyDescent="0.3">
      <c r="J1355" s="16">
        <f t="shared" si="114"/>
        <v>0</v>
      </c>
      <c r="L1355" s="8">
        <f t="shared" si="115"/>
        <v>0</v>
      </c>
      <c r="N1355" s="1">
        <f t="shared" si="116"/>
        <v>0</v>
      </c>
    </row>
    <row r="1356" spans="10:14" x14ac:dyDescent="0.3">
      <c r="J1356" s="16">
        <f t="shared" si="114"/>
        <v>0</v>
      </c>
      <c r="L1356" s="8">
        <f t="shared" si="115"/>
        <v>0</v>
      </c>
      <c r="N1356" s="1">
        <f t="shared" si="116"/>
        <v>0</v>
      </c>
    </row>
    <row r="1357" spans="10:14" x14ac:dyDescent="0.3">
      <c r="J1357" s="16">
        <f t="shared" si="114"/>
        <v>0</v>
      </c>
      <c r="L1357" s="8">
        <f t="shared" si="115"/>
        <v>0</v>
      </c>
      <c r="N1357" s="1">
        <f t="shared" si="116"/>
        <v>0</v>
      </c>
    </row>
    <row r="1358" spans="10:14" x14ac:dyDescent="0.3">
      <c r="J1358" s="16">
        <f t="shared" si="114"/>
        <v>0</v>
      </c>
      <c r="L1358" s="8">
        <f t="shared" si="115"/>
        <v>0</v>
      </c>
      <c r="N1358" s="1">
        <f t="shared" si="116"/>
        <v>0</v>
      </c>
    </row>
    <row r="1359" spans="10:14" x14ac:dyDescent="0.3">
      <c r="J1359" s="16">
        <f t="shared" si="114"/>
        <v>0</v>
      </c>
      <c r="L1359" s="8">
        <f t="shared" si="115"/>
        <v>0</v>
      </c>
      <c r="N1359" s="1">
        <f t="shared" si="116"/>
        <v>0</v>
      </c>
    </row>
    <row r="1360" spans="10:14" x14ac:dyDescent="0.3">
      <c r="J1360" s="16">
        <f t="shared" si="114"/>
        <v>0</v>
      </c>
      <c r="L1360" s="8">
        <f t="shared" si="115"/>
        <v>0</v>
      </c>
      <c r="N1360" s="1">
        <f t="shared" si="116"/>
        <v>0</v>
      </c>
    </row>
    <row r="1361" spans="10:14" x14ac:dyDescent="0.3">
      <c r="J1361" s="16">
        <f t="shared" si="114"/>
        <v>0</v>
      </c>
      <c r="L1361" s="8">
        <f t="shared" si="115"/>
        <v>0</v>
      </c>
      <c r="N1361" s="1">
        <f t="shared" si="116"/>
        <v>0</v>
      </c>
    </row>
    <row r="1362" spans="10:14" x14ac:dyDescent="0.3">
      <c r="J1362" s="16">
        <f t="shared" si="114"/>
        <v>0</v>
      </c>
      <c r="L1362" s="8">
        <f t="shared" si="115"/>
        <v>0</v>
      </c>
      <c r="N1362" s="1">
        <f t="shared" si="116"/>
        <v>0</v>
      </c>
    </row>
    <row r="1363" spans="10:14" x14ac:dyDescent="0.3">
      <c r="J1363" s="16">
        <f t="shared" si="114"/>
        <v>0</v>
      </c>
      <c r="L1363" s="8">
        <f t="shared" si="115"/>
        <v>0</v>
      </c>
      <c r="N1363" s="1">
        <f t="shared" si="116"/>
        <v>0</v>
      </c>
    </row>
    <row r="1364" spans="10:14" x14ac:dyDescent="0.3">
      <c r="J1364" s="16">
        <f t="shared" si="114"/>
        <v>0</v>
      </c>
      <c r="L1364" s="8">
        <f t="shared" si="115"/>
        <v>0</v>
      </c>
      <c r="N1364" s="1">
        <f t="shared" si="116"/>
        <v>0</v>
      </c>
    </row>
    <row r="1365" spans="10:14" x14ac:dyDescent="0.3">
      <c r="J1365" s="16">
        <f t="shared" si="114"/>
        <v>0</v>
      </c>
      <c r="L1365" s="8">
        <f t="shared" si="115"/>
        <v>0</v>
      </c>
      <c r="N1365" s="1">
        <f t="shared" si="116"/>
        <v>0</v>
      </c>
    </row>
    <row r="1366" spans="10:14" x14ac:dyDescent="0.3">
      <c r="J1366" s="16">
        <f t="shared" si="114"/>
        <v>0</v>
      </c>
      <c r="L1366" s="8">
        <f t="shared" si="115"/>
        <v>0</v>
      </c>
      <c r="N1366" s="1">
        <f t="shared" si="116"/>
        <v>0</v>
      </c>
    </row>
    <row r="1367" spans="10:14" x14ac:dyDescent="0.3">
      <c r="J1367" s="16">
        <f t="shared" si="114"/>
        <v>0</v>
      </c>
      <c r="L1367" s="8">
        <f t="shared" si="115"/>
        <v>0</v>
      </c>
      <c r="N1367" s="1">
        <f t="shared" si="116"/>
        <v>0</v>
      </c>
    </row>
    <row r="1368" spans="10:14" x14ac:dyDescent="0.3">
      <c r="J1368" s="16">
        <f t="shared" si="114"/>
        <v>0</v>
      </c>
      <c r="L1368" s="8">
        <f t="shared" si="115"/>
        <v>0</v>
      </c>
      <c r="N1368" s="1">
        <f t="shared" si="116"/>
        <v>0</v>
      </c>
    </row>
    <row r="1369" spans="10:14" x14ac:dyDescent="0.3">
      <c r="J1369" s="16">
        <f t="shared" si="114"/>
        <v>0</v>
      </c>
      <c r="L1369" s="8">
        <f t="shared" si="115"/>
        <v>0</v>
      </c>
      <c r="N1369" s="1">
        <f t="shared" si="116"/>
        <v>0</v>
      </c>
    </row>
    <row r="1370" spans="10:14" x14ac:dyDescent="0.3">
      <c r="J1370" s="16">
        <f t="shared" si="114"/>
        <v>0</v>
      </c>
      <c r="L1370" s="8">
        <f t="shared" si="115"/>
        <v>0</v>
      </c>
      <c r="N1370" s="1">
        <f t="shared" si="116"/>
        <v>0</v>
      </c>
    </row>
    <row r="1371" spans="10:14" x14ac:dyDescent="0.3">
      <c r="J1371" s="16">
        <f t="shared" si="114"/>
        <v>0</v>
      </c>
      <c r="L1371" s="8">
        <f t="shared" si="115"/>
        <v>0</v>
      </c>
      <c r="N1371" s="1">
        <f t="shared" si="116"/>
        <v>0</v>
      </c>
    </row>
    <row r="1372" spans="10:14" x14ac:dyDescent="0.3">
      <c r="J1372" s="16">
        <f t="shared" si="114"/>
        <v>0</v>
      </c>
      <c r="L1372" s="8">
        <f t="shared" si="115"/>
        <v>0</v>
      </c>
      <c r="N1372" s="1">
        <f t="shared" si="116"/>
        <v>0</v>
      </c>
    </row>
    <row r="1373" spans="10:14" x14ac:dyDescent="0.3">
      <c r="J1373" s="16">
        <f t="shared" si="114"/>
        <v>0</v>
      </c>
      <c r="L1373" s="8">
        <f t="shared" si="115"/>
        <v>0</v>
      </c>
      <c r="N1373" s="1">
        <f t="shared" si="116"/>
        <v>0</v>
      </c>
    </row>
    <row r="1374" spans="10:14" x14ac:dyDescent="0.3">
      <c r="J1374" s="16">
        <f t="shared" si="114"/>
        <v>0</v>
      </c>
      <c r="L1374" s="8">
        <f t="shared" si="115"/>
        <v>0</v>
      </c>
      <c r="N1374" s="1">
        <f t="shared" si="116"/>
        <v>0</v>
      </c>
    </row>
    <row r="1375" spans="10:14" x14ac:dyDescent="0.3">
      <c r="J1375" s="16">
        <f t="shared" si="114"/>
        <v>0</v>
      </c>
      <c r="L1375" s="8">
        <f t="shared" si="115"/>
        <v>0</v>
      </c>
      <c r="N1375" s="1">
        <f t="shared" si="116"/>
        <v>0</v>
      </c>
    </row>
    <row r="1376" spans="10:14" x14ac:dyDescent="0.3">
      <c r="J1376" s="16">
        <f t="shared" si="114"/>
        <v>0</v>
      </c>
      <c r="L1376" s="8">
        <f t="shared" si="115"/>
        <v>0</v>
      </c>
      <c r="N1376" s="1">
        <f t="shared" si="116"/>
        <v>0</v>
      </c>
    </row>
    <row r="1377" spans="10:14" x14ac:dyDescent="0.3">
      <c r="J1377" s="16">
        <f t="shared" si="114"/>
        <v>0</v>
      </c>
      <c r="L1377" s="8">
        <f t="shared" si="115"/>
        <v>0</v>
      </c>
      <c r="N1377" s="1">
        <f t="shared" si="116"/>
        <v>0</v>
      </c>
    </row>
    <row r="1378" spans="10:14" x14ac:dyDescent="0.3">
      <c r="J1378" s="16">
        <f t="shared" si="114"/>
        <v>0</v>
      </c>
      <c r="L1378" s="8">
        <f t="shared" si="115"/>
        <v>0</v>
      </c>
      <c r="N1378" s="1">
        <f t="shared" si="116"/>
        <v>0</v>
      </c>
    </row>
    <row r="1379" spans="10:14" x14ac:dyDescent="0.3">
      <c r="J1379" s="16">
        <f t="shared" si="114"/>
        <v>0</v>
      </c>
      <c r="L1379" s="8">
        <f t="shared" si="115"/>
        <v>0</v>
      </c>
      <c r="N1379" s="1">
        <f t="shared" si="116"/>
        <v>0</v>
      </c>
    </row>
    <row r="1380" spans="10:14" x14ac:dyDescent="0.3">
      <c r="J1380" s="16">
        <f t="shared" si="114"/>
        <v>0</v>
      </c>
      <c r="L1380" s="8">
        <f t="shared" si="115"/>
        <v>0</v>
      </c>
      <c r="N1380" s="1">
        <f t="shared" si="116"/>
        <v>0</v>
      </c>
    </row>
    <row r="1381" spans="10:14" x14ac:dyDescent="0.3">
      <c r="J1381" s="16">
        <f t="shared" si="114"/>
        <v>0</v>
      </c>
      <c r="L1381" s="8">
        <f t="shared" si="115"/>
        <v>0</v>
      </c>
      <c r="N1381" s="1">
        <f t="shared" si="116"/>
        <v>0</v>
      </c>
    </row>
    <row r="1382" spans="10:14" x14ac:dyDescent="0.3">
      <c r="J1382" s="16">
        <f t="shared" si="114"/>
        <v>0</v>
      </c>
      <c r="L1382" s="8">
        <f t="shared" si="115"/>
        <v>0</v>
      </c>
      <c r="N1382" s="1">
        <f t="shared" si="116"/>
        <v>0</v>
      </c>
    </row>
    <row r="1383" spans="10:14" x14ac:dyDescent="0.3">
      <c r="J1383" s="16">
        <f t="shared" si="114"/>
        <v>0</v>
      </c>
      <c r="L1383" s="8">
        <f t="shared" si="115"/>
        <v>0</v>
      </c>
      <c r="N1383" s="1">
        <f t="shared" si="116"/>
        <v>0</v>
      </c>
    </row>
    <row r="1384" spans="10:14" x14ac:dyDescent="0.3">
      <c r="J1384" s="16">
        <f t="shared" si="114"/>
        <v>0</v>
      </c>
      <c r="L1384" s="8">
        <f t="shared" si="115"/>
        <v>0</v>
      </c>
      <c r="N1384" s="1">
        <f t="shared" si="116"/>
        <v>0</v>
      </c>
    </row>
    <row r="1385" spans="10:14" x14ac:dyDescent="0.3">
      <c r="J1385" s="16">
        <f t="shared" si="114"/>
        <v>0</v>
      </c>
      <c r="L1385" s="8">
        <f t="shared" si="115"/>
        <v>0</v>
      </c>
      <c r="N1385" s="1">
        <f t="shared" si="116"/>
        <v>0</v>
      </c>
    </row>
    <row r="1386" spans="10:14" x14ac:dyDescent="0.3">
      <c r="J1386" s="16">
        <f t="shared" si="114"/>
        <v>0</v>
      </c>
      <c r="L1386" s="8">
        <f t="shared" si="115"/>
        <v>0</v>
      </c>
      <c r="N1386" s="1">
        <f t="shared" si="116"/>
        <v>0</v>
      </c>
    </row>
    <row r="1387" spans="10:14" x14ac:dyDescent="0.3">
      <c r="J1387" s="16">
        <f t="shared" si="114"/>
        <v>0</v>
      </c>
      <c r="L1387" s="8">
        <f t="shared" si="115"/>
        <v>0</v>
      </c>
      <c r="N1387" s="1">
        <f t="shared" si="116"/>
        <v>0</v>
      </c>
    </row>
    <row r="1388" spans="10:14" x14ac:dyDescent="0.3">
      <c r="J1388" s="16">
        <f t="shared" si="114"/>
        <v>0</v>
      </c>
      <c r="L1388" s="8">
        <f t="shared" si="115"/>
        <v>0</v>
      </c>
      <c r="N1388" s="1">
        <f t="shared" si="116"/>
        <v>0</v>
      </c>
    </row>
    <row r="1389" spans="10:14" x14ac:dyDescent="0.3">
      <c r="J1389" s="16">
        <f t="shared" si="114"/>
        <v>0</v>
      </c>
      <c r="L1389" s="8">
        <f t="shared" si="115"/>
        <v>0</v>
      </c>
      <c r="N1389" s="1">
        <f t="shared" si="116"/>
        <v>0</v>
      </c>
    </row>
    <row r="1390" spans="10:14" x14ac:dyDescent="0.3">
      <c r="J1390" s="16">
        <f t="shared" si="114"/>
        <v>0</v>
      </c>
      <c r="L1390" s="8">
        <f t="shared" si="115"/>
        <v>0</v>
      </c>
      <c r="N1390" s="1">
        <f t="shared" si="116"/>
        <v>0</v>
      </c>
    </row>
    <row r="1391" spans="10:14" x14ac:dyDescent="0.3">
      <c r="J1391" s="16">
        <f t="shared" si="114"/>
        <v>0</v>
      </c>
      <c r="L1391" s="8">
        <f t="shared" si="115"/>
        <v>0</v>
      </c>
      <c r="N1391" s="1">
        <f t="shared" si="116"/>
        <v>0</v>
      </c>
    </row>
    <row r="1392" spans="10:14" x14ac:dyDescent="0.3">
      <c r="J1392" s="16">
        <f t="shared" si="114"/>
        <v>0</v>
      </c>
      <c r="L1392" s="8">
        <f t="shared" si="115"/>
        <v>0</v>
      </c>
      <c r="N1392" s="1">
        <f t="shared" si="116"/>
        <v>0</v>
      </c>
    </row>
    <row r="1393" spans="10:14" x14ac:dyDescent="0.3">
      <c r="J1393" s="16">
        <f t="shared" si="114"/>
        <v>0</v>
      </c>
      <c r="L1393" s="8">
        <f t="shared" si="115"/>
        <v>0</v>
      </c>
      <c r="N1393" s="1">
        <f t="shared" si="116"/>
        <v>0</v>
      </c>
    </row>
    <row r="1394" spans="10:14" x14ac:dyDescent="0.3">
      <c r="J1394" s="16">
        <f t="shared" si="114"/>
        <v>0</v>
      </c>
      <c r="L1394" s="8">
        <f t="shared" si="115"/>
        <v>0</v>
      </c>
      <c r="N1394" s="1">
        <f t="shared" si="116"/>
        <v>0</v>
      </c>
    </row>
    <row r="1395" spans="10:14" x14ac:dyDescent="0.3">
      <c r="J1395" s="16">
        <f t="shared" si="114"/>
        <v>0</v>
      </c>
      <c r="L1395" s="8">
        <f t="shared" si="115"/>
        <v>0</v>
      </c>
      <c r="N1395" s="1">
        <f t="shared" si="116"/>
        <v>0</v>
      </c>
    </row>
    <row r="1396" spans="10:14" x14ac:dyDescent="0.3">
      <c r="J1396" s="16">
        <f t="shared" si="114"/>
        <v>0</v>
      </c>
      <c r="L1396" s="8">
        <f t="shared" si="115"/>
        <v>0</v>
      </c>
      <c r="N1396" s="1">
        <f t="shared" si="116"/>
        <v>0</v>
      </c>
    </row>
    <row r="1397" spans="10:14" x14ac:dyDescent="0.3">
      <c r="J1397" s="16">
        <f t="shared" si="114"/>
        <v>0</v>
      </c>
      <c r="L1397" s="8">
        <f t="shared" si="115"/>
        <v>0</v>
      </c>
      <c r="N1397" s="1">
        <f t="shared" si="116"/>
        <v>0</v>
      </c>
    </row>
    <row r="1398" spans="10:14" x14ac:dyDescent="0.3">
      <c r="J1398" s="16">
        <f t="shared" si="114"/>
        <v>0</v>
      </c>
      <c r="L1398" s="8">
        <f t="shared" si="115"/>
        <v>0</v>
      </c>
      <c r="N1398" s="1">
        <f t="shared" si="116"/>
        <v>0</v>
      </c>
    </row>
    <row r="1399" spans="10:14" x14ac:dyDescent="0.3">
      <c r="J1399" s="16">
        <f t="shared" si="114"/>
        <v>0</v>
      </c>
      <c r="L1399" s="8">
        <f t="shared" si="115"/>
        <v>0</v>
      </c>
      <c r="N1399" s="1">
        <f t="shared" si="116"/>
        <v>0</v>
      </c>
    </row>
    <row r="1400" spans="10:14" x14ac:dyDescent="0.3">
      <c r="J1400" s="16">
        <f t="shared" si="114"/>
        <v>0</v>
      </c>
      <c r="L1400" s="8">
        <f t="shared" si="115"/>
        <v>0</v>
      </c>
      <c r="N1400" s="1">
        <f t="shared" si="116"/>
        <v>0</v>
      </c>
    </row>
    <row r="1401" spans="10:14" x14ac:dyDescent="0.3">
      <c r="J1401" s="16">
        <f t="shared" si="114"/>
        <v>0</v>
      </c>
      <c r="L1401" s="8">
        <f t="shared" si="115"/>
        <v>0</v>
      </c>
      <c r="N1401" s="1">
        <f t="shared" si="116"/>
        <v>0</v>
      </c>
    </row>
    <row r="1402" spans="10:14" x14ac:dyDescent="0.3">
      <c r="J1402" s="16">
        <f t="shared" si="114"/>
        <v>0</v>
      </c>
      <c r="L1402" s="8">
        <f t="shared" si="115"/>
        <v>0</v>
      </c>
      <c r="N1402" s="1">
        <f t="shared" si="116"/>
        <v>0</v>
      </c>
    </row>
    <row r="1403" spans="10:14" x14ac:dyDescent="0.3">
      <c r="J1403" s="16">
        <f t="shared" si="114"/>
        <v>0</v>
      </c>
      <c r="L1403" s="8">
        <f t="shared" si="115"/>
        <v>0</v>
      </c>
      <c r="N1403" s="1">
        <f t="shared" si="116"/>
        <v>0</v>
      </c>
    </row>
    <row r="1404" spans="10:14" x14ac:dyDescent="0.3">
      <c r="J1404" s="16">
        <f t="shared" si="114"/>
        <v>0</v>
      </c>
      <c r="L1404" s="8">
        <f t="shared" si="115"/>
        <v>0</v>
      </c>
      <c r="N1404" s="1">
        <f t="shared" si="116"/>
        <v>0</v>
      </c>
    </row>
    <row r="1405" spans="10:14" x14ac:dyDescent="0.3">
      <c r="J1405" s="16">
        <f t="shared" si="114"/>
        <v>0</v>
      </c>
      <c r="L1405" s="8">
        <f t="shared" si="115"/>
        <v>0</v>
      </c>
      <c r="N1405" s="1">
        <f t="shared" si="116"/>
        <v>0</v>
      </c>
    </row>
    <row r="1406" spans="10:14" x14ac:dyDescent="0.3">
      <c r="J1406" s="16">
        <f t="shared" si="114"/>
        <v>0</v>
      </c>
      <c r="L1406" s="8">
        <f t="shared" si="115"/>
        <v>0</v>
      </c>
      <c r="N1406" s="1">
        <f t="shared" si="116"/>
        <v>0</v>
      </c>
    </row>
    <row r="1407" spans="10:14" x14ac:dyDescent="0.3">
      <c r="J1407" s="16">
        <f t="shared" si="114"/>
        <v>0</v>
      </c>
      <c r="L1407" s="8">
        <f t="shared" si="115"/>
        <v>0</v>
      </c>
      <c r="N1407" s="1">
        <f t="shared" si="116"/>
        <v>0</v>
      </c>
    </row>
    <row r="1408" spans="10:14" x14ac:dyDescent="0.3">
      <c r="J1408" s="16">
        <f t="shared" si="114"/>
        <v>0</v>
      </c>
      <c r="L1408" s="8">
        <f t="shared" si="115"/>
        <v>0</v>
      </c>
      <c r="N1408" s="1">
        <f t="shared" si="116"/>
        <v>0</v>
      </c>
    </row>
    <row r="1409" spans="10:14" x14ac:dyDescent="0.3">
      <c r="J1409" s="16">
        <f t="shared" si="114"/>
        <v>0</v>
      </c>
      <c r="L1409" s="8">
        <f t="shared" si="115"/>
        <v>0</v>
      </c>
      <c r="N1409" s="1">
        <f t="shared" si="116"/>
        <v>0</v>
      </c>
    </row>
    <row r="1410" spans="10:14" x14ac:dyDescent="0.3">
      <c r="J1410" s="16">
        <f t="shared" ref="J1410:J1473" si="117">I1410/2</f>
        <v>0</v>
      </c>
      <c r="L1410" s="8">
        <f t="shared" ref="L1410:L1473" si="118">K1410/2</f>
        <v>0</v>
      </c>
      <c r="N1410" s="1">
        <f t="shared" ref="N1410:N1473" si="119">M1410/2</f>
        <v>0</v>
      </c>
    </row>
    <row r="1411" spans="10:14" x14ac:dyDescent="0.3">
      <c r="J1411" s="16">
        <f t="shared" si="117"/>
        <v>0</v>
      </c>
      <c r="L1411" s="8">
        <f t="shared" si="118"/>
        <v>0</v>
      </c>
      <c r="N1411" s="1">
        <f t="shared" si="119"/>
        <v>0</v>
      </c>
    </row>
    <row r="1412" spans="10:14" x14ac:dyDescent="0.3">
      <c r="J1412" s="16">
        <f t="shared" si="117"/>
        <v>0</v>
      </c>
      <c r="L1412" s="8">
        <f t="shared" si="118"/>
        <v>0</v>
      </c>
      <c r="N1412" s="1">
        <f t="shared" si="119"/>
        <v>0</v>
      </c>
    </row>
    <row r="1413" spans="10:14" x14ac:dyDescent="0.3">
      <c r="J1413" s="16">
        <f t="shared" si="117"/>
        <v>0</v>
      </c>
      <c r="L1413" s="8">
        <f t="shared" si="118"/>
        <v>0</v>
      </c>
      <c r="N1413" s="1">
        <f t="shared" si="119"/>
        <v>0</v>
      </c>
    </row>
    <row r="1414" spans="10:14" x14ac:dyDescent="0.3">
      <c r="J1414" s="16">
        <f t="shared" si="117"/>
        <v>0</v>
      </c>
      <c r="L1414" s="8">
        <f t="shared" si="118"/>
        <v>0</v>
      </c>
      <c r="N1414" s="1">
        <f t="shared" si="119"/>
        <v>0</v>
      </c>
    </row>
    <row r="1415" spans="10:14" x14ac:dyDescent="0.3">
      <c r="J1415" s="16">
        <f t="shared" si="117"/>
        <v>0</v>
      </c>
      <c r="L1415" s="8">
        <f t="shared" si="118"/>
        <v>0</v>
      </c>
      <c r="N1415" s="1">
        <f t="shared" si="119"/>
        <v>0</v>
      </c>
    </row>
    <row r="1416" spans="10:14" x14ac:dyDescent="0.3">
      <c r="J1416" s="16">
        <f t="shared" si="117"/>
        <v>0</v>
      </c>
      <c r="L1416" s="8">
        <f t="shared" si="118"/>
        <v>0</v>
      </c>
      <c r="N1416" s="1">
        <f t="shared" si="119"/>
        <v>0</v>
      </c>
    </row>
    <row r="1417" spans="10:14" x14ac:dyDescent="0.3">
      <c r="J1417" s="16">
        <f t="shared" si="117"/>
        <v>0</v>
      </c>
      <c r="L1417" s="8">
        <f t="shared" si="118"/>
        <v>0</v>
      </c>
      <c r="N1417" s="1">
        <f t="shared" si="119"/>
        <v>0</v>
      </c>
    </row>
    <row r="1418" spans="10:14" x14ac:dyDescent="0.3">
      <c r="J1418" s="16">
        <f t="shared" si="117"/>
        <v>0</v>
      </c>
      <c r="L1418" s="8">
        <f t="shared" si="118"/>
        <v>0</v>
      </c>
      <c r="N1418" s="1">
        <f t="shared" si="119"/>
        <v>0</v>
      </c>
    </row>
    <row r="1419" spans="10:14" x14ac:dyDescent="0.3">
      <c r="J1419" s="16">
        <f t="shared" si="117"/>
        <v>0</v>
      </c>
      <c r="L1419" s="8">
        <f t="shared" si="118"/>
        <v>0</v>
      </c>
      <c r="N1419" s="1">
        <f t="shared" si="119"/>
        <v>0</v>
      </c>
    </row>
    <row r="1420" spans="10:14" x14ac:dyDescent="0.3">
      <c r="J1420" s="16">
        <f t="shared" si="117"/>
        <v>0</v>
      </c>
      <c r="L1420" s="8">
        <f t="shared" si="118"/>
        <v>0</v>
      </c>
      <c r="N1420" s="1">
        <f t="shared" si="119"/>
        <v>0</v>
      </c>
    </row>
    <row r="1421" spans="10:14" x14ac:dyDescent="0.3">
      <c r="J1421" s="16">
        <f t="shared" si="117"/>
        <v>0</v>
      </c>
      <c r="L1421" s="8">
        <f t="shared" si="118"/>
        <v>0</v>
      </c>
      <c r="N1421" s="1">
        <f t="shared" si="119"/>
        <v>0</v>
      </c>
    </row>
    <row r="1422" spans="10:14" x14ac:dyDescent="0.3">
      <c r="J1422" s="16">
        <f t="shared" si="117"/>
        <v>0</v>
      </c>
      <c r="L1422" s="8">
        <f t="shared" si="118"/>
        <v>0</v>
      </c>
      <c r="N1422" s="1">
        <f t="shared" si="119"/>
        <v>0</v>
      </c>
    </row>
    <row r="1423" spans="10:14" x14ac:dyDescent="0.3">
      <c r="J1423" s="16">
        <f t="shared" si="117"/>
        <v>0</v>
      </c>
      <c r="L1423" s="8">
        <f t="shared" si="118"/>
        <v>0</v>
      </c>
      <c r="N1423" s="1">
        <f t="shared" si="119"/>
        <v>0</v>
      </c>
    </row>
    <row r="1424" spans="10:14" x14ac:dyDescent="0.3">
      <c r="J1424" s="16">
        <f t="shared" si="117"/>
        <v>0</v>
      </c>
      <c r="L1424" s="8">
        <f t="shared" si="118"/>
        <v>0</v>
      </c>
      <c r="N1424" s="1">
        <f t="shared" si="119"/>
        <v>0</v>
      </c>
    </row>
    <row r="1425" spans="10:14" x14ac:dyDescent="0.3">
      <c r="J1425" s="16">
        <f t="shared" si="117"/>
        <v>0</v>
      </c>
      <c r="L1425" s="8">
        <f t="shared" si="118"/>
        <v>0</v>
      </c>
      <c r="N1425" s="1">
        <f t="shared" si="119"/>
        <v>0</v>
      </c>
    </row>
    <row r="1426" spans="10:14" x14ac:dyDescent="0.3">
      <c r="J1426" s="16">
        <f t="shared" si="117"/>
        <v>0</v>
      </c>
      <c r="L1426" s="8">
        <f t="shared" si="118"/>
        <v>0</v>
      </c>
      <c r="N1426" s="1">
        <f t="shared" si="119"/>
        <v>0</v>
      </c>
    </row>
    <row r="1427" spans="10:14" x14ac:dyDescent="0.3">
      <c r="J1427" s="16">
        <f t="shared" si="117"/>
        <v>0</v>
      </c>
      <c r="L1427" s="8">
        <f t="shared" si="118"/>
        <v>0</v>
      </c>
      <c r="N1427" s="1">
        <f t="shared" si="119"/>
        <v>0</v>
      </c>
    </row>
    <row r="1428" spans="10:14" x14ac:dyDescent="0.3">
      <c r="J1428" s="16">
        <f t="shared" si="117"/>
        <v>0</v>
      </c>
      <c r="L1428" s="8">
        <f t="shared" si="118"/>
        <v>0</v>
      </c>
      <c r="N1428" s="1">
        <f t="shared" si="119"/>
        <v>0</v>
      </c>
    </row>
    <row r="1429" spans="10:14" x14ac:dyDescent="0.3">
      <c r="J1429" s="16">
        <f t="shared" si="117"/>
        <v>0</v>
      </c>
      <c r="L1429" s="8">
        <f t="shared" si="118"/>
        <v>0</v>
      </c>
      <c r="N1429" s="1">
        <f t="shared" si="119"/>
        <v>0</v>
      </c>
    </row>
    <row r="1430" spans="10:14" x14ac:dyDescent="0.3">
      <c r="J1430" s="16">
        <f t="shared" si="117"/>
        <v>0</v>
      </c>
      <c r="L1430" s="8">
        <f t="shared" si="118"/>
        <v>0</v>
      </c>
      <c r="N1430" s="1">
        <f t="shared" si="119"/>
        <v>0</v>
      </c>
    </row>
    <row r="1431" spans="10:14" x14ac:dyDescent="0.3">
      <c r="J1431" s="16">
        <f t="shared" si="117"/>
        <v>0</v>
      </c>
      <c r="L1431" s="8">
        <f t="shared" si="118"/>
        <v>0</v>
      </c>
      <c r="N1431" s="1">
        <f t="shared" si="119"/>
        <v>0</v>
      </c>
    </row>
    <row r="1432" spans="10:14" x14ac:dyDescent="0.3">
      <c r="J1432" s="16">
        <f t="shared" si="117"/>
        <v>0</v>
      </c>
      <c r="L1432" s="8">
        <f t="shared" si="118"/>
        <v>0</v>
      </c>
      <c r="N1432" s="1">
        <f t="shared" si="119"/>
        <v>0</v>
      </c>
    </row>
    <row r="1433" spans="10:14" x14ac:dyDescent="0.3">
      <c r="J1433" s="16">
        <f t="shared" si="117"/>
        <v>0</v>
      </c>
      <c r="L1433" s="8">
        <f t="shared" si="118"/>
        <v>0</v>
      </c>
      <c r="N1433" s="1">
        <f t="shared" si="119"/>
        <v>0</v>
      </c>
    </row>
    <row r="1434" spans="10:14" x14ac:dyDescent="0.3">
      <c r="J1434" s="16">
        <f t="shared" si="117"/>
        <v>0</v>
      </c>
      <c r="L1434" s="8">
        <f t="shared" si="118"/>
        <v>0</v>
      </c>
      <c r="N1434" s="1">
        <f t="shared" si="119"/>
        <v>0</v>
      </c>
    </row>
    <row r="1435" spans="10:14" x14ac:dyDescent="0.3">
      <c r="J1435" s="16">
        <f t="shared" si="117"/>
        <v>0</v>
      </c>
      <c r="L1435" s="8">
        <f t="shared" si="118"/>
        <v>0</v>
      </c>
      <c r="N1435" s="1">
        <f t="shared" si="119"/>
        <v>0</v>
      </c>
    </row>
    <row r="1436" spans="10:14" x14ac:dyDescent="0.3">
      <c r="J1436" s="16">
        <f t="shared" si="117"/>
        <v>0</v>
      </c>
      <c r="L1436" s="8">
        <f t="shared" si="118"/>
        <v>0</v>
      </c>
      <c r="N1436" s="1">
        <f t="shared" si="119"/>
        <v>0</v>
      </c>
    </row>
    <row r="1437" spans="10:14" x14ac:dyDescent="0.3">
      <c r="J1437" s="16">
        <f t="shared" si="117"/>
        <v>0</v>
      </c>
      <c r="L1437" s="8">
        <f t="shared" si="118"/>
        <v>0</v>
      </c>
      <c r="N1437" s="1">
        <f t="shared" si="119"/>
        <v>0</v>
      </c>
    </row>
    <row r="1438" spans="10:14" x14ac:dyDescent="0.3">
      <c r="J1438" s="16">
        <f t="shared" si="117"/>
        <v>0</v>
      </c>
      <c r="L1438" s="8">
        <f t="shared" si="118"/>
        <v>0</v>
      </c>
      <c r="N1438" s="1">
        <f t="shared" si="119"/>
        <v>0</v>
      </c>
    </row>
    <row r="1439" spans="10:14" x14ac:dyDescent="0.3">
      <c r="J1439" s="16">
        <f t="shared" si="117"/>
        <v>0</v>
      </c>
      <c r="L1439" s="8">
        <f t="shared" si="118"/>
        <v>0</v>
      </c>
      <c r="N1439" s="1">
        <f t="shared" si="119"/>
        <v>0</v>
      </c>
    </row>
    <row r="1440" spans="10:14" x14ac:dyDescent="0.3">
      <c r="J1440" s="16">
        <f t="shared" si="117"/>
        <v>0</v>
      </c>
      <c r="L1440" s="8">
        <f t="shared" si="118"/>
        <v>0</v>
      </c>
      <c r="N1440" s="1">
        <f t="shared" si="119"/>
        <v>0</v>
      </c>
    </row>
    <row r="1441" spans="10:14" x14ac:dyDescent="0.3">
      <c r="J1441" s="16">
        <f t="shared" si="117"/>
        <v>0</v>
      </c>
      <c r="L1441" s="8">
        <f t="shared" si="118"/>
        <v>0</v>
      </c>
      <c r="N1441" s="1">
        <f t="shared" si="119"/>
        <v>0</v>
      </c>
    </row>
    <row r="1442" spans="10:14" x14ac:dyDescent="0.3">
      <c r="J1442" s="16">
        <f t="shared" si="117"/>
        <v>0</v>
      </c>
      <c r="L1442" s="8">
        <f t="shared" si="118"/>
        <v>0</v>
      </c>
      <c r="N1442" s="1">
        <f t="shared" si="119"/>
        <v>0</v>
      </c>
    </row>
    <row r="1443" spans="10:14" x14ac:dyDescent="0.3">
      <c r="J1443" s="16">
        <f t="shared" si="117"/>
        <v>0</v>
      </c>
      <c r="L1443" s="8">
        <f t="shared" si="118"/>
        <v>0</v>
      </c>
      <c r="N1443" s="1">
        <f t="shared" si="119"/>
        <v>0</v>
      </c>
    </row>
    <row r="1444" spans="10:14" x14ac:dyDescent="0.3">
      <c r="J1444" s="16">
        <f t="shared" si="117"/>
        <v>0</v>
      </c>
      <c r="L1444" s="8">
        <f t="shared" si="118"/>
        <v>0</v>
      </c>
      <c r="N1444" s="1">
        <f t="shared" si="119"/>
        <v>0</v>
      </c>
    </row>
    <row r="1445" spans="10:14" x14ac:dyDescent="0.3">
      <c r="J1445" s="16">
        <f t="shared" si="117"/>
        <v>0</v>
      </c>
      <c r="L1445" s="8">
        <f t="shared" si="118"/>
        <v>0</v>
      </c>
      <c r="N1445" s="1">
        <f t="shared" si="119"/>
        <v>0</v>
      </c>
    </row>
    <row r="1446" spans="10:14" x14ac:dyDescent="0.3">
      <c r="J1446" s="16">
        <f t="shared" si="117"/>
        <v>0</v>
      </c>
      <c r="L1446" s="8">
        <f t="shared" si="118"/>
        <v>0</v>
      </c>
      <c r="N1446" s="1">
        <f t="shared" si="119"/>
        <v>0</v>
      </c>
    </row>
    <row r="1447" spans="10:14" x14ac:dyDescent="0.3">
      <c r="J1447" s="16">
        <f t="shared" si="117"/>
        <v>0</v>
      </c>
      <c r="L1447" s="8">
        <f t="shared" si="118"/>
        <v>0</v>
      </c>
      <c r="N1447" s="1">
        <f t="shared" si="119"/>
        <v>0</v>
      </c>
    </row>
    <row r="1448" spans="10:14" x14ac:dyDescent="0.3">
      <c r="J1448" s="16">
        <f t="shared" si="117"/>
        <v>0</v>
      </c>
      <c r="L1448" s="8">
        <f t="shared" si="118"/>
        <v>0</v>
      </c>
      <c r="N1448" s="1">
        <f t="shared" si="119"/>
        <v>0</v>
      </c>
    </row>
    <row r="1449" spans="10:14" x14ac:dyDescent="0.3">
      <c r="J1449" s="16">
        <f t="shared" si="117"/>
        <v>0</v>
      </c>
      <c r="L1449" s="8">
        <f t="shared" si="118"/>
        <v>0</v>
      </c>
      <c r="N1449" s="1">
        <f t="shared" si="119"/>
        <v>0</v>
      </c>
    </row>
    <row r="1450" spans="10:14" x14ac:dyDescent="0.3">
      <c r="J1450" s="16">
        <f t="shared" si="117"/>
        <v>0</v>
      </c>
      <c r="L1450" s="8">
        <f t="shared" si="118"/>
        <v>0</v>
      </c>
      <c r="N1450" s="1">
        <f t="shared" si="119"/>
        <v>0</v>
      </c>
    </row>
    <row r="1451" spans="10:14" x14ac:dyDescent="0.3">
      <c r="J1451" s="16">
        <f t="shared" si="117"/>
        <v>0</v>
      </c>
      <c r="L1451" s="8">
        <f t="shared" si="118"/>
        <v>0</v>
      </c>
      <c r="N1451" s="1">
        <f t="shared" si="119"/>
        <v>0</v>
      </c>
    </row>
    <row r="1452" spans="10:14" x14ac:dyDescent="0.3">
      <c r="J1452" s="16">
        <f t="shared" si="117"/>
        <v>0</v>
      </c>
      <c r="L1452" s="8">
        <f t="shared" si="118"/>
        <v>0</v>
      </c>
      <c r="N1452" s="1">
        <f t="shared" si="119"/>
        <v>0</v>
      </c>
    </row>
    <row r="1453" spans="10:14" x14ac:dyDescent="0.3">
      <c r="J1453" s="16">
        <f t="shared" si="117"/>
        <v>0</v>
      </c>
      <c r="L1453" s="8">
        <f t="shared" si="118"/>
        <v>0</v>
      </c>
      <c r="N1453" s="1">
        <f t="shared" si="119"/>
        <v>0</v>
      </c>
    </row>
    <row r="1454" spans="10:14" x14ac:dyDescent="0.3">
      <c r="J1454" s="16">
        <f t="shared" si="117"/>
        <v>0</v>
      </c>
      <c r="L1454" s="8">
        <f t="shared" si="118"/>
        <v>0</v>
      </c>
      <c r="N1454" s="1">
        <f t="shared" si="119"/>
        <v>0</v>
      </c>
    </row>
    <row r="1455" spans="10:14" x14ac:dyDescent="0.3">
      <c r="J1455" s="16">
        <f t="shared" si="117"/>
        <v>0</v>
      </c>
      <c r="L1455" s="8">
        <f t="shared" si="118"/>
        <v>0</v>
      </c>
      <c r="N1455" s="1">
        <f t="shared" si="119"/>
        <v>0</v>
      </c>
    </row>
    <row r="1456" spans="10:14" x14ac:dyDescent="0.3">
      <c r="J1456" s="16">
        <f t="shared" si="117"/>
        <v>0</v>
      </c>
      <c r="L1456" s="8">
        <f t="shared" si="118"/>
        <v>0</v>
      </c>
      <c r="N1456" s="1">
        <f t="shared" si="119"/>
        <v>0</v>
      </c>
    </row>
    <row r="1457" spans="10:14" x14ac:dyDescent="0.3">
      <c r="J1457" s="16">
        <f t="shared" si="117"/>
        <v>0</v>
      </c>
      <c r="L1457" s="8">
        <f t="shared" si="118"/>
        <v>0</v>
      </c>
      <c r="N1457" s="1">
        <f t="shared" si="119"/>
        <v>0</v>
      </c>
    </row>
    <row r="1458" spans="10:14" x14ac:dyDescent="0.3">
      <c r="J1458" s="16">
        <f t="shared" si="117"/>
        <v>0</v>
      </c>
      <c r="L1458" s="8">
        <f t="shared" si="118"/>
        <v>0</v>
      </c>
      <c r="N1458" s="1">
        <f t="shared" si="119"/>
        <v>0</v>
      </c>
    </row>
    <row r="1459" spans="10:14" x14ac:dyDescent="0.3">
      <c r="J1459" s="16">
        <f t="shared" si="117"/>
        <v>0</v>
      </c>
      <c r="L1459" s="8">
        <f t="shared" si="118"/>
        <v>0</v>
      </c>
      <c r="N1459" s="1">
        <f t="shared" si="119"/>
        <v>0</v>
      </c>
    </row>
    <row r="1460" spans="10:14" x14ac:dyDescent="0.3">
      <c r="J1460" s="16">
        <f t="shared" si="117"/>
        <v>0</v>
      </c>
      <c r="L1460" s="8">
        <f t="shared" si="118"/>
        <v>0</v>
      </c>
      <c r="N1460" s="1">
        <f t="shared" si="119"/>
        <v>0</v>
      </c>
    </row>
    <row r="1461" spans="10:14" x14ac:dyDescent="0.3">
      <c r="J1461" s="16">
        <f t="shared" si="117"/>
        <v>0</v>
      </c>
      <c r="L1461" s="8">
        <f t="shared" si="118"/>
        <v>0</v>
      </c>
      <c r="N1461" s="1">
        <f t="shared" si="119"/>
        <v>0</v>
      </c>
    </row>
    <row r="1462" spans="10:14" x14ac:dyDescent="0.3">
      <c r="J1462" s="16">
        <f t="shared" si="117"/>
        <v>0</v>
      </c>
      <c r="L1462" s="8">
        <f t="shared" si="118"/>
        <v>0</v>
      </c>
      <c r="N1462" s="1">
        <f t="shared" si="119"/>
        <v>0</v>
      </c>
    </row>
    <row r="1463" spans="10:14" x14ac:dyDescent="0.3">
      <c r="J1463" s="16">
        <f t="shared" si="117"/>
        <v>0</v>
      </c>
      <c r="L1463" s="8">
        <f t="shared" si="118"/>
        <v>0</v>
      </c>
      <c r="N1463" s="1">
        <f t="shared" si="119"/>
        <v>0</v>
      </c>
    </row>
    <row r="1464" spans="10:14" x14ac:dyDescent="0.3">
      <c r="J1464" s="16">
        <f t="shared" si="117"/>
        <v>0</v>
      </c>
      <c r="L1464" s="8">
        <f t="shared" si="118"/>
        <v>0</v>
      </c>
      <c r="N1464" s="1">
        <f t="shared" si="119"/>
        <v>0</v>
      </c>
    </row>
    <row r="1465" spans="10:14" x14ac:dyDescent="0.3">
      <c r="J1465" s="16">
        <f t="shared" si="117"/>
        <v>0</v>
      </c>
      <c r="L1465" s="8">
        <f t="shared" si="118"/>
        <v>0</v>
      </c>
      <c r="N1465" s="1">
        <f t="shared" si="119"/>
        <v>0</v>
      </c>
    </row>
    <row r="1466" spans="10:14" x14ac:dyDescent="0.3">
      <c r="J1466" s="16">
        <f t="shared" si="117"/>
        <v>0</v>
      </c>
      <c r="L1466" s="8">
        <f t="shared" si="118"/>
        <v>0</v>
      </c>
      <c r="N1466" s="1">
        <f t="shared" si="119"/>
        <v>0</v>
      </c>
    </row>
    <row r="1467" spans="10:14" x14ac:dyDescent="0.3">
      <c r="J1467" s="16">
        <f t="shared" si="117"/>
        <v>0</v>
      </c>
      <c r="L1467" s="8">
        <f t="shared" si="118"/>
        <v>0</v>
      </c>
      <c r="N1467" s="1">
        <f t="shared" si="119"/>
        <v>0</v>
      </c>
    </row>
    <row r="1468" spans="10:14" x14ac:dyDescent="0.3">
      <c r="J1468" s="16">
        <f t="shared" si="117"/>
        <v>0</v>
      </c>
      <c r="L1468" s="8">
        <f t="shared" si="118"/>
        <v>0</v>
      </c>
      <c r="N1468" s="1">
        <f t="shared" si="119"/>
        <v>0</v>
      </c>
    </row>
    <row r="1469" spans="10:14" x14ac:dyDescent="0.3">
      <c r="J1469" s="16">
        <f t="shared" si="117"/>
        <v>0</v>
      </c>
      <c r="L1469" s="8">
        <f t="shared" si="118"/>
        <v>0</v>
      </c>
      <c r="N1469" s="1">
        <f t="shared" si="119"/>
        <v>0</v>
      </c>
    </row>
    <row r="1470" spans="10:14" x14ac:dyDescent="0.3">
      <c r="J1470" s="16">
        <f t="shared" si="117"/>
        <v>0</v>
      </c>
      <c r="L1470" s="8">
        <f t="shared" si="118"/>
        <v>0</v>
      </c>
      <c r="N1470" s="1">
        <f t="shared" si="119"/>
        <v>0</v>
      </c>
    </row>
    <row r="1471" spans="10:14" x14ac:dyDescent="0.3">
      <c r="J1471" s="16">
        <f t="shared" si="117"/>
        <v>0</v>
      </c>
      <c r="L1471" s="8">
        <f t="shared" si="118"/>
        <v>0</v>
      </c>
      <c r="N1471" s="1">
        <f t="shared" si="119"/>
        <v>0</v>
      </c>
    </row>
    <row r="1472" spans="10:14" x14ac:dyDescent="0.3">
      <c r="J1472" s="16">
        <f t="shared" si="117"/>
        <v>0</v>
      </c>
      <c r="L1472" s="8">
        <f t="shared" si="118"/>
        <v>0</v>
      </c>
      <c r="N1472" s="1">
        <f t="shared" si="119"/>
        <v>0</v>
      </c>
    </row>
    <row r="1473" spans="10:14" x14ac:dyDescent="0.3">
      <c r="J1473" s="16">
        <f t="shared" si="117"/>
        <v>0</v>
      </c>
      <c r="L1473" s="8">
        <f t="shared" si="118"/>
        <v>0</v>
      </c>
      <c r="N1473" s="1">
        <f t="shared" si="119"/>
        <v>0</v>
      </c>
    </row>
    <row r="1474" spans="10:14" x14ac:dyDescent="0.3">
      <c r="J1474" s="16">
        <f t="shared" ref="J1474:J1537" si="120">I1474/2</f>
        <v>0</v>
      </c>
      <c r="L1474" s="8">
        <f t="shared" ref="L1474:L1537" si="121">K1474/2</f>
        <v>0</v>
      </c>
      <c r="N1474" s="1">
        <f t="shared" ref="N1474:N1537" si="122">M1474/2</f>
        <v>0</v>
      </c>
    </row>
    <row r="1475" spans="10:14" x14ac:dyDescent="0.3">
      <c r="J1475" s="16">
        <f t="shared" si="120"/>
        <v>0</v>
      </c>
      <c r="L1475" s="8">
        <f t="shared" si="121"/>
        <v>0</v>
      </c>
      <c r="N1475" s="1">
        <f t="shared" si="122"/>
        <v>0</v>
      </c>
    </row>
    <row r="1476" spans="10:14" x14ac:dyDescent="0.3">
      <c r="J1476" s="16">
        <f t="shared" si="120"/>
        <v>0</v>
      </c>
      <c r="L1476" s="8">
        <f t="shared" si="121"/>
        <v>0</v>
      </c>
      <c r="N1476" s="1">
        <f t="shared" si="122"/>
        <v>0</v>
      </c>
    </row>
    <row r="1477" spans="10:14" x14ac:dyDescent="0.3">
      <c r="J1477" s="16">
        <f t="shared" si="120"/>
        <v>0</v>
      </c>
      <c r="L1477" s="8">
        <f t="shared" si="121"/>
        <v>0</v>
      </c>
      <c r="N1477" s="1">
        <f t="shared" si="122"/>
        <v>0</v>
      </c>
    </row>
    <row r="1478" spans="10:14" x14ac:dyDescent="0.3">
      <c r="J1478" s="16">
        <f t="shared" si="120"/>
        <v>0</v>
      </c>
      <c r="L1478" s="8">
        <f t="shared" si="121"/>
        <v>0</v>
      </c>
      <c r="N1478" s="1">
        <f t="shared" si="122"/>
        <v>0</v>
      </c>
    </row>
    <row r="1479" spans="10:14" x14ac:dyDescent="0.3">
      <c r="J1479" s="16">
        <f t="shared" si="120"/>
        <v>0</v>
      </c>
      <c r="L1479" s="8">
        <f t="shared" si="121"/>
        <v>0</v>
      </c>
      <c r="N1479" s="1">
        <f t="shared" si="122"/>
        <v>0</v>
      </c>
    </row>
    <row r="1480" spans="10:14" x14ac:dyDescent="0.3">
      <c r="J1480" s="16">
        <f t="shared" si="120"/>
        <v>0</v>
      </c>
      <c r="L1480" s="8">
        <f t="shared" si="121"/>
        <v>0</v>
      </c>
      <c r="N1480" s="1">
        <f t="shared" si="122"/>
        <v>0</v>
      </c>
    </row>
    <row r="1481" spans="10:14" x14ac:dyDescent="0.3">
      <c r="J1481" s="16">
        <f t="shared" si="120"/>
        <v>0</v>
      </c>
      <c r="L1481" s="8">
        <f t="shared" si="121"/>
        <v>0</v>
      </c>
      <c r="N1481" s="1">
        <f t="shared" si="122"/>
        <v>0</v>
      </c>
    </row>
    <row r="1482" spans="10:14" x14ac:dyDescent="0.3">
      <c r="J1482" s="16">
        <f t="shared" si="120"/>
        <v>0</v>
      </c>
      <c r="L1482" s="8">
        <f t="shared" si="121"/>
        <v>0</v>
      </c>
      <c r="N1482" s="1">
        <f t="shared" si="122"/>
        <v>0</v>
      </c>
    </row>
    <row r="1483" spans="10:14" x14ac:dyDescent="0.3">
      <c r="J1483" s="16">
        <f t="shared" si="120"/>
        <v>0</v>
      </c>
      <c r="L1483" s="8">
        <f t="shared" si="121"/>
        <v>0</v>
      </c>
      <c r="N1483" s="1">
        <f t="shared" si="122"/>
        <v>0</v>
      </c>
    </row>
    <row r="1484" spans="10:14" x14ac:dyDescent="0.3">
      <c r="J1484" s="16">
        <f t="shared" si="120"/>
        <v>0</v>
      </c>
      <c r="L1484" s="8">
        <f t="shared" si="121"/>
        <v>0</v>
      </c>
      <c r="N1484" s="1">
        <f t="shared" si="122"/>
        <v>0</v>
      </c>
    </row>
    <row r="1485" spans="10:14" x14ac:dyDescent="0.3">
      <c r="J1485" s="16">
        <f t="shared" si="120"/>
        <v>0</v>
      </c>
      <c r="L1485" s="8">
        <f t="shared" si="121"/>
        <v>0</v>
      </c>
      <c r="N1485" s="1">
        <f t="shared" si="122"/>
        <v>0</v>
      </c>
    </row>
    <row r="1486" spans="10:14" x14ac:dyDescent="0.3">
      <c r="J1486" s="16">
        <f t="shared" si="120"/>
        <v>0</v>
      </c>
      <c r="L1486" s="8">
        <f t="shared" si="121"/>
        <v>0</v>
      </c>
      <c r="N1486" s="1">
        <f t="shared" si="122"/>
        <v>0</v>
      </c>
    </row>
    <row r="1487" spans="10:14" x14ac:dyDescent="0.3">
      <c r="J1487" s="16">
        <f t="shared" si="120"/>
        <v>0</v>
      </c>
      <c r="L1487" s="8">
        <f t="shared" si="121"/>
        <v>0</v>
      </c>
      <c r="N1487" s="1">
        <f t="shared" si="122"/>
        <v>0</v>
      </c>
    </row>
    <row r="1488" spans="10:14" x14ac:dyDescent="0.3">
      <c r="J1488" s="16">
        <f t="shared" si="120"/>
        <v>0</v>
      </c>
      <c r="L1488" s="8">
        <f t="shared" si="121"/>
        <v>0</v>
      </c>
      <c r="N1488" s="1">
        <f t="shared" si="122"/>
        <v>0</v>
      </c>
    </row>
    <row r="1489" spans="10:14" x14ac:dyDescent="0.3">
      <c r="J1489" s="16">
        <f t="shared" si="120"/>
        <v>0</v>
      </c>
      <c r="L1489" s="8">
        <f t="shared" si="121"/>
        <v>0</v>
      </c>
      <c r="N1489" s="1">
        <f t="shared" si="122"/>
        <v>0</v>
      </c>
    </row>
    <row r="1490" spans="10:14" x14ac:dyDescent="0.3">
      <c r="J1490" s="16">
        <f t="shared" si="120"/>
        <v>0</v>
      </c>
      <c r="L1490" s="8">
        <f t="shared" si="121"/>
        <v>0</v>
      </c>
      <c r="N1490" s="1">
        <f t="shared" si="122"/>
        <v>0</v>
      </c>
    </row>
    <row r="1491" spans="10:14" x14ac:dyDescent="0.3">
      <c r="J1491" s="16">
        <f t="shared" si="120"/>
        <v>0</v>
      </c>
      <c r="L1491" s="8">
        <f t="shared" si="121"/>
        <v>0</v>
      </c>
      <c r="N1491" s="1">
        <f t="shared" si="122"/>
        <v>0</v>
      </c>
    </row>
    <row r="1492" spans="10:14" x14ac:dyDescent="0.3">
      <c r="J1492" s="16">
        <f t="shared" si="120"/>
        <v>0</v>
      </c>
      <c r="L1492" s="8">
        <f t="shared" si="121"/>
        <v>0</v>
      </c>
      <c r="N1492" s="1">
        <f t="shared" si="122"/>
        <v>0</v>
      </c>
    </row>
    <row r="1493" spans="10:14" x14ac:dyDescent="0.3">
      <c r="J1493" s="16">
        <f t="shared" si="120"/>
        <v>0</v>
      </c>
      <c r="L1493" s="8">
        <f t="shared" si="121"/>
        <v>0</v>
      </c>
      <c r="N1493" s="1">
        <f t="shared" si="122"/>
        <v>0</v>
      </c>
    </row>
    <row r="1494" spans="10:14" x14ac:dyDescent="0.3">
      <c r="J1494" s="16">
        <f t="shared" si="120"/>
        <v>0</v>
      </c>
      <c r="L1494" s="8">
        <f t="shared" si="121"/>
        <v>0</v>
      </c>
      <c r="N1494" s="1">
        <f t="shared" si="122"/>
        <v>0</v>
      </c>
    </row>
    <row r="1495" spans="10:14" x14ac:dyDescent="0.3">
      <c r="J1495" s="16">
        <f t="shared" si="120"/>
        <v>0</v>
      </c>
      <c r="L1495" s="8">
        <f t="shared" si="121"/>
        <v>0</v>
      </c>
      <c r="N1495" s="1">
        <f t="shared" si="122"/>
        <v>0</v>
      </c>
    </row>
    <row r="1496" spans="10:14" x14ac:dyDescent="0.3">
      <c r="J1496" s="16">
        <f t="shared" si="120"/>
        <v>0</v>
      </c>
      <c r="L1496" s="8">
        <f t="shared" si="121"/>
        <v>0</v>
      </c>
      <c r="N1496" s="1">
        <f t="shared" si="122"/>
        <v>0</v>
      </c>
    </row>
    <row r="1497" spans="10:14" x14ac:dyDescent="0.3">
      <c r="J1497" s="16">
        <f t="shared" si="120"/>
        <v>0</v>
      </c>
      <c r="L1497" s="8">
        <f t="shared" si="121"/>
        <v>0</v>
      </c>
      <c r="N1497" s="1">
        <f t="shared" si="122"/>
        <v>0</v>
      </c>
    </row>
    <row r="1498" spans="10:14" x14ac:dyDescent="0.3">
      <c r="J1498" s="16">
        <f t="shared" si="120"/>
        <v>0</v>
      </c>
      <c r="L1498" s="8">
        <f t="shared" si="121"/>
        <v>0</v>
      </c>
      <c r="N1498" s="1">
        <f t="shared" si="122"/>
        <v>0</v>
      </c>
    </row>
    <row r="1499" spans="10:14" x14ac:dyDescent="0.3">
      <c r="J1499" s="16">
        <f t="shared" si="120"/>
        <v>0</v>
      </c>
      <c r="L1499" s="8">
        <f t="shared" si="121"/>
        <v>0</v>
      </c>
      <c r="N1499" s="1">
        <f t="shared" si="122"/>
        <v>0</v>
      </c>
    </row>
    <row r="1500" spans="10:14" x14ac:dyDescent="0.3">
      <c r="J1500" s="16">
        <f t="shared" si="120"/>
        <v>0</v>
      </c>
      <c r="L1500" s="8">
        <f t="shared" si="121"/>
        <v>0</v>
      </c>
      <c r="N1500" s="1">
        <f t="shared" si="122"/>
        <v>0</v>
      </c>
    </row>
    <row r="1501" spans="10:14" x14ac:dyDescent="0.3">
      <c r="J1501" s="16">
        <f t="shared" si="120"/>
        <v>0</v>
      </c>
      <c r="L1501" s="8">
        <f t="shared" si="121"/>
        <v>0</v>
      </c>
      <c r="N1501" s="1">
        <f t="shared" si="122"/>
        <v>0</v>
      </c>
    </row>
    <row r="1502" spans="10:14" x14ac:dyDescent="0.3">
      <c r="J1502" s="16">
        <f t="shared" si="120"/>
        <v>0</v>
      </c>
      <c r="L1502" s="8">
        <f t="shared" si="121"/>
        <v>0</v>
      </c>
      <c r="N1502" s="1">
        <f t="shared" si="122"/>
        <v>0</v>
      </c>
    </row>
    <row r="1503" spans="10:14" x14ac:dyDescent="0.3">
      <c r="J1503" s="16">
        <f t="shared" si="120"/>
        <v>0</v>
      </c>
      <c r="L1503" s="8">
        <f t="shared" si="121"/>
        <v>0</v>
      </c>
      <c r="N1503" s="1">
        <f t="shared" si="122"/>
        <v>0</v>
      </c>
    </row>
    <row r="1504" spans="10:14" x14ac:dyDescent="0.3">
      <c r="J1504" s="16">
        <f t="shared" si="120"/>
        <v>0</v>
      </c>
      <c r="L1504" s="8">
        <f t="shared" si="121"/>
        <v>0</v>
      </c>
      <c r="N1504" s="1">
        <f t="shared" si="122"/>
        <v>0</v>
      </c>
    </row>
    <row r="1505" spans="10:14" x14ac:dyDescent="0.3">
      <c r="J1505" s="16">
        <f t="shared" si="120"/>
        <v>0</v>
      </c>
      <c r="L1505" s="8">
        <f t="shared" si="121"/>
        <v>0</v>
      </c>
      <c r="N1505" s="1">
        <f t="shared" si="122"/>
        <v>0</v>
      </c>
    </row>
    <row r="1506" spans="10:14" x14ac:dyDescent="0.3">
      <c r="J1506" s="16">
        <f t="shared" si="120"/>
        <v>0</v>
      </c>
      <c r="L1506" s="8">
        <f t="shared" si="121"/>
        <v>0</v>
      </c>
      <c r="N1506" s="1">
        <f t="shared" si="122"/>
        <v>0</v>
      </c>
    </row>
    <row r="1507" spans="10:14" x14ac:dyDescent="0.3">
      <c r="J1507" s="16">
        <f t="shared" si="120"/>
        <v>0</v>
      </c>
      <c r="L1507" s="8">
        <f t="shared" si="121"/>
        <v>0</v>
      </c>
      <c r="N1507" s="1">
        <f t="shared" si="122"/>
        <v>0</v>
      </c>
    </row>
    <row r="1508" spans="10:14" x14ac:dyDescent="0.3">
      <c r="J1508" s="16">
        <f t="shared" si="120"/>
        <v>0</v>
      </c>
      <c r="L1508" s="8">
        <f t="shared" si="121"/>
        <v>0</v>
      </c>
      <c r="N1508" s="1">
        <f t="shared" si="122"/>
        <v>0</v>
      </c>
    </row>
    <row r="1509" spans="10:14" x14ac:dyDescent="0.3">
      <c r="J1509" s="16">
        <f t="shared" si="120"/>
        <v>0</v>
      </c>
      <c r="L1509" s="8">
        <f t="shared" si="121"/>
        <v>0</v>
      </c>
      <c r="N1509" s="1">
        <f t="shared" si="122"/>
        <v>0</v>
      </c>
    </row>
    <row r="1510" spans="10:14" x14ac:dyDescent="0.3">
      <c r="J1510" s="16">
        <f t="shared" si="120"/>
        <v>0</v>
      </c>
      <c r="L1510" s="8">
        <f t="shared" si="121"/>
        <v>0</v>
      </c>
      <c r="N1510" s="1">
        <f t="shared" si="122"/>
        <v>0</v>
      </c>
    </row>
    <row r="1511" spans="10:14" x14ac:dyDescent="0.3">
      <c r="J1511" s="16">
        <f t="shared" si="120"/>
        <v>0</v>
      </c>
      <c r="L1511" s="8">
        <f t="shared" si="121"/>
        <v>0</v>
      </c>
      <c r="N1511" s="1">
        <f t="shared" si="122"/>
        <v>0</v>
      </c>
    </row>
    <row r="1512" spans="10:14" x14ac:dyDescent="0.3">
      <c r="J1512" s="16">
        <f t="shared" si="120"/>
        <v>0</v>
      </c>
      <c r="L1512" s="8">
        <f t="shared" si="121"/>
        <v>0</v>
      </c>
      <c r="N1512" s="1">
        <f t="shared" si="122"/>
        <v>0</v>
      </c>
    </row>
    <row r="1513" spans="10:14" x14ac:dyDescent="0.3">
      <c r="J1513" s="16">
        <f t="shared" si="120"/>
        <v>0</v>
      </c>
      <c r="L1513" s="8">
        <f t="shared" si="121"/>
        <v>0</v>
      </c>
      <c r="N1513" s="1">
        <f t="shared" si="122"/>
        <v>0</v>
      </c>
    </row>
    <row r="1514" spans="10:14" x14ac:dyDescent="0.3">
      <c r="J1514" s="16">
        <f t="shared" si="120"/>
        <v>0</v>
      </c>
      <c r="L1514" s="8">
        <f t="shared" si="121"/>
        <v>0</v>
      </c>
      <c r="N1514" s="1">
        <f t="shared" si="122"/>
        <v>0</v>
      </c>
    </row>
    <row r="1515" spans="10:14" x14ac:dyDescent="0.3">
      <c r="J1515" s="16">
        <f t="shared" si="120"/>
        <v>0</v>
      </c>
      <c r="L1515" s="8">
        <f t="shared" si="121"/>
        <v>0</v>
      </c>
      <c r="N1515" s="1">
        <f t="shared" si="122"/>
        <v>0</v>
      </c>
    </row>
    <row r="1516" spans="10:14" x14ac:dyDescent="0.3">
      <c r="J1516" s="16">
        <f t="shared" si="120"/>
        <v>0</v>
      </c>
      <c r="L1516" s="8">
        <f t="shared" si="121"/>
        <v>0</v>
      </c>
      <c r="N1516" s="1">
        <f t="shared" si="122"/>
        <v>0</v>
      </c>
    </row>
    <row r="1517" spans="10:14" x14ac:dyDescent="0.3">
      <c r="J1517" s="16">
        <f t="shared" si="120"/>
        <v>0</v>
      </c>
      <c r="L1517" s="8">
        <f t="shared" si="121"/>
        <v>0</v>
      </c>
      <c r="N1517" s="1">
        <f t="shared" si="122"/>
        <v>0</v>
      </c>
    </row>
    <row r="1518" spans="10:14" x14ac:dyDescent="0.3">
      <c r="J1518" s="16">
        <f t="shared" si="120"/>
        <v>0</v>
      </c>
      <c r="L1518" s="8">
        <f t="shared" si="121"/>
        <v>0</v>
      </c>
      <c r="N1518" s="1">
        <f t="shared" si="122"/>
        <v>0</v>
      </c>
    </row>
    <row r="1519" spans="10:14" x14ac:dyDescent="0.3">
      <c r="J1519" s="16">
        <f t="shared" si="120"/>
        <v>0</v>
      </c>
      <c r="L1519" s="8">
        <f t="shared" si="121"/>
        <v>0</v>
      </c>
      <c r="N1519" s="1">
        <f t="shared" si="122"/>
        <v>0</v>
      </c>
    </row>
    <row r="1520" spans="10:14" x14ac:dyDescent="0.3">
      <c r="J1520" s="16">
        <f t="shared" si="120"/>
        <v>0</v>
      </c>
      <c r="L1520" s="8">
        <f t="shared" si="121"/>
        <v>0</v>
      </c>
      <c r="N1520" s="1">
        <f t="shared" si="122"/>
        <v>0</v>
      </c>
    </row>
    <row r="1521" spans="10:14" x14ac:dyDescent="0.3">
      <c r="J1521" s="16">
        <f t="shared" si="120"/>
        <v>0</v>
      </c>
      <c r="L1521" s="8">
        <f t="shared" si="121"/>
        <v>0</v>
      </c>
      <c r="N1521" s="1">
        <f t="shared" si="122"/>
        <v>0</v>
      </c>
    </row>
    <row r="1522" spans="10:14" x14ac:dyDescent="0.3">
      <c r="J1522" s="16">
        <f t="shared" si="120"/>
        <v>0</v>
      </c>
      <c r="L1522" s="8">
        <f t="shared" si="121"/>
        <v>0</v>
      </c>
      <c r="N1522" s="1">
        <f t="shared" si="122"/>
        <v>0</v>
      </c>
    </row>
    <row r="1523" spans="10:14" x14ac:dyDescent="0.3">
      <c r="J1523" s="16">
        <f t="shared" si="120"/>
        <v>0</v>
      </c>
      <c r="L1523" s="8">
        <f t="shared" si="121"/>
        <v>0</v>
      </c>
      <c r="N1523" s="1">
        <f t="shared" si="122"/>
        <v>0</v>
      </c>
    </row>
    <row r="1524" spans="10:14" x14ac:dyDescent="0.3">
      <c r="J1524" s="16">
        <f t="shared" si="120"/>
        <v>0</v>
      </c>
      <c r="L1524" s="8">
        <f t="shared" si="121"/>
        <v>0</v>
      </c>
      <c r="N1524" s="1">
        <f t="shared" si="122"/>
        <v>0</v>
      </c>
    </row>
    <row r="1525" spans="10:14" x14ac:dyDescent="0.3">
      <c r="J1525" s="16">
        <f t="shared" si="120"/>
        <v>0</v>
      </c>
      <c r="L1525" s="8">
        <f t="shared" si="121"/>
        <v>0</v>
      </c>
      <c r="N1525" s="1">
        <f t="shared" si="122"/>
        <v>0</v>
      </c>
    </row>
    <row r="1526" spans="10:14" x14ac:dyDescent="0.3">
      <c r="J1526" s="16">
        <f t="shared" si="120"/>
        <v>0</v>
      </c>
      <c r="L1526" s="8">
        <f t="shared" si="121"/>
        <v>0</v>
      </c>
      <c r="N1526" s="1">
        <f t="shared" si="122"/>
        <v>0</v>
      </c>
    </row>
    <row r="1527" spans="10:14" x14ac:dyDescent="0.3">
      <c r="J1527" s="16">
        <f t="shared" si="120"/>
        <v>0</v>
      </c>
      <c r="L1527" s="8">
        <f t="shared" si="121"/>
        <v>0</v>
      </c>
      <c r="N1527" s="1">
        <f t="shared" si="122"/>
        <v>0</v>
      </c>
    </row>
    <row r="1528" spans="10:14" x14ac:dyDescent="0.3">
      <c r="J1528" s="16">
        <f t="shared" si="120"/>
        <v>0</v>
      </c>
      <c r="L1528" s="8">
        <f t="shared" si="121"/>
        <v>0</v>
      </c>
      <c r="N1528" s="1">
        <f t="shared" si="122"/>
        <v>0</v>
      </c>
    </row>
    <row r="1529" spans="10:14" x14ac:dyDescent="0.3">
      <c r="J1529" s="16">
        <f t="shared" si="120"/>
        <v>0</v>
      </c>
      <c r="L1529" s="8">
        <f t="shared" si="121"/>
        <v>0</v>
      </c>
      <c r="N1529" s="1">
        <f t="shared" si="122"/>
        <v>0</v>
      </c>
    </row>
    <row r="1530" spans="10:14" x14ac:dyDescent="0.3">
      <c r="J1530" s="16">
        <f t="shared" si="120"/>
        <v>0</v>
      </c>
      <c r="L1530" s="8">
        <f t="shared" si="121"/>
        <v>0</v>
      </c>
      <c r="N1530" s="1">
        <f t="shared" si="122"/>
        <v>0</v>
      </c>
    </row>
    <row r="1531" spans="10:14" x14ac:dyDescent="0.3">
      <c r="J1531" s="16">
        <f t="shared" si="120"/>
        <v>0</v>
      </c>
      <c r="L1531" s="8">
        <f t="shared" si="121"/>
        <v>0</v>
      </c>
      <c r="N1531" s="1">
        <f t="shared" si="122"/>
        <v>0</v>
      </c>
    </row>
    <row r="1532" spans="10:14" x14ac:dyDescent="0.3">
      <c r="J1532" s="16">
        <f t="shared" si="120"/>
        <v>0</v>
      </c>
      <c r="L1532" s="8">
        <f t="shared" si="121"/>
        <v>0</v>
      </c>
      <c r="N1532" s="1">
        <f t="shared" si="122"/>
        <v>0</v>
      </c>
    </row>
    <row r="1533" spans="10:14" x14ac:dyDescent="0.3">
      <c r="J1533" s="16">
        <f t="shared" si="120"/>
        <v>0</v>
      </c>
      <c r="L1533" s="8">
        <f t="shared" si="121"/>
        <v>0</v>
      </c>
      <c r="N1533" s="1">
        <f t="shared" si="122"/>
        <v>0</v>
      </c>
    </row>
    <row r="1534" spans="10:14" x14ac:dyDescent="0.3">
      <c r="J1534" s="16">
        <f t="shared" si="120"/>
        <v>0</v>
      </c>
      <c r="L1534" s="8">
        <f t="shared" si="121"/>
        <v>0</v>
      </c>
      <c r="N1534" s="1">
        <f t="shared" si="122"/>
        <v>0</v>
      </c>
    </row>
    <row r="1535" spans="10:14" x14ac:dyDescent="0.3">
      <c r="J1535" s="16">
        <f t="shared" si="120"/>
        <v>0</v>
      </c>
      <c r="L1535" s="8">
        <f t="shared" si="121"/>
        <v>0</v>
      </c>
      <c r="N1535" s="1">
        <f t="shared" si="122"/>
        <v>0</v>
      </c>
    </row>
    <row r="1536" spans="10:14" x14ac:dyDescent="0.3">
      <c r="J1536" s="16">
        <f t="shared" si="120"/>
        <v>0</v>
      </c>
      <c r="L1536" s="8">
        <f t="shared" si="121"/>
        <v>0</v>
      </c>
      <c r="N1536" s="1">
        <f t="shared" si="122"/>
        <v>0</v>
      </c>
    </row>
    <row r="1537" spans="10:14" x14ac:dyDescent="0.3">
      <c r="J1537" s="16">
        <f t="shared" si="120"/>
        <v>0</v>
      </c>
      <c r="L1537" s="8">
        <f t="shared" si="121"/>
        <v>0</v>
      </c>
      <c r="N1537" s="1">
        <f t="shared" si="122"/>
        <v>0</v>
      </c>
    </row>
    <row r="1538" spans="10:14" x14ac:dyDescent="0.3">
      <c r="J1538" s="16">
        <f t="shared" ref="J1538:J1601" si="123">I1538/2</f>
        <v>0</v>
      </c>
      <c r="L1538" s="8">
        <f t="shared" ref="L1538:L1601" si="124">K1538/2</f>
        <v>0</v>
      </c>
      <c r="N1538" s="1">
        <f t="shared" ref="N1538:N1601" si="125">M1538/2</f>
        <v>0</v>
      </c>
    </row>
    <row r="1539" spans="10:14" x14ac:dyDescent="0.3">
      <c r="J1539" s="16">
        <f t="shared" si="123"/>
        <v>0</v>
      </c>
      <c r="L1539" s="8">
        <f t="shared" si="124"/>
        <v>0</v>
      </c>
      <c r="N1539" s="1">
        <f t="shared" si="125"/>
        <v>0</v>
      </c>
    </row>
    <row r="1540" spans="10:14" x14ac:dyDescent="0.3">
      <c r="J1540" s="16">
        <f t="shared" si="123"/>
        <v>0</v>
      </c>
      <c r="L1540" s="8">
        <f t="shared" si="124"/>
        <v>0</v>
      </c>
      <c r="N1540" s="1">
        <f t="shared" si="125"/>
        <v>0</v>
      </c>
    </row>
    <row r="1541" spans="10:14" x14ac:dyDescent="0.3">
      <c r="J1541" s="16">
        <f t="shared" si="123"/>
        <v>0</v>
      </c>
      <c r="L1541" s="8">
        <f t="shared" si="124"/>
        <v>0</v>
      </c>
      <c r="N1541" s="1">
        <f t="shared" si="125"/>
        <v>0</v>
      </c>
    </row>
    <row r="1542" spans="10:14" x14ac:dyDescent="0.3">
      <c r="J1542" s="16">
        <f t="shared" si="123"/>
        <v>0</v>
      </c>
      <c r="L1542" s="8">
        <f t="shared" si="124"/>
        <v>0</v>
      </c>
      <c r="N1542" s="1">
        <f t="shared" si="125"/>
        <v>0</v>
      </c>
    </row>
    <row r="1543" spans="10:14" x14ac:dyDescent="0.3">
      <c r="J1543" s="16">
        <f t="shared" si="123"/>
        <v>0</v>
      </c>
      <c r="L1543" s="8">
        <f t="shared" si="124"/>
        <v>0</v>
      </c>
      <c r="N1543" s="1">
        <f t="shared" si="125"/>
        <v>0</v>
      </c>
    </row>
    <row r="1544" spans="10:14" x14ac:dyDescent="0.3">
      <c r="J1544" s="16">
        <f t="shared" si="123"/>
        <v>0</v>
      </c>
      <c r="L1544" s="8">
        <f t="shared" si="124"/>
        <v>0</v>
      </c>
      <c r="N1544" s="1">
        <f t="shared" si="125"/>
        <v>0</v>
      </c>
    </row>
    <row r="1545" spans="10:14" x14ac:dyDescent="0.3">
      <c r="J1545" s="16">
        <f t="shared" si="123"/>
        <v>0</v>
      </c>
      <c r="L1545" s="8">
        <f t="shared" si="124"/>
        <v>0</v>
      </c>
      <c r="N1545" s="1">
        <f t="shared" si="125"/>
        <v>0</v>
      </c>
    </row>
    <row r="1546" spans="10:14" x14ac:dyDescent="0.3">
      <c r="J1546" s="16">
        <f t="shared" si="123"/>
        <v>0</v>
      </c>
      <c r="L1546" s="8">
        <f t="shared" si="124"/>
        <v>0</v>
      </c>
      <c r="N1546" s="1">
        <f t="shared" si="125"/>
        <v>0</v>
      </c>
    </row>
    <row r="1547" spans="10:14" x14ac:dyDescent="0.3">
      <c r="J1547" s="16">
        <f t="shared" si="123"/>
        <v>0</v>
      </c>
      <c r="L1547" s="8">
        <f t="shared" si="124"/>
        <v>0</v>
      </c>
      <c r="N1547" s="1">
        <f t="shared" si="125"/>
        <v>0</v>
      </c>
    </row>
    <row r="1548" spans="10:14" x14ac:dyDescent="0.3">
      <c r="J1548" s="16">
        <f t="shared" si="123"/>
        <v>0</v>
      </c>
      <c r="L1548" s="8">
        <f t="shared" si="124"/>
        <v>0</v>
      </c>
      <c r="N1548" s="1">
        <f t="shared" si="125"/>
        <v>0</v>
      </c>
    </row>
    <row r="1549" spans="10:14" x14ac:dyDescent="0.3">
      <c r="J1549" s="16">
        <f t="shared" si="123"/>
        <v>0</v>
      </c>
      <c r="L1549" s="8">
        <f t="shared" si="124"/>
        <v>0</v>
      </c>
      <c r="N1549" s="1">
        <f t="shared" si="125"/>
        <v>0</v>
      </c>
    </row>
    <row r="1550" spans="10:14" x14ac:dyDescent="0.3">
      <c r="J1550" s="16">
        <f t="shared" si="123"/>
        <v>0</v>
      </c>
      <c r="L1550" s="8">
        <f t="shared" si="124"/>
        <v>0</v>
      </c>
      <c r="N1550" s="1">
        <f t="shared" si="125"/>
        <v>0</v>
      </c>
    </row>
    <row r="1551" spans="10:14" x14ac:dyDescent="0.3">
      <c r="J1551" s="16">
        <f t="shared" si="123"/>
        <v>0</v>
      </c>
      <c r="L1551" s="8">
        <f t="shared" si="124"/>
        <v>0</v>
      </c>
      <c r="N1551" s="1">
        <f t="shared" si="125"/>
        <v>0</v>
      </c>
    </row>
    <row r="1552" spans="10:14" x14ac:dyDescent="0.3">
      <c r="J1552" s="16">
        <f t="shared" si="123"/>
        <v>0</v>
      </c>
      <c r="L1552" s="8">
        <f t="shared" si="124"/>
        <v>0</v>
      </c>
      <c r="N1552" s="1">
        <f t="shared" si="125"/>
        <v>0</v>
      </c>
    </row>
    <row r="1553" spans="10:14" x14ac:dyDescent="0.3">
      <c r="J1553" s="16">
        <f t="shared" si="123"/>
        <v>0</v>
      </c>
      <c r="L1553" s="8">
        <f t="shared" si="124"/>
        <v>0</v>
      </c>
      <c r="N1553" s="1">
        <f t="shared" si="125"/>
        <v>0</v>
      </c>
    </row>
    <row r="1554" spans="10:14" x14ac:dyDescent="0.3">
      <c r="J1554" s="16">
        <f t="shared" si="123"/>
        <v>0</v>
      </c>
      <c r="L1554" s="8">
        <f t="shared" si="124"/>
        <v>0</v>
      </c>
      <c r="N1554" s="1">
        <f t="shared" si="125"/>
        <v>0</v>
      </c>
    </row>
    <row r="1555" spans="10:14" x14ac:dyDescent="0.3">
      <c r="J1555" s="16">
        <f t="shared" si="123"/>
        <v>0</v>
      </c>
      <c r="L1555" s="8">
        <f t="shared" si="124"/>
        <v>0</v>
      </c>
      <c r="N1555" s="1">
        <f t="shared" si="125"/>
        <v>0</v>
      </c>
    </row>
    <row r="1556" spans="10:14" x14ac:dyDescent="0.3">
      <c r="J1556" s="16">
        <f t="shared" si="123"/>
        <v>0</v>
      </c>
      <c r="L1556" s="8">
        <f t="shared" si="124"/>
        <v>0</v>
      </c>
      <c r="N1556" s="1">
        <f t="shared" si="125"/>
        <v>0</v>
      </c>
    </row>
    <row r="1557" spans="10:14" x14ac:dyDescent="0.3">
      <c r="J1557" s="16">
        <f t="shared" si="123"/>
        <v>0</v>
      </c>
      <c r="L1557" s="8">
        <f t="shared" si="124"/>
        <v>0</v>
      </c>
      <c r="N1557" s="1">
        <f t="shared" si="125"/>
        <v>0</v>
      </c>
    </row>
    <row r="1558" spans="10:14" x14ac:dyDescent="0.3">
      <c r="J1558" s="16">
        <f t="shared" si="123"/>
        <v>0</v>
      </c>
      <c r="L1558" s="8">
        <f t="shared" si="124"/>
        <v>0</v>
      </c>
      <c r="N1558" s="1">
        <f t="shared" si="125"/>
        <v>0</v>
      </c>
    </row>
    <row r="1559" spans="10:14" x14ac:dyDescent="0.3">
      <c r="J1559" s="16">
        <f t="shared" si="123"/>
        <v>0</v>
      </c>
      <c r="L1559" s="8">
        <f t="shared" si="124"/>
        <v>0</v>
      </c>
      <c r="N1559" s="1">
        <f t="shared" si="125"/>
        <v>0</v>
      </c>
    </row>
    <row r="1560" spans="10:14" x14ac:dyDescent="0.3">
      <c r="J1560" s="16">
        <f t="shared" si="123"/>
        <v>0</v>
      </c>
      <c r="L1560" s="8">
        <f t="shared" si="124"/>
        <v>0</v>
      </c>
      <c r="N1560" s="1">
        <f t="shared" si="125"/>
        <v>0</v>
      </c>
    </row>
    <row r="1561" spans="10:14" x14ac:dyDescent="0.3">
      <c r="J1561" s="16">
        <f t="shared" si="123"/>
        <v>0</v>
      </c>
      <c r="L1561" s="8">
        <f t="shared" si="124"/>
        <v>0</v>
      </c>
      <c r="N1561" s="1">
        <f t="shared" si="125"/>
        <v>0</v>
      </c>
    </row>
    <row r="1562" spans="10:14" x14ac:dyDescent="0.3">
      <c r="J1562" s="16">
        <f t="shared" si="123"/>
        <v>0</v>
      </c>
      <c r="L1562" s="8">
        <f t="shared" si="124"/>
        <v>0</v>
      </c>
      <c r="N1562" s="1">
        <f t="shared" si="125"/>
        <v>0</v>
      </c>
    </row>
    <row r="1563" spans="10:14" x14ac:dyDescent="0.3">
      <c r="J1563" s="16">
        <f t="shared" si="123"/>
        <v>0</v>
      </c>
      <c r="L1563" s="8">
        <f t="shared" si="124"/>
        <v>0</v>
      </c>
      <c r="N1563" s="1">
        <f t="shared" si="125"/>
        <v>0</v>
      </c>
    </row>
    <row r="1564" spans="10:14" x14ac:dyDescent="0.3">
      <c r="J1564" s="16">
        <f t="shared" si="123"/>
        <v>0</v>
      </c>
      <c r="L1564" s="8">
        <f t="shared" si="124"/>
        <v>0</v>
      </c>
      <c r="N1564" s="1">
        <f t="shared" si="125"/>
        <v>0</v>
      </c>
    </row>
    <row r="1565" spans="10:14" x14ac:dyDescent="0.3">
      <c r="J1565" s="16">
        <f t="shared" si="123"/>
        <v>0</v>
      </c>
      <c r="L1565" s="8">
        <f t="shared" si="124"/>
        <v>0</v>
      </c>
      <c r="N1565" s="1">
        <f t="shared" si="125"/>
        <v>0</v>
      </c>
    </row>
    <row r="1566" spans="10:14" x14ac:dyDescent="0.3">
      <c r="J1566" s="16">
        <f t="shared" si="123"/>
        <v>0</v>
      </c>
      <c r="L1566" s="8">
        <f t="shared" si="124"/>
        <v>0</v>
      </c>
      <c r="N1566" s="1">
        <f t="shared" si="125"/>
        <v>0</v>
      </c>
    </row>
    <row r="1567" spans="10:14" x14ac:dyDescent="0.3">
      <c r="J1567" s="16">
        <f t="shared" si="123"/>
        <v>0</v>
      </c>
      <c r="L1567" s="8">
        <f t="shared" si="124"/>
        <v>0</v>
      </c>
      <c r="N1567" s="1">
        <f t="shared" si="125"/>
        <v>0</v>
      </c>
    </row>
    <row r="1568" spans="10:14" x14ac:dyDescent="0.3">
      <c r="J1568" s="16">
        <f t="shared" si="123"/>
        <v>0</v>
      </c>
      <c r="L1568" s="8">
        <f t="shared" si="124"/>
        <v>0</v>
      </c>
      <c r="N1568" s="1">
        <f t="shared" si="125"/>
        <v>0</v>
      </c>
    </row>
    <row r="1569" spans="10:14" x14ac:dyDescent="0.3">
      <c r="J1569" s="16">
        <f t="shared" si="123"/>
        <v>0</v>
      </c>
      <c r="L1569" s="8">
        <f t="shared" si="124"/>
        <v>0</v>
      </c>
      <c r="N1569" s="1">
        <f t="shared" si="125"/>
        <v>0</v>
      </c>
    </row>
    <row r="1570" spans="10:14" x14ac:dyDescent="0.3">
      <c r="J1570" s="16">
        <f t="shared" si="123"/>
        <v>0</v>
      </c>
      <c r="L1570" s="8">
        <f t="shared" si="124"/>
        <v>0</v>
      </c>
      <c r="N1570" s="1">
        <f t="shared" si="125"/>
        <v>0</v>
      </c>
    </row>
    <row r="1571" spans="10:14" x14ac:dyDescent="0.3">
      <c r="J1571" s="16">
        <f t="shared" si="123"/>
        <v>0</v>
      </c>
      <c r="L1571" s="8">
        <f t="shared" si="124"/>
        <v>0</v>
      </c>
      <c r="N1571" s="1">
        <f t="shared" si="125"/>
        <v>0</v>
      </c>
    </row>
    <row r="1572" spans="10:14" x14ac:dyDescent="0.3">
      <c r="J1572" s="16">
        <f t="shared" si="123"/>
        <v>0</v>
      </c>
      <c r="L1572" s="8">
        <f t="shared" si="124"/>
        <v>0</v>
      </c>
      <c r="N1572" s="1">
        <f t="shared" si="125"/>
        <v>0</v>
      </c>
    </row>
    <row r="1573" spans="10:14" x14ac:dyDescent="0.3">
      <c r="J1573" s="16">
        <f t="shared" si="123"/>
        <v>0</v>
      </c>
      <c r="L1573" s="8">
        <f t="shared" si="124"/>
        <v>0</v>
      </c>
      <c r="N1573" s="1">
        <f t="shared" si="125"/>
        <v>0</v>
      </c>
    </row>
    <row r="1574" spans="10:14" x14ac:dyDescent="0.3">
      <c r="J1574" s="16">
        <f t="shared" si="123"/>
        <v>0</v>
      </c>
      <c r="L1574" s="8">
        <f t="shared" si="124"/>
        <v>0</v>
      </c>
      <c r="N1574" s="1">
        <f t="shared" si="125"/>
        <v>0</v>
      </c>
    </row>
    <row r="1575" spans="10:14" x14ac:dyDescent="0.3">
      <c r="J1575" s="16">
        <f t="shared" si="123"/>
        <v>0</v>
      </c>
      <c r="L1575" s="8">
        <f t="shared" si="124"/>
        <v>0</v>
      </c>
      <c r="N1575" s="1">
        <f t="shared" si="125"/>
        <v>0</v>
      </c>
    </row>
    <row r="1576" spans="10:14" x14ac:dyDescent="0.3">
      <c r="J1576" s="16">
        <f t="shared" si="123"/>
        <v>0</v>
      </c>
      <c r="L1576" s="8">
        <f t="shared" si="124"/>
        <v>0</v>
      </c>
      <c r="N1576" s="1">
        <f t="shared" si="125"/>
        <v>0</v>
      </c>
    </row>
    <row r="1577" spans="10:14" x14ac:dyDescent="0.3">
      <c r="J1577" s="16">
        <f t="shared" si="123"/>
        <v>0</v>
      </c>
      <c r="L1577" s="8">
        <f t="shared" si="124"/>
        <v>0</v>
      </c>
      <c r="N1577" s="1">
        <f t="shared" si="125"/>
        <v>0</v>
      </c>
    </row>
    <row r="1578" spans="10:14" x14ac:dyDescent="0.3">
      <c r="J1578" s="16">
        <f t="shared" si="123"/>
        <v>0</v>
      </c>
      <c r="L1578" s="8">
        <f t="shared" si="124"/>
        <v>0</v>
      </c>
      <c r="N1578" s="1">
        <f t="shared" si="125"/>
        <v>0</v>
      </c>
    </row>
    <row r="1579" spans="10:14" x14ac:dyDescent="0.3">
      <c r="J1579" s="16">
        <f t="shared" si="123"/>
        <v>0</v>
      </c>
      <c r="L1579" s="8">
        <f t="shared" si="124"/>
        <v>0</v>
      </c>
      <c r="N1579" s="1">
        <f t="shared" si="125"/>
        <v>0</v>
      </c>
    </row>
    <row r="1580" spans="10:14" x14ac:dyDescent="0.3">
      <c r="J1580" s="16">
        <f t="shared" si="123"/>
        <v>0</v>
      </c>
      <c r="L1580" s="8">
        <f t="shared" si="124"/>
        <v>0</v>
      </c>
      <c r="N1580" s="1">
        <f t="shared" si="125"/>
        <v>0</v>
      </c>
    </row>
    <row r="1581" spans="10:14" x14ac:dyDescent="0.3">
      <c r="J1581" s="16">
        <f t="shared" si="123"/>
        <v>0</v>
      </c>
      <c r="L1581" s="8">
        <f t="shared" si="124"/>
        <v>0</v>
      </c>
      <c r="N1581" s="1">
        <f t="shared" si="125"/>
        <v>0</v>
      </c>
    </row>
    <row r="1582" spans="10:14" x14ac:dyDescent="0.3">
      <c r="J1582" s="16">
        <f t="shared" si="123"/>
        <v>0</v>
      </c>
      <c r="L1582" s="8">
        <f t="shared" si="124"/>
        <v>0</v>
      </c>
      <c r="N1582" s="1">
        <f t="shared" si="125"/>
        <v>0</v>
      </c>
    </row>
    <row r="1583" spans="10:14" x14ac:dyDescent="0.3">
      <c r="J1583" s="16">
        <f t="shared" si="123"/>
        <v>0</v>
      </c>
      <c r="L1583" s="8">
        <f t="shared" si="124"/>
        <v>0</v>
      </c>
      <c r="N1583" s="1">
        <f t="shared" si="125"/>
        <v>0</v>
      </c>
    </row>
    <row r="1584" spans="10:14" x14ac:dyDescent="0.3">
      <c r="J1584" s="16">
        <f t="shared" si="123"/>
        <v>0</v>
      </c>
      <c r="L1584" s="8">
        <f t="shared" si="124"/>
        <v>0</v>
      </c>
      <c r="N1584" s="1">
        <f t="shared" si="125"/>
        <v>0</v>
      </c>
    </row>
    <row r="1585" spans="10:14" x14ac:dyDescent="0.3">
      <c r="J1585" s="16">
        <f t="shared" si="123"/>
        <v>0</v>
      </c>
      <c r="L1585" s="8">
        <f t="shared" si="124"/>
        <v>0</v>
      </c>
      <c r="N1585" s="1">
        <f t="shared" si="125"/>
        <v>0</v>
      </c>
    </row>
    <row r="1586" spans="10:14" x14ac:dyDescent="0.3">
      <c r="J1586" s="16">
        <f t="shared" si="123"/>
        <v>0</v>
      </c>
      <c r="L1586" s="8">
        <f t="shared" si="124"/>
        <v>0</v>
      </c>
      <c r="N1586" s="1">
        <f t="shared" si="125"/>
        <v>0</v>
      </c>
    </row>
    <row r="1587" spans="10:14" x14ac:dyDescent="0.3">
      <c r="J1587" s="16">
        <f t="shared" si="123"/>
        <v>0</v>
      </c>
      <c r="L1587" s="8">
        <f t="shared" si="124"/>
        <v>0</v>
      </c>
      <c r="N1587" s="1">
        <f t="shared" si="125"/>
        <v>0</v>
      </c>
    </row>
    <row r="1588" spans="10:14" x14ac:dyDescent="0.3">
      <c r="J1588" s="16">
        <f t="shared" si="123"/>
        <v>0</v>
      </c>
      <c r="L1588" s="8">
        <f t="shared" si="124"/>
        <v>0</v>
      </c>
      <c r="N1588" s="1">
        <f t="shared" si="125"/>
        <v>0</v>
      </c>
    </row>
    <row r="1589" spans="10:14" x14ac:dyDescent="0.3">
      <c r="J1589" s="16">
        <f t="shared" si="123"/>
        <v>0</v>
      </c>
      <c r="L1589" s="8">
        <f t="shared" si="124"/>
        <v>0</v>
      </c>
      <c r="N1589" s="1">
        <f t="shared" si="125"/>
        <v>0</v>
      </c>
    </row>
    <row r="1590" spans="10:14" x14ac:dyDescent="0.3">
      <c r="J1590" s="16">
        <f t="shared" si="123"/>
        <v>0</v>
      </c>
      <c r="L1590" s="8">
        <f t="shared" si="124"/>
        <v>0</v>
      </c>
      <c r="N1590" s="1">
        <f t="shared" si="125"/>
        <v>0</v>
      </c>
    </row>
    <row r="1591" spans="10:14" x14ac:dyDescent="0.3">
      <c r="J1591" s="16">
        <f t="shared" si="123"/>
        <v>0</v>
      </c>
      <c r="L1591" s="8">
        <f t="shared" si="124"/>
        <v>0</v>
      </c>
      <c r="N1591" s="1">
        <f t="shared" si="125"/>
        <v>0</v>
      </c>
    </row>
    <row r="1592" spans="10:14" x14ac:dyDescent="0.3">
      <c r="J1592" s="16">
        <f t="shared" si="123"/>
        <v>0</v>
      </c>
      <c r="L1592" s="8">
        <f t="shared" si="124"/>
        <v>0</v>
      </c>
      <c r="N1592" s="1">
        <f t="shared" si="125"/>
        <v>0</v>
      </c>
    </row>
    <row r="1593" spans="10:14" x14ac:dyDescent="0.3">
      <c r="J1593" s="16">
        <f t="shared" si="123"/>
        <v>0</v>
      </c>
      <c r="L1593" s="8">
        <f t="shared" si="124"/>
        <v>0</v>
      </c>
      <c r="N1593" s="1">
        <f t="shared" si="125"/>
        <v>0</v>
      </c>
    </row>
    <row r="1594" spans="10:14" x14ac:dyDescent="0.3">
      <c r="J1594" s="16">
        <f t="shared" si="123"/>
        <v>0</v>
      </c>
      <c r="L1594" s="8">
        <f t="shared" si="124"/>
        <v>0</v>
      </c>
      <c r="N1594" s="1">
        <f t="shared" si="125"/>
        <v>0</v>
      </c>
    </row>
    <row r="1595" spans="10:14" x14ac:dyDescent="0.3">
      <c r="J1595" s="16">
        <f t="shared" si="123"/>
        <v>0</v>
      </c>
      <c r="L1595" s="8">
        <f t="shared" si="124"/>
        <v>0</v>
      </c>
      <c r="N1595" s="1">
        <f t="shared" si="125"/>
        <v>0</v>
      </c>
    </row>
    <row r="1596" spans="10:14" x14ac:dyDescent="0.3">
      <c r="J1596" s="16">
        <f t="shared" si="123"/>
        <v>0</v>
      </c>
      <c r="L1596" s="8">
        <f t="shared" si="124"/>
        <v>0</v>
      </c>
      <c r="N1596" s="1">
        <f t="shared" si="125"/>
        <v>0</v>
      </c>
    </row>
    <row r="1597" spans="10:14" x14ac:dyDescent="0.3">
      <c r="J1597" s="16">
        <f t="shared" si="123"/>
        <v>0</v>
      </c>
      <c r="L1597" s="8">
        <f t="shared" si="124"/>
        <v>0</v>
      </c>
      <c r="N1597" s="1">
        <f t="shared" si="125"/>
        <v>0</v>
      </c>
    </row>
    <row r="1598" spans="10:14" x14ac:dyDescent="0.3">
      <c r="J1598" s="16">
        <f t="shared" si="123"/>
        <v>0</v>
      </c>
      <c r="L1598" s="8">
        <f t="shared" si="124"/>
        <v>0</v>
      </c>
      <c r="N1598" s="1">
        <f t="shared" si="125"/>
        <v>0</v>
      </c>
    </row>
    <row r="1599" spans="10:14" x14ac:dyDescent="0.3">
      <c r="J1599" s="16">
        <f t="shared" si="123"/>
        <v>0</v>
      </c>
      <c r="L1599" s="8">
        <f t="shared" si="124"/>
        <v>0</v>
      </c>
      <c r="N1599" s="1">
        <f t="shared" si="125"/>
        <v>0</v>
      </c>
    </row>
    <row r="1600" spans="10:14" x14ac:dyDescent="0.3">
      <c r="J1600" s="16">
        <f t="shared" si="123"/>
        <v>0</v>
      </c>
      <c r="L1600" s="8">
        <f t="shared" si="124"/>
        <v>0</v>
      </c>
      <c r="N1600" s="1">
        <f t="shared" si="125"/>
        <v>0</v>
      </c>
    </row>
    <row r="1601" spans="10:14" x14ac:dyDescent="0.3">
      <c r="J1601" s="16">
        <f t="shared" si="123"/>
        <v>0</v>
      </c>
      <c r="L1601" s="8">
        <f t="shared" si="124"/>
        <v>0</v>
      </c>
      <c r="N1601" s="1">
        <f t="shared" si="125"/>
        <v>0</v>
      </c>
    </row>
    <row r="1602" spans="10:14" x14ac:dyDescent="0.3">
      <c r="J1602" s="16">
        <f t="shared" ref="J1602:J1665" si="126">I1602/2</f>
        <v>0</v>
      </c>
      <c r="L1602" s="8">
        <f t="shared" ref="L1602:L1665" si="127">K1602/2</f>
        <v>0</v>
      </c>
      <c r="N1602" s="1">
        <f t="shared" ref="N1602:N1665" si="128">M1602/2</f>
        <v>0</v>
      </c>
    </row>
    <row r="1603" spans="10:14" x14ac:dyDescent="0.3">
      <c r="J1603" s="16">
        <f t="shared" si="126"/>
        <v>0</v>
      </c>
      <c r="L1603" s="8">
        <f t="shared" si="127"/>
        <v>0</v>
      </c>
      <c r="N1603" s="1">
        <f t="shared" si="128"/>
        <v>0</v>
      </c>
    </row>
    <row r="1604" spans="10:14" x14ac:dyDescent="0.3">
      <c r="J1604" s="16">
        <f t="shared" si="126"/>
        <v>0</v>
      </c>
      <c r="L1604" s="8">
        <f t="shared" si="127"/>
        <v>0</v>
      </c>
      <c r="N1604" s="1">
        <f t="shared" si="128"/>
        <v>0</v>
      </c>
    </row>
    <row r="1605" spans="10:14" x14ac:dyDescent="0.3">
      <c r="J1605" s="16">
        <f t="shared" si="126"/>
        <v>0</v>
      </c>
      <c r="L1605" s="8">
        <f t="shared" si="127"/>
        <v>0</v>
      </c>
      <c r="N1605" s="1">
        <f t="shared" si="128"/>
        <v>0</v>
      </c>
    </row>
    <row r="1606" spans="10:14" x14ac:dyDescent="0.3">
      <c r="J1606" s="16">
        <f t="shared" si="126"/>
        <v>0</v>
      </c>
      <c r="L1606" s="8">
        <f t="shared" si="127"/>
        <v>0</v>
      </c>
      <c r="N1606" s="1">
        <f t="shared" si="128"/>
        <v>0</v>
      </c>
    </row>
    <row r="1607" spans="10:14" x14ac:dyDescent="0.3">
      <c r="J1607" s="16">
        <f t="shared" si="126"/>
        <v>0</v>
      </c>
      <c r="L1607" s="8">
        <f t="shared" si="127"/>
        <v>0</v>
      </c>
      <c r="N1607" s="1">
        <f t="shared" si="128"/>
        <v>0</v>
      </c>
    </row>
    <row r="1608" spans="10:14" x14ac:dyDescent="0.3">
      <c r="J1608" s="16">
        <f t="shared" si="126"/>
        <v>0</v>
      </c>
      <c r="L1608" s="8">
        <f t="shared" si="127"/>
        <v>0</v>
      </c>
      <c r="N1608" s="1">
        <f t="shared" si="128"/>
        <v>0</v>
      </c>
    </row>
    <row r="1609" spans="10:14" x14ac:dyDescent="0.3">
      <c r="J1609" s="16">
        <f t="shared" si="126"/>
        <v>0</v>
      </c>
      <c r="L1609" s="8">
        <f t="shared" si="127"/>
        <v>0</v>
      </c>
      <c r="N1609" s="1">
        <f t="shared" si="128"/>
        <v>0</v>
      </c>
    </row>
    <row r="1610" spans="10:14" x14ac:dyDescent="0.3">
      <c r="J1610" s="16">
        <f t="shared" si="126"/>
        <v>0</v>
      </c>
      <c r="L1610" s="8">
        <f t="shared" si="127"/>
        <v>0</v>
      </c>
      <c r="N1610" s="1">
        <f t="shared" si="128"/>
        <v>0</v>
      </c>
    </row>
    <row r="1611" spans="10:14" x14ac:dyDescent="0.3">
      <c r="J1611" s="16">
        <f t="shared" si="126"/>
        <v>0</v>
      </c>
      <c r="L1611" s="8">
        <f t="shared" si="127"/>
        <v>0</v>
      </c>
      <c r="N1611" s="1">
        <f t="shared" si="128"/>
        <v>0</v>
      </c>
    </row>
    <row r="1612" spans="10:14" x14ac:dyDescent="0.3">
      <c r="J1612" s="16">
        <f t="shared" si="126"/>
        <v>0</v>
      </c>
      <c r="L1612" s="8">
        <f t="shared" si="127"/>
        <v>0</v>
      </c>
      <c r="N1612" s="1">
        <f t="shared" si="128"/>
        <v>0</v>
      </c>
    </row>
    <row r="1613" spans="10:14" x14ac:dyDescent="0.3">
      <c r="J1613" s="16">
        <f t="shared" si="126"/>
        <v>0</v>
      </c>
      <c r="L1613" s="8">
        <f t="shared" si="127"/>
        <v>0</v>
      </c>
      <c r="N1613" s="1">
        <f t="shared" si="128"/>
        <v>0</v>
      </c>
    </row>
    <row r="1614" spans="10:14" x14ac:dyDescent="0.3">
      <c r="J1614" s="16">
        <f t="shared" si="126"/>
        <v>0</v>
      </c>
      <c r="L1614" s="8">
        <f t="shared" si="127"/>
        <v>0</v>
      </c>
      <c r="N1614" s="1">
        <f t="shared" si="128"/>
        <v>0</v>
      </c>
    </row>
    <row r="1615" spans="10:14" x14ac:dyDescent="0.3">
      <c r="J1615" s="16">
        <f t="shared" si="126"/>
        <v>0</v>
      </c>
      <c r="L1615" s="8">
        <f t="shared" si="127"/>
        <v>0</v>
      </c>
      <c r="N1615" s="1">
        <f t="shared" si="128"/>
        <v>0</v>
      </c>
    </row>
    <row r="1616" spans="10:14" x14ac:dyDescent="0.3">
      <c r="J1616" s="16">
        <f t="shared" si="126"/>
        <v>0</v>
      </c>
      <c r="L1616" s="8">
        <f t="shared" si="127"/>
        <v>0</v>
      </c>
      <c r="N1616" s="1">
        <f t="shared" si="128"/>
        <v>0</v>
      </c>
    </row>
    <row r="1617" spans="10:14" x14ac:dyDescent="0.3">
      <c r="J1617" s="16">
        <f t="shared" si="126"/>
        <v>0</v>
      </c>
      <c r="L1617" s="8">
        <f t="shared" si="127"/>
        <v>0</v>
      </c>
      <c r="N1617" s="1">
        <f t="shared" si="128"/>
        <v>0</v>
      </c>
    </row>
    <row r="1618" spans="10:14" x14ac:dyDescent="0.3">
      <c r="J1618" s="16">
        <f t="shared" si="126"/>
        <v>0</v>
      </c>
      <c r="L1618" s="8">
        <f t="shared" si="127"/>
        <v>0</v>
      </c>
      <c r="N1618" s="1">
        <f t="shared" si="128"/>
        <v>0</v>
      </c>
    </row>
    <row r="1619" spans="10:14" x14ac:dyDescent="0.3">
      <c r="J1619" s="16">
        <f t="shared" si="126"/>
        <v>0</v>
      </c>
      <c r="L1619" s="8">
        <f t="shared" si="127"/>
        <v>0</v>
      </c>
      <c r="N1619" s="1">
        <f t="shared" si="128"/>
        <v>0</v>
      </c>
    </row>
    <row r="1620" spans="10:14" x14ac:dyDescent="0.3">
      <c r="J1620" s="16">
        <f t="shared" si="126"/>
        <v>0</v>
      </c>
      <c r="L1620" s="8">
        <f t="shared" si="127"/>
        <v>0</v>
      </c>
      <c r="N1620" s="1">
        <f t="shared" si="128"/>
        <v>0</v>
      </c>
    </row>
    <row r="1621" spans="10:14" x14ac:dyDescent="0.3">
      <c r="J1621" s="16">
        <f t="shared" si="126"/>
        <v>0</v>
      </c>
      <c r="L1621" s="8">
        <f t="shared" si="127"/>
        <v>0</v>
      </c>
      <c r="N1621" s="1">
        <f t="shared" si="128"/>
        <v>0</v>
      </c>
    </row>
    <row r="1622" spans="10:14" x14ac:dyDescent="0.3">
      <c r="J1622" s="16">
        <f t="shared" si="126"/>
        <v>0</v>
      </c>
      <c r="L1622" s="8">
        <f t="shared" si="127"/>
        <v>0</v>
      </c>
      <c r="N1622" s="1">
        <f t="shared" si="128"/>
        <v>0</v>
      </c>
    </row>
    <row r="1623" spans="10:14" x14ac:dyDescent="0.3">
      <c r="J1623" s="16">
        <f t="shared" si="126"/>
        <v>0</v>
      </c>
      <c r="L1623" s="8">
        <f t="shared" si="127"/>
        <v>0</v>
      </c>
      <c r="N1623" s="1">
        <f t="shared" si="128"/>
        <v>0</v>
      </c>
    </row>
    <row r="1624" spans="10:14" x14ac:dyDescent="0.3">
      <c r="J1624" s="16">
        <f t="shared" si="126"/>
        <v>0</v>
      </c>
      <c r="L1624" s="8">
        <f t="shared" si="127"/>
        <v>0</v>
      </c>
      <c r="N1624" s="1">
        <f t="shared" si="128"/>
        <v>0</v>
      </c>
    </row>
    <row r="1625" spans="10:14" x14ac:dyDescent="0.3">
      <c r="J1625" s="16">
        <f t="shared" si="126"/>
        <v>0</v>
      </c>
      <c r="L1625" s="8">
        <f t="shared" si="127"/>
        <v>0</v>
      </c>
      <c r="N1625" s="1">
        <f t="shared" si="128"/>
        <v>0</v>
      </c>
    </row>
    <row r="1626" spans="10:14" x14ac:dyDescent="0.3">
      <c r="J1626" s="16">
        <f t="shared" si="126"/>
        <v>0</v>
      </c>
      <c r="L1626" s="8">
        <f t="shared" si="127"/>
        <v>0</v>
      </c>
      <c r="N1626" s="1">
        <f t="shared" si="128"/>
        <v>0</v>
      </c>
    </row>
    <row r="1627" spans="10:14" x14ac:dyDescent="0.3">
      <c r="J1627" s="16">
        <f t="shared" si="126"/>
        <v>0</v>
      </c>
      <c r="L1627" s="8">
        <f t="shared" si="127"/>
        <v>0</v>
      </c>
      <c r="N1627" s="1">
        <f t="shared" si="128"/>
        <v>0</v>
      </c>
    </row>
    <row r="1628" spans="10:14" x14ac:dyDescent="0.3">
      <c r="J1628" s="16">
        <f t="shared" si="126"/>
        <v>0</v>
      </c>
      <c r="L1628" s="8">
        <f t="shared" si="127"/>
        <v>0</v>
      </c>
      <c r="N1628" s="1">
        <f t="shared" si="128"/>
        <v>0</v>
      </c>
    </row>
    <row r="1629" spans="10:14" x14ac:dyDescent="0.3">
      <c r="J1629" s="16">
        <f t="shared" si="126"/>
        <v>0</v>
      </c>
      <c r="L1629" s="8">
        <f t="shared" si="127"/>
        <v>0</v>
      </c>
      <c r="N1629" s="1">
        <f t="shared" si="128"/>
        <v>0</v>
      </c>
    </row>
    <row r="1630" spans="10:14" x14ac:dyDescent="0.3">
      <c r="J1630" s="16">
        <f t="shared" si="126"/>
        <v>0</v>
      </c>
      <c r="L1630" s="8">
        <f t="shared" si="127"/>
        <v>0</v>
      </c>
      <c r="N1630" s="1">
        <f t="shared" si="128"/>
        <v>0</v>
      </c>
    </row>
    <row r="1631" spans="10:14" x14ac:dyDescent="0.3">
      <c r="J1631" s="16">
        <f t="shared" si="126"/>
        <v>0</v>
      </c>
      <c r="L1631" s="8">
        <f t="shared" si="127"/>
        <v>0</v>
      </c>
      <c r="N1631" s="1">
        <f t="shared" si="128"/>
        <v>0</v>
      </c>
    </row>
    <row r="1632" spans="10:14" x14ac:dyDescent="0.3">
      <c r="J1632" s="16">
        <f t="shared" si="126"/>
        <v>0</v>
      </c>
      <c r="L1632" s="8">
        <f t="shared" si="127"/>
        <v>0</v>
      </c>
      <c r="N1632" s="1">
        <f t="shared" si="128"/>
        <v>0</v>
      </c>
    </row>
    <row r="1633" spans="10:14" x14ac:dyDescent="0.3">
      <c r="J1633" s="16">
        <f t="shared" si="126"/>
        <v>0</v>
      </c>
      <c r="L1633" s="8">
        <f t="shared" si="127"/>
        <v>0</v>
      </c>
      <c r="N1633" s="1">
        <f t="shared" si="128"/>
        <v>0</v>
      </c>
    </row>
    <row r="1634" spans="10:14" x14ac:dyDescent="0.3">
      <c r="J1634" s="16">
        <f t="shared" si="126"/>
        <v>0</v>
      </c>
      <c r="L1634" s="8">
        <f t="shared" si="127"/>
        <v>0</v>
      </c>
      <c r="N1634" s="1">
        <f t="shared" si="128"/>
        <v>0</v>
      </c>
    </row>
    <row r="1635" spans="10:14" x14ac:dyDescent="0.3">
      <c r="J1635" s="16">
        <f t="shared" si="126"/>
        <v>0</v>
      </c>
      <c r="L1635" s="8">
        <f t="shared" si="127"/>
        <v>0</v>
      </c>
      <c r="N1635" s="1">
        <f t="shared" si="128"/>
        <v>0</v>
      </c>
    </row>
    <row r="1636" spans="10:14" x14ac:dyDescent="0.3">
      <c r="J1636" s="16">
        <f t="shared" si="126"/>
        <v>0</v>
      </c>
      <c r="L1636" s="8">
        <f t="shared" si="127"/>
        <v>0</v>
      </c>
      <c r="N1636" s="1">
        <f t="shared" si="128"/>
        <v>0</v>
      </c>
    </row>
    <row r="1637" spans="10:14" x14ac:dyDescent="0.3">
      <c r="J1637" s="16">
        <f t="shared" si="126"/>
        <v>0</v>
      </c>
      <c r="L1637" s="8">
        <f t="shared" si="127"/>
        <v>0</v>
      </c>
      <c r="N1637" s="1">
        <f t="shared" si="128"/>
        <v>0</v>
      </c>
    </row>
    <row r="1638" spans="10:14" x14ac:dyDescent="0.3">
      <c r="J1638" s="16">
        <f t="shared" si="126"/>
        <v>0</v>
      </c>
      <c r="L1638" s="8">
        <f t="shared" si="127"/>
        <v>0</v>
      </c>
      <c r="N1638" s="1">
        <f t="shared" si="128"/>
        <v>0</v>
      </c>
    </row>
    <row r="1639" spans="10:14" x14ac:dyDescent="0.3">
      <c r="J1639" s="16">
        <f t="shared" si="126"/>
        <v>0</v>
      </c>
      <c r="L1639" s="8">
        <f t="shared" si="127"/>
        <v>0</v>
      </c>
      <c r="N1639" s="1">
        <f t="shared" si="128"/>
        <v>0</v>
      </c>
    </row>
    <row r="1640" spans="10:14" x14ac:dyDescent="0.3">
      <c r="J1640" s="16">
        <f t="shared" si="126"/>
        <v>0</v>
      </c>
      <c r="L1640" s="8">
        <f t="shared" si="127"/>
        <v>0</v>
      </c>
      <c r="N1640" s="1">
        <f t="shared" si="128"/>
        <v>0</v>
      </c>
    </row>
    <row r="1641" spans="10:14" x14ac:dyDescent="0.3">
      <c r="J1641" s="16">
        <f t="shared" si="126"/>
        <v>0</v>
      </c>
      <c r="L1641" s="8">
        <f t="shared" si="127"/>
        <v>0</v>
      </c>
      <c r="N1641" s="1">
        <f t="shared" si="128"/>
        <v>0</v>
      </c>
    </row>
    <row r="1642" spans="10:14" x14ac:dyDescent="0.3">
      <c r="J1642" s="16">
        <f t="shared" si="126"/>
        <v>0</v>
      </c>
      <c r="L1642" s="8">
        <f t="shared" si="127"/>
        <v>0</v>
      </c>
      <c r="N1642" s="1">
        <f t="shared" si="128"/>
        <v>0</v>
      </c>
    </row>
    <row r="1643" spans="10:14" x14ac:dyDescent="0.3">
      <c r="J1643" s="16">
        <f t="shared" si="126"/>
        <v>0</v>
      </c>
      <c r="L1643" s="8">
        <f t="shared" si="127"/>
        <v>0</v>
      </c>
      <c r="N1643" s="1">
        <f t="shared" si="128"/>
        <v>0</v>
      </c>
    </row>
    <row r="1644" spans="10:14" x14ac:dyDescent="0.3">
      <c r="J1644" s="16">
        <f t="shared" si="126"/>
        <v>0</v>
      </c>
      <c r="L1644" s="8">
        <f t="shared" si="127"/>
        <v>0</v>
      </c>
      <c r="N1644" s="1">
        <f t="shared" si="128"/>
        <v>0</v>
      </c>
    </row>
    <row r="1645" spans="10:14" x14ac:dyDescent="0.3">
      <c r="J1645" s="16">
        <f t="shared" si="126"/>
        <v>0</v>
      </c>
      <c r="L1645" s="8">
        <f t="shared" si="127"/>
        <v>0</v>
      </c>
      <c r="N1645" s="1">
        <f t="shared" si="128"/>
        <v>0</v>
      </c>
    </row>
    <row r="1646" spans="10:14" x14ac:dyDescent="0.3">
      <c r="J1646" s="16">
        <f t="shared" si="126"/>
        <v>0</v>
      </c>
      <c r="L1646" s="8">
        <f t="shared" si="127"/>
        <v>0</v>
      </c>
      <c r="N1646" s="1">
        <f t="shared" si="128"/>
        <v>0</v>
      </c>
    </row>
    <row r="1647" spans="10:14" x14ac:dyDescent="0.3">
      <c r="J1647" s="16">
        <f t="shared" si="126"/>
        <v>0</v>
      </c>
      <c r="L1647" s="8">
        <f t="shared" si="127"/>
        <v>0</v>
      </c>
      <c r="N1647" s="1">
        <f t="shared" si="128"/>
        <v>0</v>
      </c>
    </row>
    <row r="1648" spans="10:14" x14ac:dyDescent="0.3">
      <c r="J1648" s="16">
        <f t="shared" si="126"/>
        <v>0</v>
      </c>
      <c r="L1648" s="8">
        <f t="shared" si="127"/>
        <v>0</v>
      </c>
      <c r="N1648" s="1">
        <f t="shared" si="128"/>
        <v>0</v>
      </c>
    </row>
    <row r="1649" spans="10:14" x14ac:dyDescent="0.3">
      <c r="J1649" s="16">
        <f t="shared" si="126"/>
        <v>0</v>
      </c>
      <c r="L1649" s="8">
        <f t="shared" si="127"/>
        <v>0</v>
      </c>
      <c r="N1649" s="1">
        <f t="shared" si="128"/>
        <v>0</v>
      </c>
    </row>
    <row r="1650" spans="10:14" x14ac:dyDescent="0.3">
      <c r="J1650" s="16">
        <f t="shared" si="126"/>
        <v>0</v>
      </c>
      <c r="L1650" s="8">
        <f t="shared" si="127"/>
        <v>0</v>
      </c>
      <c r="N1650" s="1">
        <f t="shared" si="128"/>
        <v>0</v>
      </c>
    </row>
    <row r="1651" spans="10:14" x14ac:dyDescent="0.3">
      <c r="J1651" s="16">
        <f t="shared" si="126"/>
        <v>0</v>
      </c>
      <c r="L1651" s="8">
        <f t="shared" si="127"/>
        <v>0</v>
      </c>
      <c r="N1651" s="1">
        <f t="shared" si="128"/>
        <v>0</v>
      </c>
    </row>
    <row r="1652" spans="10:14" x14ac:dyDescent="0.3">
      <c r="J1652" s="16">
        <f t="shared" si="126"/>
        <v>0</v>
      </c>
      <c r="L1652" s="8">
        <f t="shared" si="127"/>
        <v>0</v>
      </c>
      <c r="N1652" s="1">
        <f t="shared" si="128"/>
        <v>0</v>
      </c>
    </row>
    <row r="1653" spans="10:14" x14ac:dyDescent="0.3">
      <c r="J1653" s="16">
        <f t="shared" si="126"/>
        <v>0</v>
      </c>
      <c r="L1653" s="8">
        <f t="shared" si="127"/>
        <v>0</v>
      </c>
      <c r="N1653" s="1">
        <f t="shared" si="128"/>
        <v>0</v>
      </c>
    </row>
    <row r="1654" spans="10:14" x14ac:dyDescent="0.3">
      <c r="J1654" s="16">
        <f t="shared" si="126"/>
        <v>0</v>
      </c>
      <c r="L1654" s="8">
        <f t="shared" si="127"/>
        <v>0</v>
      </c>
      <c r="N1654" s="1">
        <f t="shared" si="128"/>
        <v>0</v>
      </c>
    </row>
    <row r="1655" spans="10:14" x14ac:dyDescent="0.3">
      <c r="J1655" s="16">
        <f t="shared" si="126"/>
        <v>0</v>
      </c>
      <c r="L1655" s="8">
        <f t="shared" si="127"/>
        <v>0</v>
      </c>
      <c r="N1655" s="1">
        <f t="shared" si="128"/>
        <v>0</v>
      </c>
    </row>
    <row r="1656" spans="10:14" x14ac:dyDescent="0.3">
      <c r="J1656" s="16">
        <f t="shared" si="126"/>
        <v>0</v>
      </c>
      <c r="L1656" s="8">
        <f t="shared" si="127"/>
        <v>0</v>
      </c>
      <c r="N1656" s="1">
        <f t="shared" si="128"/>
        <v>0</v>
      </c>
    </row>
    <row r="1657" spans="10:14" x14ac:dyDescent="0.3">
      <c r="J1657" s="16">
        <f t="shared" si="126"/>
        <v>0</v>
      </c>
      <c r="L1657" s="8">
        <f t="shared" si="127"/>
        <v>0</v>
      </c>
      <c r="N1657" s="1">
        <f t="shared" si="128"/>
        <v>0</v>
      </c>
    </row>
    <row r="1658" spans="10:14" x14ac:dyDescent="0.3">
      <c r="J1658" s="16">
        <f t="shared" si="126"/>
        <v>0</v>
      </c>
      <c r="L1658" s="8">
        <f t="shared" si="127"/>
        <v>0</v>
      </c>
      <c r="N1658" s="1">
        <f t="shared" si="128"/>
        <v>0</v>
      </c>
    </row>
    <row r="1659" spans="10:14" x14ac:dyDescent="0.3">
      <c r="J1659" s="16">
        <f t="shared" si="126"/>
        <v>0</v>
      </c>
      <c r="L1659" s="8">
        <f t="shared" si="127"/>
        <v>0</v>
      </c>
      <c r="N1659" s="1">
        <f t="shared" si="128"/>
        <v>0</v>
      </c>
    </row>
    <row r="1660" spans="10:14" x14ac:dyDescent="0.3">
      <c r="J1660" s="16">
        <f t="shared" si="126"/>
        <v>0</v>
      </c>
      <c r="L1660" s="8">
        <f t="shared" si="127"/>
        <v>0</v>
      </c>
      <c r="N1660" s="1">
        <f t="shared" si="128"/>
        <v>0</v>
      </c>
    </row>
    <row r="1661" spans="10:14" x14ac:dyDescent="0.3">
      <c r="J1661" s="16">
        <f t="shared" si="126"/>
        <v>0</v>
      </c>
      <c r="L1661" s="8">
        <f t="shared" si="127"/>
        <v>0</v>
      </c>
      <c r="N1661" s="1">
        <f t="shared" si="128"/>
        <v>0</v>
      </c>
    </row>
    <row r="1662" spans="10:14" x14ac:dyDescent="0.3">
      <c r="J1662" s="16">
        <f t="shared" si="126"/>
        <v>0</v>
      </c>
      <c r="L1662" s="8">
        <f t="shared" si="127"/>
        <v>0</v>
      </c>
      <c r="N1662" s="1">
        <f t="shared" si="128"/>
        <v>0</v>
      </c>
    </row>
    <row r="1663" spans="10:14" x14ac:dyDescent="0.3">
      <c r="J1663" s="16">
        <f t="shared" si="126"/>
        <v>0</v>
      </c>
      <c r="L1663" s="8">
        <f t="shared" si="127"/>
        <v>0</v>
      </c>
      <c r="N1663" s="1">
        <f t="shared" si="128"/>
        <v>0</v>
      </c>
    </row>
    <row r="1664" spans="10:14" x14ac:dyDescent="0.3">
      <c r="J1664" s="16">
        <f t="shared" si="126"/>
        <v>0</v>
      </c>
      <c r="L1664" s="8">
        <f t="shared" si="127"/>
        <v>0</v>
      </c>
      <c r="N1664" s="1">
        <f t="shared" si="128"/>
        <v>0</v>
      </c>
    </row>
    <row r="1665" spans="10:14" x14ac:dyDescent="0.3">
      <c r="J1665" s="16">
        <f t="shared" si="126"/>
        <v>0</v>
      </c>
      <c r="L1665" s="8">
        <f t="shared" si="127"/>
        <v>0</v>
      </c>
      <c r="N1665" s="1">
        <f t="shared" si="128"/>
        <v>0</v>
      </c>
    </row>
    <row r="1666" spans="10:14" x14ac:dyDescent="0.3">
      <c r="J1666" s="16">
        <f t="shared" ref="J1666:J1729" si="129">I1666/2</f>
        <v>0</v>
      </c>
      <c r="L1666" s="8">
        <f t="shared" ref="L1666:L1729" si="130">K1666/2</f>
        <v>0</v>
      </c>
      <c r="N1666" s="1">
        <f t="shared" ref="N1666:N1729" si="131">M1666/2</f>
        <v>0</v>
      </c>
    </row>
    <row r="1667" spans="10:14" x14ac:dyDescent="0.3">
      <c r="J1667" s="16">
        <f t="shared" si="129"/>
        <v>0</v>
      </c>
      <c r="L1667" s="8">
        <f t="shared" si="130"/>
        <v>0</v>
      </c>
      <c r="N1667" s="1">
        <f t="shared" si="131"/>
        <v>0</v>
      </c>
    </row>
    <row r="1668" spans="10:14" x14ac:dyDescent="0.3">
      <c r="J1668" s="16">
        <f t="shared" si="129"/>
        <v>0</v>
      </c>
      <c r="L1668" s="8">
        <f t="shared" si="130"/>
        <v>0</v>
      </c>
      <c r="N1668" s="1">
        <f t="shared" si="131"/>
        <v>0</v>
      </c>
    </row>
    <row r="1669" spans="10:14" x14ac:dyDescent="0.3">
      <c r="J1669" s="16">
        <f t="shared" si="129"/>
        <v>0</v>
      </c>
      <c r="L1669" s="8">
        <f t="shared" si="130"/>
        <v>0</v>
      </c>
      <c r="N1669" s="1">
        <f t="shared" si="131"/>
        <v>0</v>
      </c>
    </row>
    <row r="1670" spans="10:14" x14ac:dyDescent="0.3">
      <c r="J1670" s="16">
        <f t="shared" si="129"/>
        <v>0</v>
      </c>
      <c r="L1670" s="8">
        <f t="shared" si="130"/>
        <v>0</v>
      </c>
      <c r="N1670" s="1">
        <f t="shared" si="131"/>
        <v>0</v>
      </c>
    </row>
    <row r="1671" spans="10:14" x14ac:dyDescent="0.3">
      <c r="J1671" s="16">
        <f t="shared" si="129"/>
        <v>0</v>
      </c>
      <c r="L1671" s="8">
        <f t="shared" si="130"/>
        <v>0</v>
      </c>
      <c r="N1671" s="1">
        <f t="shared" si="131"/>
        <v>0</v>
      </c>
    </row>
    <row r="1672" spans="10:14" x14ac:dyDescent="0.3">
      <c r="J1672" s="16">
        <f t="shared" si="129"/>
        <v>0</v>
      </c>
      <c r="L1672" s="8">
        <f t="shared" si="130"/>
        <v>0</v>
      </c>
      <c r="N1672" s="1">
        <f t="shared" si="131"/>
        <v>0</v>
      </c>
    </row>
    <row r="1673" spans="10:14" x14ac:dyDescent="0.3">
      <c r="J1673" s="16">
        <f t="shared" si="129"/>
        <v>0</v>
      </c>
      <c r="L1673" s="8">
        <f t="shared" si="130"/>
        <v>0</v>
      </c>
      <c r="N1673" s="1">
        <f t="shared" si="131"/>
        <v>0</v>
      </c>
    </row>
    <row r="1674" spans="10:14" x14ac:dyDescent="0.3">
      <c r="J1674" s="16">
        <f t="shared" si="129"/>
        <v>0</v>
      </c>
      <c r="L1674" s="8">
        <f t="shared" si="130"/>
        <v>0</v>
      </c>
      <c r="N1674" s="1">
        <f t="shared" si="131"/>
        <v>0</v>
      </c>
    </row>
    <row r="1675" spans="10:14" x14ac:dyDescent="0.3">
      <c r="J1675" s="16">
        <f t="shared" si="129"/>
        <v>0</v>
      </c>
      <c r="L1675" s="8">
        <f t="shared" si="130"/>
        <v>0</v>
      </c>
      <c r="N1675" s="1">
        <f t="shared" si="131"/>
        <v>0</v>
      </c>
    </row>
    <row r="1676" spans="10:14" x14ac:dyDescent="0.3">
      <c r="J1676" s="16">
        <f t="shared" si="129"/>
        <v>0</v>
      </c>
      <c r="L1676" s="8">
        <f t="shared" si="130"/>
        <v>0</v>
      </c>
      <c r="N1676" s="1">
        <f t="shared" si="131"/>
        <v>0</v>
      </c>
    </row>
    <row r="1677" spans="10:14" x14ac:dyDescent="0.3">
      <c r="J1677" s="16">
        <f t="shared" si="129"/>
        <v>0</v>
      </c>
      <c r="L1677" s="8">
        <f t="shared" si="130"/>
        <v>0</v>
      </c>
      <c r="N1677" s="1">
        <f t="shared" si="131"/>
        <v>0</v>
      </c>
    </row>
    <row r="1678" spans="10:14" x14ac:dyDescent="0.3">
      <c r="J1678" s="16">
        <f t="shared" si="129"/>
        <v>0</v>
      </c>
      <c r="L1678" s="8">
        <f t="shared" si="130"/>
        <v>0</v>
      </c>
      <c r="N1678" s="1">
        <f t="shared" si="131"/>
        <v>0</v>
      </c>
    </row>
    <row r="1679" spans="10:14" x14ac:dyDescent="0.3">
      <c r="J1679" s="16">
        <f t="shared" si="129"/>
        <v>0</v>
      </c>
      <c r="L1679" s="8">
        <f t="shared" si="130"/>
        <v>0</v>
      </c>
      <c r="N1679" s="1">
        <f t="shared" si="131"/>
        <v>0</v>
      </c>
    </row>
    <row r="1680" spans="10:14" x14ac:dyDescent="0.3">
      <c r="J1680" s="16">
        <f t="shared" si="129"/>
        <v>0</v>
      </c>
      <c r="L1680" s="8">
        <f t="shared" si="130"/>
        <v>0</v>
      </c>
      <c r="N1680" s="1">
        <f t="shared" si="131"/>
        <v>0</v>
      </c>
    </row>
    <row r="1681" spans="10:14" x14ac:dyDescent="0.3">
      <c r="J1681" s="16">
        <f t="shared" si="129"/>
        <v>0</v>
      </c>
      <c r="L1681" s="8">
        <f t="shared" si="130"/>
        <v>0</v>
      </c>
      <c r="N1681" s="1">
        <f t="shared" si="131"/>
        <v>0</v>
      </c>
    </row>
    <row r="1682" spans="10:14" x14ac:dyDescent="0.3">
      <c r="J1682" s="16">
        <f t="shared" si="129"/>
        <v>0</v>
      </c>
      <c r="L1682" s="8">
        <f t="shared" si="130"/>
        <v>0</v>
      </c>
      <c r="N1682" s="1">
        <f t="shared" si="131"/>
        <v>0</v>
      </c>
    </row>
    <row r="1683" spans="10:14" x14ac:dyDescent="0.3">
      <c r="J1683" s="16">
        <f t="shared" si="129"/>
        <v>0</v>
      </c>
      <c r="L1683" s="8">
        <f t="shared" si="130"/>
        <v>0</v>
      </c>
      <c r="N1683" s="1">
        <f t="shared" si="131"/>
        <v>0</v>
      </c>
    </row>
    <row r="1684" spans="10:14" x14ac:dyDescent="0.3">
      <c r="J1684" s="16">
        <f t="shared" si="129"/>
        <v>0</v>
      </c>
      <c r="L1684" s="8">
        <f t="shared" si="130"/>
        <v>0</v>
      </c>
      <c r="N1684" s="1">
        <f t="shared" si="131"/>
        <v>0</v>
      </c>
    </row>
    <row r="1685" spans="10:14" x14ac:dyDescent="0.3">
      <c r="J1685" s="16">
        <f t="shared" si="129"/>
        <v>0</v>
      </c>
      <c r="L1685" s="8">
        <f t="shared" si="130"/>
        <v>0</v>
      </c>
      <c r="N1685" s="1">
        <f t="shared" si="131"/>
        <v>0</v>
      </c>
    </row>
    <row r="1686" spans="10:14" x14ac:dyDescent="0.3">
      <c r="J1686" s="16">
        <f t="shared" si="129"/>
        <v>0</v>
      </c>
      <c r="L1686" s="8">
        <f t="shared" si="130"/>
        <v>0</v>
      </c>
      <c r="N1686" s="1">
        <f t="shared" si="131"/>
        <v>0</v>
      </c>
    </row>
    <row r="1687" spans="10:14" x14ac:dyDescent="0.3">
      <c r="J1687" s="16">
        <f t="shared" si="129"/>
        <v>0</v>
      </c>
      <c r="L1687" s="8">
        <f t="shared" si="130"/>
        <v>0</v>
      </c>
      <c r="N1687" s="1">
        <f t="shared" si="131"/>
        <v>0</v>
      </c>
    </row>
    <row r="1688" spans="10:14" x14ac:dyDescent="0.3">
      <c r="J1688" s="16">
        <f t="shared" si="129"/>
        <v>0</v>
      </c>
      <c r="L1688" s="8">
        <f t="shared" si="130"/>
        <v>0</v>
      </c>
      <c r="N1688" s="1">
        <f t="shared" si="131"/>
        <v>0</v>
      </c>
    </row>
    <row r="1689" spans="10:14" x14ac:dyDescent="0.3">
      <c r="J1689" s="16">
        <f t="shared" si="129"/>
        <v>0</v>
      </c>
      <c r="L1689" s="8">
        <f t="shared" si="130"/>
        <v>0</v>
      </c>
      <c r="N1689" s="1">
        <f t="shared" si="131"/>
        <v>0</v>
      </c>
    </row>
    <row r="1690" spans="10:14" x14ac:dyDescent="0.3">
      <c r="J1690" s="16">
        <f t="shared" si="129"/>
        <v>0</v>
      </c>
      <c r="L1690" s="8">
        <f t="shared" si="130"/>
        <v>0</v>
      </c>
      <c r="N1690" s="1">
        <f t="shared" si="131"/>
        <v>0</v>
      </c>
    </row>
    <row r="1691" spans="10:14" x14ac:dyDescent="0.3">
      <c r="J1691" s="16">
        <f t="shared" si="129"/>
        <v>0</v>
      </c>
      <c r="L1691" s="8">
        <f t="shared" si="130"/>
        <v>0</v>
      </c>
      <c r="N1691" s="1">
        <f t="shared" si="131"/>
        <v>0</v>
      </c>
    </row>
    <row r="1692" spans="10:14" x14ac:dyDescent="0.3">
      <c r="J1692" s="16">
        <f t="shared" si="129"/>
        <v>0</v>
      </c>
      <c r="L1692" s="8">
        <f t="shared" si="130"/>
        <v>0</v>
      </c>
      <c r="N1692" s="1">
        <f t="shared" si="131"/>
        <v>0</v>
      </c>
    </row>
    <row r="1693" spans="10:14" x14ac:dyDescent="0.3">
      <c r="J1693" s="16">
        <f t="shared" si="129"/>
        <v>0</v>
      </c>
      <c r="L1693" s="8">
        <f t="shared" si="130"/>
        <v>0</v>
      </c>
      <c r="N1693" s="1">
        <f t="shared" si="131"/>
        <v>0</v>
      </c>
    </row>
    <row r="1694" spans="10:14" x14ac:dyDescent="0.3">
      <c r="J1694" s="16">
        <f t="shared" si="129"/>
        <v>0</v>
      </c>
      <c r="L1694" s="8">
        <f t="shared" si="130"/>
        <v>0</v>
      </c>
      <c r="N1694" s="1">
        <f t="shared" si="131"/>
        <v>0</v>
      </c>
    </row>
    <row r="1695" spans="10:14" x14ac:dyDescent="0.3">
      <c r="J1695" s="16">
        <f t="shared" si="129"/>
        <v>0</v>
      </c>
      <c r="L1695" s="8">
        <f t="shared" si="130"/>
        <v>0</v>
      </c>
      <c r="N1695" s="1">
        <f t="shared" si="131"/>
        <v>0</v>
      </c>
    </row>
    <row r="1696" spans="10:14" x14ac:dyDescent="0.3">
      <c r="J1696" s="16">
        <f t="shared" si="129"/>
        <v>0</v>
      </c>
      <c r="L1696" s="8">
        <f t="shared" si="130"/>
        <v>0</v>
      </c>
      <c r="N1696" s="1">
        <f t="shared" si="131"/>
        <v>0</v>
      </c>
    </row>
    <row r="1697" spans="10:14" x14ac:dyDescent="0.3">
      <c r="J1697" s="16">
        <f t="shared" si="129"/>
        <v>0</v>
      </c>
      <c r="L1697" s="8">
        <f t="shared" si="130"/>
        <v>0</v>
      </c>
      <c r="N1697" s="1">
        <f t="shared" si="131"/>
        <v>0</v>
      </c>
    </row>
    <row r="1698" spans="10:14" x14ac:dyDescent="0.3">
      <c r="J1698" s="16">
        <f t="shared" si="129"/>
        <v>0</v>
      </c>
      <c r="L1698" s="8">
        <f t="shared" si="130"/>
        <v>0</v>
      </c>
      <c r="N1698" s="1">
        <f t="shared" si="131"/>
        <v>0</v>
      </c>
    </row>
    <row r="1699" spans="10:14" x14ac:dyDescent="0.3">
      <c r="J1699" s="16">
        <f t="shared" si="129"/>
        <v>0</v>
      </c>
      <c r="L1699" s="8">
        <f t="shared" si="130"/>
        <v>0</v>
      </c>
      <c r="N1699" s="1">
        <f t="shared" si="131"/>
        <v>0</v>
      </c>
    </row>
    <row r="1700" spans="10:14" x14ac:dyDescent="0.3">
      <c r="J1700" s="16">
        <f t="shared" si="129"/>
        <v>0</v>
      </c>
      <c r="L1700" s="8">
        <f t="shared" si="130"/>
        <v>0</v>
      </c>
      <c r="N1700" s="1">
        <f t="shared" si="131"/>
        <v>0</v>
      </c>
    </row>
    <row r="1701" spans="10:14" x14ac:dyDescent="0.3">
      <c r="J1701" s="16">
        <f t="shared" si="129"/>
        <v>0</v>
      </c>
      <c r="L1701" s="8">
        <f t="shared" si="130"/>
        <v>0</v>
      </c>
      <c r="N1701" s="1">
        <f t="shared" si="131"/>
        <v>0</v>
      </c>
    </row>
    <row r="1702" spans="10:14" x14ac:dyDescent="0.3">
      <c r="J1702" s="16">
        <f t="shared" si="129"/>
        <v>0</v>
      </c>
      <c r="L1702" s="8">
        <f t="shared" si="130"/>
        <v>0</v>
      </c>
      <c r="N1702" s="1">
        <f t="shared" si="131"/>
        <v>0</v>
      </c>
    </row>
    <row r="1703" spans="10:14" x14ac:dyDescent="0.3">
      <c r="J1703" s="16">
        <f t="shared" si="129"/>
        <v>0</v>
      </c>
      <c r="L1703" s="8">
        <f t="shared" si="130"/>
        <v>0</v>
      </c>
      <c r="N1703" s="1">
        <f t="shared" si="131"/>
        <v>0</v>
      </c>
    </row>
    <row r="1704" spans="10:14" x14ac:dyDescent="0.3">
      <c r="J1704" s="16">
        <f t="shared" si="129"/>
        <v>0</v>
      </c>
      <c r="L1704" s="8">
        <f t="shared" si="130"/>
        <v>0</v>
      </c>
      <c r="N1704" s="1">
        <f t="shared" si="131"/>
        <v>0</v>
      </c>
    </row>
    <row r="1705" spans="10:14" x14ac:dyDescent="0.3">
      <c r="J1705" s="16">
        <f t="shared" si="129"/>
        <v>0</v>
      </c>
      <c r="L1705" s="8">
        <f t="shared" si="130"/>
        <v>0</v>
      </c>
      <c r="N1705" s="1">
        <f t="shared" si="131"/>
        <v>0</v>
      </c>
    </row>
    <row r="1706" spans="10:14" x14ac:dyDescent="0.3">
      <c r="J1706" s="16">
        <f t="shared" si="129"/>
        <v>0</v>
      </c>
      <c r="L1706" s="8">
        <f t="shared" si="130"/>
        <v>0</v>
      </c>
      <c r="N1706" s="1">
        <f t="shared" si="131"/>
        <v>0</v>
      </c>
    </row>
    <row r="1707" spans="10:14" x14ac:dyDescent="0.3">
      <c r="J1707" s="16">
        <f t="shared" si="129"/>
        <v>0</v>
      </c>
      <c r="L1707" s="8">
        <f t="shared" si="130"/>
        <v>0</v>
      </c>
      <c r="N1707" s="1">
        <f t="shared" si="131"/>
        <v>0</v>
      </c>
    </row>
    <row r="1708" spans="10:14" x14ac:dyDescent="0.3">
      <c r="J1708" s="16">
        <f t="shared" si="129"/>
        <v>0</v>
      </c>
      <c r="L1708" s="8">
        <f t="shared" si="130"/>
        <v>0</v>
      </c>
      <c r="N1708" s="1">
        <f t="shared" si="131"/>
        <v>0</v>
      </c>
    </row>
    <row r="1709" spans="10:14" x14ac:dyDescent="0.3">
      <c r="J1709" s="16">
        <f t="shared" si="129"/>
        <v>0</v>
      </c>
      <c r="L1709" s="8">
        <f t="shared" si="130"/>
        <v>0</v>
      </c>
      <c r="N1709" s="1">
        <f t="shared" si="131"/>
        <v>0</v>
      </c>
    </row>
    <row r="1710" spans="10:14" x14ac:dyDescent="0.3">
      <c r="J1710" s="16">
        <f t="shared" si="129"/>
        <v>0</v>
      </c>
      <c r="L1710" s="8">
        <f t="shared" si="130"/>
        <v>0</v>
      </c>
      <c r="N1710" s="1">
        <f t="shared" si="131"/>
        <v>0</v>
      </c>
    </row>
    <row r="1711" spans="10:14" x14ac:dyDescent="0.3">
      <c r="J1711" s="16">
        <f t="shared" si="129"/>
        <v>0</v>
      </c>
      <c r="L1711" s="8">
        <f t="shared" si="130"/>
        <v>0</v>
      </c>
      <c r="N1711" s="1">
        <f t="shared" si="131"/>
        <v>0</v>
      </c>
    </row>
    <row r="1712" spans="10:14" x14ac:dyDescent="0.3">
      <c r="J1712" s="16">
        <f t="shared" si="129"/>
        <v>0</v>
      </c>
      <c r="L1712" s="8">
        <f t="shared" si="130"/>
        <v>0</v>
      </c>
      <c r="N1712" s="1">
        <f t="shared" si="131"/>
        <v>0</v>
      </c>
    </row>
    <row r="1713" spans="10:14" x14ac:dyDescent="0.3">
      <c r="J1713" s="16">
        <f t="shared" si="129"/>
        <v>0</v>
      </c>
      <c r="L1713" s="8">
        <f t="shared" si="130"/>
        <v>0</v>
      </c>
      <c r="N1713" s="1">
        <f t="shared" si="131"/>
        <v>0</v>
      </c>
    </row>
    <row r="1714" spans="10:14" x14ac:dyDescent="0.3">
      <c r="J1714" s="16">
        <f t="shared" si="129"/>
        <v>0</v>
      </c>
      <c r="L1714" s="8">
        <f t="shared" si="130"/>
        <v>0</v>
      </c>
      <c r="N1714" s="1">
        <f t="shared" si="131"/>
        <v>0</v>
      </c>
    </row>
    <row r="1715" spans="10:14" x14ac:dyDescent="0.3">
      <c r="J1715" s="16">
        <f t="shared" si="129"/>
        <v>0</v>
      </c>
      <c r="L1715" s="8">
        <f t="shared" si="130"/>
        <v>0</v>
      </c>
      <c r="N1715" s="1">
        <f t="shared" si="131"/>
        <v>0</v>
      </c>
    </row>
    <row r="1716" spans="10:14" x14ac:dyDescent="0.3">
      <c r="J1716" s="16">
        <f t="shared" si="129"/>
        <v>0</v>
      </c>
      <c r="L1716" s="8">
        <f t="shared" si="130"/>
        <v>0</v>
      </c>
      <c r="N1716" s="1">
        <f t="shared" si="131"/>
        <v>0</v>
      </c>
    </row>
    <row r="1717" spans="10:14" x14ac:dyDescent="0.3">
      <c r="J1717" s="16">
        <f t="shared" si="129"/>
        <v>0</v>
      </c>
      <c r="L1717" s="8">
        <f t="shared" si="130"/>
        <v>0</v>
      </c>
      <c r="N1717" s="1">
        <f t="shared" si="131"/>
        <v>0</v>
      </c>
    </row>
    <row r="1718" spans="10:14" x14ac:dyDescent="0.3">
      <c r="J1718" s="16">
        <f t="shared" si="129"/>
        <v>0</v>
      </c>
      <c r="L1718" s="8">
        <f t="shared" si="130"/>
        <v>0</v>
      </c>
      <c r="N1718" s="1">
        <f t="shared" si="131"/>
        <v>0</v>
      </c>
    </row>
    <row r="1719" spans="10:14" x14ac:dyDescent="0.3">
      <c r="J1719" s="16">
        <f t="shared" si="129"/>
        <v>0</v>
      </c>
      <c r="L1719" s="8">
        <f t="shared" si="130"/>
        <v>0</v>
      </c>
      <c r="N1719" s="1">
        <f t="shared" si="131"/>
        <v>0</v>
      </c>
    </row>
    <row r="1720" spans="10:14" x14ac:dyDescent="0.3">
      <c r="J1720" s="16">
        <f t="shared" si="129"/>
        <v>0</v>
      </c>
      <c r="L1720" s="8">
        <f t="shared" si="130"/>
        <v>0</v>
      </c>
      <c r="N1720" s="1">
        <f t="shared" si="131"/>
        <v>0</v>
      </c>
    </row>
    <row r="1721" spans="10:14" x14ac:dyDescent="0.3">
      <c r="J1721" s="16">
        <f t="shared" si="129"/>
        <v>0</v>
      </c>
      <c r="L1721" s="8">
        <f t="shared" si="130"/>
        <v>0</v>
      </c>
      <c r="N1721" s="1">
        <f t="shared" si="131"/>
        <v>0</v>
      </c>
    </row>
    <row r="1722" spans="10:14" x14ac:dyDescent="0.3">
      <c r="J1722" s="16">
        <f t="shared" si="129"/>
        <v>0</v>
      </c>
      <c r="L1722" s="8">
        <f t="shared" si="130"/>
        <v>0</v>
      </c>
      <c r="N1722" s="1">
        <f t="shared" si="131"/>
        <v>0</v>
      </c>
    </row>
    <row r="1723" spans="10:14" x14ac:dyDescent="0.3">
      <c r="J1723" s="16">
        <f t="shared" si="129"/>
        <v>0</v>
      </c>
      <c r="L1723" s="8">
        <f t="shared" si="130"/>
        <v>0</v>
      </c>
      <c r="N1723" s="1">
        <f t="shared" si="131"/>
        <v>0</v>
      </c>
    </row>
    <row r="1724" spans="10:14" x14ac:dyDescent="0.3">
      <c r="J1724" s="16">
        <f t="shared" si="129"/>
        <v>0</v>
      </c>
      <c r="L1724" s="8">
        <f t="shared" si="130"/>
        <v>0</v>
      </c>
      <c r="N1724" s="1">
        <f t="shared" si="131"/>
        <v>0</v>
      </c>
    </row>
    <row r="1725" spans="10:14" x14ac:dyDescent="0.3">
      <c r="J1725" s="16">
        <f t="shared" si="129"/>
        <v>0</v>
      </c>
      <c r="L1725" s="8">
        <f t="shared" si="130"/>
        <v>0</v>
      </c>
      <c r="N1725" s="1">
        <f t="shared" si="131"/>
        <v>0</v>
      </c>
    </row>
    <row r="1726" spans="10:14" x14ac:dyDescent="0.3">
      <c r="J1726" s="16">
        <f t="shared" si="129"/>
        <v>0</v>
      </c>
      <c r="L1726" s="8">
        <f t="shared" si="130"/>
        <v>0</v>
      </c>
      <c r="N1726" s="1">
        <f t="shared" si="131"/>
        <v>0</v>
      </c>
    </row>
    <row r="1727" spans="10:14" x14ac:dyDescent="0.3">
      <c r="J1727" s="16">
        <f t="shared" si="129"/>
        <v>0</v>
      </c>
      <c r="L1727" s="8">
        <f t="shared" si="130"/>
        <v>0</v>
      </c>
      <c r="N1727" s="1">
        <f t="shared" si="131"/>
        <v>0</v>
      </c>
    </row>
    <row r="1728" spans="10:14" x14ac:dyDescent="0.3">
      <c r="J1728" s="16">
        <f t="shared" si="129"/>
        <v>0</v>
      </c>
      <c r="L1728" s="8">
        <f t="shared" si="130"/>
        <v>0</v>
      </c>
      <c r="N1728" s="1">
        <f t="shared" si="131"/>
        <v>0</v>
      </c>
    </row>
    <row r="1729" spans="10:14" x14ac:dyDescent="0.3">
      <c r="J1729" s="16">
        <f t="shared" si="129"/>
        <v>0</v>
      </c>
      <c r="L1729" s="8">
        <f t="shared" si="130"/>
        <v>0</v>
      </c>
      <c r="N1729" s="1">
        <f t="shared" si="131"/>
        <v>0</v>
      </c>
    </row>
    <row r="1730" spans="10:14" x14ac:dyDescent="0.3">
      <c r="J1730" s="16">
        <f t="shared" ref="J1730:J1793" si="132">I1730/2</f>
        <v>0</v>
      </c>
      <c r="L1730" s="8">
        <f t="shared" ref="L1730:L1793" si="133">K1730/2</f>
        <v>0</v>
      </c>
      <c r="N1730" s="1">
        <f t="shared" ref="N1730:N1793" si="134">M1730/2</f>
        <v>0</v>
      </c>
    </row>
    <row r="1731" spans="10:14" x14ac:dyDescent="0.3">
      <c r="J1731" s="16">
        <f t="shared" si="132"/>
        <v>0</v>
      </c>
      <c r="L1731" s="8">
        <f t="shared" si="133"/>
        <v>0</v>
      </c>
      <c r="N1731" s="1">
        <f t="shared" si="134"/>
        <v>0</v>
      </c>
    </row>
    <row r="1732" spans="10:14" x14ac:dyDescent="0.3">
      <c r="J1732" s="16">
        <f t="shared" si="132"/>
        <v>0</v>
      </c>
      <c r="L1732" s="8">
        <f t="shared" si="133"/>
        <v>0</v>
      </c>
      <c r="N1732" s="1">
        <f t="shared" si="134"/>
        <v>0</v>
      </c>
    </row>
    <row r="1733" spans="10:14" x14ac:dyDescent="0.3">
      <c r="J1733" s="16">
        <f t="shared" si="132"/>
        <v>0</v>
      </c>
      <c r="L1733" s="8">
        <f t="shared" si="133"/>
        <v>0</v>
      </c>
      <c r="N1733" s="1">
        <f t="shared" si="134"/>
        <v>0</v>
      </c>
    </row>
    <row r="1734" spans="10:14" x14ac:dyDescent="0.3">
      <c r="J1734" s="16">
        <f t="shared" si="132"/>
        <v>0</v>
      </c>
      <c r="L1734" s="8">
        <f t="shared" si="133"/>
        <v>0</v>
      </c>
      <c r="N1734" s="1">
        <f t="shared" si="134"/>
        <v>0</v>
      </c>
    </row>
    <row r="1735" spans="10:14" x14ac:dyDescent="0.3">
      <c r="J1735" s="16">
        <f t="shared" si="132"/>
        <v>0</v>
      </c>
      <c r="L1735" s="8">
        <f t="shared" si="133"/>
        <v>0</v>
      </c>
      <c r="N1735" s="1">
        <f t="shared" si="134"/>
        <v>0</v>
      </c>
    </row>
    <row r="1736" spans="10:14" x14ac:dyDescent="0.3">
      <c r="J1736" s="16">
        <f t="shared" si="132"/>
        <v>0</v>
      </c>
      <c r="L1736" s="8">
        <f t="shared" si="133"/>
        <v>0</v>
      </c>
      <c r="N1736" s="1">
        <f t="shared" si="134"/>
        <v>0</v>
      </c>
    </row>
    <row r="1737" spans="10:14" x14ac:dyDescent="0.3">
      <c r="J1737" s="16">
        <f t="shared" si="132"/>
        <v>0</v>
      </c>
      <c r="L1737" s="8">
        <f t="shared" si="133"/>
        <v>0</v>
      </c>
      <c r="N1737" s="1">
        <f t="shared" si="134"/>
        <v>0</v>
      </c>
    </row>
    <row r="1738" spans="10:14" x14ac:dyDescent="0.3">
      <c r="J1738" s="16">
        <f t="shared" si="132"/>
        <v>0</v>
      </c>
      <c r="L1738" s="8">
        <f t="shared" si="133"/>
        <v>0</v>
      </c>
      <c r="N1738" s="1">
        <f t="shared" si="134"/>
        <v>0</v>
      </c>
    </row>
    <row r="1739" spans="10:14" x14ac:dyDescent="0.3">
      <c r="J1739" s="16">
        <f t="shared" si="132"/>
        <v>0</v>
      </c>
      <c r="L1739" s="8">
        <f t="shared" si="133"/>
        <v>0</v>
      </c>
      <c r="N1739" s="1">
        <f t="shared" si="134"/>
        <v>0</v>
      </c>
    </row>
    <row r="1740" spans="10:14" x14ac:dyDescent="0.3">
      <c r="J1740" s="16">
        <f t="shared" si="132"/>
        <v>0</v>
      </c>
      <c r="L1740" s="8">
        <f t="shared" si="133"/>
        <v>0</v>
      </c>
      <c r="N1740" s="1">
        <f t="shared" si="134"/>
        <v>0</v>
      </c>
    </row>
    <row r="1741" spans="10:14" x14ac:dyDescent="0.3">
      <c r="J1741" s="16">
        <f t="shared" si="132"/>
        <v>0</v>
      </c>
      <c r="L1741" s="8">
        <f t="shared" si="133"/>
        <v>0</v>
      </c>
      <c r="N1741" s="1">
        <f t="shared" si="134"/>
        <v>0</v>
      </c>
    </row>
    <row r="1742" spans="10:14" x14ac:dyDescent="0.3">
      <c r="J1742" s="16">
        <f t="shared" si="132"/>
        <v>0</v>
      </c>
      <c r="L1742" s="8">
        <f t="shared" si="133"/>
        <v>0</v>
      </c>
      <c r="N1742" s="1">
        <f t="shared" si="134"/>
        <v>0</v>
      </c>
    </row>
    <row r="1743" spans="10:14" x14ac:dyDescent="0.3">
      <c r="J1743" s="16">
        <f t="shared" si="132"/>
        <v>0</v>
      </c>
      <c r="L1743" s="8">
        <f t="shared" si="133"/>
        <v>0</v>
      </c>
      <c r="N1743" s="1">
        <f t="shared" si="134"/>
        <v>0</v>
      </c>
    </row>
    <row r="1744" spans="10:14" x14ac:dyDescent="0.3">
      <c r="J1744" s="16">
        <f t="shared" si="132"/>
        <v>0</v>
      </c>
      <c r="L1744" s="8">
        <f t="shared" si="133"/>
        <v>0</v>
      </c>
      <c r="N1744" s="1">
        <f t="shared" si="134"/>
        <v>0</v>
      </c>
    </row>
    <row r="1745" spans="10:14" x14ac:dyDescent="0.3">
      <c r="J1745" s="16">
        <f t="shared" si="132"/>
        <v>0</v>
      </c>
      <c r="L1745" s="8">
        <f t="shared" si="133"/>
        <v>0</v>
      </c>
      <c r="N1745" s="1">
        <f t="shared" si="134"/>
        <v>0</v>
      </c>
    </row>
    <row r="1746" spans="10:14" x14ac:dyDescent="0.3">
      <c r="J1746" s="16">
        <f t="shared" si="132"/>
        <v>0</v>
      </c>
      <c r="L1746" s="8">
        <f t="shared" si="133"/>
        <v>0</v>
      </c>
      <c r="N1746" s="1">
        <f t="shared" si="134"/>
        <v>0</v>
      </c>
    </row>
    <row r="1747" spans="10:14" x14ac:dyDescent="0.3">
      <c r="J1747" s="16">
        <f t="shared" si="132"/>
        <v>0</v>
      </c>
      <c r="L1747" s="8">
        <f t="shared" si="133"/>
        <v>0</v>
      </c>
      <c r="N1747" s="1">
        <f t="shared" si="134"/>
        <v>0</v>
      </c>
    </row>
    <row r="1748" spans="10:14" x14ac:dyDescent="0.3">
      <c r="J1748" s="16">
        <f t="shared" si="132"/>
        <v>0</v>
      </c>
      <c r="L1748" s="8">
        <f t="shared" si="133"/>
        <v>0</v>
      </c>
      <c r="N1748" s="1">
        <f t="shared" si="134"/>
        <v>0</v>
      </c>
    </row>
    <row r="1749" spans="10:14" x14ac:dyDescent="0.3">
      <c r="J1749" s="16">
        <f t="shared" si="132"/>
        <v>0</v>
      </c>
      <c r="L1749" s="8">
        <f t="shared" si="133"/>
        <v>0</v>
      </c>
      <c r="N1749" s="1">
        <f t="shared" si="134"/>
        <v>0</v>
      </c>
    </row>
    <row r="1750" spans="10:14" x14ac:dyDescent="0.3">
      <c r="J1750" s="16">
        <f t="shared" si="132"/>
        <v>0</v>
      </c>
      <c r="L1750" s="8">
        <f t="shared" si="133"/>
        <v>0</v>
      </c>
      <c r="N1750" s="1">
        <f t="shared" si="134"/>
        <v>0</v>
      </c>
    </row>
    <row r="1751" spans="10:14" x14ac:dyDescent="0.3">
      <c r="J1751" s="16">
        <f t="shared" si="132"/>
        <v>0</v>
      </c>
      <c r="L1751" s="8">
        <f t="shared" si="133"/>
        <v>0</v>
      </c>
      <c r="N1751" s="1">
        <f t="shared" si="134"/>
        <v>0</v>
      </c>
    </row>
    <row r="1752" spans="10:14" x14ac:dyDescent="0.3">
      <c r="J1752" s="16">
        <f t="shared" si="132"/>
        <v>0</v>
      </c>
      <c r="L1752" s="8">
        <f t="shared" si="133"/>
        <v>0</v>
      </c>
      <c r="N1752" s="1">
        <f t="shared" si="134"/>
        <v>0</v>
      </c>
    </row>
    <row r="1753" spans="10:14" x14ac:dyDescent="0.3">
      <c r="J1753" s="16">
        <f t="shared" si="132"/>
        <v>0</v>
      </c>
      <c r="L1753" s="8">
        <f t="shared" si="133"/>
        <v>0</v>
      </c>
      <c r="N1753" s="1">
        <f t="shared" si="134"/>
        <v>0</v>
      </c>
    </row>
    <row r="1754" spans="10:14" x14ac:dyDescent="0.3">
      <c r="J1754" s="16">
        <f t="shared" si="132"/>
        <v>0</v>
      </c>
      <c r="L1754" s="8">
        <f t="shared" si="133"/>
        <v>0</v>
      </c>
      <c r="N1754" s="1">
        <f t="shared" si="134"/>
        <v>0</v>
      </c>
    </row>
    <row r="1755" spans="10:14" x14ac:dyDescent="0.3">
      <c r="J1755" s="16">
        <f t="shared" si="132"/>
        <v>0</v>
      </c>
      <c r="L1755" s="8">
        <f t="shared" si="133"/>
        <v>0</v>
      </c>
      <c r="N1755" s="1">
        <f t="shared" si="134"/>
        <v>0</v>
      </c>
    </row>
    <row r="1756" spans="10:14" x14ac:dyDescent="0.3">
      <c r="J1756" s="16">
        <f t="shared" si="132"/>
        <v>0</v>
      </c>
      <c r="L1756" s="8">
        <f t="shared" si="133"/>
        <v>0</v>
      </c>
      <c r="N1756" s="1">
        <f t="shared" si="134"/>
        <v>0</v>
      </c>
    </row>
    <row r="1757" spans="10:14" x14ac:dyDescent="0.3">
      <c r="J1757" s="16">
        <f t="shared" si="132"/>
        <v>0</v>
      </c>
      <c r="L1757" s="8">
        <f t="shared" si="133"/>
        <v>0</v>
      </c>
      <c r="N1757" s="1">
        <f t="shared" si="134"/>
        <v>0</v>
      </c>
    </row>
    <row r="1758" spans="10:14" x14ac:dyDescent="0.3">
      <c r="J1758" s="16">
        <f t="shared" si="132"/>
        <v>0</v>
      </c>
      <c r="L1758" s="8">
        <f t="shared" si="133"/>
        <v>0</v>
      </c>
      <c r="N1758" s="1">
        <f t="shared" si="134"/>
        <v>0</v>
      </c>
    </row>
    <row r="1759" spans="10:14" x14ac:dyDescent="0.3">
      <c r="J1759" s="16">
        <f t="shared" si="132"/>
        <v>0</v>
      </c>
      <c r="L1759" s="8">
        <f t="shared" si="133"/>
        <v>0</v>
      </c>
      <c r="N1759" s="1">
        <f t="shared" si="134"/>
        <v>0</v>
      </c>
    </row>
    <row r="1760" spans="10:14" x14ac:dyDescent="0.3">
      <c r="J1760" s="16">
        <f t="shared" si="132"/>
        <v>0</v>
      </c>
      <c r="L1760" s="8">
        <f t="shared" si="133"/>
        <v>0</v>
      </c>
      <c r="N1760" s="1">
        <f t="shared" si="134"/>
        <v>0</v>
      </c>
    </row>
    <row r="1761" spans="10:14" x14ac:dyDescent="0.3">
      <c r="J1761" s="16">
        <f t="shared" si="132"/>
        <v>0</v>
      </c>
      <c r="L1761" s="8">
        <f t="shared" si="133"/>
        <v>0</v>
      </c>
      <c r="N1761" s="1">
        <f t="shared" si="134"/>
        <v>0</v>
      </c>
    </row>
    <row r="1762" spans="10:14" x14ac:dyDescent="0.3">
      <c r="J1762" s="16">
        <f t="shared" si="132"/>
        <v>0</v>
      </c>
      <c r="L1762" s="8">
        <f t="shared" si="133"/>
        <v>0</v>
      </c>
      <c r="N1762" s="1">
        <f t="shared" si="134"/>
        <v>0</v>
      </c>
    </row>
    <row r="1763" spans="10:14" x14ac:dyDescent="0.3">
      <c r="J1763" s="16">
        <f t="shared" si="132"/>
        <v>0</v>
      </c>
      <c r="L1763" s="8">
        <f t="shared" si="133"/>
        <v>0</v>
      </c>
      <c r="N1763" s="1">
        <f t="shared" si="134"/>
        <v>0</v>
      </c>
    </row>
    <row r="1764" spans="10:14" x14ac:dyDescent="0.3">
      <c r="J1764" s="16">
        <f t="shared" si="132"/>
        <v>0</v>
      </c>
      <c r="L1764" s="8">
        <f t="shared" si="133"/>
        <v>0</v>
      </c>
      <c r="N1764" s="1">
        <f t="shared" si="134"/>
        <v>0</v>
      </c>
    </row>
    <row r="1765" spans="10:14" x14ac:dyDescent="0.3">
      <c r="J1765" s="16">
        <f t="shared" si="132"/>
        <v>0</v>
      </c>
      <c r="L1765" s="8">
        <f t="shared" si="133"/>
        <v>0</v>
      </c>
      <c r="N1765" s="1">
        <f t="shared" si="134"/>
        <v>0</v>
      </c>
    </row>
    <row r="1766" spans="10:14" x14ac:dyDescent="0.3">
      <c r="J1766" s="16">
        <f t="shared" si="132"/>
        <v>0</v>
      </c>
      <c r="L1766" s="8">
        <f t="shared" si="133"/>
        <v>0</v>
      </c>
      <c r="N1766" s="1">
        <f t="shared" si="134"/>
        <v>0</v>
      </c>
    </row>
    <row r="1767" spans="10:14" x14ac:dyDescent="0.3">
      <c r="J1767" s="16">
        <f t="shared" si="132"/>
        <v>0</v>
      </c>
      <c r="L1767" s="8">
        <f t="shared" si="133"/>
        <v>0</v>
      </c>
      <c r="N1767" s="1">
        <f t="shared" si="134"/>
        <v>0</v>
      </c>
    </row>
    <row r="1768" spans="10:14" x14ac:dyDescent="0.3">
      <c r="J1768" s="16">
        <f t="shared" si="132"/>
        <v>0</v>
      </c>
      <c r="L1768" s="8">
        <f t="shared" si="133"/>
        <v>0</v>
      </c>
      <c r="N1768" s="1">
        <f t="shared" si="134"/>
        <v>0</v>
      </c>
    </row>
    <row r="1769" spans="10:14" x14ac:dyDescent="0.3">
      <c r="J1769" s="16">
        <f t="shared" si="132"/>
        <v>0</v>
      </c>
      <c r="L1769" s="8">
        <f t="shared" si="133"/>
        <v>0</v>
      </c>
      <c r="N1769" s="1">
        <f t="shared" si="134"/>
        <v>0</v>
      </c>
    </row>
    <row r="1770" spans="10:14" x14ac:dyDescent="0.3">
      <c r="J1770" s="16">
        <f t="shared" si="132"/>
        <v>0</v>
      </c>
      <c r="L1770" s="8">
        <f t="shared" si="133"/>
        <v>0</v>
      </c>
      <c r="N1770" s="1">
        <f t="shared" si="134"/>
        <v>0</v>
      </c>
    </row>
    <row r="1771" spans="10:14" x14ac:dyDescent="0.3">
      <c r="J1771" s="16">
        <f t="shared" si="132"/>
        <v>0</v>
      </c>
      <c r="L1771" s="8">
        <f t="shared" si="133"/>
        <v>0</v>
      </c>
      <c r="N1771" s="1">
        <f t="shared" si="134"/>
        <v>0</v>
      </c>
    </row>
    <row r="1772" spans="10:14" x14ac:dyDescent="0.3">
      <c r="J1772" s="16">
        <f t="shared" si="132"/>
        <v>0</v>
      </c>
      <c r="L1772" s="8">
        <f t="shared" si="133"/>
        <v>0</v>
      </c>
      <c r="N1772" s="1">
        <f t="shared" si="134"/>
        <v>0</v>
      </c>
    </row>
    <row r="1773" spans="10:14" x14ac:dyDescent="0.3">
      <c r="J1773" s="16">
        <f t="shared" si="132"/>
        <v>0</v>
      </c>
      <c r="L1773" s="8">
        <f t="shared" si="133"/>
        <v>0</v>
      </c>
      <c r="N1773" s="1">
        <f t="shared" si="134"/>
        <v>0</v>
      </c>
    </row>
    <row r="1774" spans="10:14" x14ac:dyDescent="0.3">
      <c r="J1774" s="16">
        <f t="shared" si="132"/>
        <v>0</v>
      </c>
      <c r="L1774" s="8">
        <f t="shared" si="133"/>
        <v>0</v>
      </c>
      <c r="N1774" s="1">
        <f t="shared" si="134"/>
        <v>0</v>
      </c>
    </row>
    <row r="1775" spans="10:14" x14ac:dyDescent="0.3">
      <c r="J1775" s="16">
        <f t="shared" si="132"/>
        <v>0</v>
      </c>
      <c r="L1775" s="8">
        <f t="shared" si="133"/>
        <v>0</v>
      </c>
      <c r="N1775" s="1">
        <f t="shared" si="134"/>
        <v>0</v>
      </c>
    </row>
    <row r="1776" spans="10:14" x14ac:dyDescent="0.3">
      <c r="J1776" s="16">
        <f t="shared" si="132"/>
        <v>0</v>
      </c>
      <c r="L1776" s="8">
        <f t="shared" si="133"/>
        <v>0</v>
      </c>
      <c r="N1776" s="1">
        <f t="shared" si="134"/>
        <v>0</v>
      </c>
    </row>
    <row r="1777" spans="10:14" x14ac:dyDescent="0.3">
      <c r="J1777" s="16">
        <f t="shared" si="132"/>
        <v>0</v>
      </c>
      <c r="L1777" s="8">
        <f t="shared" si="133"/>
        <v>0</v>
      </c>
      <c r="N1777" s="1">
        <f t="shared" si="134"/>
        <v>0</v>
      </c>
    </row>
    <row r="1778" spans="10:14" x14ac:dyDescent="0.3">
      <c r="J1778" s="16">
        <f t="shared" si="132"/>
        <v>0</v>
      </c>
      <c r="L1778" s="8">
        <f t="shared" si="133"/>
        <v>0</v>
      </c>
      <c r="N1778" s="1">
        <f t="shared" si="134"/>
        <v>0</v>
      </c>
    </row>
    <row r="1779" spans="10:14" x14ac:dyDescent="0.3">
      <c r="J1779" s="16">
        <f t="shared" si="132"/>
        <v>0</v>
      </c>
      <c r="L1779" s="8">
        <f t="shared" si="133"/>
        <v>0</v>
      </c>
      <c r="N1779" s="1">
        <f t="shared" si="134"/>
        <v>0</v>
      </c>
    </row>
    <row r="1780" spans="10:14" x14ac:dyDescent="0.3">
      <c r="J1780" s="16">
        <f t="shared" si="132"/>
        <v>0</v>
      </c>
      <c r="L1780" s="8">
        <f t="shared" si="133"/>
        <v>0</v>
      </c>
      <c r="N1780" s="1">
        <f t="shared" si="134"/>
        <v>0</v>
      </c>
    </row>
    <row r="1781" spans="10:14" x14ac:dyDescent="0.3">
      <c r="J1781" s="16">
        <f t="shared" si="132"/>
        <v>0</v>
      </c>
      <c r="L1781" s="8">
        <f t="shared" si="133"/>
        <v>0</v>
      </c>
      <c r="N1781" s="1">
        <f t="shared" si="134"/>
        <v>0</v>
      </c>
    </row>
    <row r="1782" spans="10:14" x14ac:dyDescent="0.3">
      <c r="J1782" s="16">
        <f t="shared" si="132"/>
        <v>0</v>
      </c>
      <c r="L1782" s="8">
        <f t="shared" si="133"/>
        <v>0</v>
      </c>
      <c r="N1782" s="1">
        <f t="shared" si="134"/>
        <v>0</v>
      </c>
    </row>
    <row r="1783" spans="10:14" x14ac:dyDescent="0.3">
      <c r="J1783" s="16">
        <f t="shared" si="132"/>
        <v>0</v>
      </c>
      <c r="L1783" s="8">
        <f t="shared" si="133"/>
        <v>0</v>
      </c>
      <c r="N1783" s="1">
        <f t="shared" si="134"/>
        <v>0</v>
      </c>
    </row>
    <row r="1784" spans="10:14" x14ac:dyDescent="0.3">
      <c r="J1784" s="16">
        <f t="shared" si="132"/>
        <v>0</v>
      </c>
      <c r="L1784" s="8">
        <f t="shared" si="133"/>
        <v>0</v>
      </c>
      <c r="N1784" s="1">
        <f t="shared" si="134"/>
        <v>0</v>
      </c>
    </row>
    <row r="1785" spans="10:14" x14ac:dyDescent="0.3">
      <c r="J1785" s="16">
        <f t="shared" si="132"/>
        <v>0</v>
      </c>
      <c r="L1785" s="8">
        <f t="shared" si="133"/>
        <v>0</v>
      </c>
      <c r="N1785" s="1">
        <f t="shared" si="134"/>
        <v>0</v>
      </c>
    </row>
    <row r="1786" spans="10:14" x14ac:dyDescent="0.3">
      <c r="J1786" s="16">
        <f t="shared" si="132"/>
        <v>0</v>
      </c>
      <c r="L1786" s="8">
        <f t="shared" si="133"/>
        <v>0</v>
      </c>
      <c r="N1786" s="1">
        <f t="shared" si="134"/>
        <v>0</v>
      </c>
    </row>
    <row r="1787" spans="10:14" x14ac:dyDescent="0.3">
      <c r="J1787" s="16">
        <f t="shared" si="132"/>
        <v>0</v>
      </c>
      <c r="L1787" s="8">
        <f t="shared" si="133"/>
        <v>0</v>
      </c>
      <c r="N1787" s="1">
        <f t="shared" si="134"/>
        <v>0</v>
      </c>
    </row>
    <row r="1788" spans="10:14" x14ac:dyDescent="0.3">
      <c r="J1788" s="16">
        <f t="shared" si="132"/>
        <v>0</v>
      </c>
      <c r="L1788" s="8">
        <f t="shared" si="133"/>
        <v>0</v>
      </c>
      <c r="N1788" s="1">
        <f t="shared" si="134"/>
        <v>0</v>
      </c>
    </row>
    <row r="1789" spans="10:14" x14ac:dyDescent="0.3">
      <c r="J1789" s="16">
        <f t="shared" si="132"/>
        <v>0</v>
      </c>
      <c r="L1789" s="8">
        <f t="shared" si="133"/>
        <v>0</v>
      </c>
      <c r="N1789" s="1">
        <f t="shared" si="134"/>
        <v>0</v>
      </c>
    </row>
    <row r="1790" spans="10:14" x14ac:dyDescent="0.3">
      <c r="J1790" s="16">
        <f t="shared" si="132"/>
        <v>0</v>
      </c>
      <c r="L1790" s="8">
        <f t="shared" si="133"/>
        <v>0</v>
      </c>
      <c r="N1790" s="1">
        <f t="shared" si="134"/>
        <v>0</v>
      </c>
    </row>
    <row r="1791" spans="10:14" x14ac:dyDescent="0.3">
      <c r="J1791" s="16">
        <f t="shared" si="132"/>
        <v>0</v>
      </c>
      <c r="L1791" s="8">
        <f t="shared" si="133"/>
        <v>0</v>
      </c>
      <c r="N1791" s="1">
        <f t="shared" si="134"/>
        <v>0</v>
      </c>
    </row>
    <row r="1792" spans="10:14" x14ac:dyDescent="0.3">
      <c r="J1792" s="16">
        <f t="shared" si="132"/>
        <v>0</v>
      </c>
      <c r="L1792" s="8">
        <f t="shared" si="133"/>
        <v>0</v>
      </c>
      <c r="N1792" s="1">
        <f t="shared" si="134"/>
        <v>0</v>
      </c>
    </row>
    <row r="1793" spans="10:14" x14ac:dyDescent="0.3">
      <c r="J1793" s="16">
        <f t="shared" si="132"/>
        <v>0</v>
      </c>
      <c r="L1793" s="8">
        <f t="shared" si="133"/>
        <v>0</v>
      </c>
      <c r="N1793" s="1">
        <f t="shared" si="134"/>
        <v>0</v>
      </c>
    </row>
    <row r="1794" spans="10:14" x14ac:dyDescent="0.3">
      <c r="J1794" s="16">
        <f t="shared" ref="J1794:J1803" si="135">I1794/2</f>
        <v>0</v>
      </c>
      <c r="L1794" s="8">
        <f t="shared" ref="L1794:L1803" si="136">K1794/2</f>
        <v>0</v>
      </c>
      <c r="N1794" s="1">
        <f t="shared" ref="N1794:N1803" si="137">M1794/2</f>
        <v>0</v>
      </c>
    </row>
    <row r="1795" spans="10:14" x14ac:dyDescent="0.3">
      <c r="J1795" s="16">
        <f t="shared" si="135"/>
        <v>0</v>
      </c>
      <c r="L1795" s="8">
        <f t="shared" si="136"/>
        <v>0</v>
      </c>
      <c r="N1795" s="1">
        <f t="shared" si="137"/>
        <v>0</v>
      </c>
    </row>
    <row r="1796" spans="10:14" x14ac:dyDescent="0.3">
      <c r="J1796" s="16">
        <f t="shared" si="135"/>
        <v>0</v>
      </c>
      <c r="L1796" s="8">
        <f t="shared" si="136"/>
        <v>0</v>
      </c>
      <c r="N1796" s="1">
        <f t="shared" si="137"/>
        <v>0</v>
      </c>
    </row>
    <row r="1797" spans="10:14" x14ac:dyDescent="0.3">
      <c r="J1797" s="16">
        <f t="shared" si="135"/>
        <v>0</v>
      </c>
      <c r="L1797" s="8">
        <f t="shared" si="136"/>
        <v>0</v>
      </c>
      <c r="N1797" s="1">
        <f t="shared" si="137"/>
        <v>0</v>
      </c>
    </row>
    <row r="1798" spans="10:14" x14ac:dyDescent="0.3">
      <c r="J1798" s="16">
        <f t="shared" si="135"/>
        <v>0</v>
      </c>
      <c r="L1798" s="8">
        <f t="shared" si="136"/>
        <v>0</v>
      </c>
      <c r="N1798" s="1">
        <f t="shared" si="137"/>
        <v>0</v>
      </c>
    </row>
    <row r="1799" spans="10:14" x14ac:dyDescent="0.3">
      <c r="J1799" s="16">
        <f t="shared" si="135"/>
        <v>0</v>
      </c>
      <c r="L1799" s="8">
        <f t="shared" si="136"/>
        <v>0</v>
      </c>
      <c r="N1799" s="1">
        <f t="shared" si="137"/>
        <v>0</v>
      </c>
    </row>
    <row r="1800" spans="10:14" x14ac:dyDescent="0.3">
      <c r="J1800" s="16">
        <f t="shared" si="135"/>
        <v>0</v>
      </c>
      <c r="L1800" s="8">
        <f t="shared" si="136"/>
        <v>0</v>
      </c>
      <c r="N1800" s="1">
        <f t="shared" si="137"/>
        <v>0</v>
      </c>
    </row>
    <row r="1801" spans="10:14" x14ac:dyDescent="0.3">
      <c r="J1801" s="16">
        <f t="shared" si="135"/>
        <v>0</v>
      </c>
      <c r="L1801" s="8">
        <f t="shared" si="136"/>
        <v>0</v>
      </c>
      <c r="N1801" s="1">
        <f t="shared" si="137"/>
        <v>0</v>
      </c>
    </row>
    <row r="1802" spans="10:14" x14ac:dyDescent="0.3">
      <c r="J1802" s="16">
        <f t="shared" si="135"/>
        <v>0</v>
      </c>
      <c r="L1802" s="8">
        <f t="shared" si="136"/>
        <v>0</v>
      </c>
      <c r="N1802" s="1">
        <f t="shared" si="137"/>
        <v>0</v>
      </c>
    </row>
    <row r="1803" spans="10:14" x14ac:dyDescent="0.3">
      <c r="J1803" s="16">
        <f t="shared" si="135"/>
        <v>0</v>
      </c>
      <c r="L1803" s="8">
        <f t="shared" si="136"/>
        <v>0</v>
      </c>
      <c r="N1803" s="1">
        <f t="shared" si="137"/>
        <v>0</v>
      </c>
    </row>
  </sheetData>
  <conditionalFormatting sqref="H1:H1048576">
    <cfRule type="cellIs" dxfId="17" priority="16" operator="equal">
      <formula>3</formula>
    </cfRule>
    <cfRule type="cellIs" dxfId="16" priority="17" operator="equal">
      <formula>2</formula>
    </cfRule>
    <cfRule type="cellIs" dxfId="15" priority="18" operator="equal">
      <formula>1</formula>
    </cfRule>
  </conditionalFormatting>
  <conditionalFormatting sqref="G1:G1048576">
    <cfRule type="cellIs" dxfId="14" priority="13" operator="equal">
      <formula>"H"</formula>
    </cfRule>
    <cfRule type="cellIs" dxfId="13" priority="14" operator="equal">
      <formula>"P"</formula>
    </cfRule>
    <cfRule type="cellIs" dxfId="12" priority="15" operator="equal">
      <formula>"A"</formula>
    </cfRule>
  </conditionalFormatting>
  <conditionalFormatting sqref="K1:K1048576">
    <cfRule type="cellIs" dxfId="11" priority="2" operator="between">
      <formula>6</formula>
      <formula>200</formula>
    </cfRule>
    <cfRule type="cellIs" dxfId="10" priority="9" operator="between">
      <formula>2</formula>
      <formula>3.99</formula>
    </cfRule>
    <cfRule type="cellIs" dxfId="9" priority="12" operator="between">
      <formula>4</formula>
      <formula>5.99</formula>
    </cfRule>
  </conditionalFormatting>
  <conditionalFormatting sqref="I1:I1048576">
    <cfRule type="cellIs" dxfId="8" priority="1" operator="between">
      <formula>6</formula>
      <formula>200</formula>
    </cfRule>
    <cfRule type="cellIs" dxfId="7" priority="10" operator="between">
      <formula>2</formula>
      <formula>3.99</formula>
    </cfRule>
    <cfRule type="cellIs" dxfId="6" priority="11" operator="between">
      <formula>4</formula>
      <formula>5.99</formula>
    </cfRule>
  </conditionalFormatting>
  <conditionalFormatting sqref="J1:J1048576">
    <cfRule type="cellIs" dxfId="5" priority="3" operator="between">
      <formula>3</formula>
      <formula>100</formula>
    </cfRule>
    <cfRule type="cellIs" dxfId="4" priority="6" operator="between">
      <formula>2</formula>
      <formula>50</formula>
    </cfRule>
    <cfRule type="cellIs" dxfId="3" priority="8" operator="between">
      <formula>1.1</formula>
      <formula>1.99</formula>
    </cfRule>
  </conditionalFormatting>
  <conditionalFormatting sqref="L1:L1048576">
    <cfRule type="cellIs" dxfId="2" priority="4" operator="between">
      <formula>3</formula>
      <formula>100</formula>
    </cfRule>
    <cfRule type="cellIs" dxfId="1" priority="5" operator="between">
      <formula>2</formula>
      <formula>2.99</formula>
    </cfRule>
    <cfRule type="cellIs" dxfId="0" priority="7" operator="between">
      <formula>1.1</formula>
      <formula>1.99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Feuil2</vt:lpstr>
      <vt:lpstr>Feuil6</vt:lpstr>
      <vt:lpstr>Feuil3</vt:lpstr>
      <vt:lpstr>Feuil4</vt:lpstr>
      <vt:lpstr>Feuil5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</dc:creator>
  <cp:lastModifiedBy>Samuel</cp:lastModifiedBy>
  <cp:lastPrinted>2014-12-08T12:04:22Z</cp:lastPrinted>
  <dcterms:created xsi:type="dcterms:W3CDTF">2014-11-24T13:17:07Z</dcterms:created>
  <dcterms:modified xsi:type="dcterms:W3CDTF">2014-12-16T19:55:34Z</dcterms:modified>
</cp:coreProperties>
</file>