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"/>
    </mc:Choice>
  </mc:AlternateContent>
  <bookViews>
    <workbookView xWindow="0" yWindow="0" windowWidth="20160" windowHeight="9048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U20" i="1"/>
  <c r="U15" i="1"/>
  <c r="U17" i="1"/>
  <c r="U19" i="1"/>
  <c r="U7" i="1"/>
  <c r="U2" i="1"/>
  <c r="U6" i="1"/>
  <c r="U16" i="1"/>
  <c r="U22" i="1"/>
  <c r="U3" i="1"/>
  <c r="U13" i="1"/>
  <c r="U10" i="1"/>
  <c r="U25" i="1"/>
  <c r="U4" i="1"/>
  <c r="U21" i="1"/>
  <c r="U18" i="1"/>
  <c r="U24" i="1"/>
  <c r="U5" i="1"/>
  <c r="U11" i="1"/>
  <c r="U8" i="1"/>
  <c r="U12" i="1"/>
  <c r="U14" i="1"/>
  <c r="U9" i="1"/>
  <c r="T9" i="1"/>
  <c r="T23" i="1"/>
  <c r="T20" i="1"/>
  <c r="T15" i="1"/>
  <c r="T17" i="1"/>
  <c r="T19" i="1"/>
  <c r="T7" i="1"/>
  <c r="T2" i="1"/>
  <c r="T6" i="1"/>
  <c r="T16" i="1"/>
  <c r="T22" i="1"/>
  <c r="T3" i="1"/>
  <c r="T13" i="1"/>
  <c r="T10" i="1"/>
  <c r="T25" i="1"/>
  <c r="T4" i="1"/>
  <c r="T21" i="1"/>
  <c r="T18" i="1"/>
  <c r="T24" i="1"/>
  <c r="T5" i="1"/>
  <c r="T11" i="1"/>
  <c r="T8" i="1"/>
  <c r="T12" i="1"/>
  <c r="T14" i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<sst xmlns="http://schemas.openxmlformats.org/spreadsheetml/2006/main" count="254" uniqueCount="64">
  <si>
    <t>Pos.</t>
  </si>
  <si>
    <t>Voiture</t>
  </si>
  <si>
    <t>PP</t>
  </si>
  <si>
    <t>Temps</t>
  </si>
  <si>
    <t>Mini Cooper S Countryman (R60)</t>
  </si>
  <si>
    <t>Année</t>
  </si>
  <si>
    <t>-</t>
  </si>
  <si>
    <t>Toyota 86 "Racing"</t>
  </si>
  <si>
    <t>BMW 135i Coupé</t>
  </si>
  <si>
    <t>Volkswagen Scirocco R</t>
  </si>
  <si>
    <t>Peugeot RCZ</t>
  </si>
  <si>
    <t>Alfa Romeo 147 TI 2.0 Twin Spark</t>
  </si>
  <si>
    <t>Renault Mégane 2 RS</t>
  </si>
  <si>
    <t>Renault Clio 3 RS2</t>
  </si>
  <si>
    <t>Abarth 500</t>
  </si>
  <si>
    <t>Peugeot 207 GTi</t>
  </si>
  <si>
    <t>Volvo C30 R-Design</t>
  </si>
  <si>
    <t>Honda Civic Type-R EK9</t>
  </si>
  <si>
    <t>Honda Civic Type-R FD2</t>
  </si>
  <si>
    <t>Honda Integra Type-R DC5</t>
  </si>
  <si>
    <t>Mazda Atenza Sport 25Z</t>
  </si>
  <si>
    <t>Suzuki Swift Sport</t>
  </si>
  <si>
    <t>Ford Focus ST '06</t>
  </si>
  <si>
    <t>Citroën C4 Coupe 2.0 VTS</t>
  </si>
  <si>
    <t>Ford Focus ST '13</t>
  </si>
  <si>
    <t>Mini Cooper S</t>
  </si>
  <si>
    <t>Toyota 86 Race Car Base Model</t>
  </si>
  <si>
    <t>Volkswagen Golf IV GTI</t>
  </si>
  <si>
    <t>Volkswagen Golf V GTI</t>
  </si>
  <si>
    <t>Abarth Grande Punto</t>
  </si>
  <si>
    <t>Moteur</t>
  </si>
  <si>
    <t>Ordinateur</t>
  </si>
  <si>
    <t>Echappement</t>
  </si>
  <si>
    <t>Collecteur</t>
  </si>
  <si>
    <t>Décatalyseur</t>
  </si>
  <si>
    <t>Admission</t>
  </si>
  <si>
    <t>Kit turbo</t>
  </si>
  <si>
    <t>Course</t>
  </si>
  <si>
    <t>Oui</t>
  </si>
  <si>
    <t>Haut régime</t>
  </si>
  <si>
    <t>Niveau 2</t>
  </si>
  <si>
    <t>Niveau 1</t>
  </si>
  <si>
    <t>Kit aéro</t>
  </si>
  <si>
    <t>B</t>
  </si>
  <si>
    <t>A</t>
  </si>
  <si>
    <t>C</t>
  </si>
  <si>
    <t>A ou B</t>
  </si>
  <si>
    <t>B ou C</t>
  </si>
  <si>
    <t>B spécifique</t>
  </si>
  <si>
    <t>Perso -5 / -41</t>
  </si>
  <si>
    <t>Perso +1 / -2</t>
  </si>
  <si>
    <t>A ou B spécifique</t>
  </si>
  <si>
    <t>A spécifique</t>
  </si>
  <si>
    <t>Perso -9 / -39</t>
  </si>
  <si>
    <t>Perso -5 / -33</t>
  </si>
  <si>
    <t>Niveau 3</t>
  </si>
  <si>
    <t>Ecart total</t>
  </si>
  <si>
    <t>Ecart précédent</t>
  </si>
  <si>
    <t xml:space="preserve">   Aileron</t>
  </si>
  <si>
    <t>Puissance</t>
  </si>
  <si>
    <t>RPM</t>
  </si>
  <si>
    <t>Couple</t>
  </si>
  <si>
    <t>RPM    2</t>
  </si>
  <si>
    <t>Poids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</si>
</sst>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5" formatCode="mm:ss.000"/>
    <numFmt numFmtId="166" formatCode="ss.000"/>
    <numFmt numFmtId="168" formatCode="0&quot; ch @&quot;"/>
    <numFmt numFmtId="169" formatCode="0&quot; Nm @&quot;"/>
    <numFmt numFmtId="171" formatCode="0&quot; rpm&quot;"/>
    <numFmt numFmtId="172" formatCode="0&quot; kg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66" fontId="0" fillId="0" borderId="0" xfId="0" applyNumberFormat="1" applyAlignment="1">
      <alignment horizont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8" fontId="0" fillId="0" borderId="2" xfId="0" applyNumberFormat="1" applyBorder="1" applyAlignment="1">
      <alignment horizontal="right"/>
    </xf>
    <xf numFmtId="171" fontId="0" fillId="0" borderId="3" xfId="0" applyNumberFormat="1" applyBorder="1" applyAlignment="1">
      <alignment horizontal="left"/>
    </xf>
    <xf numFmtId="168" fontId="0" fillId="0" borderId="4" xfId="0" applyNumberFormat="1" applyBorder="1" applyAlignment="1">
      <alignment horizontal="right"/>
    </xf>
    <xf numFmtId="171" fontId="0" fillId="0" borderId="5" xfId="0" applyNumberFormat="1" applyBorder="1" applyAlignment="1">
      <alignment horizontal="left"/>
    </xf>
    <xf numFmtId="168" fontId="0" fillId="0" borderId="6" xfId="0" applyNumberFormat="1" applyBorder="1" applyAlignment="1">
      <alignment horizontal="right"/>
    </xf>
    <xf numFmtId="171" fontId="0" fillId="0" borderId="7" xfId="0" applyNumberFormat="1" applyBorder="1" applyAlignment="1">
      <alignment horizontal="left"/>
    </xf>
    <xf numFmtId="169" fontId="0" fillId="0" borderId="2" xfId="0" applyNumberFormat="1" applyBorder="1" applyAlignment="1">
      <alignment horizontal="right"/>
    </xf>
    <xf numFmtId="169" fontId="0" fillId="0" borderId="4" xfId="0" applyNumberFormat="1" applyBorder="1" applyAlignment="1">
      <alignment horizontal="right"/>
    </xf>
    <xf numFmtId="169" fontId="0" fillId="0" borderId="6" xfId="0" applyNumberFormat="1" applyBorder="1" applyAlignment="1">
      <alignment horizontal="right"/>
    </xf>
    <xf numFmtId="172" fontId="0" fillId="0" borderId="8" xfId="0" applyNumberFormat="1" applyBorder="1" applyAlignment="1">
      <alignment horizontal="right"/>
    </xf>
    <xf numFmtId="172" fontId="0" fillId="0" borderId="9" xfId="0" applyNumberFormat="1" applyBorder="1" applyAlignment="1">
      <alignment horizontal="right"/>
    </xf>
    <xf numFmtId="172" fontId="0" fillId="0" borderId="10" xfId="0" applyNumberFormat="1" applyBorder="1" applyAlignment="1">
      <alignment horizontal="right"/>
    </xf>
    <xf numFmtId="0" fontId="0" fillId="0" borderId="0" xfId="0" applyFont="1"/>
    <xf numFmtId="165" fontId="2" fillId="0" borderId="8" xfId="0" applyNumberFormat="1" applyFont="1" applyBorder="1"/>
    <xf numFmtId="165" fontId="2" fillId="0" borderId="9" xfId="0" applyNumberFormat="1" applyFont="1" applyBorder="1"/>
    <xf numFmtId="165" fontId="2" fillId="0" borderId="10" xfId="0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22"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</font>
      <numFmt numFmtId="165" formatCode="mm:ss.00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</font>
    </dxf>
    <dxf>
      <numFmt numFmtId="168" formatCode="0&quot; ch @&quot;"/>
      <alignment horizontal="right" vertical="bottom" textRotation="0" wrapText="0" indent="0" justifyLastLine="0" shrinkToFit="0" readingOrder="0"/>
    </dxf>
    <dxf>
      <numFmt numFmtId="172" formatCode="0&quot; kg&quot;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171" formatCode="0&quot; rpm&quot;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9" formatCode="0&quot; Nm @&quot;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171" formatCode="0&quot; rpm&quot;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166" formatCode="ss.000"/>
      <alignment horizontal="center" vertical="bottom" textRotation="0" wrapText="0" indent="0" justifyLastLine="0" shrinkToFit="0" readingOrder="0"/>
    </dxf>
    <dxf>
      <numFmt numFmtId="166" formatCode="ss.0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B1:U25" totalsRowShown="0" headerRowDxfId="13" dataDxfId="14">
  <autoFilter ref="B1:U25"/>
  <sortState ref="B2:U25">
    <sortCondition ref="D1:D25"/>
  </sortState>
  <tableColumns count="20">
    <tableColumn id="1" name="Temps" dataDxfId="2"/>
    <tableColumn id="2" name="Voiture" dataDxfId="3"/>
    <tableColumn id="3" name="Puissance" dataDxfId="4"/>
    <tableColumn id="4" name="RPM" dataDxfId="8"/>
    <tableColumn id="5" name="Couple" dataDxfId="7"/>
    <tableColumn id="6" name="RPM    2" dataDxfId="6"/>
    <tableColumn id="7" name="Poids" dataDxfId="5"/>
    <tableColumn id="8" name="PP" dataDxfId="9"/>
    <tableColumn id="9" name="Année" dataDxfId="21"/>
    <tableColumn id="10" name="   Aileron" dataDxfId="1"/>
    <tableColumn id="11" name="Kit aéro" dataDxfId="0"/>
    <tableColumn id="12" name="Moteur" dataDxfId="20"/>
    <tableColumn id="13" name="Ordinateur" dataDxfId="19"/>
    <tableColumn id="14" name="Echappement" dataDxfId="18"/>
    <tableColumn id="15" name="Collecteur" dataDxfId="17"/>
    <tableColumn id="16" name="Décatalyseur" dataDxfId="16"/>
    <tableColumn id="17" name="Admission" dataDxfId="15"/>
    <tableColumn id="18" name="Kit turbo" dataDxfId="12"/>
    <tableColumn id="19" name="Ecart total" dataDxfId="11">
      <calculatedColumnFormula>B2-$B$2</calculatedColumnFormula>
    </tableColumn>
    <tableColumn id="20" name="Ecart précédent" dataDxfId="10">
      <calculatedColumnFormula>B2-B1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workbookViewId="0">
      <selection activeCell="E9" sqref="E9"/>
    </sheetView>
  </sheetViews>
  <sheetFormatPr baseColWidth="10" defaultRowHeight="14.4" x14ac:dyDescent="0.3"/>
  <cols>
    <col min="1" max="1" width="4.21875" customWidth="1"/>
    <col min="2" max="2" width="9.21875" customWidth="1"/>
    <col min="3" max="3" width="28.44140625" customWidth="1"/>
    <col min="4" max="4" width="11.109375" customWidth="1"/>
    <col min="5" max="5" width="8.44140625" customWidth="1"/>
    <col min="6" max="6" width="9.33203125" customWidth="1"/>
    <col min="7" max="7" width="8.44140625" customWidth="1"/>
    <col min="8" max="8" width="7.5546875" customWidth="1"/>
    <col min="9" max="9" width="5.109375" customWidth="1"/>
    <col min="10" max="10" width="8.33203125" customWidth="1"/>
    <col min="11" max="11" width="11.5546875" customWidth="1"/>
    <col min="12" max="12" width="9.33203125" customWidth="1"/>
    <col min="13" max="13" width="9.21875" customWidth="1"/>
    <col min="14" max="14" width="12" customWidth="1"/>
    <col min="15" max="15" width="14.5546875" customWidth="1"/>
    <col min="16" max="16" width="11.33203125" customWidth="1"/>
    <col min="17" max="17" width="13.6640625" customWidth="1"/>
    <col min="18" max="18" width="11.5546875" customWidth="1"/>
    <col min="19" max="19" width="10.6640625" customWidth="1"/>
    <col min="20" max="20" width="12.21875" customWidth="1"/>
    <col min="21" max="21" width="16.5546875" customWidth="1"/>
  </cols>
  <sheetData>
    <row r="1" spans="1:21" x14ac:dyDescent="0.3">
      <c r="A1" s="5" t="s">
        <v>0</v>
      </c>
      <c r="B1" t="s">
        <v>3</v>
      </c>
      <c r="C1" t="s">
        <v>1</v>
      </c>
      <c r="D1" s="2" t="s">
        <v>59</v>
      </c>
      <c r="E1" s="3" t="s">
        <v>60</v>
      </c>
      <c r="F1" s="2" t="s">
        <v>61</v>
      </c>
      <c r="G1" s="3" t="s">
        <v>62</v>
      </c>
      <c r="H1" s="2" t="s">
        <v>63</v>
      </c>
      <c r="I1" s="3" t="s">
        <v>2</v>
      </c>
      <c r="J1" s="3" t="s">
        <v>5</v>
      </c>
      <c r="K1" s="3" t="s">
        <v>58</v>
      </c>
      <c r="L1" s="3" t="s">
        <v>42</v>
      </c>
      <c r="M1" s="3" t="s">
        <v>30</v>
      </c>
      <c r="N1" s="3" t="s">
        <v>31</v>
      </c>
      <c r="O1" s="3" t="s">
        <v>32</v>
      </c>
      <c r="P1" s="3" t="s">
        <v>33</v>
      </c>
      <c r="Q1" s="3" t="s">
        <v>34</v>
      </c>
      <c r="R1" s="3" t="s">
        <v>35</v>
      </c>
      <c r="S1" s="3" t="s">
        <v>36</v>
      </c>
      <c r="T1" s="3" t="s">
        <v>56</v>
      </c>
      <c r="U1" s="3" t="s">
        <v>57</v>
      </c>
    </row>
    <row r="2" spans="1:21" x14ac:dyDescent="0.3">
      <c r="A2" s="7">
        <v>1</v>
      </c>
      <c r="B2" s="23">
        <v>0.33333333333333298</v>
      </c>
      <c r="C2" s="22" t="s">
        <v>14</v>
      </c>
      <c r="D2" s="10">
        <v>200</v>
      </c>
      <c r="E2" s="11">
        <v>6200</v>
      </c>
      <c r="F2" s="16">
        <v>238.6</v>
      </c>
      <c r="G2" s="11">
        <v>5200</v>
      </c>
      <c r="H2" s="19">
        <v>900</v>
      </c>
      <c r="I2" s="1">
        <v>433</v>
      </c>
      <c r="J2" s="1">
        <v>2009</v>
      </c>
      <c r="K2" s="26" t="s">
        <v>44</v>
      </c>
      <c r="L2" s="27" t="s">
        <v>46</v>
      </c>
      <c r="M2" s="1"/>
      <c r="N2" s="1" t="s">
        <v>38</v>
      </c>
      <c r="O2" s="1" t="s">
        <v>37</v>
      </c>
      <c r="P2" s="1" t="s">
        <v>38</v>
      </c>
      <c r="Q2" s="1" t="s">
        <v>38</v>
      </c>
      <c r="R2" s="1" t="s">
        <v>38</v>
      </c>
      <c r="S2" s="1" t="s">
        <v>6</v>
      </c>
      <c r="T2" s="4">
        <f>B2-$B$2</f>
        <v>0</v>
      </c>
      <c r="U2" s="4" t="e">
        <f>B2-B1</f>
        <v>#VALUE!</v>
      </c>
    </row>
    <row r="3" spans="1:21" x14ac:dyDescent="0.3">
      <c r="A3" s="8">
        <v>2</v>
      </c>
      <c r="B3" s="24">
        <v>0.5</v>
      </c>
      <c r="C3" s="22" t="s">
        <v>17</v>
      </c>
      <c r="D3" s="12">
        <v>200</v>
      </c>
      <c r="E3" s="13">
        <v>8500</v>
      </c>
      <c r="F3" s="17">
        <v>175</v>
      </c>
      <c r="G3" s="13">
        <v>7800</v>
      </c>
      <c r="H3" s="20">
        <v>900</v>
      </c>
      <c r="I3" s="1">
        <v>417</v>
      </c>
      <c r="J3" s="1">
        <v>1997</v>
      </c>
      <c r="K3" s="28" t="s">
        <v>6</v>
      </c>
      <c r="L3" s="29" t="s">
        <v>6</v>
      </c>
      <c r="M3" s="1" t="s">
        <v>6</v>
      </c>
      <c r="N3" s="1" t="s">
        <v>6</v>
      </c>
      <c r="O3" s="1" t="s">
        <v>37</v>
      </c>
      <c r="P3" s="1" t="s">
        <v>6</v>
      </c>
      <c r="Q3" s="1" t="s">
        <v>6</v>
      </c>
      <c r="R3" s="1" t="s">
        <v>6</v>
      </c>
      <c r="S3" s="1" t="s">
        <v>6</v>
      </c>
      <c r="T3" s="4">
        <f>B3-$B$2</f>
        <v>0.16666666666666702</v>
      </c>
      <c r="U3" s="4">
        <f>B3-B2</f>
        <v>0.16666666666666702</v>
      </c>
    </row>
    <row r="4" spans="1:21" x14ac:dyDescent="0.3">
      <c r="A4" s="9">
        <v>3</v>
      </c>
      <c r="B4" s="24">
        <v>0.66666666666666696</v>
      </c>
      <c r="C4" s="22" t="s">
        <v>21</v>
      </c>
      <c r="D4" s="12">
        <v>200</v>
      </c>
      <c r="E4" s="13">
        <v>7300</v>
      </c>
      <c r="F4" s="17">
        <v>215.3</v>
      </c>
      <c r="G4" s="13">
        <v>5900</v>
      </c>
      <c r="H4" s="20">
        <v>900</v>
      </c>
      <c r="I4" s="1">
        <v>428</v>
      </c>
      <c r="J4" s="1">
        <v>2005</v>
      </c>
      <c r="K4" s="28" t="s">
        <v>44</v>
      </c>
      <c r="L4" s="29" t="s">
        <v>46</v>
      </c>
      <c r="M4" s="1" t="s">
        <v>40</v>
      </c>
      <c r="N4" s="1" t="s">
        <v>38</v>
      </c>
      <c r="O4" s="1" t="s">
        <v>37</v>
      </c>
      <c r="P4" s="1" t="s">
        <v>38</v>
      </c>
      <c r="Q4" s="1" t="s">
        <v>38</v>
      </c>
      <c r="R4" s="1" t="s">
        <v>38</v>
      </c>
      <c r="S4" s="1" t="s">
        <v>6</v>
      </c>
      <c r="T4" s="4">
        <f>B4-$B$2</f>
        <v>0.33333333333333398</v>
      </c>
      <c r="U4" s="4">
        <f>B4-B3</f>
        <v>0.16666666666666696</v>
      </c>
    </row>
    <row r="5" spans="1:21" x14ac:dyDescent="0.3">
      <c r="A5" s="6">
        <f t="shared" ref="A4:A25" si="0">A4+1</f>
        <v>4</v>
      </c>
      <c r="B5" s="24">
        <v>0.83333333333333304</v>
      </c>
      <c r="C5" s="22" t="s">
        <v>25</v>
      </c>
      <c r="D5" s="12">
        <v>215</v>
      </c>
      <c r="E5" s="13">
        <v>5800</v>
      </c>
      <c r="F5" s="17">
        <v>267.2</v>
      </c>
      <c r="G5" s="13">
        <v>2600</v>
      </c>
      <c r="H5" s="20">
        <v>970</v>
      </c>
      <c r="I5" s="1">
        <v>437</v>
      </c>
      <c r="J5" s="1">
        <v>2011</v>
      </c>
      <c r="K5" s="28" t="s">
        <v>6</v>
      </c>
      <c r="L5" s="29" t="s">
        <v>6</v>
      </c>
      <c r="M5" s="1" t="s">
        <v>6</v>
      </c>
      <c r="N5" s="1" t="s">
        <v>6</v>
      </c>
      <c r="O5" s="1" t="s">
        <v>37</v>
      </c>
      <c r="P5" s="1" t="s">
        <v>6</v>
      </c>
      <c r="Q5" s="1" t="s">
        <v>6</v>
      </c>
      <c r="R5" s="1" t="s">
        <v>6</v>
      </c>
      <c r="S5" s="1" t="s">
        <v>6</v>
      </c>
      <c r="T5" s="4">
        <f>B5-$B$2</f>
        <v>0.5</v>
      </c>
      <c r="U5" s="4">
        <f>B5-B4</f>
        <v>0.16666666666666607</v>
      </c>
    </row>
    <row r="6" spans="1:21" x14ac:dyDescent="0.3">
      <c r="A6" s="6">
        <f t="shared" si="0"/>
        <v>5</v>
      </c>
      <c r="B6" s="24">
        <v>0.375</v>
      </c>
      <c r="C6" s="33" t="s">
        <v>15</v>
      </c>
      <c r="D6" s="12">
        <v>228</v>
      </c>
      <c r="E6" s="13">
        <v>6500</v>
      </c>
      <c r="F6" s="17">
        <v>288.89999999999998</v>
      </c>
      <c r="G6" s="13">
        <v>4500</v>
      </c>
      <c r="H6" s="20">
        <v>1030</v>
      </c>
      <c r="I6" s="1">
        <v>441</v>
      </c>
      <c r="J6" s="1">
        <v>2007</v>
      </c>
      <c r="K6" s="28" t="s">
        <v>6</v>
      </c>
      <c r="L6" s="29" t="s">
        <v>6</v>
      </c>
      <c r="M6" s="1"/>
      <c r="N6" s="1"/>
      <c r="O6" s="1" t="s">
        <v>37</v>
      </c>
      <c r="P6" s="1"/>
      <c r="Q6" s="1"/>
      <c r="R6" s="1"/>
      <c r="S6" s="1" t="s">
        <v>6</v>
      </c>
      <c r="T6" s="4">
        <f>B6-$B$2</f>
        <v>4.1666666666667018E-2</v>
      </c>
      <c r="U6" s="4">
        <f>B6-B5</f>
        <v>-0.45833333333333304</v>
      </c>
    </row>
    <row r="7" spans="1:21" x14ac:dyDescent="0.3">
      <c r="A7" s="6">
        <f t="shared" si="0"/>
        <v>6</v>
      </c>
      <c r="B7" s="24">
        <v>0.29166666666666702</v>
      </c>
      <c r="C7" s="33" t="s">
        <v>13</v>
      </c>
      <c r="D7" s="12">
        <v>230</v>
      </c>
      <c r="E7" s="13">
        <v>7300</v>
      </c>
      <c r="F7" s="17">
        <v>236.6</v>
      </c>
      <c r="G7" s="13">
        <v>5800</v>
      </c>
      <c r="H7" s="20">
        <v>1040</v>
      </c>
      <c r="I7" s="1">
        <v>435</v>
      </c>
      <c r="J7" s="1">
        <v>2011</v>
      </c>
      <c r="K7" s="28" t="s">
        <v>51</v>
      </c>
      <c r="L7" s="29" t="s">
        <v>44</v>
      </c>
      <c r="M7" s="1" t="s">
        <v>6</v>
      </c>
      <c r="N7" s="1" t="s">
        <v>6</v>
      </c>
      <c r="O7" s="1" t="s">
        <v>37</v>
      </c>
      <c r="P7" s="1" t="s">
        <v>6</v>
      </c>
      <c r="Q7" s="1" t="s">
        <v>6</v>
      </c>
      <c r="R7" s="1" t="s">
        <v>6</v>
      </c>
      <c r="S7" s="1" t="s">
        <v>6</v>
      </c>
      <c r="T7" s="4">
        <f>B7-$B$2</f>
        <v>-4.1666666666665964E-2</v>
      </c>
      <c r="U7" s="4">
        <f>B7-B6</f>
        <v>-8.3333333333332982E-2</v>
      </c>
    </row>
    <row r="8" spans="1:21" x14ac:dyDescent="0.3">
      <c r="A8" s="6">
        <f t="shared" si="0"/>
        <v>7</v>
      </c>
      <c r="B8" s="24">
        <v>0.91666666666666696</v>
      </c>
      <c r="C8" s="34" t="s">
        <v>27</v>
      </c>
      <c r="D8" s="12">
        <v>259</v>
      </c>
      <c r="E8" s="13">
        <v>6500</v>
      </c>
      <c r="F8" s="17">
        <v>313.5</v>
      </c>
      <c r="G8" s="13">
        <v>4900</v>
      </c>
      <c r="H8" s="20">
        <v>1050</v>
      </c>
      <c r="I8" s="1">
        <v>448</v>
      </c>
      <c r="J8" s="1">
        <v>2001</v>
      </c>
      <c r="K8" s="28" t="s">
        <v>46</v>
      </c>
      <c r="L8" s="29" t="s">
        <v>47</v>
      </c>
      <c r="M8" s="1" t="s">
        <v>40</v>
      </c>
      <c r="N8" s="1" t="s">
        <v>38</v>
      </c>
      <c r="O8" s="1" t="s">
        <v>37</v>
      </c>
      <c r="P8" s="1" t="s">
        <v>38</v>
      </c>
      <c r="Q8" s="1" t="s">
        <v>38</v>
      </c>
      <c r="R8" s="1" t="s">
        <v>38</v>
      </c>
      <c r="S8" s="1" t="s">
        <v>6</v>
      </c>
      <c r="T8" s="4">
        <f>B8-$B$2</f>
        <v>0.58333333333333393</v>
      </c>
      <c r="U8" s="4">
        <f>B8-B7</f>
        <v>0.625</v>
      </c>
    </row>
    <row r="9" spans="1:21" x14ac:dyDescent="0.3">
      <c r="A9" s="6">
        <f t="shared" si="0"/>
        <v>8</v>
      </c>
      <c r="B9" s="24">
        <v>4.1666666666666699E-2</v>
      </c>
      <c r="C9" s="34" t="s">
        <v>7</v>
      </c>
      <c r="D9" s="12">
        <v>261</v>
      </c>
      <c r="E9" s="13">
        <v>7500</v>
      </c>
      <c r="F9" s="17">
        <v>248.6</v>
      </c>
      <c r="G9" s="13">
        <v>7000</v>
      </c>
      <c r="H9" s="20">
        <v>1050</v>
      </c>
      <c r="I9" s="1">
        <v>454</v>
      </c>
      <c r="J9" s="1">
        <v>2013</v>
      </c>
      <c r="K9" s="28" t="s">
        <v>54</v>
      </c>
      <c r="L9" s="29" t="s">
        <v>43</v>
      </c>
      <c r="M9" s="1" t="s">
        <v>6</v>
      </c>
      <c r="N9" s="1" t="s">
        <v>38</v>
      </c>
      <c r="O9" s="1" t="s">
        <v>37</v>
      </c>
      <c r="P9" s="1" t="s">
        <v>38</v>
      </c>
      <c r="Q9" s="1" t="s">
        <v>6</v>
      </c>
      <c r="R9" s="1" t="s">
        <v>38</v>
      </c>
      <c r="S9" s="1" t="s">
        <v>6</v>
      </c>
      <c r="T9" s="4">
        <f>B9-$B$2</f>
        <v>-0.2916666666666663</v>
      </c>
      <c r="U9" s="4">
        <f>B9-B8</f>
        <v>-0.87500000000000022</v>
      </c>
    </row>
    <row r="10" spans="1:21" x14ac:dyDescent="0.3">
      <c r="A10" s="6">
        <f t="shared" si="0"/>
        <v>9</v>
      </c>
      <c r="B10" s="24">
        <v>0.58333333333333304</v>
      </c>
      <c r="C10" s="34" t="s">
        <v>19</v>
      </c>
      <c r="D10" s="12">
        <v>262</v>
      </c>
      <c r="E10" s="13">
        <v>8300</v>
      </c>
      <c r="F10" s="17">
        <v>236.9</v>
      </c>
      <c r="G10" s="13">
        <v>7300</v>
      </c>
      <c r="H10" s="20">
        <v>1050</v>
      </c>
      <c r="I10" s="1">
        <v>452</v>
      </c>
      <c r="J10" s="1">
        <v>2004</v>
      </c>
      <c r="K10" s="28" t="s">
        <v>49</v>
      </c>
      <c r="L10" s="29" t="s">
        <v>6</v>
      </c>
      <c r="M10" s="1" t="s">
        <v>6</v>
      </c>
      <c r="N10" s="1" t="s">
        <v>6</v>
      </c>
      <c r="O10" s="1" t="s">
        <v>37</v>
      </c>
      <c r="P10" s="1" t="s">
        <v>38</v>
      </c>
      <c r="Q10" s="1" t="s">
        <v>6</v>
      </c>
      <c r="R10" s="1" t="s">
        <v>6</v>
      </c>
      <c r="S10" s="1" t="s">
        <v>6</v>
      </c>
      <c r="T10" s="4">
        <f>B10-$B$2</f>
        <v>0.25000000000000006</v>
      </c>
      <c r="U10" s="4">
        <f>B10-B9</f>
        <v>0.5416666666666663</v>
      </c>
    </row>
    <row r="11" spans="1:21" x14ac:dyDescent="0.3">
      <c r="A11" s="6">
        <f t="shared" si="0"/>
        <v>10</v>
      </c>
      <c r="B11" s="24">
        <v>0.875</v>
      </c>
      <c r="C11" s="34" t="s">
        <v>26</v>
      </c>
      <c r="D11" s="12">
        <v>264</v>
      </c>
      <c r="E11" s="13">
        <v>7500</v>
      </c>
      <c r="F11" s="17">
        <v>251.1</v>
      </c>
      <c r="G11" s="13">
        <v>7000</v>
      </c>
      <c r="H11" s="20">
        <v>1050</v>
      </c>
      <c r="I11" s="1">
        <v>452</v>
      </c>
      <c r="J11" s="1">
        <v>2012</v>
      </c>
      <c r="K11" s="28" t="s">
        <v>6</v>
      </c>
      <c r="L11" s="29" t="s">
        <v>6</v>
      </c>
      <c r="M11" s="1" t="s">
        <v>6</v>
      </c>
      <c r="N11" s="1" t="s">
        <v>38</v>
      </c>
      <c r="O11" s="1" t="s">
        <v>37</v>
      </c>
      <c r="P11" s="1" t="s">
        <v>6</v>
      </c>
      <c r="Q11" s="1" t="s">
        <v>6</v>
      </c>
      <c r="R11" s="1" t="s">
        <v>38</v>
      </c>
      <c r="S11" s="1" t="s">
        <v>6</v>
      </c>
      <c r="T11" s="4">
        <f>B11-$B$2</f>
        <v>0.54166666666666696</v>
      </c>
      <c r="U11" s="4">
        <f>B11-B10</f>
        <v>0.29166666666666696</v>
      </c>
    </row>
    <row r="12" spans="1:21" x14ac:dyDescent="0.3">
      <c r="A12" s="6">
        <f t="shared" si="0"/>
        <v>11</v>
      </c>
      <c r="B12" s="24">
        <v>0.95833333333333304</v>
      </c>
      <c r="C12" s="34" t="s">
        <v>29</v>
      </c>
      <c r="D12" s="12">
        <v>265</v>
      </c>
      <c r="E12" s="13">
        <v>6200</v>
      </c>
      <c r="F12" s="17">
        <v>318.10000000000002</v>
      </c>
      <c r="G12" s="13">
        <v>4200</v>
      </c>
      <c r="H12" s="20">
        <v>1050</v>
      </c>
      <c r="I12" s="1">
        <v>458</v>
      </c>
      <c r="J12" s="1">
        <v>2009</v>
      </c>
      <c r="K12" s="28" t="s">
        <v>6</v>
      </c>
      <c r="L12" s="29" t="s">
        <v>6</v>
      </c>
      <c r="M12" s="1" t="s">
        <v>6</v>
      </c>
      <c r="N12" s="1" t="s">
        <v>38</v>
      </c>
      <c r="O12" s="1" t="s">
        <v>37</v>
      </c>
      <c r="P12" s="1" t="s">
        <v>38</v>
      </c>
      <c r="Q12" s="1" t="s">
        <v>38</v>
      </c>
      <c r="R12" s="1" t="s">
        <v>38</v>
      </c>
      <c r="S12" s="1" t="s">
        <v>39</v>
      </c>
      <c r="T12" s="4">
        <f>B12-$B$2</f>
        <v>0.625</v>
      </c>
      <c r="U12" s="4">
        <f>B12-B11</f>
        <v>8.3333333333333037E-2</v>
      </c>
    </row>
    <row r="13" spans="1:21" x14ac:dyDescent="0.3">
      <c r="A13" s="6">
        <f t="shared" si="0"/>
        <v>12</v>
      </c>
      <c r="B13" s="24">
        <v>0.54166666666666696</v>
      </c>
      <c r="C13" s="22" t="s">
        <v>18</v>
      </c>
      <c r="D13" s="12">
        <v>267</v>
      </c>
      <c r="E13" s="13">
        <v>8300</v>
      </c>
      <c r="F13" s="17">
        <v>249.9</v>
      </c>
      <c r="G13" s="13">
        <v>6300</v>
      </c>
      <c r="H13" s="20">
        <v>1050</v>
      </c>
      <c r="I13" s="1">
        <v>452</v>
      </c>
      <c r="J13" s="1">
        <v>2008</v>
      </c>
      <c r="K13" s="28" t="s">
        <v>50</v>
      </c>
      <c r="L13" s="29" t="s">
        <v>43</v>
      </c>
      <c r="M13" s="1" t="s">
        <v>6</v>
      </c>
      <c r="N13" s="1" t="s">
        <v>6</v>
      </c>
      <c r="O13" s="1" t="s">
        <v>37</v>
      </c>
      <c r="P13" s="1" t="s">
        <v>38</v>
      </c>
      <c r="Q13" s="1" t="s">
        <v>6</v>
      </c>
      <c r="R13" s="1" t="s">
        <v>6</v>
      </c>
      <c r="S13" s="1" t="s">
        <v>6</v>
      </c>
      <c r="T13" s="4">
        <f>B13-$B$2</f>
        <v>0.20833333333333398</v>
      </c>
      <c r="U13" s="4">
        <f>B13-B12</f>
        <v>-0.41666666666666607</v>
      </c>
    </row>
    <row r="14" spans="1:21" x14ac:dyDescent="0.3">
      <c r="A14" s="6">
        <f t="shared" si="0"/>
        <v>13</v>
      </c>
      <c r="B14" s="24">
        <v>0</v>
      </c>
      <c r="C14" s="34" t="s">
        <v>4</v>
      </c>
      <c r="D14" s="12">
        <v>273</v>
      </c>
      <c r="E14" s="13">
        <v>6200</v>
      </c>
      <c r="F14" s="17">
        <v>317.89999999999998</v>
      </c>
      <c r="G14" s="13">
        <v>4700</v>
      </c>
      <c r="H14" s="20">
        <v>1100</v>
      </c>
      <c r="I14" s="1">
        <v>457</v>
      </c>
      <c r="J14" s="1">
        <v>2011</v>
      </c>
      <c r="K14" s="28" t="s">
        <v>6</v>
      </c>
      <c r="L14" s="29" t="s">
        <v>6</v>
      </c>
      <c r="M14" s="1" t="s">
        <v>6</v>
      </c>
      <c r="N14" s="1" t="s">
        <v>38</v>
      </c>
      <c r="O14" s="1" t="s">
        <v>37</v>
      </c>
      <c r="P14" s="1" t="s">
        <v>38</v>
      </c>
      <c r="Q14" s="1" t="s">
        <v>38</v>
      </c>
      <c r="R14" s="1" t="s">
        <v>38</v>
      </c>
      <c r="S14" s="1" t="s">
        <v>6</v>
      </c>
      <c r="T14" s="4">
        <f>B14-$B$2</f>
        <v>-0.33333333333333298</v>
      </c>
      <c r="U14" s="4">
        <f>B14-B13</f>
        <v>-0.54166666666666696</v>
      </c>
    </row>
    <row r="15" spans="1:21" x14ac:dyDescent="0.3">
      <c r="A15" s="6">
        <f t="shared" si="0"/>
        <v>14</v>
      </c>
      <c r="B15" s="24">
        <v>0.16666666666666699</v>
      </c>
      <c r="C15" s="22" t="s">
        <v>10</v>
      </c>
      <c r="D15" s="12">
        <v>274</v>
      </c>
      <c r="E15" s="13">
        <v>6700</v>
      </c>
      <c r="F15" s="17">
        <v>292.7</v>
      </c>
      <c r="G15" s="13">
        <v>2200</v>
      </c>
      <c r="H15" s="20">
        <v>1105</v>
      </c>
      <c r="I15" s="1">
        <v>465</v>
      </c>
      <c r="J15" s="1">
        <v>2010</v>
      </c>
      <c r="K15" s="28" t="s">
        <v>48</v>
      </c>
      <c r="L15" s="29" t="s">
        <v>45</v>
      </c>
      <c r="M15" s="1" t="s">
        <v>6</v>
      </c>
      <c r="N15" s="1" t="s">
        <v>38</v>
      </c>
      <c r="O15" s="1" t="s">
        <v>37</v>
      </c>
      <c r="P15" s="1" t="s">
        <v>38</v>
      </c>
      <c r="Q15" s="1" t="s">
        <v>38</v>
      </c>
      <c r="R15" s="1" t="s">
        <v>6</v>
      </c>
      <c r="S15" s="1" t="s">
        <v>6</v>
      </c>
      <c r="T15" s="4">
        <f>B15-$B$2</f>
        <v>-0.16666666666666599</v>
      </c>
      <c r="U15" s="4">
        <f>B15-B14</f>
        <v>0.16666666666666699</v>
      </c>
    </row>
    <row r="16" spans="1:21" x14ac:dyDescent="0.3">
      <c r="A16" s="6">
        <f t="shared" si="0"/>
        <v>15</v>
      </c>
      <c r="B16" s="24">
        <v>0.41666666666666702</v>
      </c>
      <c r="C16" s="34" t="s">
        <v>28</v>
      </c>
      <c r="D16" s="12">
        <v>276</v>
      </c>
      <c r="E16" s="13">
        <v>6200</v>
      </c>
      <c r="F16" s="17">
        <v>336.5</v>
      </c>
      <c r="G16" s="13">
        <v>5200</v>
      </c>
      <c r="H16" s="20">
        <v>1100</v>
      </c>
      <c r="I16" s="1">
        <v>463</v>
      </c>
      <c r="J16" s="1">
        <v>2005</v>
      </c>
      <c r="K16" s="28" t="s">
        <v>6</v>
      </c>
      <c r="L16" s="29" t="s">
        <v>6</v>
      </c>
      <c r="M16" s="1"/>
      <c r="N16" s="1" t="s">
        <v>38</v>
      </c>
      <c r="O16" s="1" t="s">
        <v>37</v>
      </c>
      <c r="P16" s="1" t="s">
        <v>38</v>
      </c>
      <c r="Q16" s="1" t="s">
        <v>38</v>
      </c>
      <c r="R16" s="1" t="s">
        <v>38</v>
      </c>
      <c r="S16" s="1" t="s">
        <v>6</v>
      </c>
      <c r="T16" s="4">
        <f>B16-$B$2</f>
        <v>8.3333333333334036E-2</v>
      </c>
      <c r="U16" s="4">
        <f>B16-B15</f>
        <v>0.25</v>
      </c>
    </row>
    <row r="17" spans="1:21" x14ac:dyDescent="0.3">
      <c r="A17" s="6">
        <f t="shared" si="0"/>
        <v>16</v>
      </c>
      <c r="B17" s="24">
        <v>0.20833333333333301</v>
      </c>
      <c r="C17" s="22" t="s">
        <v>11</v>
      </c>
      <c r="D17" s="12">
        <v>280</v>
      </c>
      <c r="E17" s="13">
        <v>7500</v>
      </c>
      <c r="F17" s="17">
        <v>293.89999999999998</v>
      </c>
      <c r="G17" s="13">
        <v>5000</v>
      </c>
      <c r="H17" s="20">
        <v>1100</v>
      </c>
      <c r="I17" s="1">
        <v>451</v>
      </c>
      <c r="J17" s="1">
        <v>2006</v>
      </c>
      <c r="K17" s="28" t="s">
        <v>52</v>
      </c>
      <c r="L17" s="29" t="s">
        <v>43</v>
      </c>
      <c r="M17" s="1" t="s">
        <v>55</v>
      </c>
      <c r="N17" s="1" t="s">
        <v>38</v>
      </c>
      <c r="O17" s="1" t="s">
        <v>37</v>
      </c>
      <c r="P17" s="1" t="s">
        <v>38</v>
      </c>
      <c r="Q17" s="1" t="s">
        <v>38</v>
      </c>
      <c r="R17" s="1" t="s">
        <v>38</v>
      </c>
      <c r="S17" s="1" t="s">
        <v>6</v>
      </c>
      <c r="T17" s="4">
        <f>B17-$B$2</f>
        <v>-0.12499999999999997</v>
      </c>
      <c r="U17" s="4">
        <f>B17-B16</f>
        <v>-0.20833333333333401</v>
      </c>
    </row>
    <row r="18" spans="1:21" x14ac:dyDescent="0.3">
      <c r="A18" s="6">
        <f t="shared" si="0"/>
        <v>17</v>
      </c>
      <c r="B18" s="24">
        <v>0.75</v>
      </c>
      <c r="C18" s="22" t="s">
        <v>23</v>
      </c>
      <c r="D18" s="12">
        <v>282</v>
      </c>
      <c r="E18" s="13">
        <v>7800</v>
      </c>
      <c r="F18" s="17">
        <v>288.89999999999998</v>
      </c>
      <c r="G18" s="13">
        <v>5300</v>
      </c>
      <c r="H18" s="20">
        <v>1100</v>
      </c>
      <c r="I18" s="1">
        <v>459</v>
      </c>
      <c r="J18" s="1">
        <v>2005</v>
      </c>
      <c r="K18" s="28" t="s">
        <v>43</v>
      </c>
      <c r="L18" s="29" t="s">
        <v>44</v>
      </c>
      <c r="M18" s="1" t="s">
        <v>41</v>
      </c>
      <c r="N18" s="1" t="s">
        <v>38</v>
      </c>
      <c r="O18" s="1" t="s">
        <v>37</v>
      </c>
      <c r="P18" s="1" t="s">
        <v>38</v>
      </c>
      <c r="Q18" s="1" t="s">
        <v>38</v>
      </c>
      <c r="R18" s="1" t="s">
        <v>38</v>
      </c>
      <c r="S18" s="1" t="s">
        <v>6</v>
      </c>
      <c r="T18" s="4">
        <f>B18-$B$2</f>
        <v>0.41666666666666702</v>
      </c>
      <c r="U18" s="4">
        <f>B18-B17</f>
        <v>0.54166666666666696</v>
      </c>
    </row>
    <row r="19" spans="1:21" x14ac:dyDescent="0.3">
      <c r="A19" s="6">
        <f t="shared" si="0"/>
        <v>18</v>
      </c>
      <c r="B19" s="24">
        <v>0.25</v>
      </c>
      <c r="C19" s="22" t="s">
        <v>12</v>
      </c>
      <c r="D19" s="12">
        <v>288</v>
      </c>
      <c r="E19" s="13">
        <v>6000</v>
      </c>
      <c r="F19" s="17">
        <v>356.6</v>
      </c>
      <c r="G19" s="13">
        <v>3500</v>
      </c>
      <c r="H19" s="20">
        <v>1150</v>
      </c>
      <c r="I19" s="1">
        <v>464</v>
      </c>
      <c r="J19" s="1">
        <v>2008</v>
      </c>
      <c r="K19" s="28" t="s">
        <v>6</v>
      </c>
      <c r="L19" s="29" t="s">
        <v>6</v>
      </c>
      <c r="M19" s="1" t="s">
        <v>6</v>
      </c>
      <c r="N19" s="1" t="s">
        <v>6</v>
      </c>
      <c r="O19" s="1" t="s">
        <v>37</v>
      </c>
      <c r="P19" s="1" t="s">
        <v>6</v>
      </c>
      <c r="Q19" s="1" t="s">
        <v>6</v>
      </c>
      <c r="R19" s="1" t="s">
        <v>6</v>
      </c>
      <c r="S19" s="1" t="s">
        <v>6</v>
      </c>
      <c r="T19" s="4">
        <f>B19-$B$2</f>
        <v>-8.3333333333332982E-2</v>
      </c>
      <c r="U19" s="4">
        <f>B19-B18</f>
        <v>-0.5</v>
      </c>
    </row>
    <row r="20" spans="1:21" x14ac:dyDescent="0.3">
      <c r="A20" s="6">
        <f t="shared" si="0"/>
        <v>19</v>
      </c>
      <c r="B20" s="24">
        <v>0.125</v>
      </c>
      <c r="C20" s="32" t="s">
        <v>9</v>
      </c>
      <c r="D20" s="12">
        <v>290</v>
      </c>
      <c r="E20" s="13">
        <v>6000</v>
      </c>
      <c r="F20" s="17">
        <v>367.5</v>
      </c>
      <c r="G20" s="13">
        <v>3200</v>
      </c>
      <c r="H20" s="20">
        <v>1155</v>
      </c>
      <c r="I20" s="1">
        <v>469</v>
      </c>
      <c r="J20" s="1">
        <v>2010</v>
      </c>
      <c r="K20" s="28" t="s">
        <v>52</v>
      </c>
      <c r="L20" s="29" t="s">
        <v>44</v>
      </c>
      <c r="M20" s="1" t="s">
        <v>6</v>
      </c>
      <c r="N20" s="1" t="s">
        <v>6</v>
      </c>
      <c r="O20" s="1" t="s">
        <v>37</v>
      </c>
      <c r="P20" s="1" t="s">
        <v>6</v>
      </c>
      <c r="Q20" s="1" t="s">
        <v>6</v>
      </c>
      <c r="R20" s="1" t="s">
        <v>6</v>
      </c>
      <c r="S20" s="1" t="s">
        <v>6</v>
      </c>
      <c r="T20" s="4">
        <f>B20-$B$2</f>
        <v>-0.20833333333333298</v>
      </c>
      <c r="U20" s="4">
        <f>B20-B19</f>
        <v>-0.125</v>
      </c>
    </row>
    <row r="21" spans="1:21" x14ac:dyDescent="0.3">
      <c r="A21" s="6">
        <f t="shared" si="0"/>
        <v>20</v>
      </c>
      <c r="B21" s="24">
        <v>0.70833333333333304</v>
      </c>
      <c r="C21" s="34" t="s">
        <v>22</v>
      </c>
      <c r="D21" s="12">
        <v>294</v>
      </c>
      <c r="E21" s="13">
        <v>6300</v>
      </c>
      <c r="F21" s="17">
        <v>399.4</v>
      </c>
      <c r="G21" s="13">
        <v>4300</v>
      </c>
      <c r="H21" s="20">
        <v>1171</v>
      </c>
      <c r="I21" s="1">
        <v>469</v>
      </c>
      <c r="J21" s="1">
        <v>2006</v>
      </c>
      <c r="K21" s="28" t="s">
        <v>48</v>
      </c>
      <c r="L21" s="29" t="s">
        <v>44</v>
      </c>
      <c r="M21" s="1" t="s">
        <v>6</v>
      </c>
      <c r="N21" s="1" t="s">
        <v>6</v>
      </c>
      <c r="O21" s="1" t="s">
        <v>37</v>
      </c>
      <c r="P21" s="1" t="s">
        <v>38</v>
      </c>
      <c r="Q21" s="1" t="s">
        <v>6</v>
      </c>
      <c r="R21" s="1" t="s">
        <v>38</v>
      </c>
      <c r="S21" s="1" t="s">
        <v>6</v>
      </c>
      <c r="T21" s="4">
        <f>B21-$B$2</f>
        <v>0.37500000000000006</v>
      </c>
      <c r="U21" s="4">
        <f>B21-B20</f>
        <v>0.58333333333333304</v>
      </c>
    </row>
    <row r="22" spans="1:21" x14ac:dyDescent="0.3">
      <c r="A22" s="6">
        <f t="shared" si="0"/>
        <v>21</v>
      </c>
      <c r="B22" s="24">
        <v>0.45833333333333298</v>
      </c>
      <c r="C22" s="22" t="s">
        <v>16</v>
      </c>
      <c r="D22" s="12">
        <v>295</v>
      </c>
      <c r="E22" s="13">
        <v>5500</v>
      </c>
      <c r="F22" s="17">
        <v>377</v>
      </c>
      <c r="G22" s="13">
        <v>4500</v>
      </c>
      <c r="H22" s="20">
        <v>1180</v>
      </c>
      <c r="I22" s="1">
        <v>466</v>
      </c>
      <c r="J22" s="1">
        <v>2009</v>
      </c>
      <c r="K22" s="28" t="s">
        <v>44</v>
      </c>
      <c r="L22" s="29" t="s">
        <v>46</v>
      </c>
      <c r="M22" s="1" t="s">
        <v>6</v>
      </c>
      <c r="N22" s="1" t="s">
        <v>6</v>
      </c>
      <c r="O22" s="1" t="s">
        <v>37</v>
      </c>
      <c r="P22" s="1" t="s">
        <v>6</v>
      </c>
      <c r="Q22" s="1" t="s">
        <v>6</v>
      </c>
      <c r="R22" s="1" t="s">
        <v>6</v>
      </c>
      <c r="S22" s="1" t="s">
        <v>6</v>
      </c>
      <c r="T22" s="4">
        <f>B22-$B$2</f>
        <v>0.125</v>
      </c>
      <c r="U22" s="4">
        <f>B22-B21</f>
        <v>-0.25000000000000006</v>
      </c>
    </row>
    <row r="23" spans="1:21" x14ac:dyDescent="0.3">
      <c r="A23" s="6">
        <f t="shared" si="0"/>
        <v>22</v>
      </c>
      <c r="B23" s="24">
        <v>8.3333333333333301E-2</v>
      </c>
      <c r="C23" s="33" t="s">
        <v>8</v>
      </c>
      <c r="D23" s="12">
        <v>300</v>
      </c>
      <c r="E23" s="13">
        <v>5100</v>
      </c>
      <c r="F23" s="17">
        <v>440.7</v>
      </c>
      <c r="G23" s="13">
        <v>3300</v>
      </c>
      <c r="H23" s="20">
        <v>1248</v>
      </c>
      <c r="I23" s="1">
        <v>474</v>
      </c>
      <c r="J23" s="1">
        <v>2007</v>
      </c>
      <c r="K23" s="28" t="s">
        <v>53</v>
      </c>
      <c r="L23" s="29" t="s">
        <v>43</v>
      </c>
      <c r="M23" s="1" t="s">
        <v>6</v>
      </c>
      <c r="N23" s="1" t="s">
        <v>6</v>
      </c>
      <c r="O23" s="1" t="s">
        <v>37</v>
      </c>
      <c r="P23" s="1" t="s">
        <v>6</v>
      </c>
      <c r="Q23" s="1" t="s">
        <v>6</v>
      </c>
      <c r="R23" s="1" t="s">
        <v>6</v>
      </c>
      <c r="S23" s="1" t="s">
        <v>6</v>
      </c>
      <c r="T23" s="4">
        <f>B23-$B$2</f>
        <v>-0.24999999999999967</v>
      </c>
      <c r="U23" s="4">
        <f>B23-B22</f>
        <v>-0.37499999999999967</v>
      </c>
    </row>
    <row r="24" spans="1:21" x14ac:dyDescent="0.3">
      <c r="A24" s="6">
        <f t="shared" si="0"/>
        <v>23</v>
      </c>
      <c r="B24" s="24">
        <v>0.79166666666666696</v>
      </c>
      <c r="C24" s="22" t="s">
        <v>24</v>
      </c>
      <c r="D24" s="12">
        <v>300</v>
      </c>
      <c r="E24" s="13">
        <v>5600</v>
      </c>
      <c r="F24" s="17">
        <v>388.4</v>
      </c>
      <c r="G24" s="13">
        <v>2800</v>
      </c>
      <c r="H24" s="20">
        <v>1200</v>
      </c>
      <c r="I24" s="1">
        <v>468</v>
      </c>
      <c r="J24" s="1">
        <v>2013</v>
      </c>
      <c r="K24" s="28" t="s">
        <v>6</v>
      </c>
      <c r="L24" s="29" t="s">
        <v>44</v>
      </c>
      <c r="M24" s="1" t="s">
        <v>6</v>
      </c>
      <c r="N24" s="1" t="s">
        <v>6</v>
      </c>
      <c r="O24" s="1" t="s">
        <v>37</v>
      </c>
      <c r="P24" s="1" t="s">
        <v>38</v>
      </c>
      <c r="Q24" s="1" t="s">
        <v>6</v>
      </c>
      <c r="R24" s="1" t="s">
        <v>6</v>
      </c>
      <c r="S24" s="1" t="s">
        <v>6</v>
      </c>
      <c r="T24" s="4">
        <f>B24-$B$2</f>
        <v>0.45833333333333398</v>
      </c>
      <c r="U24" s="4">
        <f>B24-B23</f>
        <v>0.7083333333333337</v>
      </c>
    </row>
    <row r="25" spans="1:21" x14ac:dyDescent="0.3">
      <c r="A25" s="6">
        <f t="shared" si="0"/>
        <v>24</v>
      </c>
      <c r="B25" s="25">
        <v>0.625</v>
      </c>
      <c r="C25" s="22" t="s">
        <v>20</v>
      </c>
      <c r="D25" s="14">
        <v>300</v>
      </c>
      <c r="E25" s="15">
        <v>6400</v>
      </c>
      <c r="F25" s="18">
        <v>355.2</v>
      </c>
      <c r="G25" s="15">
        <v>4900</v>
      </c>
      <c r="H25" s="21">
        <v>1205</v>
      </c>
      <c r="I25" s="1">
        <v>466</v>
      </c>
      <c r="J25" s="1">
        <v>2007</v>
      </c>
      <c r="K25" s="30" t="s">
        <v>48</v>
      </c>
      <c r="L25" s="31" t="s">
        <v>46</v>
      </c>
      <c r="M25" s="1" t="s">
        <v>40</v>
      </c>
      <c r="N25" s="1" t="s">
        <v>38</v>
      </c>
      <c r="O25" s="1" t="s">
        <v>37</v>
      </c>
      <c r="P25" s="1" t="s">
        <v>38</v>
      </c>
      <c r="Q25" s="1" t="s">
        <v>38</v>
      </c>
      <c r="R25" s="1" t="s">
        <v>38</v>
      </c>
      <c r="S25" s="1" t="s">
        <v>6</v>
      </c>
      <c r="T25" s="4">
        <f>B25-$B$2</f>
        <v>0.29166666666666702</v>
      </c>
      <c r="U25" s="4">
        <f>B25-B24</f>
        <v>-0.16666666666666696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2015-01-21T20:08:27Z</dcterms:created>
  <dcterms:modified xsi:type="dcterms:W3CDTF">2015-01-21T23:53:00Z</dcterms:modified>
</cp:coreProperties>
</file>