
<file path=[Content_Types].xml><?xml version="1.0" encoding="utf-8"?>
<Types xmlns="http://schemas.openxmlformats.org/package/2006/content-types">
  <Override PartName="/docProps/app.xml" ContentType="application/vnd.openxmlformats-officedocument.extended-properties+xml"/>
  <Override PartName="/xl/sharedStrings.xml" ContentType="application/vnd.openxmlformats-officedocument.spreadsheetml.sharedStrings+xml"/>
  <Default Extension="xml" ContentType="application/xml"/>
  <Override PartName="/xl/workbook.xml" ContentType="application/vnd.openxmlformats-officedocument.spreadsheetml.sheet.main+xml"/>
  <Default Extension="rels" ContentType="application/vnd.openxmlformats-package.relationships+xml"/>
  <Override PartName="/xl/worksheets/sheet3.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calcChain.xml" ContentType="application/vnd.openxmlformats-officedocument.spreadsheetml.calcChain+xml"/>
  <Override PartName="/xl/worksheets/sheet2.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5"/>
  <workbookPr autoCompressPictures="0"/>
  <bookViews>
    <workbookView xWindow="0" yWindow="0" windowWidth="12280" windowHeight="7240"/>
  </bookViews>
  <sheets>
    <sheet name="Feuil1" sheetId="1" r:id="rId1"/>
    <sheet name="Feuil2" sheetId="2" r:id="rId2"/>
    <sheet name="Feuil3" sheetId="3" r:id="rId3"/>
  </sheets>
  <calcPr calcId="130406"/>
  <extLst>
    <ext xmlns:mx="http://schemas.microsoft.com/office/mac/excel/2008/main" uri="http://schemas.microsoft.com/office/mac/excel/2008/main">
      <mx:ArchID Flags="2"/>
    </ext>
  </extLst>
</workbook>
</file>

<file path=xl/calcChain.xml><?xml version="1.0" encoding="utf-8"?>
<calcChain xmlns="http://schemas.openxmlformats.org/spreadsheetml/2006/main">
  <c r="K17" i="1"/>
  <c r="K16"/>
  <c r="K15"/>
  <c r="K14"/>
  <c r="K13"/>
  <c r="K12"/>
  <c r="K11"/>
  <c r="K10"/>
  <c r="K8"/>
  <c r="K9"/>
  <c r="K7"/>
  <c r="K6"/>
</calcChain>
</file>

<file path=xl/sharedStrings.xml><?xml version="1.0" encoding="utf-8"?>
<sst xmlns="http://schemas.openxmlformats.org/spreadsheetml/2006/main" count="98" uniqueCount="84">
  <si>
    <t xml:space="preserve">Les arrivées se font entre 15h et 18h et les départs se font avant 12h00. 
L'électricité, l'eau et le gaz sont inclus. 
Parking à l'intérieur de la propiété avec portail électrique télécommandé 
Les logements devront être rendus dans le même état de propreté qu’à l’arrivée.
</t>
  </si>
  <si>
    <t xml:space="preserve">piscine - jacuzzi - four à bois et barbecue - pas mal  du tout le jardin avec douchette </t>
  </si>
  <si>
    <t xml:space="preserve">billet avion = cher </t>
  </si>
  <si>
    <t xml:space="preserve">
Voyageur supplémentaire : Sans frais - 
Conditions d'annulation : Flexibles</t>
  </si>
  <si>
    <t>Voyageur supplémentaire : Sans frais - Conditions d'annulation : Strictes</t>
  </si>
  <si>
    <t>pas d'info</t>
  </si>
  <si>
    <t xml:space="preserve">Plage à proximité  
5 kilomètres 
SAUSSET LES PINS - jardin bof </t>
  </si>
  <si>
    <t xml:space="preserve">Au milieu des vignes -entre n étang et la mer - Bar / Restaurant à proximité  
3 kilomètres </t>
  </si>
  <si>
    <t xml:space="preserve">entre n étang et la mer - </t>
  </si>
  <si>
    <t>France - cassis bandol</t>
  </si>
  <si>
    <t>Plage à proximité  
5 kilomètres 
BANDOL/SANARY</t>
  </si>
  <si>
    <t xml:space="preserve">cadre agréable, confortable et surtout très tranquille, loin de la cohue des plages, avec une vue magnifique sur la côte et Bandol... </t>
  </si>
  <si>
    <t>voiture</t>
  </si>
  <si>
    <t xml:space="preserve">France - sanary sur mer </t>
  </si>
  <si>
    <t xml:space="preserve">Tennis, plage et centre-ville accessibles à pied + Grande chambre  donc possible mettre mattelas - 16 chaise(s) de jardin </t>
  </si>
  <si>
    <t>inconu</t>
  </si>
  <si>
    <t>http://www.abritel.fr/location-vacances/p940374</t>
  </si>
  <si>
    <t>http://www.abritel.fr/location-vacances/p6425570a</t>
  </si>
  <si>
    <t>France-bandol</t>
  </si>
  <si>
    <t>http://www.abritel.fr/location-vacances/p979967</t>
  </si>
  <si>
    <t xml:space="preserve"> La villa est située au coeur des vignes, à 3 km de la station balnéaire de Bando - Plage à proximité  
2 kilomètres 
bandol sanary</t>
  </si>
  <si>
    <t>gare 3km - autoroute 2 km</t>
  </si>
  <si>
    <t>solution 10</t>
  </si>
  <si>
    <t>solution 9</t>
  </si>
  <si>
    <t>solution 11</t>
  </si>
  <si>
    <t>solution 13</t>
  </si>
  <si>
    <t>Espagne - Lloret De Mar</t>
    <phoneticPr fontId="3" type="noConversion"/>
  </si>
  <si>
    <t xml:space="preserve">
Caution remboursable :  750 € 
Nettoyage final inclus dans le prix   
Le linge de maison est inclus dans le prix   
Le lit bébé est inclus dans le prix   
La chaise haute pour enfant est incluse dans le prix   
L'électricité est incluse dans le prix   
L'eau est incluse dans le prix   
Le Wi-Fi est inclus dans le prix   
Modes de paiement acceptés :  carte de crédit ou de débit, paypal, virement bancaire  
</t>
  </si>
  <si>
    <t xml:space="preserve">Frais de réservation :  30 % 
Paiement 3 semaines avant l’arrivée </t>
  </si>
  <si>
    <t xml:space="preserve">http://www.abritel.fr/location-vacances/p6080590a </t>
  </si>
  <si>
    <t xml:space="preserve">
À noter 
 Les coûts supplémentaires 
Les services obligatoires: 
Nettoyage final: 235,00 euros par reservation. 
Nettoyage de la piscine: 35,00 euros par semaine. 
Fonds pour dommages: 49,00 euros par reservation 
Frais de réservation: 29,00 euros par reservation 
Taxe de séjour: 3,50 euros par personne à partir de 17 ans </t>
  </si>
  <si>
    <t>voiture ou Aéroport (Girona): 30 kilomètres</t>
  </si>
  <si>
    <t xml:space="preserve">Plage: 7 kilomètres 
 Golf: 7 kilomètres 
 Magasins: 7 kilomètres </t>
  </si>
  <si>
    <t xml:space="preserve">piscine (9m - 4m)!   Vue sur la mer 
 Vue sur la montagne 
 Vue sur la piscine </t>
  </si>
  <si>
    <t>solution 5</t>
  </si>
  <si>
    <t>France - bouche du rhones</t>
  </si>
  <si>
    <t xml:space="preserve">gare 1 km - palge 600m - vue mer </t>
  </si>
  <si>
    <t xml:space="preserve">Nettoyage  150 €  
Caution remboursable  2 000 €  
</t>
  </si>
  <si>
    <t>tous</t>
  </si>
  <si>
    <t>http://www.abritel.fr/location-vacances/p6007795a</t>
  </si>
  <si>
    <t>France - bouche du rhones-martigues</t>
  </si>
  <si>
    <t>solution 6</t>
  </si>
  <si>
    <t xml:space="preserve">http://www.abritel.fr/location-vacances/p847064?flspusage=sp </t>
  </si>
  <si>
    <t>solution 7</t>
  </si>
  <si>
    <t xml:space="preserve">https://www.airbnb.fr/rooms/3261580?checkin=31%2F07%2F2015&amp;checkout=08%2F08%2F2015&amp;guests=10&amp;s=KJd- </t>
  </si>
  <si>
    <t>solution 8</t>
  </si>
  <si>
    <t>avion</t>
  </si>
  <si>
    <t>https://www.airbnb.fr/rooms/1202413?checkin=31%2F07%2F2015&amp;checkout=08%2F08%2F2015&amp;guests=10</t>
  </si>
  <si>
    <t>portugual - Proche ferreiras</t>
  </si>
  <si>
    <t xml:space="preserve">Portugal  - proche faro </t>
  </si>
  <si>
    <t>France - bouche du martigues</t>
  </si>
  <si>
    <t>gare 30 km</t>
  </si>
  <si>
    <t>gare 30km</t>
  </si>
  <si>
    <t>piscine- billard - baby terrain pétanque- fléchette - parle français</t>
  </si>
  <si>
    <t>Solution 1</t>
  </si>
  <si>
    <t>Solution 2</t>
  </si>
  <si>
    <t>Solution 3</t>
  </si>
  <si>
    <t>Solution 4</t>
  </si>
  <si>
    <t xml:space="preserve">lien internet </t>
  </si>
  <si>
    <t xml:space="preserve">situation </t>
  </si>
  <si>
    <t xml:space="preserve">http://www.vacancesespagne.fr/22745#calendar </t>
  </si>
  <si>
    <t>capacité d'accueil</t>
  </si>
  <si>
    <t>Coût location</t>
  </si>
  <si>
    <t>Frai en sus</t>
  </si>
  <si>
    <t xml:space="preserve">plus </t>
  </si>
  <si>
    <t>moins</t>
  </si>
  <si>
    <t>transport</t>
  </si>
  <si>
    <t>plage 4 km</t>
  </si>
  <si>
    <t>condition</t>
  </si>
  <si>
    <t xml:space="preserve">Frais de réservation: 35% maintenant et le reste 8 semaines avant l'arrivée </t>
  </si>
  <si>
    <t xml:space="preserve">Total/Per </t>
  </si>
  <si>
    <t xml:space="preserve">Voiture  ou Aéroport (Girona): 35 kilomètres </t>
  </si>
  <si>
    <t xml:space="preserve">Espagne - Lloret De Mar  </t>
  </si>
  <si>
    <t xml:space="preserve">Piscine - vue sur mer - magasins 2 kilomètres </t>
  </si>
  <si>
    <t xml:space="preserve">♦Nettoyage final: 235,00 euros par reservation. 
♦Nettoyage de la piscine: 35,00 euros par semaine. 
♦Fonds pour dommages: 49,00 euros par reservation 
♦Taxe de séjour: 3,50 euros par personne à partir de 17 ans -•     dépôt élevé de sécurité pour les jeunes (23 - 28 ans) de € 750,00                                ♦ location de draps (15,00 € par personne) est obligatoire. </t>
  </si>
  <si>
    <t>http://www.vacancesespagne.fr/18589</t>
  </si>
  <si>
    <t xml:space="preserve">Plage: 3 kilomètres 
  </t>
  </si>
  <si>
    <t xml:space="preserve">Piscine - vue sur mer et montagne  - magasins 2 kilomètres  À noter 
 INCLUDED 
Costs for water, gas and electricity  </t>
  </si>
  <si>
    <t xml:space="preserve">
MANDATORY COSTS 
Reservation fee: 35,00€ 
Cleaning: 120,00€ (to be paid on arrival) 
Damage fund: 49,00€ 
Refundable deposite: 200€ (for groups of young people with an age of less than/or an average of 25 years. To be paid on arrival) </t>
  </si>
  <si>
    <t xml:space="preserve">http://www.vacancesespagne.fr/9476 </t>
  </si>
  <si>
    <t>http://www.vacancesespagne.fr/17040</t>
  </si>
  <si>
    <t>Espagne -Calonge</t>
  </si>
  <si>
    <t xml:space="preserve">Aéroport (Girona): 35 kilomètres </t>
  </si>
  <si>
    <t xml:space="preserve">
 Plage: 3 kilomètres 
 Magasins: 3 kilomètres tout est inclus  - les condition de payment</t>
  </si>
</sst>
</file>

<file path=xl/styles.xml><?xml version="1.0" encoding="utf-8"?>
<styleSheet xmlns="http://schemas.openxmlformats.org/spreadsheetml/2006/main">
  <numFmts count="1">
    <numFmt numFmtId="164" formatCode="0.0"/>
  </numFmts>
  <fonts count="4">
    <font>
      <sz val="11"/>
      <color theme="1"/>
      <name val="Calibri"/>
      <family val="2"/>
      <scheme val="minor"/>
    </font>
    <font>
      <b/>
      <sz val="11"/>
      <color theme="1"/>
      <name val="Calibri"/>
      <family val="2"/>
      <scheme val="minor"/>
    </font>
    <font>
      <u/>
      <sz val="11"/>
      <color theme="10"/>
      <name val="Calibri"/>
      <family val="2"/>
      <scheme val="minor"/>
    </font>
    <font>
      <sz val="8"/>
      <name val="Verdana"/>
    </font>
  </fonts>
  <fills count="6">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
      <patternFill patternType="solid">
        <fgColor rgb="FF00B050"/>
        <bgColor indexed="64"/>
      </patternFill>
    </fill>
    <fill>
      <patternFill patternType="solid">
        <fgColor theme="4"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10">
    <xf numFmtId="0" fontId="0" fillId="0" borderId="0" xfId="0"/>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0" fillId="0" borderId="0" xfId="0" applyAlignment="1">
      <alignment horizontal="center" vertical="center" wrapText="1"/>
    </xf>
    <xf numFmtId="0" fontId="2" fillId="0" borderId="1" xfId="1" applyBorder="1" applyAlignment="1">
      <alignment horizontal="center" vertical="center" wrapText="1"/>
    </xf>
    <xf numFmtId="164" fontId="0" fillId="0" borderId="1" xfId="0" applyNumberFormat="1" applyBorder="1" applyAlignment="1">
      <alignment horizontal="center" vertical="center" wrapText="1"/>
    </xf>
    <xf numFmtId="0" fontId="1" fillId="2" borderId="1" xfId="0" applyFont="1" applyFill="1" applyBorder="1" applyAlignment="1">
      <alignment horizontal="center" vertical="center" wrapText="1"/>
    </xf>
    <xf numFmtId="0" fontId="1" fillId="3" borderId="2" xfId="0" applyFont="1" applyFill="1" applyBorder="1" applyAlignment="1">
      <alignment horizontal="center" vertical="center" textRotation="90"/>
    </xf>
    <xf numFmtId="0" fontId="1" fillId="4" borderId="2" xfId="0" applyFont="1" applyFill="1" applyBorder="1" applyAlignment="1">
      <alignment horizontal="center" vertical="center" textRotation="90"/>
    </xf>
    <xf numFmtId="0" fontId="1" fillId="5" borderId="2" xfId="0" applyFont="1" applyFill="1" applyBorder="1" applyAlignment="1">
      <alignment horizontal="center" vertical="center" textRotation="90"/>
    </xf>
  </cellXfs>
  <cellStyles count="2">
    <cellStyle name="Lien hypertexte" xfId="1" builtinId="8"/>
    <cellStyle name="Normal"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 Type="http://schemas.openxmlformats.org/officeDocument/2006/relationships/hyperlink" Target="http://www.abritel.fr/location-vacances/p6425570a" TargetMode="External"/><Relationship Id="rId12" Type="http://schemas.openxmlformats.org/officeDocument/2006/relationships/hyperlink" Target="http://www.abritel.fr/location-vacances/p979967" TargetMode="External"/><Relationship Id="rId1" Type="http://schemas.openxmlformats.org/officeDocument/2006/relationships/hyperlink" Target="http://www.vacancesespagne.fr/22745" TargetMode="External"/><Relationship Id="rId2" Type="http://schemas.openxmlformats.org/officeDocument/2006/relationships/hyperlink" Target="http://www.vacancesespagne.fr/18589" TargetMode="External"/><Relationship Id="rId3" Type="http://schemas.openxmlformats.org/officeDocument/2006/relationships/hyperlink" Target="http://www.vacancesespagne.fr/17040" TargetMode="External"/><Relationship Id="rId4" Type="http://schemas.openxmlformats.org/officeDocument/2006/relationships/hyperlink" Target="http://www.vacancesespagne.fr/9476" TargetMode="External"/><Relationship Id="rId5" Type="http://schemas.openxmlformats.org/officeDocument/2006/relationships/hyperlink" Target="http://www.abritel.fr/location-vacances/p6080590a" TargetMode="External"/><Relationship Id="rId6" Type="http://schemas.openxmlformats.org/officeDocument/2006/relationships/hyperlink" Target="http://www.abritel.fr/location-vacances/p6007795a" TargetMode="External"/><Relationship Id="rId7" Type="http://schemas.openxmlformats.org/officeDocument/2006/relationships/hyperlink" Target="http://www.abritel.fr/location-vacances/p847064?flspusage=sp" TargetMode="External"/><Relationship Id="rId8" Type="http://schemas.openxmlformats.org/officeDocument/2006/relationships/hyperlink" Target="https://www.airbnb.fr/rooms/3261580?checkin=31%2F07%2F2015&amp;checkout=08%2F08%2F2015&amp;guests=10&amp;s=KJd-" TargetMode="External"/><Relationship Id="rId9" Type="http://schemas.openxmlformats.org/officeDocument/2006/relationships/hyperlink" Target="https://www.airbnb.fr/rooms/1202413?checkin=31%2F07%2F2015&amp;checkout=08%2F08%2F2015&amp;guests=10" TargetMode="External"/><Relationship Id="rId10" Type="http://schemas.openxmlformats.org/officeDocument/2006/relationships/hyperlink" Target="http://www.abritel.fr/location-vacances/p94037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4:K17"/>
  <sheetViews>
    <sheetView tabSelected="1" zoomScale="75" zoomScaleNormal="40" zoomScalePageLayoutView="40" workbookViewId="0">
      <selection activeCell="A10" sqref="A10"/>
    </sheetView>
  </sheetViews>
  <sheetFormatPr baseColWidth="10" defaultRowHeight="14"/>
  <cols>
    <col min="1" max="1" width="5.1640625" customWidth="1"/>
    <col min="2" max="2" width="13.33203125" customWidth="1"/>
    <col min="3" max="3" width="26.1640625" customWidth="1"/>
    <col min="4" max="4" width="21.5" customWidth="1"/>
    <col min="5" max="5" width="13.83203125" customWidth="1"/>
    <col min="6" max="6" width="14.83203125" customWidth="1"/>
    <col min="7" max="7" width="10.33203125" customWidth="1"/>
    <col min="8" max="8" width="9.5" customWidth="1"/>
    <col min="9" max="9" width="43.1640625" customWidth="1"/>
    <col min="10" max="10" width="15.5" customWidth="1"/>
    <col min="11" max="11" width="13.1640625" customWidth="1"/>
  </cols>
  <sheetData>
    <row r="4" spans="1:11" ht="9.5" customHeight="1"/>
    <row r="5" spans="1:11" s="3" customFormat="1" ht="38.5" customHeight="1">
      <c r="B5" s="6" t="s">
        <v>59</v>
      </c>
      <c r="C5" s="6" t="s">
        <v>58</v>
      </c>
      <c r="D5" s="6" t="s">
        <v>64</v>
      </c>
      <c r="E5" s="6" t="s">
        <v>65</v>
      </c>
      <c r="F5" s="6" t="s">
        <v>66</v>
      </c>
      <c r="G5" s="6" t="s">
        <v>61</v>
      </c>
      <c r="H5" s="6" t="s">
        <v>62</v>
      </c>
      <c r="I5" s="6" t="s">
        <v>63</v>
      </c>
      <c r="J5" s="6" t="s">
        <v>68</v>
      </c>
      <c r="K5" s="6" t="s">
        <v>70</v>
      </c>
    </row>
    <row r="6" spans="1:11" s="3" customFormat="1" ht="189" customHeight="1">
      <c r="A6" s="7" t="s">
        <v>54</v>
      </c>
      <c r="B6" s="1" t="s">
        <v>72</v>
      </c>
      <c r="C6" s="4" t="s">
        <v>60</v>
      </c>
      <c r="D6" s="1" t="s">
        <v>73</v>
      </c>
      <c r="E6" s="1" t="s">
        <v>67</v>
      </c>
      <c r="F6" s="1" t="s">
        <v>71</v>
      </c>
      <c r="G6" s="1">
        <v>17</v>
      </c>
      <c r="H6" s="5">
        <v>3450</v>
      </c>
      <c r="I6" s="2" t="s">
        <v>74</v>
      </c>
      <c r="J6" s="1" t="s">
        <v>69</v>
      </c>
      <c r="K6" s="1">
        <f>(H6/G6)</f>
        <v>202.94117647058823</v>
      </c>
    </row>
    <row r="7" spans="1:11" s="3" customFormat="1" ht="174.5" customHeight="1">
      <c r="A7" s="7" t="s">
        <v>55</v>
      </c>
      <c r="B7" s="1" t="s">
        <v>26</v>
      </c>
      <c r="C7" s="4" t="s">
        <v>75</v>
      </c>
      <c r="D7" s="1" t="s">
        <v>77</v>
      </c>
      <c r="E7" s="1" t="s">
        <v>76</v>
      </c>
      <c r="F7" s="1" t="s">
        <v>31</v>
      </c>
      <c r="G7" s="1">
        <v>14</v>
      </c>
      <c r="H7" s="5">
        <v>2850</v>
      </c>
      <c r="I7" s="1" t="s">
        <v>78</v>
      </c>
      <c r="J7" s="1"/>
      <c r="K7" s="1">
        <f>(H7/G7)</f>
        <v>203.57142857142858</v>
      </c>
    </row>
    <row r="8" spans="1:11" s="3" customFormat="1" ht="245.5" customHeight="1">
      <c r="A8" s="7" t="s">
        <v>56</v>
      </c>
      <c r="B8" s="1" t="s">
        <v>26</v>
      </c>
      <c r="C8" s="4" t="s">
        <v>79</v>
      </c>
      <c r="D8" s="1" t="s">
        <v>33</v>
      </c>
      <c r="E8" s="1" t="s">
        <v>32</v>
      </c>
      <c r="F8" s="1" t="s">
        <v>31</v>
      </c>
      <c r="G8" s="1">
        <v>15</v>
      </c>
      <c r="H8" s="1">
        <v>3295</v>
      </c>
      <c r="I8" s="1" t="s">
        <v>30</v>
      </c>
      <c r="J8" s="1" t="s">
        <v>69</v>
      </c>
      <c r="K8" s="1">
        <f>(H8/G8)</f>
        <v>219.66666666666666</v>
      </c>
    </row>
    <row r="9" spans="1:11" s="3" customFormat="1" ht="276" customHeight="1">
      <c r="A9" s="7" t="s">
        <v>57</v>
      </c>
      <c r="B9" s="1" t="s">
        <v>81</v>
      </c>
      <c r="C9" s="4" t="s">
        <v>80</v>
      </c>
      <c r="D9" s="1" t="s">
        <v>83</v>
      </c>
      <c r="E9" s="1"/>
      <c r="F9" s="1" t="s">
        <v>82</v>
      </c>
      <c r="G9" s="1">
        <v>14</v>
      </c>
      <c r="H9" s="1">
        <v>3950</v>
      </c>
      <c r="I9" s="1" t="s">
        <v>27</v>
      </c>
      <c r="J9" s="1" t="s">
        <v>28</v>
      </c>
      <c r="K9" s="1">
        <f>(H9/G9)</f>
        <v>282.14285714285717</v>
      </c>
    </row>
    <row r="10" spans="1:11" s="3" customFormat="1" ht="291" customHeight="1">
      <c r="A10" s="9" t="s">
        <v>34</v>
      </c>
      <c r="B10" s="1" t="s">
        <v>35</v>
      </c>
      <c r="C10" s="4" t="s">
        <v>29</v>
      </c>
      <c r="D10" s="1" t="s">
        <v>36</v>
      </c>
      <c r="E10" s="1" t="s">
        <v>37</v>
      </c>
      <c r="F10" s="1" t="s">
        <v>38</v>
      </c>
      <c r="G10" s="1">
        <v>12</v>
      </c>
      <c r="H10" s="1">
        <v>3450</v>
      </c>
      <c r="I10" s="1" t="s">
        <v>15</v>
      </c>
      <c r="J10" s="1" t="s">
        <v>15</v>
      </c>
      <c r="K10" s="1">
        <f>(H10/G10)</f>
        <v>287.5</v>
      </c>
    </row>
    <row r="11" spans="1:11" s="3" customFormat="1" ht="264" customHeight="1">
      <c r="A11" s="9" t="s">
        <v>41</v>
      </c>
      <c r="B11" s="1" t="s">
        <v>40</v>
      </c>
      <c r="C11" s="4" t="s">
        <v>39</v>
      </c>
      <c r="D11" s="1" t="s">
        <v>8</v>
      </c>
      <c r="E11" s="1"/>
      <c r="F11" s="1" t="s">
        <v>52</v>
      </c>
      <c r="G11" s="1">
        <v>12</v>
      </c>
      <c r="H11" s="1">
        <v>2500</v>
      </c>
      <c r="I11" s="1" t="s">
        <v>15</v>
      </c>
      <c r="J11" s="1" t="s">
        <v>15</v>
      </c>
      <c r="K11" s="1">
        <f>(H11/12)</f>
        <v>208.33333333333334</v>
      </c>
    </row>
    <row r="12" spans="1:11" s="3" customFormat="1" ht="291" customHeight="1">
      <c r="A12" s="9" t="s">
        <v>43</v>
      </c>
      <c r="B12" s="1" t="s">
        <v>50</v>
      </c>
      <c r="C12" s="4" t="s">
        <v>42</v>
      </c>
      <c r="D12" s="1" t="s">
        <v>7</v>
      </c>
      <c r="E12" s="1" t="s">
        <v>6</v>
      </c>
      <c r="F12" s="1" t="s">
        <v>51</v>
      </c>
      <c r="G12" s="1">
        <v>13</v>
      </c>
      <c r="H12" s="1">
        <v>2000</v>
      </c>
      <c r="I12" s="1" t="s">
        <v>15</v>
      </c>
      <c r="J12" s="1" t="s">
        <v>15</v>
      </c>
      <c r="K12" s="1">
        <f>(H12/13)</f>
        <v>153.84615384615384</v>
      </c>
    </row>
    <row r="13" spans="1:11" s="3" customFormat="1" ht="291" customHeight="1">
      <c r="A13" s="9" t="s">
        <v>45</v>
      </c>
      <c r="B13" s="1" t="s">
        <v>9</v>
      </c>
      <c r="C13" s="4" t="s">
        <v>19</v>
      </c>
      <c r="D13" s="1" t="s">
        <v>11</v>
      </c>
      <c r="E13" s="1" t="s">
        <v>10</v>
      </c>
      <c r="F13" s="1" t="s">
        <v>12</v>
      </c>
      <c r="G13" s="1">
        <v>14</v>
      </c>
      <c r="H13" s="1">
        <v>3950</v>
      </c>
      <c r="I13" s="1" t="s">
        <v>15</v>
      </c>
      <c r="J13" s="1"/>
      <c r="K13" s="1">
        <f>(H13/G13)</f>
        <v>282.14285714285717</v>
      </c>
    </row>
    <row r="14" spans="1:11" s="3" customFormat="1" ht="291" customHeight="1">
      <c r="A14" s="9" t="s">
        <v>23</v>
      </c>
      <c r="B14" s="1" t="s">
        <v>13</v>
      </c>
      <c r="C14" s="4" t="s">
        <v>16</v>
      </c>
      <c r="D14" s="1" t="s">
        <v>14</v>
      </c>
      <c r="E14" s="1"/>
      <c r="F14" s="1"/>
      <c r="G14" s="1">
        <v>12</v>
      </c>
      <c r="H14" s="1">
        <v>2100</v>
      </c>
      <c r="I14" s="1" t="s">
        <v>15</v>
      </c>
      <c r="J14" s="1" t="s">
        <v>15</v>
      </c>
      <c r="K14" s="1">
        <f>(H14/G14)</f>
        <v>175</v>
      </c>
    </row>
    <row r="15" spans="1:11" s="3" customFormat="1" ht="291" customHeight="1">
      <c r="A15" s="9" t="s">
        <v>22</v>
      </c>
      <c r="B15" s="1" t="s">
        <v>18</v>
      </c>
      <c r="C15" s="4" t="s">
        <v>17</v>
      </c>
      <c r="D15" s="1" t="s">
        <v>20</v>
      </c>
      <c r="E15" s="1"/>
      <c r="F15" s="1"/>
      <c r="G15" s="1" t="s">
        <v>21</v>
      </c>
      <c r="H15" s="1">
        <v>2800</v>
      </c>
      <c r="I15" s="1" t="s">
        <v>15</v>
      </c>
      <c r="J15" s="1"/>
      <c r="K15" s="1">
        <f>(H15/12)</f>
        <v>233.33333333333334</v>
      </c>
    </row>
    <row r="16" spans="1:11" s="3" customFormat="1" ht="291" customHeight="1">
      <c r="A16" s="8" t="s">
        <v>24</v>
      </c>
      <c r="B16" s="1" t="s">
        <v>49</v>
      </c>
      <c r="C16" s="4" t="s">
        <v>44</v>
      </c>
      <c r="D16" s="1" t="s">
        <v>1</v>
      </c>
      <c r="E16" s="1" t="s">
        <v>2</v>
      </c>
      <c r="F16" s="1" t="s">
        <v>46</v>
      </c>
      <c r="G16" s="1">
        <v>14</v>
      </c>
      <c r="H16" s="1">
        <v>2544</v>
      </c>
      <c r="I16" s="1" t="s">
        <v>3</v>
      </c>
      <c r="J16" s="1" t="s">
        <v>5</v>
      </c>
      <c r="K16" s="1">
        <f>(H16/G16)</f>
        <v>181.71428571428572</v>
      </c>
    </row>
    <row r="17" spans="1:11" s="3" customFormat="1" ht="306.5" customHeight="1">
      <c r="A17" s="8" t="s">
        <v>25</v>
      </c>
      <c r="B17" s="1" t="s">
        <v>48</v>
      </c>
      <c r="C17" s="4" t="s">
        <v>47</v>
      </c>
      <c r="D17" s="1" t="s">
        <v>53</v>
      </c>
      <c r="E17" s="1" t="s">
        <v>2</v>
      </c>
      <c r="F17" s="1" t="s">
        <v>46</v>
      </c>
      <c r="G17" s="1">
        <v>12</v>
      </c>
      <c r="H17" s="1">
        <v>2500</v>
      </c>
      <c r="I17" s="1" t="s">
        <v>4</v>
      </c>
      <c r="J17" s="1" t="s">
        <v>0</v>
      </c>
      <c r="K17" s="1">
        <f>(H17/G17)</f>
        <v>208.33333333333334</v>
      </c>
    </row>
  </sheetData>
  <phoneticPr fontId="3" type="noConversion"/>
  <hyperlinks>
    <hyperlink ref="C6" r:id="rId1" location="calendar%20"/>
    <hyperlink ref="C7" r:id="rId2"/>
    <hyperlink ref="C9" r:id="rId3"/>
    <hyperlink ref="C8" r:id="rId4"/>
    <hyperlink ref="C10" r:id="rId5"/>
    <hyperlink ref="C11" r:id="rId6"/>
    <hyperlink ref="C12" r:id="rId7"/>
    <hyperlink ref="C16" r:id="rId8"/>
    <hyperlink ref="C17" r:id="rId9"/>
    <hyperlink ref="C14" r:id="rId10"/>
    <hyperlink ref="C15" r:id="rId11"/>
    <hyperlink ref="C13" r:id="rId12"/>
  </hyperlinks>
  <pageMargins left="0.7" right="0.7" top="0.75" bottom="0.75" header="0.3" footer="0.3"/>
  <pageSetup paperSize="9" orientation="portrait" horizontalDpi="4294967293" verticalDpi="4294967293"/>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
  <sheetViews>
    <sheetView topLeftCell="A4" workbookViewId="0"/>
  </sheetViews>
  <sheetFormatPr baseColWidth="10" defaultRowHeight="14"/>
  <sheetData/>
  <pageMargins left="0.7" right="0.7" top="0.75" bottom="0.75" header="0.3" footer="0.3"/>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mv="urn:schemas-microsoft-com:mac:vml" mc:Ignorable="mv" mc:PreserveAttributes="mv:*">
  <sheetPr published="0" enableFormatConditionsCalculation="0"/>
  <dimension ref="A1"/>
  <sheetViews>
    <sheetView workbookViewId="0"/>
  </sheetViews>
  <sheetFormatPr baseColWidth="10" defaultRowHeight="14"/>
  <sheetData/>
  <pageMargins left="0.7" right="0.7" top="0.75" bottom="0.75" header="0.3" footer="0.3"/>
  <extLst>
    <ext xmlns:mx="http://schemas.microsoft.com/office/mac/excel/2008/main" uri="http://schemas.microsoft.com/office/mac/excel/2008/main">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Feuilles de calcul</vt:lpstr>
      </vt:variant>
      <vt:variant>
        <vt:i4>3</vt:i4>
      </vt:variant>
    </vt:vector>
  </HeadingPairs>
  <TitlesOfParts>
    <vt:vector size="3" baseType="lpstr">
      <vt:lpstr>Feuil1</vt:lpstr>
      <vt:lpstr>Feuil2</vt:lpstr>
      <vt:lpstr>Feuil3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Marie-Claire Laverda</dc:creator>
  <cp:lastModifiedBy>Delphine Berroth</cp:lastModifiedBy>
  <cp:lastPrinted>2015-02-09T16:15:03Z</cp:lastPrinted>
  <dcterms:created xsi:type="dcterms:W3CDTF">2015-02-03T13:34:56Z</dcterms:created>
  <dcterms:modified xsi:type="dcterms:W3CDTF">2015-02-09T16:18:35Z</dcterms:modified>
</cp:coreProperties>
</file>