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120" yWindow="90" windowWidth="28515" windowHeight="12585"/>
  </bookViews>
  <sheets>
    <sheet name="Accueil" sheetId="4" r:id="rId1"/>
    <sheet name="Cuisine" sheetId="1" r:id="rId2"/>
    <sheet name="Alchimie" sheetId="5" r:id="rId3"/>
    <sheet name="Feuil3" sheetId="3" r:id="rId4"/>
  </sheets>
  <calcPr calcId="125725"/>
</workbook>
</file>

<file path=xl/calcChain.xml><?xml version="1.0" encoding="utf-8"?>
<calcChain xmlns="http://schemas.openxmlformats.org/spreadsheetml/2006/main">
  <c r="H25" i="5"/>
  <c r="H20"/>
  <c r="H21"/>
  <c r="H22"/>
  <c r="H23"/>
  <c r="H24"/>
  <c r="H19"/>
  <c r="H26"/>
  <c r="H11"/>
  <c r="H12"/>
  <c r="H10"/>
  <c r="H6"/>
  <c r="H7"/>
  <c r="H8"/>
  <c r="H9"/>
  <c r="H5"/>
  <c r="L24"/>
  <c r="L20"/>
  <c r="L21"/>
  <c r="L22"/>
  <c r="L23"/>
  <c r="L19"/>
  <c r="L20" i="1"/>
  <c r="L21"/>
  <c r="L22"/>
  <c r="L23"/>
  <c r="L24"/>
  <c r="L25"/>
  <c r="L26"/>
  <c r="L19"/>
  <c r="L10" i="5"/>
  <c r="L6"/>
  <c r="L7"/>
  <c r="L8"/>
  <c r="L9"/>
  <c r="L5"/>
  <c r="D22"/>
  <c r="D21"/>
  <c r="D20"/>
  <c r="D19"/>
  <c r="D18"/>
  <c r="D17"/>
  <c r="D10"/>
  <c r="D9"/>
  <c r="D8"/>
  <c r="D7"/>
  <c r="D6"/>
  <c r="D5"/>
  <c r="L6" i="1"/>
  <c r="L7"/>
  <c r="L8"/>
  <c r="L9"/>
  <c r="L10"/>
  <c r="L11"/>
  <c r="L12"/>
  <c r="L5"/>
  <c r="H18"/>
  <c r="H19"/>
  <c r="H20"/>
  <c r="H21"/>
  <c r="H22"/>
  <c r="H17"/>
  <c r="H6"/>
  <c r="H7"/>
  <c r="H8"/>
  <c r="H9"/>
  <c r="H10"/>
  <c r="H5"/>
  <c r="D18"/>
  <c r="D19"/>
  <c r="D20"/>
  <c r="D21"/>
  <c r="D22"/>
  <c r="D17"/>
  <c r="D6"/>
  <c r="D7"/>
  <c r="D8"/>
  <c r="D9"/>
  <c r="D10"/>
  <c r="D5"/>
</calcChain>
</file>

<file path=xl/sharedStrings.xml><?xml version="1.0" encoding="utf-8"?>
<sst xmlns="http://schemas.openxmlformats.org/spreadsheetml/2006/main" count="138" uniqueCount="73">
  <si>
    <t>Nombre compos / 10 nouritures</t>
  </si>
  <si>
    <t>Nom compos</t>
  </si>
  <si>
    <t>Céréales moulues</t>
  </si>
  <si>
    <t>Orge</t>
  </si>
  <si>
    <t>Tomate</t>
  </si>
  <si>
    <t>Citrouille</t>
  </si>
  <si>
    <t>Romarin</t>
  </si>
  <si>
    <t>Jujube</t>
  </si>
  <si>
    <t>Compos total à fournir</t>
  </si>
  <si>
    <t>Quantité souhaitée</t>
  </si>
  <si>
    <t>Nourriture regen mana</t>
  </si>
  <si>
    <t>Ail</t>
  </si>
  <si>
    <t>Igname</t>
  </si>
  <si>
    <t>Fraise</t>
  </si>
  <si>
    <t>Olive</t>
  </si>
  <si>
    <t>Augmentation points de vie</t>
  </si>
  <si>
    <t>Purée du verger</t>
  </si>
  <si>
    <t>Volume de miel</t>
  </si>
  <si>
    <t>Citron</t>
  </si>
  <si>
    <t>Banane</t>
  </si>
  <si>
    <t>grenade</t>
  </si>
  <si>
    <t>Nombre compos / 5 nouritures</t>
  </si>
  <si>
    <t>Pomme</t>
  </si>
  <si>
    <t>Cerise</t>
  </si>
  <si>
    <t>Orange</t>
  </si>
  <si>
    <t>Viande dégraissé</t>
  </si>
  <si>
    <t>Primeurs hachés</t>
  </si>
  <si>
    <t>Oignon</t>
  </si>
  <si>
    <t>Morceau de dinde</t>
  </si>
  <si>
    <t>Bœuf</t>
  </si>
  <si>
    <t>Avocat</t>
  </si>
  <si>
    <t>Lait</t>
  </si>
  <si>
    <t>Oie</t>
  </si>
  <si>
    <t>Nombre compos / 3 nouritures</t>
  </si>
  <si>
    <t>Augmentation de l'esprit</t>
  </si>
  <si>
    <t>Augmentation de l'intéligence</t>
  </si>
  <si>
    <t>Fleurs séchées</t>
  </si>
  <si>
    <t>Carotte</t>
  </si>
  <si>
    <t>Viande de chèvre</t>
  </si>
  <si>
    <t>Viande de bœuf</t>
  </si>
  <si>
    <t>Raisin</t>
  </si>
  <si>
    <t>Viande de YATA</t>
  </si>
  <si>
    <t>Œuf</t>
  </si>
  <si>
    <t>Augmentation points de mana</t>
  </si>
  <si>
    <t>CUISINE</t>
  </si>
  <si>
    <t>ALCHIMIE</t>
  </si>
  <si>
    <t>Potions de soins</t>
  </si>
  <si>
    <t>Potions de mana</t>
  </si>
  <si>
    <t>Potions de soins mineurs</t>
  </si>
  <si>
    <t>Potions de mana mineurs</t>
  </si>
  <si>
    <t>Augmentation défense physique</t>
  </si>
  <si>
    <t>Augmentation défense magique</t>
  </si>
  <si>
    <t>Poudre médicinale</t>
  </si>
  <si>
    <t>Lys</t>
  </si>
  <si>
    <t>Champimassue</t>
  </si>
  <si>
    <t>Menthe</t>
  </si>
  <si>
    <t>Poussière de coquillage scintillante</t>
  </si>
  <si>
    <t>Nombre compos / 5 potions</t>
  </si>
  <si>
    <t>Narcisse</t>
  </si>
  <si>
    <t>Tournesol</t>
  </si>
  <si>
    <t>Lavande</t>
  </si>
  <si>
    <t>champignon</t>
  </si>
  <si>
    <t>Lotus</t>
  </si>
  <si>
    <t>Ginseng</t>
  </si>
  <si>
    <t>Feuille de ginkgo</t>
  </si>
  <si>
    <t>Iris</t>
  </si>
  <si>
    <t>Chardon</t>
  </si>
  <si>
    <t>Bleuet</t>
  </si>
  <si>
    <t>Aloés</t>
  </si>
  <si>
    <t>Feuille de lauriet</t>
  </si>
  <si>
    <t>Potions de soins mineurs Soleil d'après midi</t>
  </si>
  <si>
    <t>Nombre compos / 10 potions</t>
  </si>
  <si>
    <t>Potions demana mineurs Rosée du matin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</si>
</sst>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u/>
      <sz val="28"/>
      <color theme="0"/>
      <name val="Calibri"/>
      <family val="2"/>
    </font>
    <font>
      <b/>
      <u/>
      <sz val="14"/>
      <color theme="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0" fillId="9" borderId="0" xfId="0" applyFill="1"/>
    <xf numFmtId="0" fontId="1" fillId="9" borderId="0" xfId="0" applyFont="1" applyFill="1"/>
    <xf numFmtId="0" fontId="0" fillId="8" borderId="0" xfId="0" applyFill="1"/>
    <xf numFmtId="0" fontId="5" fillId="8" borderId="2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7" fillId="8" borderId="11" xfId="1" applyFont="1" applyFill="1" applyBorder="1" applyAlignment="1" applyProtection="1">
      <alignment horizontal="center" vertical="center" wrapText="1"/>
      <protection locked="0"/>
    </xf>
    <xf numFmtId="0" fontId="7" fillId="8" borderId="12" xfId="1" applyFont="1" applyFill="1" applyBorder="1" applyAlignment="1" applyProtection="1">
      <alignment horizontal="center" vertical="center" wrapText="1"/>
      <protection locked="0"/>
    </xf>
    <xf numFmtId="0" fontId="7" fillId="8" borderId="13" xfId="1" applyFont="1" applyFill="1" applyBorder="1" applyAlignment="1" applyProtection="1">
      <alignment horizontal="center" vertical="center" wrapText="1"/>
      <protection locked="0"/>
    </xf>
    <xf numFmtId="0" fontId="7" fillId="8" borderId="14" xfId="1" applyFont="1" applyFill="1" applyBorder="1" applyAlignment="1" applyProtection="1">
      <alignment horizontal="center" vertical="center" wrapText="1"/>
      <protection locked="0"/>
    </xf>
    <xf numFmtId="0" fontId="7" fillId="8" borderId="0" xfId="1" applyFont="1" applyFill="1" applyBorder="1" applyAlignment="1" applyProtection="1">
      <alignment horizontal="center" vertical="center" wrapText="1"/>
      <protection locked="0"/>
    </xf>
    <xf numFmtId="0" fontId="7" fillId="8" borderId="15" xfId="1" applyFont="1" applyFill="1" applyBorder="1" applyAlignment="1" applyProtection="1">
      <alignment horizontal="center" vertical="center" wrapText="1"/>
      <protection locked="0"/>
    </xf>
    <xf numFmtId="0" fontId="7" fillId="8" borderId="16" xfId="1" applyFont="1" applyFill="1" applyBorder="1" applyAlignment="1" applyProtection="1">
      <alignment horizontal="center" vertical="center" wrapText="1"/>
      <protection locked="0"/>
    </xf>
    <xf numFmtId="0" fontId="7" fillId="8" borderId="17" xfId="1" applyFont="1" applyFill="1" applyBorder="1" applyAlignment="1" applyProtection="1">
      <alignment horizontal="center" vertical="center" wrapText="1"/>
      <protection locked="0"/>
    </xf>
    <xf numFmtId="0" fontId="7" fillId="8" borderId="18" xfId="1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Accuei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Accuei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</xdr:colOff>
      <xdr:row>1</xdr:row>
      <xdr:rowOff>57150</xdr:rowOff>
    </xdr:from>
    <xdr:to>
      <xdr:col>21</xdr:col>
      <xdr:colOff>581025</xdr:colOff>
      <xdr:row>40</xdr:row>
      <xdr:rowOff>142875</xdr:rowOff>
    </xdr:to>
    <xdr:pic>
      <xdr:nvPicPr>
        <xdr:cNvPr id="3" name="Image 2" descr="avatar41322_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24" y="257175"/>
          <a:ext cx="13487401" cy="758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1</xdr:row>
      <xdr:rowOff>0</xdr:rowOff>
    </xdr:from>
    <xdr:to>
      <xdr:col>1</xdr:col>
      <xdr:colOff>650823</xdr:colOff>
      <xdr:row>2</xdr:row>
      <xdr:rowOff>9524</xdr:rowOff>
    </xdr:to>
    <xdr:pic>
      <xdr:nvPicPr>
        <xdr:cNvPr id="2" name="Image 1" descr="0cb7ab8b043ca4e9edb6e8ead50b41f8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6" y="0"/>
          <a:ext cx="526997" cy="514349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1</xdr:row>
      <xdr:rowOff>0</xdr:rowOff>
    </xdr:from>
    <xdr:to>
      <xdr:col>1</xdr:col>
      <xdr:colOff>650823</xdr:colOff>
      <xdr:row>2</xdr:row>
      <xdr:rowOff>9524</xdr:rowOff>
    </xdr:to>
    <xdr:pic>
      <xdr:nvPicPr>
        <xdr:cNvPr id="2" name="Image 1" descr="0cb7ab8b043ca4e9edb6e8ead50b41f8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6" y="0"/>
          <a:ext cx="526997" cy="514349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5"/>
  <sheetViews>
    <sheetView showGridLines="0" showRowColHeaders="0" tabSelected="1" workbookViewId="0">
      <selection activeCell="B2" sqref="B2:D4"/>
    </sheetView>
  </sheetViews>
  <sheetFormatPr baseColWidth="10" defaultRowHeight="15"/>
  <sheetData>
    <row r="1" spans="1:28" ht="15.75" thickBo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5.75" thickTop="1">
      <c r="A2" s="7"/>
      <c r="B2" s="10" t="s">
        <v>44</v>
      </c>
      <c r="C2" s="11"/>
      <c r="D2" s="1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7"/>
      <c r="B3" s="13"/>
      <c r="C3" s="14"/>
      <c r="D3" s="1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15.75" thickBot="1">
      <c r="A4" s="7"/>
      <c r="B4" s="16"/>
      <c r="C4" s="17"/>
      <c r="D4" s="1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16.5" thickTop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ht="15.75" thickTop="1">
      <c r="A6" s="7"/>
      <c r="B6" s="10" t="s">
        <v>45</v>
      </c>
      <c r="C6" s="11"/>
      <c r="D6" s="12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7"/>
      <c r="B7" s="13"/>
      <c r="C7" s="14"/>
      <c r="D7" s="1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15.75" thickBot="1">
      <c r="A8" s="7"/>
      <c r="B8" s="16"/>
      <c r="C8" s="17"/>
      <c r="D8" s="1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15.75" thickTop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</sheetData>
  <sheetProtection password="CC0B" sheet="1" objects="1" scenarios="1" selectLockedCells="1"/>
  <mergeCells count="2">
    <mergeCell ref="B2:D4"/>
    <mergeCell ref="B6:D8"/>
  </mergeCells>
  <hyperlinks>
    <hyperlink ref="B2:D4" location="Cuisine!A1" display="CUISINE"/>
    <hyperlink ref="B6:D8" location="Alchimie!A1" display="ALCHIMI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215"/>
  <sheetViews>
    <sheetView showGridLines="0" showRowColHeaders="0" zoomScale="85" zoomScaleNormal="85" workbookViewId="0">
      <selection activeCell="K27" sqref="K27:K28"/>
    </sheetView>
  </sheetViews>
  <sheetFormatPr baseColWidth="10" defaultRowHeight="15"/>
  <cols>
    <col min="1" max="1" width="2.7109375" customWidth="1"/>
    <col min="2" max="4" width="29.28515625" customWidth="1"/>
    <col min="5" max="5" width="2.7109375" customWidth="1"/>
    <col min="6" max="8" width="29.28515625" customWidth="1"/>
    <col min="9" max="9" width="2.7109375" customWidth="1"/>
    <col min="10" max="12" width="29.28515625" customWidth="1"/>
  </cols>
  <sheetData>
    <row r="1" spans="1:3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39.950000000000003" customHeight="1">
      <c r="A2" s="5"/>
      <c r="B2" s="23" t="s">
        <v>10</v>
      </c>
      <c r="C2" s="24"/>
      <c r="D2" s="25"/>
      <c r="E2" s="5"/>
      <c r="F2" s="23" t="s">
        <v>15</v>
      </c>
      <c r="G2" s="24"/>
      <c r="H2" s="25"/>
      <c r="I2" s="5"/>
      <c r="J2" s="23" t="s">
        <v>34</v>
      </c>
      <c r="K2" s="24"/>
      <c r="L2" s="2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0" customHeight="1">
      <c r="A3" s="5"/>
      <c r="B3" s="26" t="s">
        <v>1</v>
      </c>
      <c r="C3" s="28" t="s">
        <v>0</v>
      </c>
      <c r="D3" s="30" t="s">
        <v>8</v>
      </c>
      <c r="E3" s="5"/>
      <c r="F3" s="26" t="s">
        <v>1</v>
      </c>
      <c r="G3" s="28" t="s">
        <v>21</v>
      </c>
      <c r="H3" s="30" t="s">
        <v>8</v>
      </c>
      <c r="I3" s="5"/>
      <c r="J3" s="26" t="s">
        <v>1</v>
      </c>
      <c r="K3" s="28" t="s">
        <v>33</v>
      </c>
      <c r="L3" s="30" t="s">
        <v>8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30" customHeight="1">
      <c r="A4" s="5"/>
      <c r="B4" s="27"/>
      <c r="C4" s="29"/>
      <c r="D4" s="31"/>
      <c r="E4" s="5"/>
      <c r="F4" s="27"/>
      <c r="G4" s="29"/>
      <c r="H4" s="31"/>
      <c r="I4" s="5"/>
      <c r="J4" s="27"/>
      <c r="K4" s="29"/>
      <c r="L4" s="3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26.25">
      <c r="A5" s="5"/>
      <c r="B5" s="4" t="s">
        <v>2</v>
      </c>
      <c r="C5" s="4">
        <v>180</v>
      </c>
      <c r="D5" s="1">
        <f>(C5*$C$11)/10</f>
        <v>0</v>
      </c>
      <c r="E5" s="5"/>
      <c r="F5" s="4" t="s">
        <v>16</v>
      </c>
      <c r="G5" s="4">
        <v>17</v>
      </c>
      <c r="H5" s="1">
        <f>(G5*$G$11)/5</f>
        <v>0</v>
      </c>
      <c r="I5" s="5"/>
      <c r="J5" s="4" t="s">
        <v>25</v>
      </c>
      <c r="K5" s="4">
        <v>20</v>
      </c>
      <c r="L5" s="1">
        <f>(K5*$K$13)/3</f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26.25">
      <c r="A6" s="5"/>
      <c r="B6" s="4" t="s">
        <v>3</v>
      </c>
      <c r="C6" s="4">
        <v>20</v>
      </c>
      <c r="D6" s="2">
        <f t="shared" ref="D6:D10" si="0">(C6*$C$11)/10</f>
        <v>0</v>
      </c>
      <c r="E6" s="5"/>
      <c r="F6" s="4" t="s">
        <v>17</v>
      </c>
      <c r="G6" s="4">
        <v>1</v>
      </c>
      <c r="H6" s="1">
        <f t="shared" ref="H6:H10" si="1">(G6*$G$11)/5</f>
        <v>0</v>
      </c>
      <c r="I6" s="5"/>
      <c r="J6" s="4" t="s">
        <v>26</v>
      </c>
      <c r="K6" s="4">
        <v>17</v>
      </c>
      <c r="L6" s="1">
        <f t="shared" ref="L6:L12" si="2">(K6*$K$13)/3</f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>
      <c r="A7" s="5"/>
      <c r="B7" s="4" t="s">
        <v>4</v>
      </c>
      <c r="C7" s="4">
        <v>10</v>
      </c>
      <c r="D7" s="2">
        <f t="shared" si="0"/>
        <v>0</v>
      </c>
      <c r="E7" s="5"/>
      <c r="F7" s="4" t="s">
        <v>18</v>
      </c>
      <c r="G7" s="4">
        <v>3</v>
      </c>
      <c r="H7" s="1">
        <f t="shared" si="1"/>
        <v>0</v>
      </c>
      <c r="I7" s="5"/>
      <c r="J7" s="4" t="s">
        <v>27</v>
      </c>
      <c r="K7" s="4">
        <v>5</v>
      </c>
      <c r="L7" s="1">
        <f t="shared" si="2"/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ht="26.25">
      <c r="A8" s="5"/>
      <c r="B8" s="4" t="s">
        <v>5</v>
      </c>
      <c r="C8" s="4">
        <v>5</v>
      </c>
      <c r="D8" s="2">
        <f t="shared" si="0"/>
        <v>0</v>
      </c>
      <c r="E8" s="5"/>
      <c r="F8" s="4" t="s">
        <v>19</v>
      </c>
      <c r="G8" s="4">
        <v>3</v>
      </c>
      <c r="H8" s="1">
        <f t="shared" si="1"/>
        <v>0</v>
      </c>
      <c r="I8" s="5"/>
      <c r="J8" s="4" t="s">
        <v>28</v>
      </c>
      <c r="K8" s="4">
        <v>5</v>
      </c>
      <c r="L8" s="1">
        <f t="shared" si="2"/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26.25">
      <c r="A9" s="5"/>
      <c r="B9" s="4" t="s">
        <v>6</v>
      </c>
      <c r="C9" s="4">
        <v>3</v>
      </c>
      <c r="D9" s="2">
        <f t="shared" si="0"/>
        <v>0</v>
      </c>
      <c r="E9" s="5"/>
      <c r="F9" s="4" t="s">
        <v>20</v>
      </c>
      <c r="G9" s="4">
        <v>3</v>
      </c>
      <c r="H9" s="1">
        <f t="shared" si="1"/>
        <v>0</v>
      </c>
      <c r="I9" s="5"/>
      <c r="J9" s="4" t="s">
        <v>29</v>
      </c>
      <c r="K9" s="4">
        <v>5</v>
      </c>
      <c r="L9" s="1">
        <f t="shared" si="2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26.25">
      <c r="A10" s="5"/>
      <c r="B10" s="4" t="s">
        <v>7</v>
      </c>
      <c r="C10" s="4">
        <v>1</v>
      </c>
      <c r="D10" s="3">
        <f t="shared" si="0"/>
        <v>0</v>
      </c>
      <c r="E10" s="5"/>
      <c r="F10" s="4"/>
      <c r="G10" s="4"/>
      <c r="H10" s="1">
        <f t="shared" si="1"/>
        <v>0</v>
      </c>
      <c r="I10" s="5"/>
      <c r="J10" s="4" t="s">
        <v>30</v>
      </c>
      <c r="K10" s="4">
        <v>5</v>
      </c>
      <c r="L10" s="1">
        <f t="shared" si="2"/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27" customHeight="1">
      <c r="A11" s="5"/>
      <c r="B11" s="19" t="s">
        <v>9</v>
      </c>
      <c r="C11" s="21"/>
      <c r="D11" s="6"/>
      <c r="E11" s="5"/>
      <c r="F11" s="19" t="s">
        <v>9</v>
      </c>
      <c r="G11" s="21"/>
      <c r="H11" s="6"/>
      <c r="I11" s="5"/>
      <c r="J11" s="4" t="s">
        <v>31</v>
      </c>
      <c r="K11" s="4">
        <v>5</v>
      </c>
      <c r="L11" s="1">
        <f t="shared" si="2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ht="27" customHeight="1">
      <c r="A12" s="5"/>
      <c r="B12" s="20"/>
      <c r="C12" s="22"/>
      <c r="D12" s="6"/>
      <c r="E12" s="5"/>
      <c r="F12" s="20"/>
      <c r="G12" s="22"/>
      <c r="H12" s="6"/>
      <c r="I12" s="5"/>
      <c r="J12" s="4" t="s">
        <v>32</v>
      </c>
      <c r="K12" s="4">
        <v>5</v>
      </c>
      <c r="L12" s="1">
        <f t="shared" si="2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>
      <c r="A13" s="5"/>
      <c r="B13" s="5"/>
      <c r="C13" s="5"/>
      <c r="D13" s="5"/>
      <c r="E13" s="5"/>
      <c r="F13" s="5"/>
      <c r="G13" s="5"/>
      <c r="H13" s="5"/>
      <c r="I13" s="5"/>
      <c r="J13" s="19" t="s">
        <v>9</v>
      </c>
      <c r="K13" s="21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ht="36">
      <c r="A14" s="5"/>
      <c r="B14" s="23" t="s">
        <v>10</v>
      </c>
      <c r="C14" s="24"/>
      <c r="D14" s="25"/>
      <c r="E14" s="5"/>
      <c r="F14" s="23" t="s">
        <v>43</v>
      </c>
      <c r="G14" s="24"/>
      <c r="H14" s="25"/>
      <c r="I14" s="5"/>
      <c r="J14" s="20"/>
      <c r="K14" s="22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>
      <c r="A15" s="5"/>
      <c r="B15" s="26" t="s">
        <v>1</v>
      </c>
      <c r="C15" s="28" t="s">
        <v>0</v>
      </c>
      <c r="D15" s="30" t="s">
        <v>8</v>
      </c>
      <c r="E15" s="5"/>
      <c r="F15" s="26" t="s">
        <v>1</v>
      </c>
      <c r="G15" s="28" t="s">
        <v>21</v>
      </c>
      <c r="H15" s="30" t="s">
        <v>8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ht="36">
      <c r="A16" s="5"/>
      <c r="B16" s="27"/>
      <c r="C16" s="29"/>
      <c r="D16" s="31"/>
      <c r="E16" s="5"/>
      <c r="F16" s="27"/>
      <c r="G16" s="29"/>
      <c r="H16" s="31"/>
      <c r="I16" s="5"/>
      <c r="J16" s="23" t="s">
        <v>35</v>
      </c>
      <c r="K16" s="24"/>
      <c r="L16" s="2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26.25">
      <c r="A17" s="5"/>
      <c r="B17" s="4" t="s">
        <v>2</v>
      </c>
      <c r="C17" s="4">
        <v>24</v>
      </c>
      <c r="D17" s="1">
        <f>(C17*$C$23)/10</f>
        <v>0</v>
      </c>
      <c r="E17" s="5"/>
      <c r="F17" s="4" t="s">
        <v>16</v>
      </c>
      <c r="G17" s="4">
        <v>17</v>
      </c>
      <c r="H17" s="1">
        <f>(G17*$G$23)/5</f>
        <v>0</v>
      </c>
      <c r="I17" s="5"/>
      <c r="J17" s="26" t="s">
        <v>1</v>
      </c>
      <c r="K17" s="28" t="s">
        <v>33</v>
      </c>
      <c r="L17" s="30" t="s">
        <v>8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ht="26.25">
      <c r="A18" s="5"/>
      <c r="B18" s="4" t="s">
        <v>3</v>
      </c>
      <c r="C18" s="4">
        <v>10</v>
      </c>
      <c r="D18" s="1">
        <f t="shared" ref="D18:D22" si="3">(C18*$C$23)/10</f>
        <v>0</v>
      </c>
      <c r="E18" s="5"/>
      <c r="F18" s="4" t="s">
        <v>17</v>
      </c>
      <c r="G18" s="4">
        <v>1</v>
      </c>
      <c r="H18" s="1">
        <f t="shared" ref="H18:H22" si="4">(G18*$G$23)/5</f>
        <v>0</v>
      </c>
      <c r="I18" s="5"/>
      <c r="J18" s="27"/>
      <c r="K18" s="29"/>
      <c r="L18" s="31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ht="26.25">
      <c r="A19" s="5"/>
      <c r="B19" s="4" t="s">
        <v>11</v>
      </c>
      <c r="C19" s="4">
        <v>8</v>
      </c>
      <c r="D19" s="1">
        <f t="shared" si="3"/>
        <v>0</v>
      </c>
      <c r="E19" s="5"/>
      <c r="F19" s="4" t="s">
        <v>22</v>
      </c>
      <c r="G19" s="4">
        <v>3</v>
      </c>
      <c r="H19" s="1">
        <f t="shared" si="4"/>
        <v>0</v>
      </c>
      <c r="I19" s="5"/>
      <c r="J19" s="4" t="s">
        <v>25</v>
      </c>
      <c r="K19" s="4">
        <v>20</v>
      </c>
      <c r="L19" s="1">
        <f>(K19*$K$27)/3</f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ht="26.25">
      <c r="A20" s="5"/>
      <c r="B20" s="4" t="s">
        <v>12</v>
      </c>
      <c r="C20" s="4">
        <v>6</v>
      </c>
      <c r="D20" s="1">
        <f t="shared" si="3"/>
        <v>0</v>
      </c>
      <c r="E20" s="5"/>
      <c r="F20" s="4" t="s">
        <v>23</v>
      </c>
      <c r="G20" s="4">
        <v>3</v>
      </c>
      <c r="H20" s="1">
        <f t="shared" si="4"/>
        <v>0</v>
      </c>
      <c r="I20" s="5"/>
      <c r="J20" s="4" t="s">
        <v>36</v>
      </c>
      <c r="K20" s="4">
        <v>17</v>
      </c>
      <c r="L20" s="1">
        <f t="shared" ref="L20:L26" si="5">(K20*$K$27)/3</f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26.25">
      <c r="A21" s="5"/>
      <c r="B21" s="4" t="s">
        <v>13</v>
      </c>
      <c r="C21" s="4">
        <v>3</v>
      </c>
      <c r="D21" s="1">
        <f t="shared" si="3"/>
        <v>0</v>
      </c>
      <c r="E21" s="5"/>
      <c r="F21" s="4" t="s">
        <v>24</v>
      </c>
      <c r="G21" s="4">
        <v>3</v>
      </c>
      <c r="H21" s="1">
        <f t="shared" si="4"/>
        <v>0</v>
      </c>
      <c r="I21" s="5"/>
      <c r="J21" s="4" t="s">
        <v>37</v>
      </c>
      <c r="K21" s="4">
        <v>5</v>
      </c>
      <c r="L21" s="1">
        <f t="shared" si="5"/>
        <v>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26.25">
      <c r="A22" s="5"/>
      <c r="B22" s="4" t="s">
        <v>14</v>
      </c>
      <c r="C22" s="4">
        <v>1</v>
      </c>
      <c r="D22" s="1">
        <f t="shared" si="3"/>
        <v>0</v>
      </c>
      <c r="E22" s="5"/>
      <c r="F22" s="4"/>
      <c r="G22" s="4"/>
      <c r="H22" s="1">
        <f t="shared" si="4"/>
        <v>0</v>
      </c>
      <c r="I22" s="5"/>
      <c r="J22" s="4" t="s">
        <v>38</v>
      </c>
      <c r="K22" s="4">
        <v>5</v>
      </c>
      <c r="L22" s="1">
        <f t="shared" si="5"/>
        <v>0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26.25">
      <c r="A23" s="5"/>
      <c r="B23" s="19" t="s">
        <v>9</v>
      </c>
      <c r="C23" s="21"/>
      <c r="D23" s="6"/>
      <c r="E23" s="5"/>
      <c r="F23" s="19" t="s">
        <v>9</v>
      </c>
      <c r="G23" s="21"/>
      <c r="H23" s="6"/>
      <c r="I23" s="5"/>
      <c r="J23" s="4" t="s">
        <v>39</v>
      </c>
      <c r="K23" s="4">
        <v>5</v>
      </c>
      <c r="L23" s="1">
        <f t="shared" si="5"/>
        <v>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26.25">
      <c r="A24" s="5"/>
      <c r="B24" s="20"/>
      <c r="C24" s="22"/>
      <c r="D24" s="6"/>
      <c r="E24" s="5"/>
      <c r="F24" s="20"/>
      <c r="G24" s="22"/>
      <c r="H24" s="6"/>
      <c r="I24" s="5"/>
      <c r="J24" s="4" t="s">
        <v>40</v>
      </c>
      <c r="K24" s="4">
        <v>5</v>
      </c>
      <c r="L24" s="1">
        <f t="shared" si="5"/>
        <v>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26.25">
      <c r="A25" s="5"/>
      <c r="B25" s="5"/>
      <c r="C25" s="5"/>
      <c r="D25" s="5"/>
      <c r="E25" s="5"/>
      <c r="F25" s="5"/>
      <c r="G25" s="5"/>
      <c r="H25" s="5"/>
      <c r="I25" s="5"/>
      <c r="J25" s="4" t="s">
        <v>41</v>
      </c>
      <c r="K25" s="4">
        <v>5</v>
      </c>
      <c r="L25" s="1">
        <f t="shared" si="5"/>
        <v>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26.25">
      <c r="A26" s="5"/>
      <c r="B26" s="5"/>
      <c r="C26" s="5"/>
      <c r="D26" s="5"/>
      <c r="E26" s="5"/>
      <c r="F26" s="5"/>
      <c r="G26" s="5"/>
      <c r="H26" s="5"/>
      <c r="I26" s="5"/>
      <c r="J26" s="4" t="s">
        <v>42</v>
      </c>
      <c r="K26" s="4">
        <v>5</v>
      </c>
      <c r="L26" s="1">
        <f t="shared" si="5"/>
        <v>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ht="26.1" customHeight="1">
      <c r="A27" s="5"/>
      <c r="B27" s="5"/>
      <c r="C27" s="5"/>
      <c r="D27" s="5"/>
      <c r="E27" s="5"/>
      <c r="F27" s="5"/>
      <c r="G27" s="5"/>
      <c r="H27" s="5"/>
      <c r="I27" s="5"/>
      <c r="J27" s="19" t="s">
        <v>9</v>
      </c>
      <c r="K27" s="2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ht="26.1" customHeight="1">
      <c r="A28" s="5"/>
      <c r="B28" s="5"/>
      <c r="C28" s="5"/>
      <c r="D28" s="5"/>
      <c r="E28" s="5"/>
      <c r="F28" s="5"/>
      <c r="G28" s="5"/>
      <c r="H28" s="5"/>
      <c r="I28" s="5"/>
      <c r="J28" s="20"/>
      <c r="K28" s="22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</sheetData>
  <sheetProtection password="CC0B" sheet="1" scenarios="1" selectLockedCells="1"/>
  <protectedRanges>
    <protectedRange password="CC0B" sqref="C11 C23 G23 G11 K13 K27" name="Plage1"/>
  </protectedRanges>
  <mergeCells count="36">
    <mergeCell ref="C15:C16"/>
    <mergeCell ref="D15:D16"/>
    <mergeCell ref="B23:B24"/>
    <mergeCell ref="C23:C24"/>
    <mergeCell ref="F14:H14"/>
    <mergeCell ref="F15:F16"/>
    <mergeCell ref="G15:G16"/>
    <mergeCell ref="H15:H16"/>
    <mergeCell ref="B2:D2"/>
    <mergeCell ref="F2:H2"/>
    <mergeCell ref="F3:F4"/>
    <mergeCell ref="G3:G4"/>
    <mergeCell ref="H3:H4"/>
    <mergeCell ref="B11:B12"/>
    <mergeCell ref="C11:C12"/>
    <mergeCell ref="C3:C4"/>
    <mergeCell ref="D3:D4"/>
    <mergeCell ref="B3:B4"/>
    <mergeCell ref="B14:D14"/>
    <mergeCell ref="B15:B16"/>
    <mergeCell ref="J27:J28"/>
    <mergeCell ref="K27:K28"/>
    <mergeCell ref="F23:F24"/>
    <mergeCell ref="G23:G24"/>
    <mergeCell ref="J2:L2"/>
    <mergeCell ref="J3:J4"/>
    <mergeCell ref="K3:K4"/>
    <mergeCell ref="L3:L4"/>
    <mergeCell ref="J13:J14"/>
    <mergeCell ref="K13:K14"/>
    <mergeCell ref="J16:L16"/>
    <mergeCell ref="J17:J18"/>
    <mergeCell ref="K17:K18"/>
    <mergeCell ref="L17:L18"/>
    <mergeCell ref="F11:F12"/>
    <mergeCell ref="G11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3"/>
  <sheetViews>
    <sheetView showGridLines="0" showRowColHeaders="0" zoomScale="85" zoomScaleNormal="85" workbookViewId="0">
      <selection activeCell="C11" sqref="C11:C12"/>
    </sheetView>
  </sheetViews>
  <sheetFormatPr baseColWidth="10" defaultRowHeight="15"/>
  <cols>
    <col min="1" max="1" width="2.7109375" customWidth="1"/>
    <col min="2" max="4" width="29.28515625" customWidth="1"/>
    <col min="5" max="5" width="2.7109375" customWidth="1"/>
    <col min="6" max="8" width="29.28515625" customWidth="1"/>
    <col min="9" max="9" width="2.7109375" customWidth="1"/>
    <col min="10" max="12" width="29.28515625" customWidth="1"/>
  </cols>
  <sheetData>
    <row r="1" spans="1:2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950000000000003" customHeight="1">
      <c r="A2" s="5"/>
      <c r="B2" s="23" t="s">
        <v>48</v>
      </c>
      <c r="C2" s="24"/>
      <c r="D2" s="25"/>
      <c r="E2" s="5"/>
      <c r="F2" s="23" t="s">
        <v>46</v>
      </c>
      <c r="G2" s="24"/>
      <c r="H2" s="25"/>
      <c r="I2" s="5"/>
      <c r="J2" s="23" t="s">
        <v>50</v>
      </c>
      <c r="K2" s="24"/>
      <c r="L2" s="2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" customHeight="1">
      <c r="A3" s="5"/>
      <c r="B3" s="26" t="s">
        <v>1</v>
      </c>
      <c r="C3" s="28" t="s">
        <v>71</v>
      </c>
      <c r="D3" s="30" t="s">
        <v>8</v>
      </c>
      <c r="E3" s="5"/>
      <c r="F3" s="26" t="s">
        <v>1</v>
      </c>
      <c r="G3" s="28" t="s">
        <v>71</v>
      </c>
      <c r="H3" s="30" t="s">
        <v>8</v>
      </c>
      <c r="I3" s="5"/>
      <c r="J3" s="26" t="s">
        <v>1</v>
      </c>
      <c r="K3" s="28" t="s">
        <v>57</v>
      </c>
      <c r="L3" s="30" t="s">
        <v>8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>
      <c r="A4" s="5"/>
      <c r="B4" s="27"/>
      <c r="C4" s="29"/>
      <c r="D4" s="36"/>
      <c r="E4" s="5"/>
      <c r="F4" s="27"/>
      <c r="G4" s="29"/>
      <c r="H4" s="31"/>
      <c r="I4" s="5"/>
      <c r="J4" s="27"/>
      <c r="K4" s="29"/>
      <c r="L4" s="3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6.25">
      <c r="A5" s="5"/>
      <c r="B5" s="4" t="s">
        <v>52</v>
      </c>
      <c r="C5" s="8">
        <v>48</v>
      </c>
      <c r="D5" s="9">
        <f>(C5*$C$11)/10</f>
        <v>0</v>
      </c>
      <c r="E5" s="5"/>
      <c r="F5" s="4" t="s">
        <v>52</v>
      </c>
      <c r="G5" s="8">
        <v>155</v>
      </c>
      <c r="H5" s="9">
        <f t="shared" ref="H5:H12" si="0">(G5*$G$13)/10</f>
        <v>0</v>
      </c>
      <c r="I5" s="5"/>
      <c r="J5" s="4" t="s">
        <v>52</v>
      </c>
      <c r="K5" s="8">
        <v>27</v>
      </c>
      <c r="L5" s="9">
        <f>(K5*$K$13)/5</f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6.25">
      <c r="A6" s="5"/>
      <c r="B6" s="4" t="s">
        <v>60</v>
      </c>
      <c r="C6" s="8">
        <v>20</v>
      </c>
      <c r="D6" s="9">
        <f t="shared" ref="D6:D10" si="1">(C6*$C$11)/10</f>
        <v>0</v>
      </c>
      <c r="E6" s="5"/>
      <c r="F6" s="4" t="s">
        <v>64</v>
      </c>
      <c r="G6" s="8">
        <v>15</v>
      </c>
      <c r="H6" s="9">
        <f t="shared" si="0"/>
        <v>0</v>
      </c>
      <c r="I6" s="5"/>
      <c r="J6" s="4" t="s">
        <v>17</v>
      </c>
      <c r="K6" s="8">
        <v>5</v>
      </c>
      <c r="L6" s="9">
        <f t="shared" ref="L6:L9" si="2">(K6*$K$13)/5</f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>
      <c r="A7" s="5"/>
      <c r="B7" s="4" t="s">
        <v>61</v>
      </c>
      <c r="C7" s="8">
        <v>10</v>
      </c>
      <c r="D7" s="9">
        <f t="shared" si="1"/>
        <v>0</v>
      </c>
      <c r="E7" s="5"/>
      <c r="F7" s="4" t="s">
        <v>63</v>
      </c>
      <c r="G7" s="8">
        <v>15</v>
      </c>
      <c r="H7" s="9">
        <f t="shared" si="0"/>
        <v>0</v>
      </c>
      <c r="I7" s="5"/>
      <c r="J7" s="4" t="s">
        <v>53</v>
      </c>
      <c r="K7" s="8">
        <v>20</v>
      </c>
      <c r="L7" s="9">
        <f t="shared" si="2"/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6.25">
      <c r="A8" s="5"/>
      <c r="B8" s="4" t="s">
        <v>62</v>
      </c>
      <c r="C8" s="8">
        <v>5</v>
      </c>
      <c r="D8" s="9">
        <f t="shared" si="1"/>
        <v>0</v>
      </c>
      <c r="E8" s="5"/>
      <c r="F8" s="4" t="s">
        <v>62</v>
      </c>
      <c r="G8" s="8">
        <v>15</v>
      </c>
      <c r="H8" s="9">
        <f t="shared" si="0"/>
        <v>0</v>
      </c>
      <c r="I8" s="5"/>
      <c r="J8" s="4" t="s">
        <v>54</v>
      </c>
      <c r="K8" s="8">
        <v>10</v>
      </c>
      <c r="L8" s="9">
        <f t="shared" si="2"/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6.25">
      <c r="A9" s="5"/>
      <c r="B9" s="4" t="s">
        <v>63</v>
      </c>
      <c r="C9" s="8">
        <v>3</v>
      </c>
      <c r="D9" s="9">
        <f t="shared" si="1"/>
        <v>0</v>
      </c>
      <c r="E9" s="5"/>
      <c r="F9" s="4" t="s">
        <v>61</v>
      </c>
      <c r="G9" s="8">
        <v>15</v>
      </c>
      <c r="H9" s="9">
        <f t="shared" si="0"/>
        <v>0</v>
      </c>
      <c r="I9" s="5"/>
      <c r="J9" s="4" t="s">
        <v>55</v>
      </c>
      <c r="K9" s="8">
        <v>30</v>
      </c>
      <c r="L9" s="9">
        <f t="shared" si="2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6.25">
      <c r="A10" s="5"/>
      <c r="B10" s="4" t="s">
        <v>64</v>
      </c>
      <c r="C10" s="8">
        <v>1</v>
      </c>
      <c r="D10" s="9">
        <f t="shared" si="1"/>
        <v>0</v>
      </c>
      <c r="E10" s="5"/>
      <c r="F10" s="4" t="s">
        <v>60</v>
      </c>
      <c r="G10" s="8">
        <v>15</v>
      </c>
      <c r="H10" s="9">
        <f t="shared" si="0"/>
        <v>0</v>
      </c>
      <c r="I10" s="5"/>
      <c r="J10" s="37" t="s">
        <v>56</v>
      </c>
      <c r="K10" s="39">
        <v>10</v>
      </c>
      <c r="L10" s="32">
        <f>(K10*K13)/5</f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7" customHeight="1">
      <c r="A11" s="5"/>
      <c r="B11" s="19" t="s">
        <v>9</v>
      </c>
      <c r="C11" s="21"/>
      <c r="D11" s="6"/>
      <c r="E11" s="5"/>
      <c r="F11" s="33" t="s">
        <v>70</v>
      </c>
      <c r="G11" s="35">
        <v>10</v>
      </c>
      <c r="H11" s="32">
        <f t="shared" si="0"/>
        <v>0</v>
      </c>
      <c r="I11" s="5"/>
      <c r="J11" s="38"/>
      <c r="K11" s="40"/>
      <c r="L11" s="32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7" customHeight="1">
      <c r="A12" s="5"/>
      <c r="B12" s="20"/>
      <c r="C12" s="22"/>
      <c r="D12" s="6"/>
      <c r="E12" s="5"/>
      <c r="F12" s="34"/>
      <c r="G12" s="35"/>
      <c r="H12" s="32">
        <f t="shared" si="0"/>
        <v>0</v>
      </c>
      <c r="I12" s="5"/>
      <c r="J12" s="38"/>
      <c r="K12" s="40"/>
      <c r="L12" s="3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5"/>
      <c r="B13" s="5"/>
      <c r="C13" s="5"/>
      <c r="D13" s="5"/>
      <c r="E13" s="5"/>
      <c r="F13" s="19" t="s">
        <v>9</v>
      </c>
      <c r="G13" s="21"/>
      <c r="H13" s="5"/>
      <c r="I13" s="5"/>
      <c r="J13" s="19" t="s">
        <v>9</v>
      </c>
      <c r="K13" s="21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6" customHeight="1">
      <c r="A14" s="5"/>
      <c r="B14" s="23" t="s">
        <v>49</v>
      </c>
      <c r="C14" s="24"/>
      <c r="D14" s="25"/>
      <c r="E14" s="5"/>
      <c r="F14" s="20"/>
      <c r="G14" s="22"/>
      <c r="H14" s="5"/>
      <c r="I14" s="5"/>
      <c r="J14" s="20"/>
      <c r="K14" s="22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customHeight="1">
      <c r="A15" s="5"/>
      <c r="B15" s="26" t="s">
        <v>1</v>
      </c>
      <c r="C15" s="28" t="s">
        <v>71</v>
      </c>
      <c r="D15" s="30" t="s">
        <v>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6" customHeight="1">
      <c r="A16" s="5"/>
      <c r="B16" s="27"/>
      <c r="C16" s="29"/>
      <c r="D16" s="36"/>
      <c r="E16" s="5"/>
      <c r="F16" s="23" t="s">
        <v>47</v>
      </c>
      <c r="G16" s="24"/>
      <c r="H16" s="25"/>
      <c r="I16" s="5"/>
      <c r="J16" s="23" t="s">
        <v>51</v>
      </c>
      <c r="K16" s="24"/>
      <c r="L16" s="2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6.25" customHeight="1">
      <c r="A17" s="5"/>
      <c r="B17" s="4" t="s">
        <v>52</v>
      </c>
      <c r="C17" s="8">
        <v>72</v>
      </c>
      <c r="D17" s="9">
        <f>(C17*$C$23)/10</f>
        <v>0</v>
      </c>
      <c r="E17" s="5"/>
      <c r="F17" s="26" t="s">
        <v>1</v>
      </c>
      <c r="G17" s="28" t="s">
        <v>71</v>
      </c>
      <c r="H17" s="30" t="s">
        <v>8</v>
      </c>
      <c r="I17" s="5"/>
      <c r="J17" s="26" t="s">
        <v>1</v>
      </c>
      <c r="K17" s="28" t="s">
        <v>57</v>
      </c>
      <c r="L17" s="30" t="s">
        <v>8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6.25">
      <c r="A18" s="5"/>
      <c r="B18" s="4" t="s">
        <v>65</v>
      </c>
      <c r="C18" s="8">
        <v>20</v>
      </c>
      <c r="D18" s="9">
        <f t="shared" ref="D18:D22" si="3">(C18*$C$23)/10</f>
        <v>0</v>
      </c>
      <c r="E18" s="5"/>
      <c r="F18" s="27"/>
      <c r="G18" s="29"/>
      <c r="H18" s="36"/>
      <c r="I18" s="5"/>
      <c r="J18" s="27"/>
      <c r="K18" s="29"/>
      <c r="L18" s="36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6.25">
      <c r="A19" s="5"/>
      <c r="B19" s="4" t="s">
        <v>66</v>
      </c>
      <c r="C19" s="8">
        <v>10</v>
      </c>
      <c r="D19" s="9">
        <f t="shared" si="3"/>
        <v>0</v>
      </c>
      <c r="E19" s="5"/>
      <c r="F19" s="4" t="s">
        <v>52</v>
      </c>
      <c r="G19" s="8">
        <v>155</v>
      </c>
      <c r="H19" s="9">
        <f>(G19*$G$27)/10</f>
        <v>0</v>
      </c>
      <c r="I19" s="5"/>
      <c r="J19" s="4" t="s">
        <v>52</v>
      </c>
      <c r="K19" s="8">
        <v>27</v>
      </c>
      <c r="L19" s="9">
        <f>(K19*$K$27)/5</f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6.25">
      <c r="A20" s="5"/>
      <c r="B20" s="4" t="s">
        <v>67</v>
      </c>
      <c r="C20" s="8">
        <v>5</v>
      </c>
      <c r="D20" s="9">
        <f t="shared" si="3"/>
        <v>0</v>
      </c>
      <c r="E20" s="5"/>
      <c r="F20" s="4" t="s">
        <v>65</v>
      </c>
      <c r="G20" s="8">
        <v>30</v>
      </c>
      <c r="H20" s="9">
        <f t="shared" ref="H20:H24" si="4">(G20*$G$27)/10</f>
        <v>0</v>
      </c>
      <c r="I20" s="5"/>
      <c r="J20" s="4" t="s">
        <v>17</v>
      </c>
      <c r="K20" s="8">
        <v>5</v>
      </c>
      <c r="L20" s="9">
        <f t="shared" ref="L20:L23" si="5">(K20*$K$27)/5</f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6.25">
      <c r="A21" s="5"/>
      <c r="B21" s="4" t="s">
        <v>68</v>
      </c>
      <c r="C21" s="8">
        <v>3</v>
      </c>
      <c r="D21" s="9">
        <f t="shared" si="3"/>
        <v>0</v>
      </c>
      <c r="E21" s="5"/>
      <c r="F21" s="4" t="s">
        <v>66</v>
      </c>
      <c r="G21" s="8">
        <v>35</v>
      </c>
      <c r="H21" s="9">
        <f t="shared" si="4"/>
        <v>0</v>
      </c>
      <c r="I21" s="5"/>
      <c r="J21" s="4" t="s">
        <v>58</v>
      </c>
      <c r="K21" s="8">
        <v>20</v>
      </c>
      <c r="L21" s="9">
        <f t="shared" si="5"/>
        <v>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6.25">
      <c r="A22" s="5"/>
      <c r="B22" s="4" t="s">
        <v>69</v>
      </c>
      <c r="C22" s="8">
        <v>1</v>
      </c>
      <c r="D22" s="9">
        <f t="shared" si="3"/>
        <v>0</v>
      </c>
      <c r="E22" s="5"/>
      <c r="F22" s="4" t="s">
        <v>67</v>
      </c>
      <c r="G22" s="8">
        <v>40</v>
      </c>
      <c r="H22" s="9">
        <f t="shared" si="4"/>
        <v>0</v>
      </c>
      <c r="I22" s="5"/>
      <c r="J22" s="4" t="s">
        <v>54</v>
      </c>
      <c r="K22" s="8">
        <v>10</v>
      </c>
      <c r="L22" s="9">
        <f t="shared" si="5"/>
        <v>0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6.25" customHeight="1">
      <c r="A23" s="5"/>
      <c r="B23" s="19" t="s">
        <v>9</v>
      </c>
      <c r="C23" s="21"/>
      <c r="D23" s="6"/>
      <c r="E23" s="5"/>
      <c r="F23" s="4" t="s">
        <v>68</v>
      </c>
      <c r="G23" s="8">
        <v>45</v>
      </c>
      <c r="H23" s="9">
        <f t="shared" si="4"/>
        <v>0</v>
      </c>
      <c r="I23" s="5"/>
      <c r="J23" s="4" t="s">
        <v>59</v>
      </c>
      <c r="K23" s="8">
        <v>30</v>
      </c>
      <c r="L23" s="9">
        <f t="shared" si="5"/>
        <v>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6.25" customHeight="1">
      <c r="A24" s="5"/>
      <c r="B24" s="20"/>
      <c r="C24" s="22"/>
      <c r="D24" s="6"/>
      <c r="E24" s="5"/>
      <c r="F24" s="4" t="s">
        <v>69</v>
      </c>
      <c r="G24" s="8">
        <v>50</v>
      </c>
      <c r="H24" s="9">
        <f t="shared" si="4"/>
        <v>0</v>
      </c>
      <c r="I24" s="5"/>
      <c r="J24" s="37" t="s">
        <v>56</v>
      </c>
      <c r="K24" s="39">
        <v>10</v>
      </c>
      <c r="L24" s="32">
        <f>(K24*K27)/5</f>
        <v>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7" customHeight="1">
      <c r="A25" s="5"/>
      <c r="B25" s="5"/>
      <c r="C25" s="5"/>
      <c r="D25" s="5"/>
      <c r="E25" s="5"/>
      <c r="F25" s="33" t="s">
        <v>72</v>
      </c>
      <c r="G25" s="35">
        <v>10</v>
      </c>
      <c r="H25" s="32">
        <f>(G25*$G$27)/10</f>
        <v>0</v>
      </c>
      <c r="I25" s="5"/>
      <c r="J25" s="38"/>
      <c r="K25" s="40"/>
      <c r="L25" s="32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7" customHeight="1">
      <c r="A26" s="5"/>
      <c r="B26" s="5"/>
      <c r="C26" s="5"/>
      <c r="D26" s="5"/>
      <c r="E26" s="5"/>
      <c r="F26" s="34"/>
      <c r="G26" s="35"/>
      <c r="H26" s="32">
        <f>(G26*$G$13)/10</f>
        <v>0</v>
      </c>
      <c r="I26" s="5"/>
      <c r="J26" s="38"/>
      <c r="K26" s="40"/>
      <c r="L26" s="3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6.45" customHeight="1">
      <c r="A27" s="5"/>
      <c r="B27" s="5"/>
      <c r="C27" s="5"/>
      <c r="D27" s="5"/>
      <c r="E27" s="5"/>
      <c r="F27" s="19" t="s">
        <v>9</v>
      </c>
      <c r="G27" s="21"/>
      <c r="H27" s="5"/>
      <c r="I27" s="5"/>
      <c r="J27" s="19" t="s">
        <v>9</v>
      </c>
      <c r="K27" s="2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6.45" customHeight="1">
      <c r="A28" s="5"/>
      <c r="B28" s="5"/>
      <c r="C28" s="5"/>
      <c r="D28" s="5"/>
      <c r="E28" s="5"/>
      <c r="F28" s="20"/>
      <c r="G28" s="22"/>
      <c r="H28" s="5"/>
      <c r="I28" s="5"/>
      <c r="J28" s="20"/>
      <c r="K28" s="22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</sheetData>
  <sheetProtection password="CC0B" sheet="1" objects="1" scenarios="1" selectLockedCells="1"/>
  <mergeCells count="48">
    <mergeCell ref="B2:D2"/>
    <mergeCell ref="F2:H2"/>
    <mergeCell ref="J2:L2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B11:B12"/>
    <mergeCell ref="C11:C12"/>
    <mergeCell ref="F11:F12"/>
    <mergeCell ref="G11:G12"/>
    <mergeCell ref="B23:B24"/>
    <mergeCell ref="C23:C24"/>
    <mergeCell ref="J13:J14"/>
    <mergeCell ref="K13:K14"/>
    <mergeCell ref="B14:D14"/>
    <mergeCell ref="B15:B16"/>
    <mergeCell ref="C15:C16"/>
    <mergeCell ref="D15:D16"/>
    <mergeCell ref="J27:J28"/>
    <mergeCell ref="K27:K28"/>
    <mergeCell ref="J10:J12"/>
    <mergeCell ref="K10:K12"/>
    <mergeCell ref="L10:L12"/>
    <mergeCell ref="J24:J26"/>
    <mergeCell ref="K24:K26"/>
    <mergeCell ref="L24:L26"/>
    <mergeCell ref="J16:L16"/>
    <mergeCell ref="J17:J18"/>
    <mergeCell ref="K17:K18"/>
    <mergeCell ref="L17:L18"/>
    <mergeCell ref="F27:F28"/>
    <mergeCell ref="G27:G28"/>
    <mergeCell ref="H11:H12"/>
    <mergeCell ref="F25:F26"/>
    <mergeCell ref="G25:G26"/>
    <mergeCell ref="H25:H26"/>
    <mergeCell ref="F13:F14"/>
    <mergeCell ref="G13:G14"/>
    <mergeCell ref="F16:H16"/>
    <mergeCell ref="F17:F18"/>
    <mergeCell ref="G17:G18"/>
    <mergeCell ref="H17:H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Accueil</vt:lpstr>
      <vt:lpstr>Cuisine</vt:lpstr>
      <vt:lpstr>Alchimie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satge</dc:creator>
  <cp:lastModifiedBy>satge</cp:lastModifiedBy>
  <dcterms:created xsi:type="dcterms:W3CDTF">2015-02-23T23:33:21Z</dcterms:created>
  <dcterms:modified xsi:type="dcterms:W3CDTF">2015-02-24T10:38:53Z</dcterms:modified>
</cp:coreProperties>
</file>