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lo\Desktop\"/>
    </mc:Choice>
  </mc:AlternateContent>
  <bookViews>
    <workbookView xWindow="0" yWindow="0" windowWidth="28800" windowHeight="12435" activeTab="1"/>
  </bookViews>
  <sheets>
    <sheet name="Feuil1" sheetId="1" r:id="rId1"/>
    <sheet name="Feuil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6" i="2" l="1"/>
  <c r="H66" i="2" s="1"/>
  <c r="F53" i="2"/>
  <c r="H53" i="2" s="1"/>
  <c r="H58" i="2"/>
  <c r="F58" i="2"/>
  <c r="G58" i="2" s="1"/>
  <c r="F55" i="2"/>
  <c r="H55" i="2" s="1"/>
  <c r="F65" i="2"/>
  <c r="H65" i="2" s="1"/>
  <c r="G52" i="2"/>
  <c r="F52" i="2"/>
  <c r="H52" i="2" s="1"/>
  <c r="F49" i="2"/>
  <c r="G49" i="2" s="1"/>
  <c r="F34" i="2"/>
  <c r="H34" i="2" s="1"/>
  <c r="G75" i="2"/>
  <c r="F75" i="2"/>
  <c r="F45" i="2"/>
  <c r="G45" i="2" s="1"/>
  <c r="H41" i="2"/>
  <c r="G41" i="2"/>
  <c r="F41" i="2"/>
  <c r="F48" i="2"/>
  <c r="H48" i="2" s="1"/>
  <c r="F74" i="2"/>
  <c r="G74" i="2" s="1"/>
  <c r="F56" i="2"/>
  <c r="H56" i="2" s="1"/>
  <c r="F50" i="2"/>
  <c r="H50" i="2" s="1"/>
  <c r="G57" i="2"/>
  <c r="F57" i="2"/>
  <c r="H57" i="2" s="1"/>
  <c r="F70" i="2"/>
  <c r="G70" i="2" s="1"/>
  <c r="F20" i="2"/>
  <c r="H20" i="2" s="1"/>
  <c r="F15" i="2"/>
  <c r="H15" i="2" s="1"/>
  <c r="H17" i="2"/>
  <c r="F17" i="2"/>
  <c r="G17" i="2" s="1"/>
  <c r="F83" i="2"/>
  <c r="G83" i="2" s="1"/>
  <c r="F13" i="2"/>
  <c r="H13" i="2" s="1"/>
  <c r="H14" i="2"/>
  <c r="F14" i="2"/>
  <c r="G14" i="2" s="1"/>
  <c r="H2" i="2"/>
  <c r="G2" i="2"/>
  <c r="F2" i="2"/>
  <c r="F86" i="2"/>
  <c r="G86" i="2" s="1"/>
  <c r="H7" i="2"/>
  <c r="F7" i="2"/>
  <c r="G7" i="2" s="1"/>
  <c r="F11" i="2"/>
  <c r="H11" i="2" s="1"/>
  <c r="F12" i="2"/>
  <c r="H12" i="2" s="1"/>
  <c r="F84" i="2"/>
  <c r="G84" i="2" s="1"/>
  <c r="H10" i="2"/>
  <c r="G10" i="2"/>
  <c r="F10" i="2"/>
  <c r="F4" i="2"/>
  <c r="H4" i="2" s="1"/>
  <c r="F3" i="2"/>
  <c r="H3" i="2" s="1"/>
  <c r="G85" i="2"/>
  <c r="F85" i="2"/>
  <c r="F5" i="2"/>
  <c r="H5" i="2" s="1"/>
  <c r="G16" i="2"/>
  <c r="F16" i="2"/>
  <c r="H16" i="2" s="1"/>
  <c r="F8" i="2"/>
  <c r="G8" i="2" s="1"/>
  <c r="F82" i="2"/>
  <c r="G82" i="2" s="1"/>
  <c r="G9" i="2"/>
  <c r="F9" i="2"/>
  <c r="H9" i="2" s="1"/>
  <c r="F6" i="2"/>
  <c r="G6" i="2" s="1"/>
  <c r="F19" i="2"/>
  <c r="H19" i="2" s="1"/>
  <c r="G81" i="2"/>
  <c r="F81" i="2"/>
  <c r="F22" i="2"/>
  <c r="G22" i="2" s="1"/>
  <c r="H18" i="2"/>
  <c r="G18" i="2"/>
  <c r="F18" i="2"/>
  <c r="F21" i="2"/>
  <c r="H21" i="2" s="1"/>
  <c r="F80" i="2"/>
  <c r="G80" i="2" s="1"/>
  <c r="F46" i="2"/>
  <c r="H46" i="2" s="1"/>
  <c r="F43" i="2"/>
  <c r="G43" i="2" s="1"/>
  <c r="G37" i="2"/>
  <c r="F37" i="2"/>
  <c r="H37" i="2" s="1"/>
  <c r="F79" i="2"/>
  <c r="G79" i="2" s="1"/>
  <c r="F31" i="2"/>
  <c r="H31" i="2" s="1"/>
  <c r="F36" i="2"/>
  <c r="H36" i="2" s="1"/>
  <c r="H39" i="2"/>
  <c r="F39" i="2"/>
  <c r="G39" i="2" s="1"/>
  <c r="F76" i="2"/>
  <c r="G76" i="2" s="1"/>
  <c r="F38" i="2"/>
  <c r="H38" i="2" s="1"/>
  <c r="H42" i="2"/>
  <c r="F42" i="2"/>
  <c r="G42" i="2" s="1"/>
  <c r="H33" i="2"/>
  <c r="G33" i="2"/>
  <c r="F33" i="2"/>
  <c r="F77" i="2"/>
  <c r="G77" i="2" s="1"/>
  <c r="H51" i="2"/>
  <c r="F51" i="2"/>
  <c r="G51" i="2" s="1"/>
  <c r="F47" i="2"/>
  <c r="G47" i="2" s="1"/>
  <c r="F54" i="2"/>
  <c r="H54" i="2" s="1"/>
  <c r="F69" i="2"/>
  <c r="G69" i="2" s="1"/>
  <c r="H63" i="2"/>
  <c r="G63" i="2"/>
  <c r="F63" i="2"/>
  <c r="F64" i="2"/>
  <c r="G64" i="2" s="1"/>
  <c r="F62" i="2"/>
  <c r="H62" i="2" s="1"/>
  <c r="G67" i="2"/>
  <c r="F67" i="2"/>
  <c r="F44" i="2"/>
  <c r="H44" i="2" s="1"/>
  <c r="G30" i="2"/>
  <c r="F30" i="2"/>
  <c r="H30" i="2" s="1"/>
  <c r="F23" i="2"/>
  <c r="G23" i="2" s="1"/>
  <c r="F78" i="2"/>
  <c r="G78" i="2" s="1"/>
  <c r="F24" i="2"/>
  <c r="H24" i="2" s="1"/>
  <c r="F28" i="2"/>
  <c r="G28" i="2" s="1"/>
  <c r="F25" i="2"/>
  <c r="H25" i="2" s="1"/>
  <c r="F73" i="2"/>
  <c r="G73" i="2" s="1"/>
  <c r="F35" i="2"/>
  <c r="G35" i="2" s="1"/>
  <c r="F26" i="2"/>
  <c r="H26" i="2" s="1"/>
  <c r="F40" i="2"/>
  <c r="G40" i="2" s="1"/>
  <c r="F72" i="2"/>
  <c r="G72" i="2" s="1"/>
  <c r="F29" i="2"/>
  <c r="H29" i="2" s="1"/>
  <c r="F27" i="2"/>
  <c r="H27" i="2" s="1"/>
  <c r="F32" i="2"/>
  <c r="H32" i="2" s="1"/>
  <c r="G71" i="2"/>
  <c r="F71" i="2"/>
  <c r="F59" i="2"/>
  <c r="H59" i="2" s="1"/>
  <c r="F61" i="2"/>
  <c r="H61" i="2" s="1"/>
  <c r="F60" i="2"/>
  <c r="G60" i="2" s="1"/>
  <c r="F68" i="2"/>
  <c r="G68" i="2" s="1"/>
  <c r="F87" i="1"/>
  <c r="G87" i="1"/>
  <c r="H87" i="1"/>
  <c r="F86" i="1"/>
  <c r="G86" i="1"/>
  <c r="H86" i="1"/>
  <c r="F85" i="1"/>
  <c r="G85" i="1"/>
  <c r="H85" i="1"/>
  <c r="F84" i="1"/>
  <c r="G84" i="1"/>
  <c r="H84" i="1"/>
  <c r="F83" i="1"/>
  <c r="G83" i="1" s="1"/>
  <c r="H77" i="1"/>
  <c r="H78" i="1"/>
  <c r="H80" i="1"/>
  <c r="H81" i="1"/>
  <c r="H82" i="1"/>
  <c r="H72" i="1"/>
  <c r="H73" i="1"/>
  <c r="H74" i="1"/>
  <c r="H76" i="1"/>
  <c r="G73" i="1"/>
  <c r="G74" i="1"/>
  <c r="G75" i="1"/>
  <c r="G76" i="1"/>
  <c r="G77" i="1"/>
  <c r="G78" i="1"/>
  <c r="G79" i="1"/>
  <c r="G80" i="1"/>
  <c r="G81" i="1"/>
  <c r="G82" i="1"/>
  <c r="G71" i="1"/>
  <c r="G72" i="1"/>
  <c r="F71" i="1"/>
  <c r="F72" i="1"/>
  <c r="F73" i="1"/>
  <c r="F74" i="1"/>
  <c r="F75" i="1"/>
  <c r="F76" i="1"/>
  <c r="F77" i="1"/>
  <c r="F78" i="1"/>
  <c r="F79" i="1"/>
  <c r="F80" i="1"/>
  <c r="F81" i="1"/>
  <c r="F82" i="1"/>
  <c r="G43" i="1"/>
  <c r="F70" i="1"/>
  <c r="G70" i="1"/>
  <c r="H70" i="1"/>
  <c r="F69" i="1"/>
  <c r="G69" i="1"/>
  <c r="H69" i="1"/>
  <c r="F68" i="1"/>
  <c r="H68" i="1" s="1"/>
  <c r="G68" i="1"/>
  <c r="F67" i="1"/>
  <c r="G67" i="1" s="1"/>
  <c r="F66" i="1"/>
  <c r="G66" i="1" s="1"/>
  <c r="F65" i="1"/>
  <c r="G65" i="1"/>
  <c r="H65" i="1"/>
  <c r="F64" i="1"/>
  <c r="G64" i="1"/>
  <c r="H64" i="1"/>
  <c r="F63" i="1"/>
  <c r="G63" i="1" s="1"/>
  <c r="F62" i="1"/>
  <c r="G62" i="1"/>
  <c r="H62" i="1"/>
  <c r="F61" i="1"/>
  <c r="G61" i="1" s="1"/>
  <c r="F60" i="1"/>
  <c r="G60" i="1" s="1"/>
  <c r="F59" i="1"/>
  <c r="G59" i="1" s="1"/>
  <c r="F58" i="1"/>
  <c r="G58" i="1"/>
  <c r="H58" i="1"/>
  <c r="F57" i="1"/>
  <c r="G57" i="1"/>
  <c r="H57" i="1"/>
  <c r="F56" i="1"/>
  <c r="G56" i="1"/>
  <c r="H56" i="1"/>
  <c r="F55" i="1"/>
  <c r="G55" i="1"/>
  <c r="F54" i="1"/>
  <c r="G54" i="1" s="1"/>
  <c r="F53" i="1"/>
  <c r="G53" i="1"/>
  <c r="H53" i="1"/>
  <c r="F52" i="1"/>
  <c r="G52" i="1"/>
  <c r="H52" i="1"/>
  <c r="F51" i="1"/>
  <c r="G51" i="1" s="1"/>
  <c r="F50" i="1"/>
  <c r="G50" i="1"/>
  <c r="H50" i="1"/>
  <c r="F49" i="1"/>
  <c r="G49" i="1"/>
  <c r="H49" i="1"/>
  <c r="F48" i="1"/>
  <c r="G48" i="1"/>
  <c r="H48" i="1"/>
  <c r="F47" i="1"/>
  <c r="G47" i="1"/>
  <c r="F46" i="1"/>
  <c r="G46" i="1"/>
  <c r="H46" i="1"/>
  <c r="F45" i="1"/>
  <c r="G45" i="1"/>
  <c r="H45" i="1"/>
  <c r="F44" i="1"/>
  <c r="H44" i="1" s="1"/>
  <c r="F43" i="1"/>
  <c r="G61" i="2" l="1"/>
  <c r="G29" i="2"/>
  <c r="G62" i="2"/>
  <c r="H6" i="2"/>
  <c r="G3" i="2"/>
  <c r="G11" i="2"/>
  <c r="G13" i="2"/>
  <c r="G32" i="2"/>
  <c r="H23" i="2"/>
  <c r="H47" i="2"/>
  <c r="G36" i="2"/>
  <c r="G46" i="2"/>
  <c r="H22" i="2"/>
  <c r="G19" i="2"/>
  <c r="H8" i="2"/>
  <c r="G15" i="2"/>
  <c r="G56" i="2"/>
  <c r="H45" i="2"/>
  <c r="G34" i="2"/>
  <c r="G55" i="2"/>
  <c r="G53" i="2"/>
  <c r="G26" i="2"/>
  <c r="H28" i="2"/>
  <c r="G38" i="2"/>
  <c r="H49" i="2"/>
  <c r="H60" i="2"/>
  <c r="H35" i="2"/>
  <c r="G25" i="2"/>
  <c r="G24" i="2"/>
  <c r="H40" i="2"/>
  <c r="H64" i="2"/>
  <c r="H43" i="2"/>
  <c r="G59" i="2"/>
  <c r="G27" i="2"/>
  <c r="G44" i="2"/>
  <c r="G54" i="2"/>
  <c r="G31" i="2"/>
  <c r="G21" i="2"/>
  <c r="G5" i="2"/>
  <c r="G4" i="2"/>
  <c r="G12" i="2"/>
  <c r="G20" i="2"/>
  <c r="G50" i="2"/>
  <c r="G48" i="2"/>
  <c r="G65" i="2"/>
  <c r="G66" i="2"/>
  <c r="H83" i="1"/>
  <c r="H66" i="1"/>
  <c r="H61" i="1"/>
  <c r="H60" i="1"/>
  <c r="H54" i="1"/>
  <c r="G44" i="1"/>
  <c r="G40" i="1"/>
  <c r="H24" i="1"/>
  <c r="H30" i="1"/>
  <c r="H32" i="1"/>
  <c r="H33" i="1"/>
  <c r="H34" i="1"/>
  <c r="H36" i="1"/>
  <c r="H37" i="1"/>
  <c r="H38" i="1"/>
  <c r="H40" i="1"/>
  <c r="H41" i="1"/>
  <c r="H42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30" i="1"/>
  <c r="G31" i="1"/>
  <c r="G32" i="1"/>
  <c r="G33" i="1"/>
  <c r="G34" i="1"/>
  <c r="G35" i="1"/>
  <c r="G36" i="1"/>
  <c r="G37" i="1"/>
  <c r="G38" i="1"/>
  <c r="G39" i="1"/>
  <c r="G41" i="1"/>
  <c r="G42" i="1"/>
  <c r="G3" i="1"/>
  <c r="H12" i="1"/>
  <c r="H4" i="1"/>
  <c r="F3" i="1"/>
  <c r="F23" i="1"/>
  <c r="F24" i="1"/>
  <c r="F25" i="1"/>
  <c r="G25" i="1" s="1"/>
  <c r="F26" i="1"/>
  <c r="G26" i="1" s="1"/>
  <c r="F27" i="1"/>
  <c r="F28" i="1"/>
  <c r="H28" i="1" s="1"/>
  <c r="F29" i="1"/>
  <c r="H29" i="1" s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" i="1"/>
  <c r="F5" i="1"/>
  <c r="H5" i="1" s="1"/>
  <c r="F6" i="1"/>
  <c r="H6" i="1" s="1"/>
  <c r="F7" i="1"/>
  <c r="F8" i="1"/>
  <c r="H8" i="1" s="1"/>
  <c r="F9" i="1"/>
  <c r="H9" i="1" s="1"/>
  <c r="F10" i="1"/>
  <c r="H10" i="1" s="1"/>
  <c r="F11" i="1"/>
  <c r="F12" i="1"/>
  <c r="F13" i="1"/>
  <c r="H13" i="1" s="1"/>
  <c r="F14" i="1"/>
  <c r="H14" i="1" s="1"/>
  <c r="F15" i="1"/>
  <c r="F16" i="1"/>
  <c r="H16" i="1" s="1"/>
  <c r="F17" i="1"/>
  <c r="H17" i="1" s="1"/>
  <c r="F18" i="1"/>
  <c r="H18" i="1" s="1"/>
  <c r="F19" i="1"/>
  <c r="F20" i="1"/>
  <c r="H20" i="1" s="1"/>
  <c r="F21" i="1"/>
  <c r="H21" i="1" s="1"/>
  <c r="F22" i="1"/>
  <c r="H22" i="1" s="1"/>
  <c r="G29" i="1" l="1"/>
  <c r="G28" i="1"/>
  <c r="H26" i="1"/>
  <c r="H25" i="1"/>
  <c r="G27" i="1"/>
</calcChain>
</file>

<file path=xl/sharedStrings.xml><?xml version="1.0" encoding="utf-8"?>
<sst xmlns="http://schemas.openxmlformats.org/spreadsheetml/2006/main" count="186" uniqueCount="93">
  <si>
    <t>Items</t>
  </si>
  <si>
    <t>Prix achat</t>
  </si>
  <si>
    <t>Loyer</t>
  </si>
  <si>
    <t>Charges</t>
  </si>
  <si>
    <t>Impots</t>
  </si>
  <si>
    <t>€/jour</t>
  </si>
  <si>
    <t>Rentabilité</t>
  </si>
  <si>
    <t>T2 simple non-aménagé</t>
  </si>
  <si>
    <t>T2 simple habitable</t>
  </si>
  <si>
    <t>T2 simple équipé</t>
  </si>
  <si>
    <t>T2 simple luxueux</t>
  </si>
  <si>
    <t>Res. de 6 T2 non-aménagés</t>
  </si>
  <si>
    <t>Res. de 6 T2 habitables</t>
  </si>
  <si>
    <t>Res. de 6 T2 équipés</t>
  </si>
  <si>
    <t>Res. de 6 T2 grand luxe</t>
  </si>
  <si>
    <t>Res. 12 T2 habitables</t>
  </si>
  <si>
    <t>Res. 12 T2 équipés</t>
  </si>
  <si>
    <t>Res. 12 T2 grand luxe</t>
  </si>
  <si>
    <t>Res. 24 T2 non-aménagés</t>
  </si>
  <si>
    <t>Res. 24 T2 habitables</t>
  </si>
  <si>
    <t>Res. 24 T2 équipés</t>
  </si>
  <si>
    <t>Res. 24 T2 grand luxe</t>
  </si>
  <si>
    <t>Res. 48 T2 non-aménagés</t>
  </si>
  <si>
    <t>Res. 48 T2 habitables</t>
  </si>
  <si>
    <t>Res. 48 T2 équipés</t>
  </si>
  <si>
    <t>Res. 48 T2 grand luxe</t>
  </si>
  <si>
    <t>Chambre seule non-aménagée</t>
  </si>
  <si>
    <t>Chambre seule habitable</t>
  </si>
  <si>
    <t>Chambre seule équipée</t>
  </si>
  <si>
    <t>Chambre seule tout confort</t>
  </si>
  <si>
    <t>Res. 6 chambres vides</t>
  </si>
  <si>
    <t>Res. 6 chambres habitables</t>
  </si>
  <si>
    <t>Res. 6 chambres équipées</t>
  </si>
  <si>
    <t>Res. 6 chambres tout confort</t>
  </si>
  <si>
    <t>Res. 12 chambres vides</t>
  </si>
  <si>
    <t>Res. 12 chambres habitables</t>
  </si>
  <si>
    <t>Res. 12 chambres équipées</t>
  </si>
  <si>
    <t>Res. 12 chambres tout confort</t>
  </si>
  <si>
    <t>Res. 24 chambres vides</t>
  </si>
  <si>
    <t>Res. 24 chambres habitables</t>
  </si>
  <si>
    <t>Res. 24 chambres équipées</t>
  </si>
  <si>
    <t>Res. 24 chambres tout confort</t>
  </si>
  <si>
    <t>Res. 48 chambres vides</t>
  </si>
  <si>
    <t>Res. 48 chambres habitables</t>
  </si>
  <si>
    <t>Res. 48 chambres équipées</t>
  </si>
  <si>
    <t>Res. 48 chambres tout confort</t>
  </si>
  <si>
    <t>Res. 12 T2 non-aménagés</t>
  </si>
  <si>
    <t>Jours Net</t>
  </si>
  <si>
    <t>Petit complexe résidentiel non-aménagé</t>
  </si>
  <si>
    <t>Petit complexe résidentiel habitable</t>
  </si>
  <si>
    <t>Petit complexe résidentiel tout confort</t>
  </si>
  <si>
    <t>Petit complexe résidentiel luxueux</t>
  </si>
  <si>
    <t>Complexe résidentiel moyen non-aménagé</t>
  </si>
  <si>
    <t>Complexe résidentiel moyen habitable</t>
  </si>
  <si>
    <t>Complexe résidentiel moyen tout confort</t>
  </si>
  <si>
    <t>Complexe résidentiel moyen luxueux</t>
  </si>
  <si>
    <t>Grand complexe résidentiel non-aménagé</t>
  </si>
  <si>
    <t>Grand complexe résidentiel habitable</t>
  </si>
  <si>
    <t>Grand complexe résidentiel tout confort</t>
  </si>
  <si>
    <t>Grand complexe résidentiel luxueux</t>
  </si>
  <si>
    <t>Complexe résidentiel géant non-aménagé</t>
  </si>
  <si>
    <t>Complexe résidentiel géant habitable</t>
  </si>
  <si>
    <t>Complexe résidentiel géant tout confort</t>
  </si>
  <si>
    <t>Complexe résidentiel géant luxueux</t>
  </si>
  <si>
    <t>Double complexe résidentiel géant non-aménagé</t>
  </si>
  <si>
    <t>Double complexe résidentiel géant habitable</t>
  </si>
  <si>
    <t>Double complexe résidentiel géant tout confort</t>
  </si>
  <si>
    <t>Double complexe résidentiel géant luxueux</t>
  </si>
  <si>
    <t>Triple complexe résidentiel géant non-aménagé</t>
  </si>
  <si>
    <t>Triple complexe résidentiel géant habitable</t>
  </si>
  <si>
    <t>Triple complexe résidentiel géant tout confort</t>
  </si>
  <si>
    <t>Triple complexe résidentiel géant luxueux</t>
  </si>
  <si>
    <t>Quadruple complexe résidentiel géant non-aménagé</t>
  </si>
  <si>
    <t>Quadruple complexe résidentiel géant habitable</t>
  </si>
  <si>
    <t>Quadruple complexe résidentiel géant tout confort</t>
  </si>
  <si>
    <t>Quadruple complexe résidentiel géant luxueux</t>
  </si>
  <si>
    <t>Petite Maison abandonnée</t>
  </si>
  <si>
    <t>Petite maison habitable</t>
  </si>
  <si>
    <t>Petite maison équipée</t>
  </si>
  <si>
    <t>Petite maison luxueuse</t>
  </si>
  <si>
    <t>Maison moyenne abandonnée</t>
  </si>
  <si>
    <t>Maison moyenne habitable</t>
  </si>
  <si>
    <t>Maison moyenne équipée</t>
  </si>
  <si>
    <t>Maison moyenne luxueuse</t>
  </si>
  <si>
    <t>Grande maison abandonnée</t>
  </si>
  <si>
    <t>Grande maison habitable</t>
  </si>
  <si>
    <t>Grande maison équipée</t>
  </si>
  <si>
    <t>Grande maison luxueuse</t>
  </si>
  <si>
    <t>Petit terrain</t>
  </si>
  <si>
    <t>Terrain moyen</t>
  </si>
  <si>
    <t xml:space="preserve">Grand terrain </t>
  </si>
  <si>
    <t>Parc</t>
  </si>
  <si>
    <t>Grand parc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</si>
</sst>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.2"/>
      <color theme="1"/>
      <name val="Arial"/>
      <family val="2"/>
    </font>
    <font>
      <sz val="13.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FE2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0" fillId="3" borderId="0" xfId="0" applyFill="1"/>
    <xf numFmtId="44" fontId="3" fillId="3" borderId="1" xfId="1" applyFont="1" applyFill="1" applyBorder="1" applyAlignment="1">
      <alignment horizontal="center" wrapText="1"/>
    </xf>
    <xf numFmtId="164" fontId="3" fillId="3" borderId="1" xfId="1" applyNumberFormat="1" applyFont="1" applyFill="1" applyBorder="1" applyAlignment="1">
      <alignment horizontal="center"/>
    </xf>
    <xf numFmtId="0" fontId="0" fillId="0" borderId="0" xfId="0" applyAlignment="1"/>
    <xf numFmtId="0" fontId="4" fillId="5" borderId="0" xfId="0" applyFont="1" applyFill="1" applyAlignment="1">
      <alignment horizontal="center" vertical="center"/>
    </xf>
    <xf numFmtId="2" fontId="4" fillId="5" borderId="2" xfId="0" applyNumberFormat="1" applyFont="1" applyFill="1" applyBorder="1" applyAlignment="1">
      <alignment horizontal="center"/>
    </xf>
    <xf numFmtId="0" fontId="4" fillId="6" borderId="0" xfId="0" applyFont="1" applyFill="1" applyAlignment="1">
      <alignment horizontal="center" vertical="center"/>
    </xf>
    <xf numFmtId="2" fontId="4" fillId="6" borderId="2" xfId="0" applyNumberFormat="1" applyFont="1" applyFill="1" applyBorder="1" applyAlignment="1">
      <alignment horizontal="center"/>
    </xf>
    <xf numFmtId="3" fontId="4" fillId="6" borderId="0" xfId="0" applyNumberFormat="1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2" fontId="4" fillId="2" borderId="1" xfId="1" applyNumberFormat="1" applyFont="1" applyFill="1" applyBorder="1" applyAlignment="1">
      <alignment horizontal="center" wrapText="1"/>
    </xf>
    <xf numFmtId="9" fontId="4" fillId="2" borderId="1" xfId="2" applyFont="1" applyFill="1" applyBorder="1" applyAlignment="1">
      <alignment horizontal="center"/>
    </xf>
    <xf numFmtId="9" fontId="4" fillId="4" borderId="1" xfId="2" applyFont="1" applyFill="1" applyBorder="1" applyAlignment="1">
      <alignment horizontal="center"/>
    </xf>
    <xf numFmtId="9" fontId="4" fillId="6" borderId="0" xfId="2" applyFont="1" applyFill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9" fontId="4" fillId="7" borderId="0" xfId="2" applyFont="1" applyFill="1" applyAlignment="1">
      <alignment horizontal="center" vertical="center"/>
    </xf>
    <xf numFmtId="2" fontId="4" fillId="7" borderId="2" xfId="0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2" fontId="4" fillId="7" borderId="1" xfId="1" applyNumberFormat="1" applyFont="1" applyFill="1" applyBorder="1" applyAlignment="1">
      <alignment horizontal="center"/>
    </xf>
    <xf numFmtId="9" fontId="4" fillId="7" borderId="1" xfId="2" applyFont="1" applyFill="1" applyBorder="1" applyAlignment="1">
      <alignment horizontal="center"/>
    </xf>
    <xf numFmtId="2" fontId="4" fillId="7" borderId="1" xfId="0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 wrapText="1"/>
    </xf>
    <xf numFmtId="9" fontId="4" fillId="5" borderId="0" xfId="2" applyFont="1" applyFill="1" applyAlignment="1">
      <alignment horizontal="center" vertical="center"/>
    </xf>
    <xf numFmtId="0" fontId="4" fillId="7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center"/>
    </xf>
    <xf numFmtId="0" fontId="4" fillId="5" borderId="0" xfId="0" applyFont="1" applyFill="1" applyAlignment="1">
      <alignment horizontal="center" vertical="center" wrapText="1"/>
    </xf>
    <xf numFmtId="9" fontId="4" fillId="4" borderId="0" xfId="2" applyFont="1" applyFill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3" fontId="4" fillId="6" borderId="5" xfId="0" applyNumberFormat="1" applyFont="1" applyFill="1" applyBorder="1" applyAlignment="1">
      <alignment horizontal="center" vertical="center"/>
    </xf>
    <xf numFmtId="9" fontId="4" fillId="4" borderId="5" xfId="2" applyFont="1" applyFill="1" applyBorder="1" applyAlignment="1">
      <alignment horizontal="center" vertical="center"/>
    </xf>
    <xf numFmtId="2" fontId="4" fillId="6" borderId="6" xfId="0" applyNumberFormat="1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3" fontId="4" fillId="6" borderId="8" xfId="0" applyNumberFormat="1" applyFont="1" applyFill="1" applyBorder="1" applyAlignment="1">
      <alignment horizontal="center" vertical="center"/>
    </xf>
    <xf numFmtId="9" fontId="4" fillId="4" borderId="8" xfId="2" applyFont="1" applyFill="1" applyBorder="1" applyAlignment="1">
      <alignment horizontal="center" vertical="center"/>
    </xf>
    <xf numFmtId="2" fontId="4" fillId="6" borderId="9" xfId="0" applyNumberFormat="1" applyFont="1" applyFill="1" applyBorder="1" applyAlignment="1">
      <alignment horizontal="center"/>
    </xf>
    <xf numFmtId="9" fontId="4" fillId="6" borderId="8" xfId="2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wrapText="1"/>
    </xf>
    <xf numFmtId="2" fontId="4" fillId="2" borderId="8" xfId="1" applyNumberFormat="1" applyFont="1" applyFill="1" applyBorder="1" applyAlignment="1">
      <alignment horizontal="center" wrapText="1"/>
    </xf>
    <xf numFmtId="2" fontId="4" fillId="2" borderId="8" xfId="0" applyNumberFormat="1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/>
    </xf>
    <xf numFmtId="9" fontId="4" fillId="4" borderId="8" xfId="2" applyFont="1" applyFill="1" applyBorder="1" applyAlignment="1">
      <alignment horizontal="center"/>
    </xf>
    <xf numFmtId="2" fontId="4" fillId="2" borderId="9" xfId="0" applyNumberFormat="1" applyFont="1" applyFill="1" applyBorder="1" applyAlignment="1">
      <alignment horizontal="center"/>
    </xf>
    <xf numFmtId="9" fontId="4" fillId="2" borderId="8" xfId="2" applyFont="1" applyFill="1" applyBorder="1" applyAlignment="1">
      <alignment horizontal="center"/>
    </xf>
    <xf numFmtId="0" fontId="4" fillId="7" borderId="7" xfId="0" applyFont="1" applyFill="1" applyBorder="1" applyAlignment="1">
      <alignment horizontal="center"/>
    </xf>
    <xf numFmtId="2" fontId="4" fillId="7" borderId="8" xfId="1" applyNumberFormat="1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2" fontId="4" fillId="7" borderId="9" xfId="0" applyNumberFormat="1" applyFont="1" applyFill="1" applyBorder="1" applyAlignment="1">
      <alignment horizontal="center"/>
    </xf>
    <xf numFmtId="0" fontId="4" fillId="7" borderId="7" xfId="0" applyFont="1" applyFill="1" applyBorder="1" applyAlignment="1">
      <alignment horizont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/>
    </xf>
    <xf numFmtId="9" fontId="4" fillId="7" borderId="8" xfId="2" applyFont="1" applyFill="1" applyBorder="1" applyAlignment="1">
      <alignment horizontal="center"/>
    </xf>
    <xf numFmtId="9" fontId="4" fillId="7" borderId="8" xfId="2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/>
    </xf>
    <xf numFmtId="9" fontId="4" fillId="5" borderId="8" xfId="2" applyFont="1" applyFill="1" applyBorder="1" applyAlignment="1">
      <alignment horizontal="center" vertical="center"/>
    </xf>
    <xf numFmtId="2" fontId="4" fillId="5" borderId="9" xfId="0" applyNumberFormat="1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wrapText="1"/>
    </xf>
    <xf numFmtId="0" fontId="4" fillId="6" borderId="10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9" fontId="4" fillId="6" borderId="11" xfId="2" applyFont="1" applyFill="1" applyBorder="1" applyAlignment="1">
      <alignment horizontal="center" vertical="center"/>
    </xf>
    <xf numFmtId="2" fontId="4" fillId="5" borderId="12" xfId="0" applyNumberFormat="1" applyFont="1" applyFill="1" applyBorder="1" applyAlignment="1">
      <alignment horizont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7"/>
  <sheetViews>
    <sheetView topLeftCell="A73" workbookViewId="0">
      <selection activeCell="A89" sqref="A89:H174"/>
    </sheetView>
  </sheetViews>
  <sheetFormatPr baseColWidth="10" defaultRowHeight="15" x14ac:dyDescent="0.25"/>
  <cols>
    <col min="1" max="1" width="48.85546875" bestFit="1" customWidth="1"/>
    <col min="2" max="2" width="19.5703125" bestFit="1" customWidth="1"/>
    <col min="3" max="3" width="17" bestFit="1" customWidth="1"/>
    <col min="4" max="4" width="15.42578125" bestFit="1" customWidth="1"/>
    <col min="5" max="5" width="13.28515625" bestFit="1" customWidth="1"/>
    <col min="6" max="6" width="11.42578125" bestFit="1" customWidth="1"/>
    <col min="7" max="7" width="14.85546875" bestFit="1" customWidth="1"/>
    <col min="8" max="8" width="13.5703125" bestFit="1" customWidth="1"/>
    <col min="11" max="11" width="13.42578125" bestFit="1" customWidth="1"/>
  </cols>
  <sheetData>
    <row r="1" spans="1:11" ht="15.75" thickBot="1" x14ac:dyDescent="0.3"/>
    <row r="2" spans="1:11" ht="18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47</v>
      </c>
    </row>
    <row r="3" spans="1:11" ht="16.5" thickBot="1" x14ac:dyDescent="0.3">
      <c r="A3" s="12" t="s">
        <v>7</v>
      </c>
      <c r="B3" s="13">
        <v>92814</v>
      </c>
      <c r="C3" s="13">
        <v>0</v>
      </c>
      <c r="D3" s="13">
        <v>0</v>
      </c>
      <c r="E3" s="13">
        <v>29</v>
      </c>
      <c r="F3" s="14">
        <f>C3-D3-E3</f>
        <v>-29</v>
      </c>
      <c r="G3" s="18">
        <f>F3/B3*100</f>
        <v>-3.1245286271467668E-2</v>
      </c>
      <c r="H3" s="14"/>
    </row>
    <row r="4" spans="1:11" ht="16.5" thickBot="1" x14ac:dyDescent="0.3">
      <c r="A4" s="16" t="s">
        <v>8</v>
      </c>
      <c r="B4" s="17">
        <v>120802</v>
      </c>
      <c r="C4" s="13">
        <v>505</v>
      </c>
      <c r="D4" s="13">
        <v>88</v>
      </c>
      <c r="E4" s="13">
        <v>33</v>
      </c>
      <c r="F4" s="14">
        <f t="shared" ref="F4:F43" si="0">C4-D4-E4</f>
        <v>384</v>
      </c>
      <c r="G4" s="18">
        <f t="shared" ref="G4:G73" si="1">F4/B4*100</f>
        <v>0.3178755318620553</v>
      </c>
      <c r="H4" s="15">
        <f>B4/F4</f>
        <v>314.58854166666669</v>
      </c>
    </row>
    <row r="5" spans="1:11" ht="16.5" thickBot="1" x14ac:dyDescent="0.3">
      <c r="A5" s="16" t="s">
        <v>9</v>
      </c>
      <c r="B5" s="17">
        <v>156240</v>
      </c>
      <c r="C5" s="13">
        <v>608</v>
      </c>
      <c r="D5" s="13">
        <v>105</v>
      </c>
      <c r="E5" s="13">
        <v>39</v>
      </c>
      <c r="F5" s="14">
        <f t="shared" si="0"/>
        <v>464</v>
      </c>
      <c r="G5" s="18">
        <f t="shared" si="1"/>
        <v>0.29697900665642601</v>
      </c>
      <c r="H5" s="15">
        <f>B5/F5</f>
        <v>336.72413793103448</v>
      </c>
    </row>
    <row r="6" spans="1:11" ht="16.5" thickBot="1" x14ac:dyDescent="0.3">
      <c r="A6" s="16" t="s">
        <v>10</v>
      </c>
      <c r="B6" s="17">
        <v>176232</v>
      </c>
      <c r="C6" s="13">
        <v>759</v>
      </c>
      <c r="D6" s="13">
        <v>131</v>
      </c>
      <c r="E6" s="13">
        <v>49</v>
      </c>
      <c r="F6" s="14">
        <f t="shared" si="0"/>
        <v>579</v>
      </c>
      <c r="G6" s="18">
        <f t="shared" si="1"/>
        <v>0.32854419174724225</v>
      </c>
      <c r="H6" s="15">
        <f>B6/F6</f>
        <v>304.37305699481863</v>
      </c>
    </row>
    <row r="7" spans="1:11" ht="16.5" thickBot="1" x14ac:dyDescent="0.3">
      <c r="A7" s="16" t="s">
        <v>11</v>
      </c>
      <c r="B7" s="17">
        <v>185397</v>
      </c>
      <c r="C7" s="13">
        <v>0</v>
      </c>
      <c r="D7" s="13">
        <v>0</v>
      </c>
      <c r="E7" s="13">
        <v>144</v>
      </c>
      <c r="F7" s="14">
        <f t="shared" si="0"/>
        <v>-144</v>
      </c>
      <c r="G7" s="18">
        <f t="shared" si="1"/>
        <v>-7.7671159727503686E-2</v>
      </c>
      <c r="H7" s="15"/>
    </row>
    <row r="8" spans="1:11" ht="16.5" thickBot="1" x14ac:dyDescent="0.3">
      <c r="A8" s="16" t="s">
        <v>12</v>
      </c>
      <c r="B8" s="17">
        <v>307527</v>
      </c>
      <c r="C8" s="13">
        <v>2941</v>
      </c>
      <c r="D8" s="13">
        <v>468</v>
      </c>
      <c r="E8" s="13">
        <v>168</v>
      </c>
      <c r="F8" s="14">
        <f t="shared" si="0"/>
        <v>2305</v>
      </c>
      <c r="G8" s="18">
        <f t="shared" si="1"/>
        <v>0.74952768374809364</v>
      </c>
      <c r="H8" s="15">
        <f>B8/F8</f>
        <v>133.41735357917571</v>
      </c>
    </row>
    <row r="9" spans="1:11" ht="16.5" thickBot="1" x14ac:dyDescent="0.3">
      <c r="A9" s="16" t="s">
        <v>13</v>
      </c>
      <c r="B9" s="17">
        <v>328693</v>
      </c>
      <c r="C9" s="13">
        <v>3533</v>
      </c>
      <c r="D9" s="13">
        <v>570</v>
      </c>
      <c r="E9" s="13">
        <v>204</v>
      </c>
      <c r="F9" s="14">
        <f t="shared" si="0"/>
        <v>2759</v>
      </c>
      <c r="G9" s="18">
        <f t="shared" si="1"/>
        <v>0.83938507969442622</v>
      </c>
      <c r="H9" s="15">
        <f>B9/F9</f>
        <v>119.13483146067416</v>
      </c>
    </row>
    <row r="10" spans="1:11" ht="16.5" thickBot="1" x14ac:dyDescent="0.3">
      <c r="A10" s="16" t="s">
        <v>14</v>
      </c>
      <c r="B10" s="17">
        <v>428255</v>
      </c>
      <c r="C10" s="13">
        <v>4415</v>
      </c>
      <c r="D10" s="13">
        <v>726</v>
      </c>
      <c r="E10" s="13">
        <v>264</v>
      </c>
      <c r="F10" s="14">
        <f t="shared" si="0"/>
        <v>3425</v>
      </c>
      <c r="G10" s="18">
        <f t="shared" si="1"/>
        <v>0.79975715403206027</v>
      </c>
      <c r="H10" s="15">
        <f>B10/F10</f>
        <v>125.03795620437957</v>
      </c>
    </row>
    <row r="11" spans="1:11" ht="16.5" thickBot="1" x14ac:dyDescent="0.3">
      <c r="A11" s="16" t="s">
        <v>46</v>
      </c>
      <c r="B11" s="17">
        <v>317599</v>
      </c>
      <c r="C11" s="13">
        <v>0</v>
      </c>
      <c r="D11" s="13">
        <v>0</v>
      </c>
      <c r="E11" s="13">
        <v>288</v>
      </c>
      <c r="F11" s="14">
        <f t="shared" si="0"/>
        <v>-288</v>
      </c>
      <c r="G11" s="18">
        <f t="shared" si="1"/>
        <v>-9.068038627325653E-2</v>
      </c>
      <c r="H11" s="15"/>
    </row>
    <row r="12" spans="1:11" ht="16.5" thickBot="1" x14ac:dyDescent="0.3">
      <c r="A12" s="16" t="s">
        <v>15</v>
      </c>
      <c r="B12" s="17">
        <v>671566</v>
      </c>
      <c r="C12" s="13">
        <v>5812</v>
      </c>
      <c r="D12" s="13">
        <v>936</v>
      </c>
      <c r="E12" s="13">
        <v>336</v>
      </c>
      <c r="F12" s="14">
        <f t="shared" si="0"/>
        <v>4540</v>
      </c>
      <c r="G12" s="18">
        <f t="shared" si="1"/>
        <v>0.676031841993192</v>
      </c>
      <c r="H12" s="15">
        <f>B12/F12</f>
        <v>147.92202643171805</v>
      </c>
    </row>
    <row r="13" spans="1:11" ht="16.5" thickBot="1" x14ac:dyDescent="0.3">
      <c r="A13" s="16" t="s">
        <v>16</v>
      </c>
      <c r="B13" s="17">
        <v>643572</v>
      </c>
      <c r="C13" s="13">
        <v>6995</v>
      </c>
      <c r="D13" s="13">
        <v>1140</v>
      </c>
      <c r="E13" s="13">
        <v>408</v>
      </c>
      <c r="F13" s="14">
        <f t="shared" si="0"/>
        <v>5447</v>
      </c>
      <c r="G13" s="19">
        <f t="shared" si="1"/>
        <v>0.84636994772923613</v>
      </c>
      <c r="H13" s="15">
        <f>B13/F13</f>
        <v>118.15164310629704</v>
      </c>
    </row>
    <row r="14" spans="1:11" ht="16.5" thickBot="1" x14ac:dyDescent="0.3">
      <c r="A14" s="16" t="s">
        <v>17</v>
      </c>
      <c r="B14" s="17">
        <v>953133</v>
      </c>
      <c r="C14" s="13">
        <v>8756</v>
      </c>
      <c r="D14" s="13">
        <v>1452</v>
      </c>
      <c r="E14" s="13">
        <v>528</v>
      </c>
      <c r="F14" s="14">
        <f t="shared" si="0"/>
        <v>6776</v>
      </c>
      <c r="G14" s="18">
        <f t="shared" si="1"/>
        <v>0.71091862310926179</v>
      </c>
      <c r="H14" s="15">
        <f>B14/F14</f>
        <v>140.66307556080284</v>
      </c>
    </row>
    <row r="15" spans="1:11" ht="16.5" thickBot="1" x14ac:dyDescent="0.3">
      <c r="A15" s="16" t="s">
        <v>18</v>
      </c>
      <c r="B15" s="17">
        <v>557555</v>
      </c>
      <c r="C15" s="13">
        <v>0</v>
      </c>
      <c r="D15" s="13">
        <v>0</v>
      </c>
      <c r="E15" s="13">
        <v>576</v>
      </c>
      <c r="F15" s="14">
        <f t="shared" si="0"/>
        <v>-576</v>
      </c>
      <c r="G15" s="18">
        <f t="shared" si="1"/>
        <v>-0.1033081938104761</v>
      </c>
      <c r="H15" s="15"/>
    </row>
    <row r="16" spans="1:11" ht="16.5" thickBot="1" x14ac:dyDescent="0.3">
      <c r="A16" s="16" t="s">
        <v>19</v>
      </c>
      <c r="B16" s="17">
        <v>1025951</v>
      </c>
      <c r="C16" s="13">
        <v>11538</v>
      </c>
      <c r="D16" s="13">
        <v>1872</v>
      </c>
      <c r="E16" s="13">
        <v>672</v>
      </c>
      <c r="F16" s="14">
        <f t="shared" si="0"/>
        <v>8994</v>
      </c>
      <c r="G16" s="19">
        <f t="shared" si="1"/>
        <v>0.87665005443729771</v>
      </c>
      <c r="H16" s="15">
        <f>B16/F16</f>
        <v>114.07060262397154</v>
      </c>
      <c r="J16" s="3"/>
      <c r="K16" s="3"/>
    </row>
    <row r="17" spans="1:11" ht="18" thickBot="1" x14ac:dyDescent="0.3">
      <c r="A17" s="16" t="s">
        <v>20</v>
      </c>
      <c r="B17" s="17">
        <v>1307067</v>
      </c>
      <c r="C17" s="13">
        <v>13876</v>
      </c>
      <c r="D17" s="13">
        <v>2280</v>
      </c>
      <c r="E17" s="13">
        <v>816</v>
      </c>
      <c r="F17" s="14">
        <f t="shared" si="0"/>
        <v>10780</v>
      </c>
      <c r="G17" s="18">
        <f t="shared" si="1"/>
        <v>0.82474731593713246</v>
      </c>
      <c r="H17" s="15">
        <f>B17/F17</f>
        <v>121.24925788497217</v>
      </c>
      <c r="J17" s="3"/>
      <c r="K17" s="4"/>
    </row>
    <row r="18" spans="1:11" ht="18" thickBot="1" x14ac:dyDescent="0.3">
      <c r="A18" s="16" t="s">
        <v>21</v>
      </c>
      <c r="B18" s="17">
        <v>1458635</v>
      </c>
      <c r="C18" s="13">
        <v>17369</v>
      </c>
      <c r="D18" s="13">
        <v>2904</v>
      </c>
      <c r="E18" s="13">
        <v>1056</v>
      </c>
      <c r="F18" s="14">
        <f t="shared" si="0"/>
        <v>13409</v>
      </c>
      <c r="G18" s="19">
        <f t="shared" si="1"/>
        <v>0.91928412522666747</v>
      </c>
      <c r="H18" s="15">
        <f>B18/F18</f>
        <v>108.78029681557163</v>
      </c>
      <c r="J18" s="3"/>
      <c r="K18" s="4"/>
    </row>
    <row r="19" spans="1:11" ht="18" thickBot="1" x14ac:dyDescent="0.3">
      <c r="A19" s="16" t="s">
        <v>22</v>
      </c>
      <c r="B19" s="17">
        <v>960407</v>
      </c>
      <c r="C19" s="13">
        <v>0</v>
      </c>
      <c r="D19" s="13">
        <v>0</v>
      </c>
      <c r="E19" s="13">
        <v>1152</v>
      </c>
      <c r="F19" s="14">
        <f t="shared" si="0"/>
        <v>-1152</v>
      </c>
      <c r="G19" s="18">
        <f t="shared" si="1"/>
        <v>-0.11994914655973976</v>
      </c>
      <c r="H19" s="15"/>
      <c r="J19" s="3"/>
      <c r="K19" s="4"/>
    </row>
    <row r="20" spans="1:11" ht="18" thickBot="1" x14ac:dyDescent="0.3">
      <c r="A20" s="16" t="s">
        <v>23</v>
      </c>
      <c r="B20" s="17">
        <v>1743082</v>
      </c>
      <c r="C20" s="13">
        <v>22852</v>
      </c>
      <c r="D20" s="13">
        <v>3744</v>
      </c>
      <c r="E20" s="13">
        <v>1344</v>
      </c>
      <c r="F20" s="14">
        <f t="shared" si="0"/>
        <v>17764</v>
      </c>
      <c r="G20" s="19">
        <f t="shared" si="1"/>
        <v>1.0191144191724772</v>
      </c>
      <c r="H20" s="15">
        <f>B20/F20</f>
        <v>98.12440891691061</v>
      </c>
      <c r="J20" s="3"/>
      <c r="K20" s="4"/>
    </row>
    <row r="21" spans="1:11" ht="18" thickBot="1" x14ac:dyDescent="0.3">
      <c r="A21" s="16" t="s">
        <v>24</v>
      </c>
      <c r="B21" s="17">
        <v>2742326</v>
      </c>
      <c r="C21" s="13">
        <v>27467</v>
      </c>
      <c r="D21" s="13">
        <v>4560</v>
      </c>
      <c r="E21" s="13">
        <v>1632</v>
      </c>
      <c r="F21" s="14">
        <f t="shared" si="0"/>
        <v>21275</v>
      </c>
      <c r="G21" s="18">
        <f t="shared" si="1"/>
        <v>0.77580127235055196</v>
      </c>
      <c r="H21" s="15">
        <f>B21/F21</f>
        <v>128.8989894242068</v>
      </c>
      <c r="J21" s="3"/>
      <c r="K21" s="4"/>
    </row>
    <row r="22" spans="1:11" ht="18" thickBot="1" x14ac:dyDescent="0.3">
      <c r="A22" s="16" t="s">
        <v>25</v>
      </c>
      <c r="B22" s="17">
        <v>4288734</v>
      </c>
      <c r="C22" s="13">
        <v>34393</v>
      </c>
      <c r="D22" s="13">
        <v>5808</v>
      </c>
      <c r="E22" s="13">
        <v>2112</v>
      </c>
      <c r="F22" s="14">
        <f t="shared" si="0"/>
        <v>26473</v>
      </c>
      <c r="G22" s="18">
        <f t="shared" si="1"/>
        <v>0.61726840601445554</v>
      </c>
      <c r="H22" s="15">
        <f>B22/F22</f>
        <v>162.00407962830053</v>
      </c>
      <c r="J22" s="3"/>
      <c r="K22" s="4"/>
    </row>
    <row r="23" spans="1:11" ht="18" thickBot="1" x14ac:dyDescent="0.3">
      <c r="A23" s="24" t="s">
        <v>26</v>
      </c>
      <c r="B23" s="25">
        <v>29704</v>
      </c>
      <c r="C23" s="25">
        <v>0</v>
      </c>
      <c r="D23" s="25">
        <v>0</v>
      </c>
      <c r="E23" s="25">
        <v>9</v>
      </c>
      <c r="F23" s="24">
        <f>C23-D23-E23</f>
        <v>-9</v>
      </c>
      <c r="G23" s="26">
        <f t="shared" si="1"/>
        <v>-3.0298949636412605E-2</v>
      </c>
      <c r="H23" s="27"/>
      <c r="J23" s="5"/>
      <c r="K23" s="3"/>
    </row>
    <row r="24" spans="1:11" ht="18" thickBot="1" x14ac:dyDescent="0.3">
      <c r="A24" s="28" t="s">
        <v>27</v>
      </c>
      <c r="B24" s="25">
        <v>40790</v>
      </c>
      <c r="C24" s="25">
        <v>162</v>
      </c>
      <c r="D24" s="25">
        <v>30</v>
      </c>
      <c r="E24" s="25">
        <v>11</v>
      </c>
      <c r="F24" s="24">
        <f t="shared" si="0"/>
        <v>121</v>
      </c>
      <c r="G24" s="26">
        <f t="shared" si="1"/>
        <v>0.29664133366021084</v>
      </c>
      <c r="H24" s="27">
        <f t="shared" ref="H24:H87" si="2">B24/F24</f>
        <v>337.10743801652893</v>
      </c>
      <c r="J24" s="5"/>
      <c r="K24" s="3"/>
    </row>
    <row r="25" spans="1:11" ht="18" thickBot="1" x14ac:dyDescent="0.3">
      <c r="A25" s="28" t="s">
        <v>28</v>
      </c>
      <c r="B25" s="25">
        <v>51328</v>
      </c>
      <c r="C25" s="25">
        <v>198</v>
      </c>
      <c r="D25" s="25">
        <v>36</v>
      </c>
      <c r="E25" s="25">
        <v>14</v>
      </c>
      <c r="F25" s="24">
        <f t="shared" si="0"/>
        <v>148</v>
      </c>
      <c r="G25" s="26">
        <f t="shared" si="1"/>
        <v>0.28834164588528677</v>
      </c>
      <c r="H25" s="27">
        <f t="shared" si="2"/>
        <v>346.81081081081084</v>
      </c>
      <c r="J25" s="5"/>
      <c r="K25" s="3"/>
    </row>
    <row r="26" spans="1:11" ht="18" thickBot="1" x14ac:dyDescent="0.3">
      <c r="A26" s="28" t="s">
        <v>29</v>
      </c>
      <c r="B26" s="25">
        <v>62501</v>
      </c>
      <c r="C26" s="25">
        <v>246</v>
      </c>
      <c r="D26" s="25">
        <v>45</v>
      </c>
      <c r="E26" s="25">
        <v>17</v>
      </c>
      <c r="F26" s="24">
        <f t="shared" si="0"/>
        <v>184</v>
      </c>
      <c r="G26" s="26">
        <f t="shared" si="1"/>
        <v>0.29439528967536521</v>
      </c>
      <c r="H26" s="27">
        <f t="shared" si="2"/>
        <v>339.67934782608694</v>
      </c>
      <c r="J26" s="5"/>
      <c r="K26" s="3"/>
    </row>
    <row r="27" spans="1:11" ht="18" thickBot="1" x14ac:dyDescent="0.3">
      <c r="A27" s="28" t="s">
        <v>30</v>
      </c>
      <c r="B27" s="25">
        <v>95587</v>
      </c>
      <c r="C27" s="25">
        <v>0</v>
      </c>
      <c r="D27" s="25">
        <v>0</v>
      </c>
      <c r="E27" s="25">
        <v>47</v>
      </c>
      <c r="F27" s="24">
        <f t="shared" si="0"/>
        <v>-47</v>
      </c>
      <c r="G27" s="26">
        <f t="shared" si="1"/>
        <v>-4.9169866195193909E-2</v>
      </c>
      <c r="H27" s="27"/>
      <c r="J27" s="5"/>
      <c r="K27" s="3"/>
    </row>
    <row r="28" spans="1:11" ht="18" thickBot="1" x14ac:dyDescent="0.3">
      <c r="A28" s="28" t="s">
        <v>31</v>
      </c>
      <c r="B28" s="25">
        <v>142431</v>
      </c>
      <c r="C28" s="25">
        <v>828</v>
      </c>
      <c r="D28" s="25">
        <v>166</v>
      </c>
      <c r="E28" s="25">
        <v>56</v>
      </c>
      <c r="F28" s="24">
        <f t="shared" si="0"/>
        <v>606</v>
      </c>
      <c r="G28" s="26">
        <f t="shared" si="1"/>
        <v>0.42546917454767574</v>
      </c>
      <c r="H28" s="27">
        <f t="shared" si="2"/>
        <v>235.03465346534654</v>
      </c>
      <c r="J28" s="5"/>
      <c r="K28" s="3"/>
    </row>
    <row r="29" spans="1:11" ht="18" thickBot="1" x14ac:dyDescent="0.3">
      <c r="A29" s="28" t="s">
        <v>32</v>
      </c>
      <c r="B29" s="25">
        <v>144044</v>
      </c>
      <c r="C29" s="25">
        <v>1026</v>
      </c>
      <c r="D29" s="25">
        <v>205</v>
      </c>
      <c r="E29" s="25">
        <v>70</v>
      </c>
      <c r="F29" s="24">
        <f t="shared" si="0"/>
        <v>751</v>
      </c>
      <c r="G29" s="26">
        <f t="shared" si="1"/>
        <v>0.52136847074505011</v>
      </c>
      <c r="H29" s="27">
        <f t="shared" si="2"/>
        <v>191.80292942743009</v>
      </c>
      <c r="J29" s="5"/>
      <c r="K29" s="3"/>
    </row>
    <row r="30" spans="1:11" ht="18" thickBot="1" x14ac:dyDescent="0.3">
      <c r="A30" s="28" t="s">
        <v>33</v>
      </c>
      <c r="B30" s="25">
        <v>203450</v>
      </c>
      <c r="C30" s="25">
        <v>1288</v>
      </c>
      <c r="D30" s="25">
        <v>258</v>
      </c>
      <c r="E30" s="25">
        <v>88</v>
      </c>
      <c r="F30" s="24">
        <f t="shared" si="0"/>
        <v>942</v>
      </c>
      <c r="G30" s="26">
        <f t="shared" si="1"/>
        <v>0.46301302531334476</v>
      </c>
      <c r="H30" s="27">
        <f t="shared" si="2"/>
        <v>215.97664543524417</v>
      </c>
      <c r="J30" s="5"/>
      <c r="K30" s="3"/>
    </row>
    <row r="31" spans="1:11" ht="18" thickBot="1" x14ac:dyDescent="0.3">
      <c r="A31" s="28" t="s">
        <v>34</v>
      </c>
      <c r="B31" s="25">
        <v>83278</v>
      </c>
      <c r="C31" s="25">
        <v>0</v>
      </c>
      <c r="D31" s="25">
        <v>0</v>
      </c>
      <c r="E31" s="25">
        <v>99</v>
      </c>
      <c r="F31" s="24">
        <f t="shared" si="0"/>
        <v>-99</v>
      </c>
      <c r="G31" s="26">
        <f t="shared" si="1"/>
        <v>-0.11887893561324721</v>
      </c>
      <c r="H31" s="27"/>
      <c r="J31" s="5"/>
      <c r="K31" s="3"/>
    </row>
    <row r="32" spans="1:11" ht="18" thickBot="1" x14ac:dyDescent="0.3">
      <c r="A32" s="28" t="s">
        <v>35</v>
      </c>
      <c r="B32" s="25">
        <v>172341</v>
      </c>
      <c r="C32" s="25">
        <v>1734</v>
      </c>
      <c r="D32" s="25">
        <v>347</v>
      </c>
      <c r="E32" s="25">
        <v>118</v>
      </c>
      <c r="F32" s="24">
        <f t="shared" si="0"/>
        <v>1269</v>
      </c>
      <c r="G32" s="19">
        <f t="shared" si="1"/>
        <v>0.73633087889707038</v>
      </c>
      <c r="H32" s="27">
        <f t="shared" si="2"/>
        <v>135.80851063829786</v>
      </c>
      <c r="J32" s="5"/>
      <c r="K32" s="3"/>
    </row>
    <row r="33" spans="1:11" ht="18" thickBot="1" x14ac:dyDescent="0.3">
      <c r="A33" s="28" t="s">
        <v>36</v>
      </c>
      <c r="B33" s="25">
        <v>247258</v>
      </c>
      <c r="C33" s="25">
        <v>2148</v>
      </c>
      <c r="D33" s="25">
        <v>430</v>
      </c>
      <c r="E33" s="25">
        <v>146</v>
      </c>
      <c r="F33" s="24">
        <f t="shared" si="0"/>
        <v>1572</v>
      </c>
      <c r="G33" s="26">
        <f t="shared" si="1"/>
        <v>0.63577316001908935</v>
      </c>
      <c r="H33" s="27">
        <f t="shared" si="2"/>
        <v>157.28880407124683</v>
      </c>
      <c r="J33" s="5"/>
      <c r="K33" s="3"/>
    </row>
    <row r="34" spans="1:11" ht="18" thickBot="1" x14ac:dyDescent="0.3">
      <c r="A34" s="28" t="s">
        <v>37</v>
      </c>
      <c r="B34" s="25">
        <v>285955</v>
      </c>
      <c r="C34" s="25">
        <v>2697</v>
      </c>
      <c r="D34" s="25">
        <v>539</v>
      </c>
      <c r="E34" s="25">
        <v>184</v>
      </c>
      <c r="F34" s="24">
        <f t="shared" si="0"/>
        <v>1974</v>
      </c>
      <c r="G34" s="19">
        <f t="shared" si="1"/>
        <v>0.69031840674231959</v>
      </c>
      <c r="H34" s="27">
        <f t="shared" si="2"/>
        <v>144.86068895643365</v>
      </c>
      <c r="J34" s="5"/>
      <c r="K34" s="3"/>
    </row>
    <row r="35" spans="1:11" ht="18" thickBot="1" x14ac:dyDescent="0.3">
      <c r="A35" s="28" t="s">
        <v>38</v>
      </c>
      <c r="B35" s="25">
        <v>167018</v>
      </c>
      <c r="C35" s="25">
        <v>0</v>
      </c>
      <c r="D35" s="25">
        <v>0</v>
      </c>
      <c r="E35" s="25">
        <v>194</v>
      </c>
      <c r="F35" s="24">
        <f t="shared" si="0"/>
        <v>-194</v>
      </c>
      <c r="G35" s="26">
        <f t="shared" si="1"/>
        <v>-0.11615514495443606</v>
      </c>
      <c r="H35" s="27"/>
      <c r="J35" s="5"/>
      <c r="K35" s="3"/>
    </row>
    <row r="36" spans="1:11" ht="18" thickBot="1" x14ac:dyDescent="0.3">
      <c r="A36" s="28" t="s">
        <v>39</v>
      </c>
      <c r="B36" s="25">
        <v>360311</v>
      </c>
      <c r="C36" s="25">
        <v>3425</v>
      </c>
      <c r="D36" s="25">
        <v>747</v>
      </c>
      <c r="E36" s="25">
        <v>234</v>
      </c>
      <c r="F36" s="24">
        <f t="shared" si="0"/>
        <v>2444</v>
      </c>
      <c r="G36" s="26">
        <f t="shared" si="1"/>
        <v>0.67830291054117131</v>
      </c>
      <c r="H36" s="27">
        <f t="shared" si="2"/>
        <v>147.42675941080196</v>
      </c>
      <c r="J36" s="5"/>
      <c r="K36" s="3"/>
    </row>
    <row r="37" spans="1:11" ht="18" thickBot="1" x14ac:dyDescent="0.3">
      <c r="A37" s="28" t="s">
        <v>40</v>
      </c>
      <c r="B37" s="25">
        <v>430324</v>
      </c>
      <c r="C37" s="25">
        <v>4269</v>
      </c>
      <c r="D37" s="25">
        <v>931</v>
      </c>
      <c r="E37" s="25">
        <v>291</v>
      </c>
      <c r="F37" s="24">
        <f t="shared" si="0"/>
        <v>3047</v>
      </c>
      <c r="G37" s="19">
        <f t="shared" si="1"/>
        <v>0.7080711278013776</v>
      </c>
      <c r="H37" s="27">
        <f t="shared" si="2"/>
        <v>141.22874958976041</v>
      </c>
      <c r="J37" s="5"/>
      <c r="K37" s="3"/>
    </row>
    <row r="38" spans="1:11" ht="18" thickBot="1" x14ac:dyDescent="0.3">
      <c r="A38" s="24" t="s">
        <v>41</v>
      </c>
      <c r="B38" s="25">
        <v>509365</v>
      </c>
      <c r="C38" s="25">
        <v>5389</v>
      </c>
      <c r="D38" s="25">
        <v>1176</v>
      </c>
      <c r="E38" s="25">
        <v>367</v>
      </c>
      <c r="F38" s="24">
        <f t="shared" si="0"/>
        <v>3846</v>
      </c>
      <c r="G38" s="19">
        <f t="shared" si="1"/>
        <v>0.75505776800526148</v>
      </c>
      <c r="H38" s="27">
        <f t="shared" si="2"/>
        <v>132.44019760790431</v>
      </c>
      <c r="J38" s="5"/>
      <c r="K38" s="3"/>
    </row>
    <row r="39" spans="1:11" ht="18" thickBot="1" x14ac:dyDescent="0.3">
      <c r="A39" s="28" t="s">
        <v>42</v>
      </c>
      <c r="B39" s="25">
        <v>286174</v>
      </c>
      <c r="C39" s="25">
        <v>0</v>
      </c>
      <c r="D39" s="25">
        <v>0</v>
      </c>
      <c r="E39" s="25">
        <v>378</v>
      </c>
      <c r="F39" s="24">
        <f t="shared" si="0"/>
        <v>-378</v>
      </c>
      <c r="G39" s="26">
        <f t="shared" si="1"/>
        <v>-0.13208747125874468</v>
      </c>
      <c r="H39" s="27"/>
      <c r="J39" s="5"/>
      <c r="K39" s="3"/>
    </row>
    <row r="40" spans="1:11" ht="18" thickBot="1" x14ac:dyDescent="0.3">
      <c r="A40" s="28" t="s">
        <v>43</v>
      </c>
      <c r="B40" s="25">
        <v>657352</v>
      </c>
      <c r="C40" s="25">
        <v>6700</v>
      </c>
      <c r="D40" s="25">
        <v>1705</v>
      </c>
      <c r="E40" s="25">
        <v>457</v>
      </c>
      <c r="F40" s="24">
        <f t="shared" si="0"/>
        <v>4538</v>
      </c>
      <c r="G40" s="26">
        <f t="shared" si="1"/>
        <v>0.69034550742980927</v>
      </c>
      <c r="H40" s="27">
        <f t="shared" si="2"/>
        <v>144.85500220361394</v>
      </c>
      <c r="J40" s="5"/>
      <c r="K40" s="3"/>
    </row>
    <row r="41" spans="1:11" ht="18" thickBot="1" x14ac:dyDescent="0.3">
      <c r="A41" s="28" t="s">
        <v>44</v>
      </c>
      <c r="B41" s="25">
        <v>894878</v>
      </c>
      <c r="C41" s="25">
        <v>8401</v>
      </c>
      <c r="D41" s="25">
        <v>2139</v>
      </c>
      <c r="E41" s="25">
        <v>573</v>
      </c>
      <c r="F41" s="24">
        <f t="shared" si="0"/>
        <v>5689</v>
      </c>
      <c r="G41" s="26">
        <f t="shared" si="1"/>
        <v>0.63572911614767602</v>
      </c>
      <c r="H41" s="27">
        <f t="shared" si="2"/>
        <v>157.29970117771137</v>
      </c>
      <c r="J41" s="5"/>
      <c r="K41" s="3"/>
    </row>
    <row r="42" spans="1:11" ht="18" thickBot="1" x14ac:dyDescent="0.3">
      <c r="A42" s="28" t="s">
        <v>45</v>
      </c>
      <c r="B42" s="25">
        <v>1364345</v>
      </c>
      <c r="C42" s="25">
        <v>10659</v>
      </c>
      <c r="D42" s="25">
        <v>2713</v>
      </c>
      <c r="E42" s="25">
        <v>727</v>
      </c>
      <c r="F42" s="24">
        <f t="shared" si="0"/>
        <v>7219</v>
      </c>
      <c r="G42" s="26">
        <f t="shared" si="1"/>
        <v>0.52911836815468227</v>
      </c>
      <c r="H42" s="27">
        <f t="shared" si="2"/>
        <v>188.99362792630558</v>
      </c>
      <c r="J42" s="5"/>
      <c r="K42" s="3"/>
    </row>
    <row r="43" spans="1:11" s="6" customFormat="1" ht="15.75" x14ac:dyDescent="0.25">
      <c r="A43" s="9" t="s">
        <v>48</v>
      </c>
      <c r="B43" s="9">
        <v>1960310</v>
      </c>
      <c r="C43" s="9">
        <v>0</v>
      </c>
      <c r="D43" s="9">
        <v>8850</v>
      </c>
      <c r="E43" s="9">
        <v>5050</v>
      </c>
      <c r="F43" s="9">
        <f>C43-D43-E43</f>
        <v>-13900</v>
      </c>
      <c r="G43" s="20">
        <f t="shared" si="1"/>
        <v>-0.70907152440175281</v>
      </c>
      <c r="H43" s="10"/>
    </row>
    <row r="44" spans="1:11" s="6" customFormat="1" ht="15.75" x14ac:dyDescent="0.25">
      <c r="A44" s="9" t="s">
        <v>49</v>
      </c>
      <c r="B44" s="9">
        <v>3519278</v>
      </c>
      <c r="C44" s="9">
        <v>56530</v>
      </c>
      <c r="D44" s="9">
        <v>11063</v>
      </c>
      <c r="E44" s="9">
        <v>6262</v>
      </c>
      <c r="F44" s="9">
        <f>C44-D44-E44</f>
        <v>39205</v>
      </c>
      <c r="G44" s="20">
        <f t="shared" si="1"/>
        <v>1.1140069070985583</v>
      </c>
      <c r="H44" s="10">
        <f t="shared" si="2"/>
        <v>89.766050248692764</v>
      </c>
    </row>
    <row r="45" spans="1:11" s="6" customFormat="1" ht="15.75" x14ac:dyDescent="0.25">
      <c r="A45" s="9" t="s">
        <v>50</v>
      </c>
      <c r="B45" s="9">
        <v>4100485</v>
      </c>
      <c r="C45" s="9">
        <v>70098</v>
      </c>
      <c r="D45" s="9">
        <v>13828</v>
      </c>
      <c r="E45" s="9">
        <v>7765</v>
      </c>
      <c r="F45" s="9">
        <f>C45-D45-E45</f>
        <v>48505</v>
      </c>
      <c r="G45" s="20">
        <f t="shared" si="1"/>
        <v>1.1829088510261592</v>
      </c>
      <c r="H45" s="10">
        <f t="shared" si="2"/>
        <v>84.537367281723533</v>
      </c>
    </row>
    <row r="46" spans="1:11" s="6" customFormat="1" ht="15.75" x14ac:dyDescent="0.25">
      <c r="A46" s="9" t="s">
        <v>51</v>
      </c>
      <c r="B46" s="9">
        <v>5801068</v>
      </c>
      <c r="C46" s="9">
        <v>86921</v>
      </c>
      <c r="D46" s="9">
        <v>17285</v>
      </c>
      <c r="E46" s="9">
        <v>9628</v>
      </c>
      <c r="F46" s="9">
        <f>C46-D46-E46</f>
        <v>60008</v>
      </c>
      <c r="G46" s="20">
        <f t="shared" si="1"/>
        <v>1.034430211816169</v>
      </c>
      <c r="H46" s="10">
        <f t="shared" si="2"/>
        <v>96.671577123050255</v>
      </c>
    </row>
    <row r="47" spans="1:11" s="6" customFormat="1" ht="15.75" x14ac:dyDescent="0.25">
      <c r="A47" s="9" t="s">
        <v>52</v>
      </c>
      <c r="B47" s="9">
        <v>4644869</v>
      </c>
      <c r="C47" s="9">
        <v>0</v>
      </c>
      <c r="D47" s="9">
        <v>21606</v>
      </c>
      <c r="E47" s="9">
        <v>11939</v>
      </c>
      <c r="F47" s="9">
        <f>C47-D47-E47</f>
        <v>-33545</v>
      </c>
      <c r="G47" s="20">
        <f t="shared" si="1"/>
        <v>-0.72219474865706657</v>
      </c>
      <c r="H47" s="10"/>
    </row>
    <row r="48" spans="1:11" s="6" customFormat="1" ht="15.75" x14ac:dyDescent="0.25">
      <c r="A48" s="9" t="s">
        <v>53</v>
      </c>
      <c r="B48" s="9">
        <v>8032571</v>
      </c>
      <c r="C48" s="9">
        <v>133650</v>
      </c>
      <c r="D48" s="9">
        <v>27008</v>
      </c>
      <c r="E48" s="9">
        <v>14805</v>
      </c>
      <c r="F48" s="9">
        <f>C48-D48-E48</f>
        <v>91837</v>
      </c>
      <c r="G48" s="20">
        <f t="shared" si="1"/>
        <v>1.1433076657523475</v>
      </c>
      <c r="H48" s="10">
        <f t="shared" si="2"/>
        <v>87.465520432940977</v>
      </c>
    </row>
    <row r="49" spans="1:8" s="6" customFormat="1" ht="15.75" x14ac:dyDescent="0.25">
      <c r="A49" s="9" t="s">
        <v>54</v>
      </c>
      <c r="B49" s="9">
        <v>8275519</v>
      </c>
      <c r="C49" s="9">
        <v>165726</v>
      </c>
      <c r="D49" s="9">
        <v>33760</v>
      </c>
      <c r="E49" s="9">
        <v>18358</v>
      </c>
      <c r="F49" s="9">
        <f>C49-D49-E49</f>
        <v>113608</v>
      </c>
      <c r="G49" s="33">
        <f t="shared" si="1"/>
        <v>1.3728202424524671</v>
      </c>
      <c r="H49" s="10">
        <f t="shared" si="2"/>
        <v>72.84274875008802</v>
      </c>
    </row>
    <row r="50" spans="1:8" s="6" customFormat="1" ht="15.75" x14ac:dyDescent="0.25">
      <c r="A50" s="9" t="s">
        <v>55</v>
      </c>
      <c r="B50" s="9">
        <v>10303294</v>
      </c>
      <c r="C50" s="9">
        <v>205500</v>
      </c>
      <c r="D50" s="9">
        <v>42200</v>
      </c>
      <c r="E50" s="9">
        <v>22764</v>
      </c>
      <c r="F50" s="9">
        <f>C50-D50-E50</f>
        <v>140536</v>
      </c>
      <c r="G50" s="20">
        <f t="shared" si="1"/>
        <v>1.363990972207529</v>
      </c>
      <c r="H50" s="10">
        <f t="shared" si="2"/>
        <v>73.314268230204362</v>
      </c>
    </row>
    <row r="51" spans="1:8" s="6" customFormat="1" ht="15.75" x14ac:dyDescent="0.25">
      <c r="A51" s="9" t="s">
        <v>56</v>
      </c>
      <c r="B51" s="9">
        <v>9427044</v>
      </c>
      <c r="C51" s="9">
        <v>0</v>
      </c>
      <c r="D51" s="9">
        <v>52750</v>
      </c>
      <c r="E51" s="9">
        <v>28227</v>
      </c>
      <c r="F51" s="9">
        <f>C51-D51-E51</f>
        <v>-80977</v>
      </c>
      <c r="G51" s="20">
        <f t="shared" si="1"/>
        <v>-0.85898612544929243</v>
      </c>
      <c r="H51" s="10"/>
    </row>
    <row r="52" spans="1:8" s="6" customFormat="1" ht="15.75" x14ac:dyDescent="0.25">
      <c r="A52" s="9" t="s">
        <v>57</v>
      </c>
      <c r="B52" s="9">
        <v>15718837</v>
      </c>
      <c r="C52" s="9">
        <v>315977</v>
      </c>
      <c r="D52" s="9">
        <v>65938</v>
      </c>
      <c r="E52" s="9">
        <v>35001</v>
      </c>
      <c r="F52" s="9">
        <f>C52-D52-E52</f>
        <v>215038</v>
      </c>
      <c r="G52" s="20">
        <f t="shared" si="1"/>
        <v>1.3680274183134542</v>
      </c>
      <c r="H52" s="10">
        <f t="shared" si="2"/>
        <v>73.097950129744504</v>
      </c>
    </row>
    <row r="53" spans="1:8" s="6" customFormat="1" ht="15.75" x14ac:dyDescent="0.25">
      <c r="A53" s="9" t="s">
        <v>58</v>
      </c>
      <c r="B53" s="9">
        <v>21788805</v>
      </c>
      <c r="C53" s="9">
        <v>391811</v>
      </c>
      <c r="D53" s="9">
        <v>82422</v>
      </c>
      <c r="E53" s="9">
        <v>43402</v>
      </c>
      <c r="F53" s="9">
        <f>C53-D53-E53</f>
        <v>265987</v>
      </c>
      <c r="G53" s="20">
        <f t="shared" si="1"/>
        <v>1.2207507479184838</v>
      </c>
      <c r="H53" s="10">
        <f t="shared" si="2"/>
        <v>81.916804204716769</v>
      </c>
    </row>
    <row r="54" spans="1:8" s="6" customFormat="1" ht="15.75" x14ac:dyDescent="0.25">
      <c r="A54" s="9" t="s">
        <v>59</v>
      </c>
      <c r="B54" s="9">
        <v>23943110</v>
      </c>
      <c r="C54" s="9">
        <v>485846</v>
      </c>
      <c r="D54" s="9">
        <v>103028</v>
      </c>
      <c r="E54" s="9">
        <v>53818</v>
      </c>
      <c r="F54" s="9">
        <f>C54-D54-E54</f>
        <v>329000</v>
      </c>
      <c r="G54" s="20">
        <f t="shared" si="1"/>
        <v>1.3740905003568875</v>
      </c>
      <c r="H54" s="10">
        <f t="shared" si="2"/>
        <v>72.775410334346503</v>
      </c>
    </row>
    <row r="55" spans="1:8" s="6" customFormat="1" ht="15.75" x14ac:dyDescent="0.25">
      <c r="A55" s="9" t="s">
        <v>60</v>
      </c>
      <c r="B55" s="9">
        <v>21723186</v>
      </c>
      <c r="C55" s="9">
        <v>0</v>
      </c>
      <c r="D55" s="9">
        <v>128784</v>
      </c>
      <c r="E55" s="9">
        <v>66735</v>
      </c>
      <c r="F55" s="9">
        <f>C55-D55-E55</f>
        <v>-195519</v>
      </c>
      <c r="G55" s="20">
        <f t="shared" si="1"/>
        <v>-0.9000475344638672</v>
      </c>
      <c r="H55" s="10"/>
    </row>
    <row r="56" spans="1:8" s="6" customFormat="1" ht="15.75" x14ac:dyDescent="0.25">
      <c r="A56" s="9" t="s">
        <v>61</v>
      </c>
      <c r="B56" s="9">
        <v>36268948</v>
      </c>
      <c r="C56" s="9">
        <v>747037</v>
      </c>
      <c r="D56" s="9">
        <v>160981</v>
      </c>
      <c r="E56" s="9">
        <v>82751</v>
      </c>
      <c r="F56" s="11">
        <f>C56-D56-E56</f>
        <v>503305</v>
      </c>
      <c r="G56" s="33">
        <f t="shared" si="1"/>
        <v>1.3877022294663743</v>
      </c>
      <c r="H56" s="10">
        <f t="shared" si="2"/>
        <v>72.061569028720157</v>
      </c>
    </row>
    <row r="57" spans="1:8" s="6" customFormat="1" ht="15.75" x14ac:dyDescent="0.25">
      <c r="A57" s="9" t="s">
        <v>62</v>
      </c>
      <c r="B57" s="9">
        <v>45034441</v>
      </c>
      <c r="C57" s="9">
        <v>926326</v>
      </c>
      <c r="D57" s="9">
        <v>201226</v>
      </c>
      <c r="E57" s="9">
        <v>102611</v>
      </c>
      <c r="F57" s="9">
        <f>C57-D57-E57</f>
        <v>622489</v>
      </c>
      <c r="G57" s="33">
        <f t="shared" si="1"/>
        <v>1.3822509754256747</v>
      </c>
      <c r="H57" s="10">
        <f t="shared" si="2"/>
        <v>72.345761933142597</v>
      </c>
    </row>
    <row r="58" spans="1:8" s="6" customFormat="1" ht="15.75" x14ac:dyDescent="0.25">
      <c r="A58" s="9" t="s">
        <v>63</v>
      </c>
      <c r="B58" s="9">
        <v>56663643</v>
      </c>
      <c r="C58" s="9">
        <v>1148644</v>
      </c>
      <c r="D58" s="9">
        <v>251532</v>
      </c>
      <c r="E58" s="9">
        <v>127238</v>
      </c>
      <c r="F58" s="11">
        <f>C58-D58-E58</f>
        <v>769874</v>
      </c>
      <c r="G58" s="20">
        <f t="shared" si="1"/>
        <v>1.3586736736993772</v>
      </c>
      <c r="H58" s="10">
        <f t="shared" si="2"/>
        <v>73.601190584433297</v>
      </c>
    </row>
    <row r="59" spans="1:8" s="6" customFormat="1" ht="15.75" x14ac:dyDescent="0.25">
      <c r="A59" s="9" t="s">
        <v>64</v>
      </c>
      <c r="B59" s="9">
        <v>44093876</v>
      </c>
      <c r="C59" s="9">
        <v>0</v>
      </c>
      <c r="D59" s="9">
        <v>257568</v>
      </c>
      <c r="E59" s="9">
        <v>133470</v>
      </c>
      <c r="F59" s="9">
        <f>C59-D59-E59</f>
        <v>-391038</v>
      </c>
      <c r="G59" s="20">
        <f t="shared" si="1"/>
        <v>-0.88683063380502092</v>
      </c>
      <c r="H59" s="10"/>
    </row>
    <row r="60" spans="1:8" s="6" customFormat="1" ht="15.75" x14ac:dyDescent="0.25">
      <c r="A60" s="9" t="s">
        <v>65</v>
      </c>
      <c r="B60" s="9">
        <v>76994880</v>
      </c>
      <c r="C60" s="9">
        <v>1494074</v>
      </c>
      <c r="D60" s="9">
        <v>321962</v>
      </c>
      <c r="E60" s="9">
        <v>165502</v>
      </c>
      <c r="F60" s="9">
        <f>C60-D60-E60</f>
        <v>1006610</v>
      </c>
      <c r="G60" s="20">
        <f t="shared" si="1"/>
        <v>1.3073726460772455</v>
      </c>
      <c r="H60" s="10">
        <f t="shared" si="2"/>
        <v>76.489285820725001</v>
      </c>
    </row>
    <row r="61" spans="1:8" s="6" customFormat="1" ht="15.75" x14ac:dyDescent="0.25">
      <c r="A61" s="9" t="s">
        <v>66</v>
      </c>
      <c r="B61" s="9">
        <v>93702957</v>
      </c>
      <c r="C61" s="9">
        <v>1852652</v>
      </c>
      <c r="D61" s="9">
        <v>402452</v>
      </c>
      <c r="E61" s="9">
        <v>205222</v>
      </c>
      <c r="F61" s="9">
        <f>C61-D61-E61</f>
        <v>1244978</v>
      </c>
      <c r="G61" s="20">
        <f t="shared" si="1"/>
        <v>1.328643235879952</v>
      </c>
      <c r="H61" s="10">
        <f t="shared" si="2"/>
        <v>75.264749256613371</v>
      </c>
    </row>
    <row r="62" spans="1:8" s="6" customFormat="1" ht="15.75" x14ac:dyDescent="0.25">
      <c r="A62" s="9" t="s">
        <v>67</v>
      </c>
      <c r="B62" s="9">
        <v>112224082</v>
      </c>
      <c r="C62" s="9">
        <v>2297288</v>
      </c>
      <c r="D62" s="9">
        <v>503064</v>
      </c>
      <c r="E62" s="9">
        <v>254476</v>
      </c>
      <c r="F62" s="9">
        <f>C62-D62-E62</f>
        <v>1539748</v>
      </c>
      <c r="G62" s="33">
        <f t="shared" si="1"/>
        <v>1.3720299356068693</v>
      </c>
      <c r="H62" s="10">
        <f t="shared" si="2"/>
        <v>72.884707107916356</v>
      </c>
    </row>
    <row r="63" spans="1:8" s="6" customFormat="1" ht="15.75" x14ac:dyDescent="0.25">
      <c r="A63" s="9" t="s">
        <v>68</v>
      </c>
      <c r="B63" s="9">
        <v>63509617</v>
      </c>
      <c r="C63" s="9">
        <v>0</v>
      </c>
      <c r="D63" s="9">
        <v>386352</v>
      </c>
      <c r="E63" s="9">
        <v>200205</v>
      </c>
      <c r="F63" s="9">
        <f>C63-D63-E63</f>
        <v>-586557</v>
      </c>
      <c r="G63" s="20">
        <f t="shared" si="1"/>
        <v>-0.92357193714457453</v>
      </c>
      <c r="H63" s="10"/>
    </row>
    <row r="64" spans="1:8" s="6" customFormat="1" ht="15.75" x14ac:dyDescent="0.25">
      <c r="A64" s="9" t="s">
        <v>69</v>
      </c>
      <c r="B64" s="9">
        <v>104893604</v>
      </c>
      <c r="C64" s="9">
        <v>2241111</v>
      </c>
      <c r="D64" s="9">
        <v>482943</v>
      </c>
      <c r="E64" s="9">
        <v>248253</v>
      </c>
      <c r="F64" s="11">
        <f>C64-D64-E64</f>
        <v>1509915</v>
      </c>
      <c r="G64" s="33">
        <f t="shared" si="1"/>
        <v>1.4394728967459256</v>
      </c>
      <c r="H64" s="10">
        <f t="shared" si="2"/>
        <v>69.469873469698626</v>
      </c>
    </row>
    <row r="65" spans="1:8" s="6" customFormat="1" ht="15.75" x14ac:dyDescent="0.25">
      <c r="A65" s="9" t="s">
        <v>70</v>
      </c>
      <c r="B65" s="9">
        <v>146403694</v>
      </c>
      <c r="C65" s="9">
        <v>2778978</v>
      </c>
      <c r="D65" s="9">
        <v>603678</v>
      </c>
      <c r="E65" s="9">
        <v>307833</v>
      </c>
      <c r="F65" s="9">
        <f>C65-D65-E65</f>
        <v>1867467</v>
      </c>
      <c r="G65" s="20">
        <f t="shared" si="1"/>
        <v>1.2755600278774386</v>
      </c>
      <c r="H65" s="10">
        <f t="shared" si="2"/>
        <v>78.396937670116799</v>
      </c>
    </row>
    <row r="66" spans="1:8" s="6" customFormat="1" ht="15.75" x14ac:dyDescent="0.25">
      <c r="A66" s="9" t="s">
        <v>71</v>
      </c>
      <c r="B66" s="9">
        <v>176938498</v>
      </c>
      <c r="C66" s="9">
        <v>3445932</v>
      </c>
      <c r="D66" s="9">
        <v>754596</v>
      </c>
      <c r="E66" s="9">
        <v>381714</v>
      </c>
      <c r="F66" s="9">
        <f>C66-D66-E66</f>
        <v>2309622</v>
      </c>
      <c r="G66" s="20">
        <f t="shared" si="1"/>
        <v>1.305324746229054</v>
      </c>
      <c r="H66" s="10">
        <f t="shared" si="2"/>
        <v>76.609288446334503</v>
      </c>
    </row>
    <row r="67" spans="1:8" s="6" customFormat="1" ht="15.75" x14ac:dyDescent="0.25">
      <c r="A67" s="9" t="s">
        <v>72</v>
      </c>
      <c r="B67" s="9">
        <v>88478253</v>
      </c>
      <c r="C67" s="9">
        <v>0</v>
      </c>
      <c r="D67" s="9">
        <v>515136</v>
      </c>
      <c r="E67" s="9">
        <v>266940</v>
      </c>
      <c r="F67" s="9">
        <f>C67-D67-E67</f>
        <v>-782076</v>
      </c>
      <c r="G67" s="20">
        <f t="shared" si="1"/>
        <v>-0.88391889925765155</v>
      </c>
      <c r="H67" s="10"/>
    </row>
    <row r="68" spans="1:8" s="6" customFormat="1" ht="15.75" x14ac:dyDescent="0.25">
      <c r="A68" s="9" t="s">
        <v>73</v>
      </c>
      <c r="B68" s="9">
        <v>169981594</v>
      </c>
      <c r="C68" s="9">
        <v>2988148</v>
      </c>
      <c r="D68" s="9">
        <v>643924</v>
      </c>
      <c r="E68" s="9">
        <v>331004</v>
      </c>
      <c r="F68" s="9">
        <f>C68-D68-E68</f>
        <v>2013220</v>
      </c>
      <c r="G68" s="20">
        <f t="shared" si="1"/>
        <v>1.1843752918330674</v>
      </c>
      <c r="H68" s="10">
        <f t="shared" si="2"/>
        <v>84.43269687366508</v>
      </c>
    </row>
    <row r="69" spans="1:8" s="6" customFormat="1" ht="15.75" x14ac:dyDescent="0.25">
      <c r="A69" s="9" t="s">
        <v>74</v>
      </c>
      <c r="B69" s="9">
        <v>195908268</v>
      </c>
      <c r="C69" s="9">
        <v>3705304</v>
      </c>
      <c r="D69" s="9">
        <v>804904</v>
      </c>
      <c r="E69" s="9">
        <v>410444</v>
      </c>
      <c r="F69" s="11">
        <f>C69-D69-E69</f>
        <v>2489956</v>
      </c>
      <c r="G69" s="20">
        <f t="shared" si="1"/>
        <v>1.2709805591257639</v>
      </c>
      <c r="H69" s="10">
        <f t="shared" si="2"/>
        <v>78.679409595992865</v>
      </c>
    </row>
    <row r="70" spans="1:8" s="6" customFormat="1" ht="15.75" x14ac:dyDescent="0.25">
      <c r="A70" s="9" t="s">
        <v>75</v>
      </c>
      <c r="B70" s="9">
        <v>275393561</v>
      </c>
      <c r="C70" s="9">
        <v>4594576</v>
      </c>
      <c r="D70" s="9">
        <v>1006128</v>
      </c>
      <c r="E70" s="9">
        <v>508952</v>
      </c>
      <c r="F70" s="9">
        <f>C70-D70-E70</f>
        <v>3079496</v>
      </c>
      <c r="G70" s="20">
        <f t="shared" si="1"/>
        <v>1.1182164132007428</v>
      </c>
      <c r="H70" s="10">
        <f t="shared" si="2"/>
        <v>89.428127524763795</v>
      </c>
    </row>
    <row r="71" spans="1:8" ht="15.75" x14ac:dyDescent="0.25">
      <c r="A71" s="30" t="s">
        <v>76</v>
      </c>
      <c r="B71" s="30">
        <v>97344</v>
      </c>
      <c r="C71" s="30">
        <v>0</v>
      </c>
      <c r="D71" s="30">
        <v>0</v>
      </c>
      <c r="E71" s="30">
        <v>68</v>
      </c>
      <c r="F71" s="21">
        <f t="shared" ref="F71:F87" si="3">C71-D71-E71</f>
        <v>-68</v>
      </c>
      <c r="G71" s="22">
        <f t="shared" si="1"/>
        <v>-6.9855358316896779E-2</v>
      </c>
      <c r="H71" s="23"/>
    </row>
    <row r="72" spans="1:8" ht="15.75" x14ac:dyDescent="0.25">
      <c r="A72" s="30" t="s">
        <v>77</v>
      </c>
      <c r="B72" s="30">
        <v>138830</v>
      </c>
      <c r="C72" s="30">
        <v>839</v>
      </c>
      <c r="D72" s="30">
        <v>208</v>
      </c>
      <c r="E72" s="30">
        <v>78</v>
      </c>
      <c r="F72" s="21">
        <f t="shared" si="3"/>
        <v>553</v>
      </c>
      <c r="G72" s="22">
        <f t="shared" si="1"/>
        <v>0.39832889144997485</v>
      </c>
      <c r="H72" s="23">
        <f t="shared" si="2"/>
        <v>251.04882459312839</v>
      </c>
    </row>
    <row r="73" spans="1:8" ht="15.75" x14ac:dyDescent="0.25">
      <c r="A73" s="30" t="s">
        <v>78</v>
      </c>
      <c r="B73" s="30">
        <v>136945</v>
      </c>
      <c r="C73" s="30">
        <v>993</v>
      </c>
      <c r="D73" s="30">
        <v>246</v>
      </c>
      <c r="E73" s="30">
        <v>92</v>
      </c>
      <c r="F73" s="21">
        <f t="shared" si="3"/>
        <v>655</v>
      </c>
      <c r="G73" s="22">
        <f t="shared" si="1"/>
        <v>0.4782942057030195</v>
      </c>
      <c r="H73" s="23">
        <f t="shared" si="2"/>
        <v>209.07633587786259</v>
      </c>
    </row>
    <row r="74" spans="1:8" ht="15.75" x14ac:dyDescent="0.25">
      <c r="A74" s="30" t="s">
        <v>79</v>
      </c>
      <c r="B74" s="30">
        <v>194332</v>
      </c>
      <c r="C74" s="30">
        <v>1216</v>
      </c>
      <c r="D74" s="30">
        <v>301</v>
      </c>
      <c r="E74" s="30">
        <v>113</v>
      </c>
      <c r="F74" s="21">
        <f t="shared" si="3"/>
        <v>802</v>
      </c>
      <c r="G74" s="22">
        <f t="shared" ref="G74:G87" si="4">F74/B74*100</f>
        <v>0.4126957989420168</v>
      </c>
      <c r="H74" s="23">
        <f t="shared" si="2"/>
        <v>242.30922693266834</v>
      </c>
    </row>
    <row r="75" spans="1:8" ht="15.75" x14ac:dyDescent="0.25">
      <c r="A75" s="30" t="s">
        <v>80</v>
      </c>
      <c r="B75" s="30">
        <v>87115</v>
      </c>
      <c r="C75" s="30">
        <v>0</v>
      </c>
      <c r="D75" s="30">
        <v>0</v>
      </c>
      <c r="E75" s="30">
        <v>98</v>
      </c>
      <c r="F75" s="21">
        <f t="shared" si="3"/>
        <v>-98</v>
      </c>
      <c r="G75" s="22">
        <f t="shared" si="4"/>
        <v>-0.1124949779027722</v>
      </c>
      <c r="H75" s="23"/>
    </row>
    <row r="76" spans="1:8" ht="15.75" x14ac:dyDescent="0.25">
      <c r="A76" s="30" t="s">
        <v>81</v>
      </c>
      <c r="B76" s="30">
        <v>137675</v>
      </c>
      <c r="C76" s="30">
        <v>1194</v>
      </c>
      <c r="D76" s="30">
        <v>395</v>
      </c>
      <c r="E76" s="30">
        <v>111</v>
      </c>
      <c r="F76" s="21">
        <f t="shared" si="3"/>
        <v>688</v>
      </c>
      <c r="G76" s="33">
        <f t="shared" si="4"/>
        <v>0.49972761939349913</v>
      </c>
      <c r="H76" s="23">
        <f t="shared" si="2"/>
        <v>200.10901162790697</v>
      </c>
    </row>
    <row r="77" spans="1:8" ht="15.75" x14ac:dyDescent="0.25">
      <c r="A77" s="30" t="s">
        <v>82</v>
      </c>
      <c r="B77" s="30">
        <v>143553</v>
      </c>
      <c r="C77" s="30">
        <v>1387</v>
      </c>
      <c r="D77" s="30">
        <v>343</v>
      </c>
      <c r="E77" s="30">
        <v>129</v>
      </c>
      <c r="F77" s="21">
        <f t="shared" si="3"/>
        <v>915</v>
      </c>
      <c r="G77" s="33">
        <f t="shared" si="4"/>
        <v>0.63739524774821843</v>
      </c>
      <c r="H77" s="23">
        <f t="shared" si="2"/>
        <v>156.88852459016394</v>
      </c>
    </row>
    <row r="78" spans="1:8" ht="15.75" x14ac:dyDescent="0.25">
      <c r="A78" s="30" t="s">
        <v>83</v>
      </c>
      <c r="B78" s="30">
        <v>177740</v>
      </c>
      <c r="C78" s="30">
        <v>1641</v>
      </c>
      <c r="D78" s="30">
        <v>406</v>
      </c>
      <c r="E78" s="30">
        <v>152</v>
      </c>
      <c r="F78" s="21">
        <f t="shared" si="3"/>
        <v>1083</v>
      </c>
      <c r="G78" s="33">
        <f t="shared" si="4"/>
        <v>0.60931697985821986</v>
      </c>
      <c r="H78" s="23">
        <f t="shared" si="2"/>
        <v>164.11819021237304</v>
      </c>
    </row>
    <row r="79" spans="1:8" ht="15.75" x14ac:dyDescent="0.25">
      <c r="A79" s="30" t="s">
        <v>84</v>
      </c>
      <c r="B79" s="30">
        <v>126940</v>
      </c>
      <c r="C79" s="30">
        <v>0</v>
      </c>
      <c r="D79" s="30">
        <v>0</v>
      </c>
      <c r="E79" s="30">
        <v>143</v>
      </c>
      <c r="F79" s="21">
        <f t="shared" si="3"/>
        <v>-143</v>
      </c>
      <c r="G79" s="22">
        <f t="shared" si="4"/>
        <v>-0.11265164644714037</v>
      </c>
      <c r="H79" s="23"/>
    </row>
    <row r="80" spans="1:8" ht="15.75" x14ac:dyDescent="0.25">
      <c r="A80" s="30" t="s">
        <v>85</v>
      </c>
      <c r="B80" s="30">
        <v>158586</v>
      </c>
      <c r="C80" s="30">
        <v>1729</v>
      </c>
      <c r="D80" s="30">
        <v>428</v>
      </c>
      <c r="E80" s="30">
        <v>160</v>
      </c>
      <c r="F80" s="21">
        <f t="shared" si="3"/>
        <v>1141</v>
      </c>
      <c r="G80" s="33">
        <f t="shared" si="4"/>
        <v>0.71948343485553579</v>
      </c>
      <c r="H80" s="23">
        <f t="shared" si="2"/>
        <v>138.98860648553901</v>
      </c>
    </row>
    <row r="81" spans="1:8" ht="15.75" x14ac:dyDescent="0.25">
      <c r="A81" s="30" t="s">
        <v>86</v>
      </c>
      <c r="B81" s="30">
        <v>267207</v>
      </c>
      <c r="C81" s="30">
        <v>1982</v>
      </c>
      <c r="D81" s="30">
        <v>490</v>
      </c>
      <c r="E81" s="30">
        <v>184</v>
      </c>
      <c r="F81" s="21">
        <f t="shared" si="3"/>
        <v>1308</v>
      </c>
      <c r="G81" s="22">
        <f t="shared" si="4"/>
        <v>0.48950813414319233</v>
      </c>
      <c r="H81" s="23">
        <f t="shared" si="2"/>
        <v>204.28669724770643</v>
      </c>
    </row>
    <row r="82" spans="1:8" ht="15.75" x14ac:dyDescent="0.25">
      <c r="A82" s="30" t="s">
        <v>87</v>
      </c>
      <c r="B82" s="30">
        <v>340774</v>
      </c>
      <c r="C82" s="30">
        <v>2304</v>
      </c>
      <c r="D82" s="30">
        <v>570</v>
      </c>
      <c r="E82" s="30">
        <v>214</v>
      </c>
      <c r="F82" s="21">
        <f t="shared" si="3"/>
        <v>1520</v>
      </c>
      <c r="G82" s="22">
        <f t="shared" si="4"/>
        <v>0.44604341880542531</v>
      </c>
      <c r="H82" s="23">
        <f t="shared" si="2"/>
        <v>224.19342105263158</v>
      </c>
    </row>
    <row r="83" spans="1:8" ht="15.75" x14ac:dyDescent="0.25">
      <c r="A83" s="31" t="s">
        <v>88</v>
      </c>
      <c r="B83" s="32">
        <v>55681</v>
      </c>
      <c r="C83" s="32">
        <v>250</v>
      </c>
      <c r="D83" s="32">
        <v>80</v>
      </c>
      <c r="E83" s="32">
        <v>30</v>
      </c>
      <c r="F83" s="7">
        <f t="shared" si="3"/>
        <v>140</v>
      </c>
      <c r="G83" s="29">
        <f t="shared" si="4"/>
        <v>0.25143226594349954</v>
      </c>
      <c r="H83" s="8">
        <f t="shared" si="2"/>
        <v>397.72142857142859</v>
      </c>
    </row>
    <row r="84" spans="1:8" ht="15.75" x14ac:dyDescent="0.25">
      <c r="A84" s="31" t="s">
        <v>89</v>
      </c>
      <c r="B84" s="32">
        <v>69516</v>
      </c>
      <c r="C84" s="32">
        <v>450</v>
      </c>
      <c r="D84" s="32">
        <v>110</v>
      </c>
      <c r="E84" s="32">
        <v>50</v>
      </c>
      <c r="F84" s="7">
        <f t="shared" si="3"/>
        <v>290</v>
      </c>
      <c r="G84" s="29">
        <f t="shared" si="4"/>
        <v>0.41717014787962481</v>
      </c>
      <c r="H84" s="8">
        <f t="shared" si="2"/>
        <v>239.7103448275862</v>
      </c>
    </row>
    <row r="85" spans="1:8" ht="15.75" x14ac:dyDescent="0.25">
      <c r="A85" s="32" t="s">
        <v>90</v>
      </c>
      <c r="B85" s="32">
        <v>105797</v>
      </c>
      <c r="C85" s="32">
        <v>720</v>
      </c>
      <c r="D85" s="32">
        <v>219</v>
      </c>
      <c r="E85" s="32">
        <v>99</v>
      </c>
      <c r="F85" s="7">
        <f t="shared" si="3"/>
        <v>402</v>
      </c>
      <c r="G85" s="29">
        <f t="shared" si="4"/>
        <v>0.37997296709736572</v>
      </c>
      <c r="H85" s="8">
        <f t="shared" si="2"/>
        <v>263.17661691542287</v>
      </c>
    </row>
    <row r="86" spans="1:8" ht="15.75" x14ac:dyDescent="0.25">
      <c r="A86" s="31" t="s">
        <v>91</v>
      </c>
      <c r="B86" s="32">
        <v>158681</v>
      </c>
      <c r="C86" s="32">
        <v>1245</v>
      </c>
      <c r="D86" s="32">
        <v>380</v>
      </c>
      <c r="E86" s="32">
        <v>178</v>
      </c>
      <c r="F86" s="7">
        <f t="shared" si="3"/>
        <v>687</v>
      </c>
      <c r="G86" s="29">
        <f t="shared" si="4"/>
        <v>0.43294408278243773</v>
      </c>
      <c r="H86" s="8">
        <f t="shared" si="2"/>
        <v>230.97671033478895</v>
      </c>
    </row>
    <row r="87" spans="1:8" ht="15.75" x14ac:dyDescent="0.25">
      <c r="A87" s="31" t="s">
        <v>92</v>
      </c>
      <c r="B87" s="32">
        <v>288729</v>
      </c>
      <c r="C87" s="32">
        <v>1450</v>
      </c>
      <c r="D87" s="32">
        <v>490</v>
      </c>
      <c r="E87" s="32">
        <v>240</v>
      </c>
      <c r="F87" s="7">
        <f t="shared" si="3"/>
        <v>720</v>
      </c>
      <c r="G87" s="29">
        <f t="shared" si="4"/>
        <v>0.24936878526230477</v>
      </c>
      <c r="H87" s="8">
        <f t="shared" si="2"/>
        <v>401.01249999999999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"/>
  <sheetViews>
    <sheetView tabSelected="1" topLeftCell="A44" zoomScale="80" zoomScaleNormal="80" workbookViewId="0">
      <selection sqref="A1:H86"/>
    </sheetView>
  </sheetViews>
  <sheetFormatPr baseColWidth="10" defaultRowHeight="15" x14ac:dyDescent="0.25"/>
  <cols>
    <col min="1" max="1" width="54.140625" bestFit="1" customWidth="1"/>
    <col min="2" max="2" width="13.7109375" bestFit="1" customWidth="1"/>
    <col min="3" max="3" width="10.85546875" bestFit="1" customWidth="1"/>
    <col min="4" max="4" width="11.7109375" bestFit="1" customWidth="1"/>
    <col min="5" max="5" width="9.85546875" bestFit="1" customWidth="1"/>
    <col min="7" max="7" width="14.5703125" bestFit="1" customWidth="1"/>
    <col min="8" max="8" width="13.28515625" bestFit="1" customWidth="1"/>
  </cols>
  <sheetData>
    <row r="1" spans="1:8" ht="18" thickBot="1" x14ac:dyDescent="0.3">
      <c r="A1" s="34" t="s">
        <v>0</v>
      </c>
      <c r="B1" s="34" t="s">
        <v>1</v>
      </c>
      <c r="C1" s="34" t="s">
        <v>2</v>
      </c>
      <c r="D1" s="34" t="s">
        <v>3</v>
      </c>
      <c r="E1" s="34" t="s">
        <v>4</v>
      </c>
      <c r="F1" s="34" t="s">
        <v>5</v>
      </c>
      <c r="G1" s="34" t="s">
        <v>6</v>
      </c>
      <c r="H1" s="2" t="s">
        <v>47</v>
      </c>
    </row>
    <row r="2" spans="1:8" ht="16.5" thickTop="1" x14ac:dyDescent="0.25">
      <c r="A2" s="35" t="s">
        <v>69</v>
      </c>
      <c r="B2" s="36">
        <v>104893604</v>
      </c>
      <c r="C2" s="36">
        <v>2241111</v>
      </c>
      <c r="D2" s="36">
        <v>482943</v>
      </c>
      <c r="E2" s="36">
        <v>248253</v>
      </c>
      <c r="F2" s="37">
        <f>C2-D2-E2</f>
        <v>1509915</v>
      </c>
      <c r="G2" s="38">
        <f>F2/B2*100</f>
        <v>1.4394728967459256</v>
      </c>
      <c r="H2" s="39">
        <f>B2/F2</f>
        <v>69.469873469698626</v>
      </c>
    </row>
    <row r="3" spans="1:8" ht="15.75" x14ac:dyDescent="0.25">
      <c r="A3" s="40" t="s">
        <v>61</v>
      </c>
      <c r="B3" s="41">
        <v>36268948</v>
      </c>
      <c r="C3" s="41">
        <v>747037</v>
      </c>
      <c r="D3" s="41">
        <v>160981</v>
      </c>
      <c r="E3" s="41">
        <v>82751</v>
      </c>
      <c r="F3" s="42">
        <f>C3-D3-E3</f>
        <v>503305</v>
      </c>
      <c r="G3" s="43">
        <f>F3/B3*100</f>
        <v>1.3877022294663743</v>
      </c>
      <c r="H3" s="44">
        <f>B3/F3</f>
        <v>72.061569028720157</v>
      </c>
    </row>
    <row r="4" spans="1:8" ht="15.75" x14ac:dyDescent="0.25">
      <c r="A4" s="40" t="s">
        <v>62</v>
      </c>
      <c r="B4" s="41">
        <v>45034441</v>
      </c>
      <c r="C4" s="41">
        <v>926326</v>
      </c>
      <c r="D4" s="41">
        <v>201226</v>
      </c>
      <c r="E4" s="41">
        <v>102611</v>
      </c>
      <c r="F4" s="41">
        <f>C4-D4-E4</f>
        <v>622489</v>
      </c>
      <c r="G4" s="43">
        <f>F4/B4*100</f>
        <v>1.3822509754256747</v>
      </c>
      <c r="H4" s="44">
        <f>B4/F4</f>
        <v>72.345761933142597</v>
      </c>
    </row>
    <row r="5" spans="1:8" ht="15.75" x14ac:dyDescent="0.25">
      <c r="A5" s="40" t="s">
        <v>59</v>
      </c>
      <c r="B5" s="41">
        <v>23943110</v>
      </c>
      <c r="C5" s="41">
        <v>485846</v>
      </c>
      <c r="D5" s="41">
        <v>103028</v>
      </c>
      <c r="E5" s="41">
        <v>53818</v>
      </c>
      <c r="F5" s="41">
        <f>C5-D5-E5</f>
        <v>329000</v>
      </c>
      <c r="G5" s="45">
        <f>F5/B5*100</f>
        <v>1.3740905003568875</v>
      </c>
      <c r="H5" s="44">
        <f>B5/F5</f>
        <v>72.775410334346503</v>
      </c>
    </row>
    <row r="6" spans="1:8" ht="15.75" x14ac:dyDescent="0.25">
      <c r="A6" s="40" t="s">
        <v>54</v>
      </c>
      <c r="B6" s="41">
        <v>8275519</v>
      </c>
      <c r="C6" s="41">
        <v>165726</v>
      </c>
      <c r="D6" s="41">
        <v>33760</v>
      </c>
      <c r="E6" s="41">
        <v>18358</v>
      </c>
      <c r="F6" s="41">
        <f>C6-D6-E6</f>
        <v>113608</v>
      </c>
      <c r="G6" s="43">
        <f>F6/B6*100</f>
        <v>1.3728202424524671</v>
      </c>
      <c r="H6" s="44">
        <f>B6/F6</f>
        <v>72.84274875008802</v>
      </c>
    </row>
    <row r="7" spans="1:8" ht="15.75" x14ac:dyDescent="0.25">
      <c r="A7" s="40" t="s">
        <v>67</v>
      </c>
      <c r="B7" s="41">
        <v>112224082</v>
      </c>
      <c r="C7" s="41">
        <v>2297288</v>
      </c>
      <c r="D7" s="41">
        <v>503064</v>
      </c>
      <c r="E7" s="41">
        <v>254476</v>
      </c>
      <c r="F7" s="41">
        <f>C7-D7-E7</f>
        <v>1539748</v>
      </c>
      <c r="G7" s="43">
        <f>F7/B7*100</f>
        <v>1.3720299356068693</v>
      </c>
      <c r="H7" s="44">
        <f>B7/F7</f>
        <v>72.884707107916356</v>
      </c>
    </row>
    <row r="8" spans="1:8" ht="15.75" x14ac:dyDescent="0.25">
      <c r="A8" s="40" t="s">
        <v>57</v>
      </c>
      <c r="B8" s="41">
        <v>15718837</v>
      </c>
      <c r="C8" s="41">
        <v>315977</v>
      </c>
      <c r="D8" s="41">
        <v>65938</v>
      </c>
      <c r="E8" s="41">
        <v>35001</v>
      </c>
      <c r="F8" s="41">
        <f>C8-D8-E8</f>
        <v>215038</v>
      </c>
      <c r="G8" s="45">
        <f>F8/B8*100</f>
        <v>1.3680274183134542</v>
      </c>
      <c r="H8" s="44">
        <f>B8/F8</f>
        <v>73.097950129744504</v>
      </c>
    </row>
    <row r="9" spans="1:8" ht="15.75" x14ac:dyDescent="0.25">
      <c r="A9" s="40" t="s">
        <v>55</v>
      </c>
      <c r="B9" s="41">
        <v>10303294</v>
      </c>
      <c r="C9" s="41">
        <v>205500</v>
      </c>
      <c r="D9" s="41">
        <v>42200</v>
      </c>
      <c r="E9" s="41">
        <v>22764</v>
      </c>
      <c r="F9" s="41">
        <f>C9-D9-E9</f>
        <v>140536</v>
      </c>
      <c r="G9" s="45">
        <f>F9/B9*100</f>
        <v>1.363990972207529</v>
      </c>
      <c r="H9" s="44">
        <f>B9/F9</f>
        <v>73.314268230204362</v>
      </c>
    </row>
    <row r="10" spans="1:8" ht="15.75" x14ac:dyDescent="0.25">
      <c r="A10" s="40" t="s">
        <v>63</v>
      </c>
      <c r="B10" s="41">
        <v>56663643</v>
      </c>
      <c r="C10" s="41">
        <v>1148644</v>
      </c>
      <c r="D10" s="41">
        <v>251532</v>
      </c>
      <c r="E10" s="41">
        <v>127238</v>
      </c>
      <c r="F10" s="42">
        <f>C10-D10-E10</f>
        <v>769874</v>
      </c>
      <c r="G10" s="45">
        <f>F10/B10*100</f>
        <v>1.3586736736993772</v>
      </c>
      <c r="H10" s="44">
        <f>B10/F10</f>
        <v>73.601190584433297</v>
      </c>
    </row>
    <row r="11" spans="1:8" ht="15.75" x14ac:dyDescent="0.25">
      <c r="A11" s="40" t="s">
        <v>66</v>
      </c>
      <c r="B11" s="41">
        <v>93702957</v>
      </c>
      <c r="C11" s="41">
        <v>1852652</v>
      </c>
      <c r="D11" s="41">
        <v>402452</v>
      </c>
      <c r="E11" s="41">
        <v>205222</v>
      </c>
      <c r="F11" s="41">
        <f>C11-D11-E11</f>
        <v>1244978</v>
      </c>
      <c r="G11" s="45">
        <f>F11/B11*100</f>
        <v>1.328643235879952</v>
      </c>
      <c r="H11" s="44">
        <f>B11/F11</f>
        <v>75.264749256613371</v>
      </c>
    </row>
    <row r="12" spans="1:8" ht="15.75" x14ac:dyDescent="0.25">
      <c r="A12" s="40" t="s">
        <v>65</v>
      </c>
      <c r="B12" s="41">
        <v>76994880</v>
      </c>
      <c r="C12" s="41">
        <v>1494074</v>
      </c>
      <c r="D12" s="41">
        <v>321962</v>
      </c>
      <c r="E12" s="41">
        <v>165502</v>
      </c>
      <c r="F12" s="41">
        <f>C12-D12-E12</f>
        <v>1006610</v>
      </c>
      <c r="G12" s="45">
        <f>F12/B12*100</f>
        <v>1.3073726460772455</v>
      </c>
      <c r="H12" s="44">
        <f>B12/F12</f>
        <v>76.489285820725001</v>
      </c>
    </row>
    <row r="13" spans="1:8" ht="15.75" x14ac:dyDescent="0.25">
      <c r="A13" s="40" t="s">
        <v>71</v>
      </c>
      <c r="B13" s="41">
        <v>176938498</v>
      </c>
      <c r="C13" s="41">
        <v>3445932</v>
      </c>
      <c r="D13" s="41">
        <v>754596</v>
      </c>
      <c r="E13" s="41">
        <v>381714</v>
      </c>
      <c r="F13" s="41">
        <f>C13-D13-E13</f>
        <v>2309622</v>
      </c>
      <c r="G13" s="45">
        <f>F13/B13*100</f>
        <v>1.305324746229054</v>
      </c>
      <c r="H13" s="44">
        <f>B13/F13</f>
        <v>76.609288446334503</v>
      </c>
    </row>
    <row r="14" spans="1:8" ht="15.75" x14ac:dyDescent="0.25">
      <c r="A14" s="40" t="s">
        <v>70</v>
      </c>
      <c r="B14" s="41">
        <v>146403694</v>
      </c>
      <c r="C14" s="41">
        <v>2778978</v>
      </c>
      <c r="D14" s="41">
        <v>603678</v>
      </c>
      <c r="E14" s="41">
        <v>307833</v>
      </c>
      <c r="F14" s="41">
        <f>C14-D14-E14</f>
        <v>1867467</v>
      </c>
      <c r="G14" s="45">
        <f>F14/B14*100</f>
        <v>1.2755600278774386</v>
      </c>
      <c r="H14" s="44">
        <f>B14/F14</f>
        <v>78.396937670116799</v>
      </c>
    </row>
    <row r="15" spans="1:8" ht="15.75" x14ac:dyDescent="0.25">
      <c r="A15" s="40" t="s">
        <v>74</v>
      </c>
      <c r="B15" s="41">
        <v>195908268</v>
      </c>
      <c r="C15" s="41">
        <v>3705304</v>
      </c>
      <c r="D15" s="41">
        <v>804904</v>
      </c>
      <c r="E15" s="41">
        <v>410444</v>
      </c>
      <c r="F15" s="42">
        <f>C15-D15-E15</f>
        <v>2489956</v>
      </c>
      <c r="G15" s="45">
        <f>F15/B15*100</f>
        <v>1.2709805591257639</v>
      </c>
      <c r="H15" s="44">
        <f>B15/F15</f>
        <v>78.679409595992865</v>
      </c>
    </row>
    <row r="16" spans="1:8" ht="15.75" x14ac:dyDescent="0.25">
      <c r="A16" s="40" t="s">
        <v>58</v>
      </c>
      <c r="B16" s="41">
        <v>21788805</v>
      </c>
      <c r="C16" s="41">
        <v>391811</v>
      </c>
      <c r="D16" s="41">
        <v>82422</v>
      </c>
      <c r="E16" s="41">
        <v>43402</v>
      </c>
      <c r="F16" s="41">
        <f>C16-D16-E16</f>
        <v>265987</v>
      </c>
      <c r="G16" s="45">
        <f>F16/B16*100</f>
        <v>1.2207507479184838</v>
      </c>
      <c r="H16" s="44">
        <f>B16/F16</f>
        <v>81.916804204716769</v>
      </c>
    </row>
    <row r="17" spans="1:8" ht="15.75" x14ac:dyDescent="0.25">
      <c r="A17" s="40" t="s">
        <v>73</v>
      </c>
      <c r="B17" s="41">
        <v>169981594</v>
      </c>
      <c r="C17" s="41">
        <v>2988148</v>
      </c>
      <c r="D17" s="41">
        <v>643924</v>
      </c>
      <c r="E17" s="41">
        <v>331004</v>
      </c>
      <c r="F17" s="41">
        <f>C17-D17-E17</f>
        <v>2013220</v>
      </c>
      <c r="G17" s="45">
        <f>F17/B17*100</f>
        <v>1.1843752918330674</v>
      </c>
      <c r="H17" s="44">
        <f>B17/F17</f>
        <v>84.43269687366508</v>
      </c>
    </row>
    <row r="18" spans="1:8" ht="15.75" x14ac:dyDescent="0.25">
      <c r="A18" s="40" t="s">
        <v>50</v>
      </c>
      <c r="B18" s="41">
        <v>4100485</v>
      </c>
      <c r="C18" s="41">
        <v>70098</v>
      </c>
      <c r="D18" s="41">
        <v>13828</v>
      </c>
      <c r="E18" s="41">
        <v>7765</v>
      </c>
      <c r="F18" s="41">
        <f>C18-D18-E18</f>
        <v>48505</v>
      </c>
      <c r="G18" s="45">
        <f>F18/B18*100</f>
        <v>1.1829088510261592</v>
      </c>
      <c r="H18" s="44">
        <f>B18/F18</f>
        <v>84.537367281723533</v>
      </c>
    </row>
    <row r="19" spans="1:8" ht="15.75" x14ac:dyDescent="0.25">
      <c r="A19" s="40" t="s">
        <v>53</v>
      </c>
      <c r="B19" s="41">
        <v>8032571</v>
      </c>
      <c r="C19" s="41">
        <v>133650</v>
      </c>
      <c r="D19" s="41">
        <v>27008</v>
      </c>
      <c r="E19" s="41">
        <v>14805</v>
      </c>
      <c r="F19" s="41">
        <f>C19-D19-E19</f>
        <v>91837</v>
      </c>
      <c r="G19" s="45">
        <f>F19/B19*100</f>
        <v>1.1433076657523475</v>
      </c>
      <c r="H19" s="44">
        <f>B19/F19</f>
        <v>87.465520432940977</v>
      </c>
    </row>
    <row r="20" spans="1:8" ht="15.75" x14ac:dyDescent="0.25">
      <c r="A20" s="40" t="s">
        <v>75</v>
      </c>
      <c r="B20" s="41">
        <v>275393561</v>
      </c>
      <c r="C20" s="41">
        <v>4594576</v>
      </c>
      <c r="D20" s="41">
        <v>1006128</v>
      </c>
      <c r="E20" s="41">
        <v>508952</v>
      </c>
      <c r="F20" s="41">
        <f>C20-D20-E20</f>
        <v>3079496</v>
      </c>
      <c r="G20" s="45">
        <f>F20/B20*100</f>
        <v>1.1182164132007428</v>
      </c>
      <c r="H20" s="44">
        <f>B20/F20</f>
        <v>89.428127524763795</v>
      </c>
    </row>
    <row r="21" spans="1:8" ht="15.75" x14ac:dyDescent="0.25">
      <c r="A21" s="40" t="s">
        <v>49</v>
      </c>
      <c r="B21" s="41">
        <v>3519278</v>
      </c>
      <c r="C21" s="41">
        <v>56530</v>
      </c>
      <c r="D21" s="41">
        <v>11063</v>
      </c>
      <c r="E21" s="41">
        <v>6262</v>
      </c>
      <c r="F21" s="41">
        <f>C21-D21-E21</f>
        <v>39205</v>
      </c>
      <c r="G21" s="45">
        <f>F21/B21*100</f>
        <v>1.1140069070985583</v>
      </c>
      <c r="H21" s="44">
        <f>B21/F21</f>
        <v>89.766050248692764</v>
      </c>
    </row>
    <row r="22" spans="1:8" ht="15.75" x14ac:dyDescent="0.25">
      <c r="A22" s="40" t="s">
        <v>51</v>
      </c>
      <c r="B22" s="41">
        <v>5801068</v>
      </c>
      <c r="C22" s="41">
        <v>86921</v>
      </c>
      <c r="D22" s="41">
        <v>17285</v>
      </c>
      <c r="E22" s="41">
        <v>9628</v>
      </c>
      <c r="F22" s="41">
        <f>C22-D22-E22</f>
        <v>60008</v>
      </c>
      <c r="G22" s="45">
        <f>F22/B22*100</f>
        <v>1.034430211816169</v>
      </c>
      <c r="H22" s="44">
        <f>B22/F22</f>
        <v>96.671577123050255</v>
      </c>
    </row>
    <row r="23" spans="1:8" ht="15.75" x14ac:dyDescent="0.25">
      <c r="A23" s="46" t="s">
        <v>23</v>
      </c>
      <c r="B23" s="47">
        <v>1743082</v>
      </c>
      <c r="C23" s="48">
        <v>22852</v>
      </c>
      <c r="D23" s="48">
        <v>3744</v>
      </c>
      <c r="E23" s="48">
        <v>1344</v>
      </c>
      <c r="F23" s="49">
        <f>C23-D23-E23</f>
        <v>17764</v>
      </c>
      <c r="G23" s="50">
        <f>F23/B23*100</f>
        <v>1.0191144191724772</v>
      </c>
      <c r="H23" s="51">
        <f>B23/F23</f>
        <v>98.12440891691061</v>
      </c>
    </row>
    <row r="24" spans="1:8" ht="15.75" x14ac:dyDescent="0.25">
      <c r="A24" s="46" t="s">
        <v>21</v>
      </c>
      <c r="B24" s="47">
        <v>1458635</v>
      </c>
      <c r="C24" s="48">
        <v>17369</v>
      </c>
      <c r="D24" s="48">
        <v>2904</v>
      </c>
      <c r="E24" s="48">
        <v>1056</v>
      </c>
      <c r="F24" s="49">
        <f>C24-D24-E24</f>
        <v>13409</v>
      </c>
      <c r="G24" s="50">
        <f>F24/B24*100</f>
        <v>0.91928412522666747</v>
      </c>
      <c r="H24" s="51">
        <f>B24/F24</f>
        <v>108.78029681557163</v>
      </c>
    </row>
    <row r="25" spans="1:8" ht="15.75" x14ac:dyDescent="0.25">
      <c r="A25" s="46" t="s">
        <v>19</v>
      </c>
      <c r="B25" s="47">
        <v>1025951</v>
      </c>
      <c r="C25" s="48">
        <v>11538</v>
      </c>
      <c r="D25" s="48">
        <v>1872</v>
      </c>
      <c r="E25" s="48">
        <v>672</v>
      </c>
      <c r="F25" s="49">
        <f>C25-D25-E25</f>
        <v>8994</v>
      </c>
      <c r="G25" s="50">
        <f>F25/B25*100</f>
        <v>0.87665005443729771</v>
      </c>
      <c r="H25" s="51">
        <f>B25/F25</f>
        <v>114.07060262397154</v>
      </c>
    </row>
    <row r="26" spans="1:8" ht="15.75" x14ac:dyDescent="0.25">
      <c r="A26" s="46" t="s">
        <v>16</v>
      </c>
      <c r="B26" s="47">
        <v>643572</v>
      </c>
      <c r="C26" s="48">
        <v>6995</v>
      </c>
      <c r="D26" s="48">
        <v>1140</v>
      </c>
      <c r="E26" s="48">
        <v>408</v>
      </c>
      <c r="F26" s="49">
        <f>C26-D26-E26</f>
        <v>5447</v>
      </c>
      <c r="G26" s="50">
        <f>F26/B26*100</f>
        <v>0.84636994772923613</v>
      </c>
      <c r="H26" s="51">
        <f>B26/F26</f>
        <v>118.15164310629704</v>
      </c>
    </row>
    <row r="27" spans="1:8" ht="15.75" x14ac:dyDescent="0.25">
      <c r="A27" s="46" t="s">
        <v>13</v>
      </c>
      <c r="B27" s="47">
        <v>328693</v>
      </c>
      <c r="C27" s="48">
        <v>3533</v>
      </c>
      <c r="D27" s="48">
        <v>570</v>
      </c>
      <c r="E27" s="48">
        <v>204</v>
      </c>
      <c r="F27" s="49">
        <f>C27-D27-E27</f>
        <v>2759</v>
      </c>
      <c r="G27" s="52">
        <f>F27/B27*100</f>
        <v>0.83938507969442622</v>
      </c>
      <c r="H27" s="51">
        <f>B27/F27</f>
        <v>119.13483146067416</v>
      </c>
    </row>
    <row r="28" spans="1:8" ht="15.75" x14ac:dyDescent="0.25">
      <c r="A28" s="46" t="s">
        <v>20</v>
      </c>
      <c r="B28" s="47">
        <v>1307067</v>
      </c>
      <c r="C28" s="48">
        <v>13876</v>
      </c>
      <c r="D28" s="48">
        <v>2280</v>
      </c>
      <c r="E28" s="48">
        <v>816</v>
      </c>
      <c r="F28" s="49">
        <f>C28-D28-E28</f>
        <v>10780</v>
      </c>
      <c r="G28" s="52">
        <f>F28/B28*100</f>
        <v>0.82474731593713246</v>
      </c>
      <c r="H28" s="51">
        <f>B28/F28</f>
        <v>121.24925788497217</v>
      </c>
    </row>
    <row r="29" spans="1:8" ht="15.75" x14ac:dyDescent="0.25">
      <c r="A29" s="46" t="s">
        <v>14</v>
      </c>
      <c r="B29" s="47">
        <v>428255</v>
      </c>
      <c r="C29" s="48">
        <v>4415</v>
      </c>
      <c r="D29" s="48">
        <v>726</v>
      </c>
      <c r="E29" s="48">
        <v>264</v>
      </c>
      <c r="F29" s="49">
        <f>C29-D29-E29</f>
        <v>3425</v>
      </c>
      <c r="G29" s="52">
        <f>F29/B29*100</f>
        <v>0.79975715403206027</v>
      </c>
      <c r="H29" s="51">
        <f>B29/F29</f>
        <v>125.03795620437957</v>
      </c>
    </row>
    <row r="30" spans="1:8" ht="15.75" x14ac:dyDescent="0.25">
      <c r="A30" s="46" t="s">
        <v>24</v>
      </c>
      <c r="B30" s="47">
        <v>2742326</v>
      </c>
      <c r="C30" s="48">
        <v>27467</v>
      </c>
      <c r="D30" s="48">
        <v>4560</v>
      </c>
      <c r="E30" s="48">
        <v>1632</v>
      </c>
      <c r="F30" s="49">
        <f>C30-D30-E30</f>
        <v>21275</v>
      </c>
      <c r="G30" s="52">
        <f>F30/B30*100</f>
        <v>0.77580127235055196</v>
      </c>
      <c r="H30" s="51">
        <f>B30/F30</f>
        <v>128.8989894242068</v>
      </c>
    </row>
    <row r="31" spans="1:8" ht="15.75" x14ac:dyDescent="0.25">
      <c r="A31" s="53" t="s">
        <v>41</v>
      </c>
      <c r="B31" s="54">
        <v>509365</v>
      </c>
      <c r="C31" s="54">
        <v>5389</v>
      </c>
      <c r="D31" s="54">
        <v>1176</v>
      </c>
      <c r="E31" s="54">
        <v>367</v>
      </c>
      <c r="F31" s="55">
        <f>C31-D31-E31</f>
        <v>3846</v>
      </c>
      <c r="G31" s="50">
        <f>F31/B31*100</f>
        <v>0.75505776800526148</v>
      </c>
      <c r="H31" s="56">
        <f>B31/F31</f>
        <v>132.44019760790431</v>
      </c>
    </row>
    <row r="32" spans="1:8" ht="15.75" x14ac:dyDescent="0.25">
      <c r="A32" s="46" t="s">
        <v>12</v>
      </c>
      <c r="B32" s="47">
        <v>307527</v>
      </c>
      <c r="C32" s="48">
        <v>2941</v>
      </c>
      <c r="D32" s="48">
        <v>468</v>
      </c>
      <c r="E32" s="48">
        <v>168</v>
      </c>
      <c r="F32" s="49">
        <f>C32-D32-E32</f>
        <v>2305</v>
      </c>
      <c r="G32" s="52">
        <f>F32/B32*100</f>
        <v>0.74952768374809364</v>
      </c>
      <c r="H32" s="51">
        <f>B32/F32</f>
        <v>133.41735357917571</v>
      </c>
    </row>
    <row r="33" spans="1:8" ht="15.75" x14ac:dyDescent="0.25">
      <c r="A33" s="57" t="s">
        <v>35</v>
      </c>
      <c r="B33" s="54">
        <v>172341</v>
      </c>
      <c r="C33" s="54">
        <v>1734</v>
      </c>
      <c r="D33" s="54">
        <v>347</v>
      </c>
      <c r="E33" s="54">
        <v>118</v>
      </c>
      <c r="F33" s="55">
        <f>C33-D33-E33</f>
        <v>1269</v>
      </c>
      <c r="G33" s="50">
        <f>F33/B33*100</f>
        <v>0.73633087889707038</v>
      </c>
      <c r="H33" s="56">
        <f>B33/F33</f>
        <v>135.80851063829786</v>
      </c>
    </row>
    <row r="34" spans="1:8" ht="15.75" x14ac:dyDescent="0.25">
      <c r="A34" s="58" t="s">
        <v>85</v>
      </c>
      <c r="B34" s="59">
        <v>158586</v>
      </c>
      <c r="C34" s="59">
        <v>1729</v>
      </c>
      <c r="D34" s="59">
        <v>428</v>
      </c>
      <c r="E34" s="59">
        <v>160</v>
      </c>
      <c r="F34" s="60">
        <f>C34-D34-E34</f>
        <v>1141</v>
      </c>
      <c r="G34" s="43">
        <f>F34/B34*100</f>
        <v>0.71948343485553579</v>
      </c>
      <c r="H34" s="56">
        <f>B34/F34</f>
        <v>138.98860648553901</v>
      </c>
    </row>
    <row r="35" spans="1:8" ht="15.75" x14ac:dyDescent="0.25">
      <c r="A35" s="46" t="s">
        <v>17</v>
      </c>
      <c r="B35" s="47">
        <v>953133</v>
      </c>
      <c r="C35" s="48">
        <v>8756</v>
      </c>
      <c r="D35" s="48">
        <v>1452</v>
      </c>
      <c r="E35" s="48">
        <v>528</v>
      </c>
      <c r="F35" s="49">
        <f>C35-D35-E35</f>
        <v>6776</v>
      </c>
      <c r="G35" s="52">
        <f>F35/B35*100</f>
        <v>0.71091862310926179</v>
      </c>
      <c r="H35" s="51">
        <f>B35/F35</f>
        <v>140.66307556080284</v>
      </c>
    </row>
    <row r="36" spans="1:8" ht="15.75" x14ac:dyDescent="0.25">
      <c r="A36" s="57" t="s">
        <v>40</v>
      </c>
      <c r="B36" s="54">
        <v>430324</v>
      </c>
      <c r="C36" s="54">
        <v>4269</v>
      </c>
      <c r="D36" s="54">
        <v>931</v>
      </c>
      <c r="E36" s="54">
        <v>291</v>
      </c>
      <c r="F36" s="55">
        <f>C36-D36-E36</f>
        <v>3047</v>
      </c>
      <c r="G36" s="50">
        <f>F36/B36*100</f>
        <v>0.7080711278013776</v>
      </c>
      <c r="H36" s="56">
        <f>B36/F36</f>
        <v>141.22874958976041</v>
      </c>
    </row>
    <row r="37" spans="1:8" ht="15.75" x14ac:dyDescent="0.25">
      <c r="A37" s="57" t="s">
        <v>43</v>
      </c>
      <c r="B37" s="54">
        <v>657352</v>
      </c>
      <c r="C37" s="54">
        <v>6700</v>
      </c>
      <c r="D37" s="54">
        <v>1705</v>
      </c>
      <c r="E37" s="54">
        <v>457</v>
      </c>
      <c r="F37" s="55">
        <f>C37-D37-E37</f>
        <v>4538</v>
      </c>
      <c r="G37" s="61">
        <f>F37/B37*100</f>
        <v>0.69034550742980927</v>
      </c>
      <c r="H37" s="56">
        <f>B37/F37</f>
        <v>144.85500220361394</v>
      </c>
    </row>
    <row r="38" spans="1:8" ht="15.75" x14ac:dyDescent="0.25">
      <c r="A38" s="57" t="s">
        <v>37</v>
      </c>
      <c r="B38" s="54">
        <v>285955</v>
      </c>
      <c r="C38" s="54">
        <v>2697</v>
      </c>
      <c r="D38" s="54">
        <v>539</v>
      </c>
      <c r="E38" s="54">
        <v>184</v>
      </c>
      <c r="F38" s="55">
        <f>C38-D38-E38</f>
        <v>1974</v>
      </c>
      <c r="G38" s="50">
        <f>F38/B38*100</f>
        <v>0.69031840674231959</v>
      </c>
      <c r="H38" s="56">
        <f>B38/F38</f>
        <v>144.86068895643365</v>
      </c>
    </row>
    <row r="39" spans="1:8" ht="15.75" x14ac:dyDescent="0.25">
      <c r="A39" s="57" t="s">
        <v>39</v>
      </c>
      <c r="B39" s="54">
        <v>360311</v>
      </c>
      <c r="C39" s="54">
        <v>3425</v>
      </c>
      <c r="D39" s="54">
        <v>747</v>
      </c>
      <c r="E39" s="54">
        <v>234</v>
      </c>
      <c r="F39" s="55">
        <f>C39-D39-E39</f>
        <v>2444</v>
      </c>
      <c r="G39" s="61">
        <f>F39/B39*100</f>
        <v>0.67830291054117131</v>
      </c>
      <c r="H39" s="56">
        <f>B39/F39</f>
        <v>147.42675941080196</v>
      </c>
    </row>
    <row r="40" spans="1:8" ht="15.75" x14ac:dyDescent="0.25">
      <c r="A40" s="46" t="s">
        <v>15</v>
      </c>
      <c r="B40" s="47">
        <v>671566</v>
      </c>
      <c r="C40" s="48">
        <v>5812</v>
      </c>
      <c r="D40" s="48">
        <v>936</v>
      </c>
      <c r="E40" s="48">
        <v>336</v>
      </c>
      <c r="F40" s="49">
        <f>C40-D40-E40</f>
        <v>4540</v>
      </c>
      <c r="G40" s="52">
        <f>F40/B40*100</f>
        <v>0.676031841993192</v>
      </c>
      <c r="H40" s="51">
        <f>B40/F40</f>
        <v>147.92202643171805</v>
      </c>
    </row>
    <row r="41" spans="1:8" ht="15.75" x14ac:dyDescent="0.25">
      <c r="A41" s="58" t="s">
        <v>82</v>
      </c>
      <c r="B41" s="59">
        <v>143553</v>
      </c>
      <c r="C41" s="59">
        <v>1387</v>
      </c>
      <c r="D41" s="59">
        <v>343</v>
      </c>
      <c r="E41" s="59">
        <v>129</v>
      </c>
      <c r="F41" s="60">
        <f>C41-D41-E41</f>
        <v>915</v>
      </c>
      <c r="G41" s="43">
        <f>F41/B41*100</f>
        <v>0.63739524774821843</v>
      </c>
      <c r="H41" s="56">
        <f>B41/F41</f>
        <v>156.88852459016394</v>
      </c>
    </row>
    <row r="42" spans="1:8" ht="15.75" x14ac:dyDescent="0.25">
      <c r="A42" s="57" t="s">
        <v>36</v>
      </c>
      <c r="B42" s="54">
        <v>247258</v>
      </c>
      <c r="C42" s="54">
        <v>2148</v>
      </c>
      <c r="D42" s="54">
        <v>430</v>
      </c>
      <c r="E42" s="54">
        <v>146</v>
      </c>
      <c r="F42" s="55">
        <f>C42-D42-E42</f>
        <v>1572</v>
      </c>
      <c r="G42" s="61">
        <f>F42/B42*100</f>
        <v>0.63577316001908935</v>
      </c>
      <c r="H42" s="56">
        <f>B42/F42</f>
        <v>157.28880407124683</v>
      </c>
    </row>
    <row r="43" spans="1:8" ht="15.75" x14ac:dyDescent="0.25">
      <c r="A43" s="57" t="s">
        <v>44</v>
      </c>
      <c r="B43" s="54">
        <v>894878</v>
      </c>
      <c r="C43" s="54">
        <v>8401</v>
      </c>
      <c r="D43" s="54">
        <v>2139</v>
      </c>
      <c r="E43" s="54">
        <v>573</v>
      </c>
      <c r="F43" s="55">
        <f>C43-D43-E43</f>
        <v>5689</v>
      </c>
      <c r="G43" s="61">
        <f>F43/B43*100</f>
        <v>0.63572911614767602</v>
      </c>
      <c r="H43" s="56">
        <f>B43/F43</f>
        <v>157.29970117771137</v>
      </c>
    </row>
    <row r="44" spans="1:8" ht="15.75" x14ac:dyDescent="0.25">
      <c r="A44" s="46" t="s">
        <v>25</v>
      </c>
      <c r="B44" s="47">
        <v>4288734</v>
      </c>
      <c r="C44" s="48">
        <v>34393</v>
      </c>
      <c r="D44" s="48">
        <v>5808</v>
      </c>
      <c r="E44" s="48">
        <v>2112</v>
      </c>
      <c r="F44" s="49">
        <f>C44-D44-E44</f>
        <v>26473</v>
      </c>
      <c r="G44" s="52">
        <f>F44/B44*100</f>
        <v>0.61726840601445554</v>
      </c>
      <c r="H44" s="51">
        <f>B44/F44</f>
        <v>162.00407962830053</v>
      </c>
    </row>
    <row r="45" spans="1:8" ht="15.75" x14ac:dyDescent="0.25">
      <c r="A45" s="58" t="s">
        <v>83</v>
      </c>
      <c r="B45" s="59">
        <v>177740</v>
      </c>
      <c r="C45" s="59">
        <v>1641</v>
      </c>
      <c r="D45" s="59">
        <v>406</v>
      </c>
      <c r="E45" s="59">
        <v>152</v>
      </c>
      <c r="F45" s="60">
        <f>C45-D45-E45</f>
        <v>1083</v>
      </c>
      <c r="G45" s="43">
        <f>F45/B45*100</f>
        <v>0.60931697985821986</v>
      </c>
      <c r="H45" s="56">
        <f>B45/F45</f>
        <v>164.11819021237304</v>
      </c>
    </row>
    <row r="46" spans="1:8" ht="15.75" x14ac:dyDescent="0.25">
      <c r="A46" s="57" t="s">
        <v>45</v>
      </c>
      <c r="B46" s="54">
        <v>1364345</v>
      </c>
      <c r="C46" s="54">
        <v>10659</v>
      </c>
      <c r="D46" s="54">
        <v>2713</v>
      </c>
      <c r="E46" s="54">
        <v>727</v>
      </c>
      <c r="F46" s="55">
        <f>C46-D46-E46</f>
        <v>7219</v>
      </c>
      <c r="G46" s="61">
        <f>F46/B46*100</f>
        <v>0.52911836815468227</v>
      </c>
      <c r="H46" s="56">
        <f>B46/F46</f>
        <v>188.99362792630558</v>
      </c>
    </row>
    <row r="47" spans="1:8" ht="15.75" x14ac:dyDescent="0.25">
      <c r="A47" s="57" t="s">
        <v>32</v>
      </c>
      <c r="B47" s="54">
        <v>144044</v>
      </c>
      <c r="C47" s="54">
        <v>1026</v>
      </c>
      <c r="D47" s="54">
        <v>205</v>
      </c>
      <c r="E47" s="54">
        <v>70</v>
      </c>
      <c r="F47" s="55">
        <f>C47-D47-E47</f>
        <v>751</v>
      </c>
      <c r="G47" s="61">
        <f>F47/B47*100</f>
        <v>0.52136847074505011</v>
      </c>
      <c r="H47" s="56">
        <f>B47/F47</f>
        <v>191.80292942743009</v>
      </c>
    </row>
    <row r="48" spans="1:8" ht="15.75" x14ac:dyDescent="0.25">
      <c r="A48" s="58" t="s">
        <v>81</v>
      </c>
      <c r="B48" s="59">
        <v>137675</v>
      </c>
      <c r="C48" s="59">
        <v>1194</v>
      </c>
      <c r="D48" s="59">
        <v>395</v>
      </c>
      <c r="E48" s="59">
        <v>111</v>
      </c>
      <c r="F48" s="60">
        <f>C48-D48-E48</f>
        <v>688</v>
      </c>
      <c r="G48" s="43">
        <f>F48/B48*100</f>
        <v>0.49972761939349913</v>
      </c>
      <c r="H48" s="56">
        <f>B48/F48</f>
        <v>200.10901162790697</v>
      </c>
    </row>
    <row r="49" spans="1:8" ht="15.75" x14ac:dyDescent="0.25">
      <c r="A49" s="58" t="s">
        <v>86</v>
      </c>
      <c r="B49" s="59">
        <v>267207</v>
      </c>
      <c r="C49" s="59">
        <v>1982</v>
      </c>
      <c r="D49" s="59">
        <v>490</v>
      </c>
      <c r="E49" s="59">
        <v>184</v>
      </c>
      <c r="F49" s="60">
        <f>C49-D49-E49</f>
        <v>1308</v>
      </c>
      <c r="G49" s="62">
        <f>F49/B49*100</f>
        <v>0.48950813414319233</v>
      </c>
      <c r="H49" s="56">
        <f>B49/F49</f>
        <v>204.28669724770643</v>
      </c>
    </row>
    <row r="50" spans="1:8" ht="15.75" x14ac:dyDescent="0.25">
      <c r="A50" s="58" t="s">
        <v>78</v>
      </c>
      <c r="B50" s="59">
        <v>136945</v>
      </c>
      <c r="C50" s="59">
        <v>993</v>
      </c>
      <c r="D50" s="59">
        <v>246</v>
      </c>
      <c r="E50" s="59">
        <v>92</v>
      </c>
      <c r="F50" s="60">
        <f>C50-D50-E50</f>
        <v>655</v>
      </c>
      <c r="G50" s="62">
        <f>F50/B50*100</f>
        <v>0.4782942057030195</v>
      </c>
      <c r="H50" s="56">
        <f>B50/F50</f>
        <v>209.07633587786259</v>
      </c>
    </row>
    <row r="51" spans="1:8" ht="15.75" x14ac:dyDescent="0.25">
      <c r="A51" s="57" t="s">
        <v>33</v>
      </c>
      <c r="B51" s="54">
        <v>203450</v>
      </c>
      <c r="C51" s="54">
        <v>1288</v>
      </c>
      <c r="D51" s="54">
        <v>258</v>
      </c>
      <c r="E51" s="54">
        <v>88</v>
      </c>
      <c r="F51" s="55">
        <f>C51-D51-E51</f>
        <v>942</v>
      </c>
      <c r="G51" s="61">
        <f>F51/B51*100</f>
        <v>0.46301302531334476</v>
      </c>
      <c r="H51" s="56">
        <f>B51/F51</f>
        <v>215.97664543524417</v>
      </c>
    </row>
    <row r="52" spans="1:8" ht="15.75" x14ac:dyDescent="0.25">
      <c r="A52" s="58" t="s">
        <v>87</v>
      </c>
      <c r="B52" s="59">
        <v>340774</v>
      </c>
      <c r="C52" s="59">
        <v>2304</v>
      </c>
      <c r="D52" s="59">
        <v>570</v>
      </c>
      <c r="E52" s="59">
        <v>214</v>
      </c>
      <c r="F52" s="60">
        <f>C52-D52-E52</f>
        <v>1520</v>
      </c>
      <c r="G52" s="62">
        <f>F52/B52*100</f>
        <v>0.44604341880542531</v>
      </c>
      <c r="H52" s="56">
        <f>B52/F52</f>
        <v>224.19342105263158</v>
      </c>
    </row>
    <row r="53" spans="1:8" ht="15.75" x14ac:dyDescent="0.25">
      <c r="A53" s="63" t="s">
        <v>91</v>
      </c>
      <c r="B53" s="64">
        <v>158681</v>
      </c>
      <c r="C53" s="64">
        <v>1245</v>
      </c>
      <c r="D53" s="64">
        <v>380</v>
      </c>
      <c r="E53" s="64">
        <v>178</v>
      </c>
      <c r="F53" s="65">
        <f>C53-D53-E53</f>
        <v>687</v>
      </c>
      <c r="G53" s="66">
        <f>F53/B53*100</f>
        <v>0.43294408278243773</v>
      </c>
      <c r="H53" s="67">
        <f>B53/F53</f>
        <v>230.97671033478895</v>
      </c>
    </row>
    <row r="54" spans="1:8" ht="15.75" x14ac:dyDescent="0.25">
      <c r="A54" s="57" t="s">
        <v>31</v>
      </c>
      <c r="B54" s="54">
        <v>142431</v>
      </c>
      <c r="C54" s="54">
        <v>828</v>
      </c>
      <c r="D54" s="54">
        <v>166</v>
      </c>
      <c r="E54" s="54">
        <v>56</v>
      </c>
      <c r="F54" s="55">
        <f>C54-D54-E54</f>
        <v>606</v>
      </c>
      <c r="G54" s="61">
        <f>F54/B54*100</f>
        <v>0.42546917454767574</v>
      </c>
      <c r="H54" s="56">
        <f>B54/F54</f>
        <v>235.03465346534654</v>
      </c>
    </row>
    <row r="55" spans="1:8" ht="15.75" x14ac:dyDescent="0.25">
      <c r="A55" s="63" t="s">
        <v>89</v>
      </c>
      <c r="B55" s="64">
        <v>69516</v>
      </c>
      <c r="C55" s="64">
        <v>450</v>
      </c>
      <c r="D55" s="64">
        <v>110</v>
      </c>
      <c r="E55" s="64">
        <v>50</v>
      </c>
      <c r="F55" s="65">
        <f>C55-D55-E55</f>
        <v>290</v>
      </c>
      <c r="G55" s="66">
        <f>F55/B55*100</f>
        <v>0.41717014787962481</v>
      </c>
      <c r="H55" s="67">
        <f>B55/F55</f>
        <v>239.7103448275862</v>
      </c>
    </row>
    <row r="56" spans="1:8" ht="15.75" x14ac:dyDescent="0.25">
      <c r="A56" s="58" t="s">
        <v>79</v>
      </c>
      <c r="B56" s="59">
        <v>194332</v>
      </c>
      <c r="C56" s="59">
        <v>1216</v>
      </c>
      <c r="D56" s="59">
        <v>301</v>
      </c>
      <c r="E56" s="59">
        <v>113</v>
      </c>
      <c r="F56" s="60">
        <f>C56-D56-E56</f>
        <v>802</v>
      </c>
      <c r="G56" s="62">
        <f>F56/B56*100</f>
        <v>0.4126957989420168</v>
      </c>
      <c r="H56" s="56">
        <f>B56/F56</f>
        <v>242.30922693266834</v>
      </c>
    </row>
    <row r="57" spans="1:8" ht="15.75" x14ac:dyDescent="0.25">
      <c r="A57" s="58" t="s">
        <v>77</v>
      </c>
      <c r="B57" s="59">
        <v>138830</v>
      </c>
      <c r="C57" s="59">
        <v>839</v>
      </c>
      <c r="D57" s="59">
        <v>208</v>
      </c>
      <c r="E57" s="59">
        <v>78</v>
      </c>
      <c r="F57" s="60">
        <f>C57-D57-E57</f>
        <v>553</v>
      </c>
      <c r="G57" s="62">
        <f>F57/B57*100</f>
        <v>0.39832889144997485</v>
      </c>
      <c r="H57" s="56">
        <f>B57/F57</f>
        <v>251.04882459312839</v>
      </c>
    </row>
    <row r="58" spans="1:8" ht="15.75" x14ac:dyDescent="0.25">
      <c r="A58" s="68" t="s">
        <v>90</v>
      </c>
      <c r="B58" s="64">
        <v>105797</v>
      </c>
      <c r="C58" s="64">
        <v>720</v>
      </c>
      <c r="D58" s="64">
        <v>219</v>
      </c>
      <c r="E58" s="64">
        <v>99</v>
      </c>
      <c r="F58" s="65">
        <f>C58-D58-E58</f>
        <v>402</v>
      </c>
      <c r="G58" s="66">
        <f>F58/B58*100</f>
        <v>0.37997296709736572</v>
      </c>
      <c r="H58" s="67">
        <f>B58/F58</f>
        <v>263.17661691542287</v>
      </c>
    </row>
    <row r="59" spans="1:8" ht="15.75" x14ac:dyDescent="0.25">
      <c r="A59" s="46" t="s">
        <v>10</v>
      </c>
      <c r="B59" s="47">
        <v>176232</v>
      </c>
      <c r="C59" s="48">
        <v>759</v>
      </c>
      <c r="D59" s="48">
        <v>131</v>
      </c>
      <c r="E59" s="48">
        <v>49</v>
      </c>
      <c r="F59" s="49">
        <f>C59-D59-E59</f>
        <v>579</v>
      </c>
      <c r="G59" s="52">
        <f>F59/B59*100</f>
        <v>0.32854419174724225</v>
      </c>
      <c r="H59" s="51">
        <f>B59/F59</f>
        <v>304.37305699481863</v>
      </c>
    </row>
    <row r="60" spans="1:8" ht="15.75" x14ac:dyDescent="0.25">
      <c r="A60" s="46" t="s">
        <v>8</v>
      </c>
      <c r="B60" s="47">
        <v>120802</v>
      </c>
      <c r="C60" s="48">
        <v>505</v>
      </c>
      <c r="D60" s="48">
        <v>88</v>
      </c>
      <c r="E60" s="48">
        <v>33</v>
      </c>
      <c r="F60" s="49">
        <f>C60-D60-E60</f>
        <v>384</v>
      </c>
      <c r="G60" s="52">
        <f>F60/B60*100</f>
        <v>0.3178755318620553</v>
      </c>
      <c r="H60" s="51">
        <f>B60/F60</f>
        <v>314.58854166666669</v>
      </c>
    </row>
    <row r="61" spans="1:8" ht="15.75" x14ac:dyDescent="0.25">
      <c r="A61" s="46" t="s">
        <v>9</v>
      </c>
      <c r="B61" s="47">
        <v>156240</v>
      </c>
      <c r="C61" s="48">
        <v>608</v>
      </c>
      <c r="D61" s="48">
        <v>105</v>
      </c>
      <c r="E61" s="48">
        <v>39</v>
      </c>
      <c r="F61" s="49">
        <f>C61-D61-E61</f>
        <v>464</v>
      </c>
      <c r="G61" s="52">
        <f>F61/B61*100</f>
        <v>0.29697900665642601</v>
      </c>
      <c r="H61" s="51">
        <f>B61/F61</f>
        <v>336.72413793103448</v>
      </c>
    </row>
    <row r="62" spans="1:8" ht="15.75" x14ac:dyDescent="0.25">
      <c r="A62" s="57" t="s">
        <v>27</v>
      </c>
      <c r="B62" s="54">
        <v>40790</v>
      </c>
      <c r="C62" s="54">
        <v>162</v>
      </c>
      <c r="D62" s="54">
        <v>30</v>
      </c>
      <c r="E62" s="54">
        <v>11</v>
      </c>
      <c r="F62" s="55">
        <f>C62-D62-E62</f>
        <v>121</v>
      </c>
      <c r="G62" s="61">
        <f>F62/B62*100</f>
        <v>0.29664133366021084</v>
      </c>
      <c r="H62" s="56">
        <f>B62/F62</f>
        <v>337.10743801652893</v>
      </c>
    </row>
    <row r="63" spans="1:8" ht="15.75" x14ac:dyDescent="0.25">
      <c r="A63" s="57" t="s">
        <v>29</v>
      </c>
      <c r="B63" s="54">
        <v>62501</v>
      </c>
      <c r="C63" s="54">
        <v>246</v>
      </c>
      <c r="D63" s="54">
        <v>45</v>
      </c>
      <c r="E63" s="54">
        <v>17</v>
      </c>
      <c r="F63" s="55">
        <f>C63-D63-E63</f>
        <v>184</v>
      </c>
      <c r="G63" s="61">
        <f>F63/B63*100</f>
        <v>0.29439528967536521</v>
      </c>
      <c r="H63" s="56">
        <f>B63/F63</f>
        <v>339.67934782608694</v>
      </c>
    </row>
    <row r="64" spans="1:8" ht="15.75" x14ac:dyDescent="0.25">
      <c r="A64" s="57" t="s">
        <v>28</v>
      </c>
      <c r="B64" s="54">
        <v>51328</v>
      </c>
      <c r="C64" s="54">
        <v>198</v>
      </c>
      <c r="D64" s="54">
        <v>36</v>
      </c>
      <c r="E64" s="54">
        <v>14</v>
      </c>
      <c r="F64" s="55">
        <f>C64-D64-E64</f>
        <v>148</v>
      </c>
      <c r="G64" s="61">
        <f>F64/B64*100</f>
        <v>0.28834164588528677</v>
      </c>
      <c r="H64" s="56">
        <f>B64/F64</f>
        <v>346.81081081081084</v>
      </c>
    </row>
    <row r="65" spans="1:8" ht="15.75" x14ac:dyDescent="0.25">
      <c r="A65" s="63" t="s">
        <v>88</v>
      </c>
      <c r="B65" s="64">
        <v>55681</v>
      </c>
      <c r="C65" s="64">
        <v>250</v>
      </c>
      <c r="D65" s="64">
        <v>80</v>
      </c>
      <c r="E65" s="64">
        <v>30</v>
      </c>
      <c r="F65" s="65">
        <f>C65-D65-E65</f>
        <v>140</v>
      </c>
      <c r="G65" s="66">
        <f>F65/B65*100</f>
        <v>0.25143226594349954</v>
      </c>
      <c r="H65" s="67">
        <f>B65/F65</f>
        <v>397.72142857142859</v>
      </c>
    </row>
    <row r="66" spans="1:8" ht="15.75" x14ac:dyDescent="0.25">
      <c r="A66" s="63" t="s">
        <v>92</v>
      </c>
      <c r="B66" s="64">
        <v>288729</v>
      </c>
      <c r="C66" s="64">
        <v>1450</v>
      </c>
      <c r="D66" s="64">
        <v>490</v>
      </c>
      <c r="E66" s="64">
        <v>240</v>
      </c>
      <c r="F66" s="65">
        <f>C66-D66-E66</f>
        <v>720</v>
      </c>
      <c r="G66" s="66">
        <f>F66/B66*100</f>
        <v>0.24936878526230477</v>
      </c>
      <c r="H66" s="67">
        <f>B66/F66</f>
        <v>401.01249999999999</v>
      </c>
    </row>
    <row r="67" spans="1:8" ht="15.75" x14ac:dyDescent="0.25">
      <c r="A67" s="53" t="s">
        <v>26</v>
      </c>
      <c r="B67" s="54">
        <v>29704</v>
      </c>
      <c r="C67" s="54">
        <v>0</v>
      </c>
      <c r="D67" s="54">
        <v>0</v>
      </c>
      <c r="E67" s="54">
        <v>9</v>
      </c>
      <c r="F67" s="55">
        <f>C67-D67-E67</f>
        <v>-9</v>
      </c>
      <c r="G67" s="61">
        <f>F67/B67*100</f>
        <v>-3.0298949636412605E-2</v>
      </c>
      <c r="H67" s="67"/>
    </row>
    <row r="68" spans="1:8" ht="15.75" x14ac:dyDescent="0.25">
      <c r="A68" s="69" t="s">
        <v>7</v>
      </c>
      <c r="B68" s="48">
        <v>92814</v>
      </c>
      <c r="C68" s="48">
        <v>0</v>
      </c>
      <c r="D68" s="48">
        <v>0</v>
      </c>
      <c r="E68" s="48">
        <v>29</v>
      </c>
      <c r="F68" s="49">
        <f>C68-D68-E68</f>
        <v>-29</v>
      </c>
      <c r="G68" s="52">
        <f>F68/B68*100</f>
        <v>-3.1245286271467668E-2</v>
      </c>
      <c r="H68" s="67"/>
    </row>
    <row r="69" spans="1:8" ht="15.75" x14ac:dyDescent="0.25">
      <c r="A69" s="57" t="s">
        <v>30</v>
      </c>
      <c r="B69" s="54">
        <v>95587</v>
      </c>
      <c r="C69" s="54">
        <v>0</v>
      </c>
      <c r="D69" s="54">
        <v>0</v>
      </c>
      <c r="E69" s="54">
        <v>47</v>
      </c>
      <c r="F69" s="55">
        <f>C69-D69-E69</f>
        <v>-47</v>
      </c>
      <c r="G69" s="61">
        <f>F69/B69*100</f>
        <v>-4.9169866195193909E-2</v>
      </c>
      <c r="H69" s="67"/>
    </row>
    <row r="70" spans="1:8" ht="15.75" x14ac:dyDescent="0.25">
      <c r="A70" s="58" t="s">
        <v>76</v>
      </c>
      <c r="B70" s="59">
        <v>97344</v>
      </c>
      <c r="C70" s="59">
        <v>0</v>
      </c>
      <c r="D70" s="59">
        <v>0</v>
      </c>
      <c r="E70" s="59">
        <v>68</v>
      </c>
      <c r="F70" s="60">
        <f>C70-D70-E70</f>
        <v>-68</v>
      </c>
      <c r="G70" s="62">
        <f>F70/B70*100</f>
        <v>-6.9855358316896779E-2</v>
      </c>
      <c r="H70" s="67"/>
    </row>
    <row r="71" spans="1:8" ht="15.75" x14ac:dyDescent="0.25">
      <c r="A71" s="46" t="s">
        <v>11</v>
      </c>
      <c r="B71" s="47">
        <v>185397</v>
      </c>
      <c r="C71" s="48">
        <v>0</v>
      </c>
      <c r="D71" s="48">
        <v>0</v>
      </c>
      <c r="E71" s="48">
        <v>144</v>
      </c>
      <c r="F71" s="49">
        <f>C71-D71-E71</f>
        <v>-144</v>
      </c>
      <c r="G71" s="52">
        <f>F71/B71*100</f>
        <v>-7.7671159727503686E-2</v>
      </c>
      <c r="H71" s="67"/>
    </row>
    <row r="72" spans="1:8" ht="15.75" x14ac:dyDescent="0.25">
      <c r="A72" s="46" t="s">
        <v>46</v>
      </c>
      <c r="B72" s="47">
        <v>317599</v>
      </c>
      <c r="C72" s="48">
        <v>0</v>
      </c>
      <c r="D72" s="48">
        <v>0</v>
      </c>
      <c r="E72" s="48">
        <v>288</v>
      </c>
      <c r="F72" s="49">
        <f>C72-D72-E72</f>
        <v>-288</v>
      </c>
      <c r="G72" s="52">
        <f>F72/B72*100</f>
        <v>-9.068038627325653E-2</v>
      </c>
      <c r="H72" s="67"/>
    </row>
    <row r="73" spans="1:8" ht="15.75" x14ac:dyDescent="0.25">
      <c r="A73" s="46" t="s">
        <v>18</v>
      </c>
      <c r="B73" s="47">
        <v>557555</v>
      </c>
      <c r="C73" s="48">
        <v>0</v>
      </c>
      <c r="D73" s="48">
        <v>0</v>
      </c>
      <c r="E73" s="48">
        <v>576</v>
      </c>
      <c r="F73" s="49">
        <f>C73-D73-E73</f>
        <v>-576</v>
      </c>
      <c r="G73" s="52">
        <f>F73/B73*100</f>
        <v>-0.1033081938104761</v>
      </c>
      <c r="H73" s="67"/>
    </row>
    <row r="74" spans="1:8" ht="15.75" x14ac:dyDescent="0.25">
      <c r="A74" s="58" t="s">
        <v>80</v>
      </c>
      <c r="B74" s="59">
        <v>87115</v>
      </c>
      <c r="C74" s="59">
        <v>0</v>
      </c>
      <c r="D74" s="59">
        <v>0</v>
      </c>
      <c r="E74" s="59">
        <v>98</v>
      </c>
      <c r="F74" s="60">
        <f>C74-D74-E74</f>
        <v>-98</v>
      </c>
      <c r="G74" s="62">
        <f>F74/B74*100</f>
        <v>-0.1124949779027722</v>
      </c>
      <c r="H74" s="67"/>
    </row>
    <row r="75" spans="1:8" ht="15.75" x14ac:dyDescent="0.25">
      <c r="A75" s="58" t="s">
        <v>84</v>
      </c>
      <c r="B75" s="59">
        <v>126940</v>
      </c>
      <c r="C75" s="59">
        <v>0</v>
      </c>
      <c r="D75" s="59">
        <v>0</v>
      </c>
      <c r="E75" s="59">
        <v>143</v>
      </c>
      <c r="F75" s="60">
        <f>C75-D75-E75</f>
        <v>-143</v>
      </c>
      <c r="G75" s="62">
        <f>F75/B75*100</f>
        <v>-0.11265164644714037</v>
      </c>
      <c r="H75" s="67"/>
    </row>
    <row r="76" spans="1:8" ht="15.75" x14ac:dyDescent="0.25">
      <c r="A76" s="57" t="s">
        <v>38</v>
      </c>
      <c r="B76" s="54">
        <v>167018</v>
      </c>
      <c r="C76" s="54">
        <v>0</v>
      </c>
      <c r="D76" s="54">
        <v>0</v>
      </c>
      <c r="E76" s="54">
        <v>194</v>
      </c>
      <c r="F76" s="55">
        <f>C76-D76-E76</f>
        <v>-194</v>
      </c>
      <c r="G76" s="61">
        <f>F76/B76*100</f>
        <v>-0.11615514495443606</v>
      </c>
      <c r="H76" s="67"/>
    </row>
    <row r="77" spans="1:8" ht="15.75" x14ac:dyDescent="0.25">
      <c r="A77" s="57" t="s">
        <v>34</v>
      </c>
      <c r="B77" s="54">
        <v>83278</v>
      </c>
      <c r="C77" s="54">
        <v>0</v>
      </c>
      <c r="D77" s="54">
        <v>0</v>
      </c>
      <c r="E77" s="54">
        <v>99</v>
      </c>
      <c r="F77" s="55">
        <f>C77-D77-E77</f>
        <v>-99</v>
      </c>
      <c r="G77" s="61">
        <f>F77/B77*100</f>
        <v>-0.11887893561324721</v>
      </c>
      <c r="H77" s="67"/>
    </row>
    <row r="78" spans="1:8" ht="15.75" x14ac:dyDescent="0.25">
      <c r="A78" s="46" t="s">
        <v>22</v>
      </c>
      <c r="B78" s="47">
        <v>960407</v>
      </c>
      <c r="C78" s="48">
        <v>0</v>
      </c>
      <c r="D78" s="48">
        <v>0</v>
      </c>
      <c r="E78" s="48">
        <v>1152</v>
      </c>
      <c r="F78" s="49">
        <f>C78-D78-E78</f>
        <v>-1152</v>
      </c>
      <c r="G78" s="52">
        <f>F78/B78*100</f>
        <v>-0.11994914655973976</v>
      </c>
      <c r="H78" s="67"/>
    </row>
    <row r="79" spans="1:8" ht="15.75" x14ac:dyDescent="0.25">
      <c r="A79" s="57" t="s">
        <v>42</v>
      </c>
      <c r="B79" s="54">
        <v>286174</v>
      </c>
      <c r="C79" s="54">
        <v>0</v>
      </c>
      <c r="D79" s="54">
        <v>0</v>
      </c>
      <c r="E79" s="54">
        <v>378</v>
      </c>
      <c r="F79" s="55">
        <f>C79-D79-E79</f>
        <v>-378</v>
      </c>
      <c r="G79" s="61">
        <f>F79/B79*100</f>
        <v>-0.13208747125874468</v>
      </c>
      <c r="H79" s="67"/>
    </row>
    <row r="80" spans="1:8" ht="15.75" x14ac:dyDescent="0.25">
      <c r="A80" s="40" t="s">
        <v>48</v>
      </c>
      <c r="B80" s="41">
        <v>1960310</v>
      </c>
      <c r="C80" s="41">
        <v>0</v>
      </c>
      <c r="D80" s="41">
        <v>8850</v>
      </c>
      <c r="E80" s="41">
        <v>5050</v>
      </c>
      <c r="F80" s="41">
        <f>C80-D80-E80</f>
        <v>-13900</v>
      </c>
      <c r="G80" s="45">
        <f>F80/B80*100</f>
        <v>-0.70907152440175281</v>
      </c>
      <c r="H80" s="67"/>
    </row>
    <row r="81" spans="1:8" ht="15.75" x14ac:dyDescent="0.25">
      <c r="A81" s="40" t="s">
        <v>52</v>
      </c>
      <c r="B81" s="41">
        <v>4644869</v>
      </c>
      <c r="C81" s="41">
        <v>0</v>
      </c>
      <c r="D81" s="41">
        <v>21606</v>
      </c>
      <c r="E81" s="41">
        <v>11939</v>
      </c>
      <c r="F81" s="41">
        <f>C81-D81-E81</f>
        <v>-33545</v>
      </c>
      <c r="G81" s="45">
        <f>F81/B81*100</f>
        <v>-0.72219474865706657</v>
      </c>
      <c r="H81" s="67"/>
    </row>
    <row r="82" spans="1:8" ht="15.75" x14ac:dyDescent="0.25">
      <c r="A82" s="40" t="s">
        <v>56</v>
      </c>
      <c r="B82" s="41">
        <v>9427044</v>
      </c>
      <c r="C82" s="41">
        <v>0</v>
      </c>
      <c r="D82" s="41">
        <v>52750</v>
      </c>
      <c r="E82" s="41">
        <v>28227</v>
      </c>
      <c r="F82" s="41">
        <f>C82-D82-E82</f>
        <v>-80977</v>
      </c>
      <c r="G82" s="45">
        <f>F82/B82*100</f>
        <v>-0.85898612544929243</v>
      </c>
      <c r="H82" s="67"/>
    </row>
    <row r="83" spans="1:8" ht="15.75" x14ac:dyDescent="0.25">
      <c r="A83" s="40" t="s">
        <v>72</v>
      </c>
      <c r="B83" s="41">
        <v>88478253</v>
      </c>
      <c r="C83" s="41">
        <v>0</v>
      </c>
      <c r="D83" s="41">
        <v>515136</v>
      </c>
      <c r="E83" s="41">
        <v>266940</v>
      </c>
      <c r="F83" s="41">
        <f>C83-D83-E83</f>
        <v>-782076</v>
      </c>
      <c r="G83" s="45">
        <f>F83/B83*100</f>
        <v>-0.88391889925765155</v>
      </c>
      <c r="H83" s="67"/>
    </row>
    <row r="84" spans="1:8" ht="15.75" x14ac:dyDescent="0.25">
      <c r="A84" s="40" t="s">
        <v>64</v>
      </c>
      <c r="B84" s="41">
        <v>44093876</v>
      </c>
      <c r="C84" s="41">
        <v>0</v>
      </c>
      <c r="D84" s="41">
        <v>257568</v>
      </c>
      <c r="E84" s="41">
        <v>133470</v>
      </c>
      <c r="F84" s="41">
        <f>C84-D84-E84</f>
        <v>-391038</v>
      </c>
      <c r="G84" s="45">
        <f>F84/B84*100</f>
        <v>-0.88683063380502092</v>
      </c>
      <c r="H84" s="67"/>
    </row>
    <row r="85" spans="1:8" ht="15.75" x14ac:dyDescent="0.25">
      <c r="A85" s="40" t="s">
        <v>60</v>
      </c>
      <c r="B85" s="41">
        <v>21723186</v>
      </c>
      <c r="C85" s="41">
        <v>0</v>
      </c>
      <c r="D85" s="41">
        <v>128784</v>
      </c>
      <c r="E85" s="41">
        <v>66735</v>
      </c>
      <c r="F85" s="41">
        <f>C85-D85-E85</f>
        <v>-195519</v>
      </c>
      <c r="G85" s="45">
        <f>F85/B85*100</f>
        <v>-0.9000475344638672</v>
      </c>
      <c r="H85" s="67"/>
    </row>
    <row r="86" spans="1:8" ht="16.5" thickBot="1" x14ac:dyDescent="0.3">
      <c r="A86" s="70" t="s">
        <v>68</v>
      </c>
      <c r="B86" s="71">
        <v>63509617</v>
      </c>
      <c r="C86" s="71">
        <v>0</v>
      </c>
      <c r="D86" s="71">
        <v>386352</v>
      </c>
      <c r="E86" s="71">
        <v>200205</v>
      </c>
      <c r="F86" s="71">
        <f>C86-D86-E86</f>
        <v>-586557</v>
      </c>
      <c r="G86" s="72">
        <f>F86/B86*100</f>
        <v>-0.92357193714457453</v>
      </c>
      <c r="H86" s="73"/>
    </row>
    <row r="87" spans="1:8" ht="15.75" thickTop="1" x14ac:dyDescent="0.25"/>
  </sheetData>
  <sortState ref="A2:H86">
    <sortCondition descending="1" ref="G2:G8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</dc:creator>
  <cp:lastModifiedBy>Flo</cp:lastModifiedBy>
  <dcterms:created xsi:type="dcterms:W3CDTF">2015-03-08T21:27:50Z</dcterms:created>
  <dcterms:modified xsi:type="dcterms:W3CDTF">2015-03-08T22:45:11Z</dcterms:modified>
</cp:coreProperties>
</file>