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7745" yWindow="-15" windowWidth="17790" windowHeight="8520" tabRatio="748"/>
  </bookViews>
  <sheets>
    <sheet name="Bon de commande points" sheetId="5" r:id="rId1"/>
  </sheets>
  <definedNames>
    <definedName name="_xlnm.Print_Area" localSheetId="0">'Bon de commande points'!$A$1:$G$39</definedName>
  </definedNames>
  <calcPr calcId="152511"/>
</workbook>
</file>

<file path=xl/calcChain.xml><?xml version="1.0" encoding="utf-8"?>
<calcChain xmlns="http://schemas.openxmlformats.org/spreadsheetml/2006/main">
  <c r="G26" i="5" l="1"/>
  <c r="G25" i="5"/>
  <c r="G24" i="5"/>
  <c r="G23" i="5"/>
  <c r="G22" i="5"/>
  <c r="G21" i="5"/>
  <c r="G20" i="5"/>
  <c r="G19" i="5"/>
  <c r="E19" i="5" l="1"/>
  <c r="E20" i="5"/>
  <c r="E21" i="5"/>
  <c r="E22" i="5"/>
  <c r="E23" i="5"/>
  <c r="E24" i="5"/>
  <c r="E25" i="5"/>
  <c r="E26" i="5"/>
  <c r="E27" i="5" l="1"/>
  <c r="G27" i="5" l="1"/>
  <c r="G30" i="5" l="1"/>
  <c r="G28" i="5"/>
  <c r="G31" i="5" s="1"/>
</calcChain>
</file>

<file path=xl/sharedStrings.xml><?xml version="1.0" encoding="utf-8"?>
<sst xmlns="http://schemas.openxmlformats.org/spreadsheetml/2006/main" count="31" uniqueCount="31">
  <si>
    <t>Date</t>
  </si>
  <si>
    <t>Facturer à :</t>
  </si>
  <si>
    <t>Quantité</t>
  </si>
  <si>
    <t>Prix unitaire</t>
  </si>
  <si>
    <t>Montant</t>
  </si>
  <si>
    <t>Solde à payer</t>
  </si>
  <si>
    <t>Bon de commande</t>
  </si>
  <si>
    <t>Pack 50 points</t>
  </si>
  <si>
    <t>Pack 1000 points</t>
  </si>
  <si>
    <t>Pack 10 points</t>
  </si>
  <si>
    <t>Pack 500 points</t>
  </si>
  <si>
    <t>pack 100 points</t>
  </si>
  <si>
    <t>Pack 2500 points</t>
  </si>
  <si>
    <t>Pack 5000 points</t>
  </si>
  <si>
    <t>Pack 10000 points</t>
  </si>
  <si>
    <t xml:space="preserve">Email : </t>
  </si>
  <si>
    <t>Nom :</t>
  </si>
  <si>
    <t>Prénom :</t>
  </si>
  <si>
    <t>Adresse :</t>
  </si>
  <si>
    <t>Code postal :</t>
  </si>
  <si>
    <t>Ville :</t>
  </si>
  <si>
    <t>Tél. :</t>
  </si>
  <si>
    <t>Total</t>
  </si>
  <si>
    <t>Colonne1</t>
  </si>
  <si>
    <t>Sous total points</t>
  </si>
  <si>
    <t>Crédit de points</t>
  </si>
  <si>
    <t>TVA 20%</t>
  </si>
  <si>
    <t>Packs points</t>
  </si>
  <si>
    <t>Bon de commande à revoyer accompagné du règlement à LE CLUB PROMARQUES - BP 20002 - 01124 MONTLUEL Cedex</t>
  </si>
  <si>
    <t>LE CLUB PROMARQUES - SARL au capital de 10.000 euros - RSC Bourg en Bresse numéro 798 981 981 - Numéro de TVA: FR04798981981</t>
  </si>
  <si>
    <t>Les points commandés seront crédités à l'encaissement du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</si>
</sst>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164" formatCode="_(&quot;$&quot;* #,##0.00_);_(&quot;$&quot;* \(#,##0.00\);_(&quot;$&quot;* &quot;-&quot;??_);_(@_)"/>
    <numFmt numFmtId="165" formatCode="@\ \ "/>
    <numFmt numFmtId="166" formatCode="mm/dd/yy;@"/>
    <numFmt numFmtId="167" formatCode="#,##0.00\ [$€-1]_);\(#,##0.00\ [$€-1]\)"/>
    <numFmt numFmtId="168" formatCode="0&quot; &quot;&quot;points&quot;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16"/>
      <name val="Arial"/>
      <family val="2"/>
    </font>
    <font>
      <sz val="10"/>
      <color indexed="57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1"/>
    </font>
    <font>
      <b/>
      <sz val="10"/>
      <color indexed="9"/>
      <name val="Arial"/>
      <family val="2"/>
    </font>
    <font>
      <sz val="8"/>
      <name val="Arial"/>
      <family val="2"/>
    </font>
    <font>
      <sz val="26"/>
      <color theme="5"/>
      <name val="Arial"/>
      <family val="2"/>
    </font>
    <font>
      <b/>
      <sz val="12"/>
      <name val="Arial"/>
      <family val="2"/>
    </font>
    <font>
      <sz val="11"/>
      <name val="Arial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5" fontId="4" fillId="0" borderId="0" xfId="0" applyNumberFormat="1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164" fontId="3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 vertical="top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top" indent="1"/>
    </xf>
    <xf numFmtId="0" fontId="8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vertical="center" indent="1"/>
    </xf>
    <xf numFmtId="0" fontId="9" fillId="0" borderId="0" xfId="0" applyFont="1" applyAlignment="1">
      <alignment horizontal="right" vertical="top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top" wrapText="1" indent="1"/>
    </xf>
    <xf numFmtId="166" fontId="3" fillId="0" borderId="2" xfId="0" quotePrefix="1" applyNumberFormat="1" applyFont="1" applyBorder="1" applyAlignment="1">
      <alignment horizontal="right" vertical="center" indent="1"/>
    </xf>
    <xf numFmtId="7" fontId="10" fillId="0" borderId="0" xfId="1" applyNumberFormat="1" applyFont="1" applyBorder="1" applyAlignment="1">
      <alignment horizontal="left" vertical="center" indent="1"/>
    </xf>
    <xf numFmtId="7" fontId="10" fillId="0" borderId="0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right" indent="1"/>
    </xf>
    <xf numFmtId="166" fontId="3" fillId="0" borderId="0" xfId="0" quotePrefix="1" applyNumberFormat="1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left" vertical="center" indent="1"/>
    </xf>
    <xf numFmtId="167" fontId="8" fillId="2" borderId="3" xfId="0" applyNumberFormat="1" applyFont="1" applyFill="1" applyBorder="1" applyAlignment="1">
      <alignment horizontal="right" indent="1"/>
    </xf>
    <xf numFmtId="168" fontId="1" fillId="0" borderId="0" xfId="0" applyNumberFormat="1" applyFont="1" applyBorder="1" applyAlignment="1">
      <alignment horizontal="right" vertical="center" indent="1"/>
    </xf>
    <xf numFmtId="168" fontId="8" fillId="5" borderId="11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 indent="1"/>
    </xf>
    <xf numFmtId="0" fontId="12" fillId="4" borderId="0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16" fillId="0" borderId="0" xfId="0" applyFont="1" applyBorder="1" applyAlignment="1">
      <alignment horizontal="left" vertical="center" indent="1"/>
    </xf>
    <xf numFmtId="168" fontId="16" fillId="0" borderId="0" xfId="0" applyNumberFormat="1" applyFont="1" applyBorder="1" applyAlignment="1">
      <alignment horizontal="right" vertical="center" indent="1"/>
    </xf>
    <xf numFmtId="7" fontId="16" fillId="0" borderId="0" xfId="0" applyNumberFormat="1" applyFont="1" applyBorder="1" applyAlignment="1">
      <alignment horizontal="left" vertical="center" indent="1"/>
    </xf>
    <xf numFmtId="7" fontId="16" fillId="0" borderId="0" xfId="0" applyNumberFormat="1" applyFont="1" applyBorder="1" applyAlignment="1">
      <alignment horizontal="right" vertical="center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8" fillId="3" borderId="4" xfId="0" applyFont="1" applyFill="1" applyBorder="1" applyAlignment="1"/>
    <xf numFmtId="0" fontId="8" fillId="3" borderId="1" xfId="0" applyFont="1" applyFill="1" applyBorder="1" applyAlignment="1"/>
    <xf numFmtId="0" fontId="8" fillId="0" borderId="0" xfId="0" applyFont="1" applyAlignment="1">
      <alignment horizontal="right" indent="1"/>
    </xf>
    <xf numFmtId="0" fontId="14" fillId="0" borderId="0" xfId="0" applyFont="1" applyAlignment="1">
      <alignment horizontal="center" vertical="center" wrapText="1"/>
    </xf>
    <xf numFmtId="0" fontId="15" fillId="3" borderId="8" xfId="0" applyFont="1" applyFill="1" applyBorder="1" applyAlignment="1"/>
  </cellXfs>
  <cellStyles count="2">
    <cellStyle name="Monétaire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1" formatCode="#,##0.00\ &quot;€&quot;;\-#,##0.00\ &quot;€&quot;"/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1" formatCode="#,##0.00\ &quot;€&quot;;\-#,##0.00\ &quot;€&quot;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0&quot; &quot;&quot;points&quot;"/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40217</xdr:rowOff>
    </xdr:from>
    <xdr:to>
      <xdr:col>4</xdr:col>
      <xdr:colOff>304800</xdr:colOff>
      <xdr:row>31</xdr:row>
      <xdr:rowOff>218018</xdr:rowOff>
    </xdr:to>
    <xdr:sp macro="" textlink="">
      <xdr:nvSpPr>
        <xdr:cNvPr id="4" name="TextBox 3"/>
        <xdr:cNvSpPr txBox="1"/>
      </xdr:nvSpPr>
      <xdr:spPr>
        <a:xfrm>
          <a:off x="104775" y="7174442"/>
          <a:ext cx="3171825" cy="7778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Libellez votre chèque à  l'ordre de "LE CLUB PROMARQUES". Pour toute question concernant cette commande, contactez nous à contact@leclubpromarques.com</a:t>
          </a:r>
          <a:endParaRPr lang="en-US" sz="10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Merci !</a:t>
          </a:r>
        </a:p>
      </xdr:txBody>
    </xdr:sp>
    <xdr:clientData/>
  </xdr:twoCellAnchor>
  <xdr:twoCellAnchor>
    <xdr:from>
      <xdr:col>1</xdr:col>
      <xdr:colOff>9525</xdr:colOff>
      <xdr:row>2</xdr:row>
      <xdr:rowOff>76200</xdr:rowOff>
    </xdr:from>
    <xdr:to>
      <xdr:col>2</xdr:col>
      <xdr:colOff>923925</xdr:colOff>
      <xdr:row>7</xdr:row>
      <xdr:rowOff>57150</xdr:rowOff>
    </xdr:to>
    <xdr:sp macro="" textlink="">
      <xdr:nvSpPr>
        <xdr:cNvPr id="11" name="TextBox 10"/>
        <xdr:cNvSpPr txBox="1"/>
      </xdr:nvSpPr>
      <xdr:spPr>
        <a:xfrm>
          <a:off x="114300" y="1933575"/>
          <a:ext cx="18383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LE CLUB PROMARQUES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BP 20002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01124 MONTLUEL Cedex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333333"/>
              </a:solidFill>
              <a:latin typeface="+mn-lt"/>
              <a:cs typeface="Arial"/>
            </a:rPr>
            <a:t>Tél. : 0972 344 348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Fax :</a:t>
          </a:r>
          <a:r>
            <a:rPr lang="fr-F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09 85 52 90 47 </a:t>
          </a:r>
          <a:r>
            <a:rPr lang="en-US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contact@leclubpromarques.com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1530350</xdr:colOff>
      <xdr:row>1</xdr:row>
      <xdr:rowOff>1294645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2511425" cy="12946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8:G27" totalsRowCount="1" headerRowDxfId="7" totalsRowDxfId="6">
  <tableColumns count="6">
    <tableColumn id="1" name="Quantité" totalsRowLabel="Total" totalsRowDxfId="5"/>
    <tableColumn id="2" name="Packs points" totalsRowDxfId="4"/>
    <tableColumn id="6" name="Colonne1" totalsRowDxfId="3"/>
    <tableColumn id="5" name="Sous total points" totalsRowFunction="custom" totalsRowDxfId="2">
      <calculatedColumnFormula>Table1[[#This Row],[Quantité]]*Table1[[#This Row],[Colonne1]]</calculatedColumnFormula>
      <totalsRowFormula>SUM(Table1[Sous total points])</totalsRowFormula>
    </tableColumn>
    <tableColumn id="3" name="Prix unitaire" totalsRowDxfId="1"/>
    <tableColumn id="4" name="Montant" totalsRowFunction="sum" totalsRowDxfId="0">
      <calculatedColumnFormula>B19*F19-IF(B19*F19&gt;100,1,0)*B19*F19*0.1</calculatedColumnFormula>
    </tableColumn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larity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40"/>
  <sheetViews>
    <sheetView showGridLines="0" tabSelected="1" zoomScaleNormal="100" workbookViewId="0">
      <selection activeCell="K6" sqref="K6"/>
    </sheetView>
  </sheetViews>
  <sheetFormatPr baseColWidth="10" defaultColWidth="9.140625" defaultRowHeight="12.75" x14ac:dyDescent="0.2"/>
  <cols>
    <col min="1" max="1" width="1.5703125" style="1" customWidth="1"/>
    <col min="2" max="2" width="14.7109375" style="1" customWidth="1"/>
    <col min="3" max="3" width="27.5703125" style="1" customWidth="1"/>
    <col min="4" max="4" width="29.140625" style="1" hidden="1" customWidth="1"/>
    <col min="5" max="5" width="27.5703125" style="7" customWidth="1"/>
    <col min="6" max="6" width="14.28515625" style="1" customWidth="1"/>
    <col min="7" max="7" width="18.28515625" style="1" customWidth="1"/>
    <col min="8" max="16384" width="9.140625" style="1"/>
  </cols>
  <sheetData>
    <row r="1" spans="2:9" ht="17.25" customHeight="1" x14ac:dyDescent="0.2"/>
    <row r="2" spans="2:9" ht="107.25" customHeight="1" x14ac:dyDescent="0.2">
      <c r="B2" s="22"/>
      <c r="C2" s="22"/>
      <c r="D2" s="22"/>
      <c r="E2" s="54" t="s">
        <v>6</v>
      </c>
      <c r="F2" s="35"/>
      <c r="G2" s="35"/>
      <c r="I2" s="28"/>
    </row>
    <row r="3" spans="2:9" x14ac:dyDescent="0.2">
      <c r="C3" s="12"/>
      <c r="D3" s="12"/>
    </row>
    <row r="4" spans="2:9" ht="15" x14ac:dyDescent="0.25">
      <c r="B4" s="16"/>
      <c r="C4" s="12"/>
      <c r="D4" s="12"/>
      <c r="E4" s="53" t="s">
        <v>0</v>
      </c>
      <c r="F4" s="24"/>
    </row>
    <row r="5" spans="2:9" x14ac:dyDescent="0.2">
      <c r="B5" s="16"/>
      <c r="C5" s="12"/>
      <c r="D5" s="12"/>
      <c r="E5" s="27"/>
      <c r="F5" s="29"/>
      <c r="G5" s="12"/>
    </row>
    <row r="6" spans="2:9" s="3" customFormat="1" ht="12" customHeight="1" x14ac:dyDescent="0.2">
      <c r="B6" s="17"/>
      <c r="C6" s="15"/>
      <c r="D6" s="15"/>
      <c r="F6" s="20"/>
      <c r="G6" s="36"/>
    </row>
    <row r="7" spans="2:9" ht="21.75" customHeight="1" x14ac:dyDescent="0.2">
      <c r="B7" s="17"/>
      <c r="C7" s="2"/>
      <c r="D7" s="2"/>
      <c r="E7" s="8"/>
      <c r="F7" s="2"/>
      <c r="G7" s="36"/>
    </row>
    <row r="8" spans="2:9" x14ac:dyDescent="0.2">
      <c r="B8" s="2"/>
      <c r="C8" s="2"/>
      <c r="D8" s="2"/>
      <c r="E8" s="8"/>
      <c r="F8" s="2"/>
      <c r="G8" s="23"/>
    </row>
    <row r="9" spans="2:9" ht="13.5" customHeight="1" x14ac:dyDescent="0.2">
      <c r="B9" s="37" t="s">
        <v>1</v>
      </c>
      <c r="C9" s="37"/>
      <c r="D9" s="37"/>
      <c r="E9" s="37"/>
      <c r="F9" s="37"/>
      <c r="G9" s="37"/>
    </row>
    <row r="10" spans="2:9" ht="15.75" x14ac:dyDescent="0.25">
      <c r="B10" s="51" t="s">
        <v>16</v>
      </c>
      <c r="C10" s="38"/>
      <c r="D10" s="38"/>
      <c r="E10" s="38"/>
      <c r="F10" s="38"/>
      <c r="G10" s="39"/>
    </row>
    <row r="11" spans="2:9" ht="15.75" x14ac:dyDescent="0.25">
      <c r="B11" s="52" t="s">
        <v>17</v>
      </c>
      <c r="C11" s="40"/>
      <c r="D11" s="40"/>
      <c r="E11" s="40"/>
      <c r="F11" s="40"/>
      <c r="G11" s="41"/>
    </row>
    <row r="12" spans="2:9" ht="15.75" x14ac:dyDescent="0.25">
      <c r="B12" s="52" t="s">
        <v>18</v>
      </c>
      <c r="C12" s="40"/>
      <c r="D12" s="40"/>
      <c r="E12" s="40"/>
      <c r="F12" s="40"/>
      <c r="G12" s="41"/>
    </row>
    <row r="13" spans="2:9" ht="15.75" x14ac:dyDescent="0.25">
      <c r="B13" s="52" t="s">
        <v>19</v>
      </c>
      <c r="C13" s="40"/>
      <c r="D13" s="40"/>
      <c r="E13" s="40"/>
      <c r="F13" s="40"/>
      <c r="G13" s="41"/>
    </row>
    <row r="14" spans="2:9" ht="15.75" x14ac:dyDescent="0.25">
      <c r="B14" s="52" t="s">
        <v>20</v>
      </c>
      <c r="C14" s="40"/>
      <c r="D14" s="40"/>
      <c r="E14" s="40"/>
      <c r="F14" s="40"/>
      <c r="G14" s="41"/>
    </row>
    <row r="15" spans="2:9" ht="15.75" x14ac:dyDescent="0.25">
      <c r="B15" s="52" t="s">
        <v>15</v>
      </c>
      <c r="C15" s="40"/>
      <c r="D15" s="40"/>
      <c r="E15" s="40"/>
      <c r="F15" s="40"/>
      <c r="G15" s="41"/>
    </row>
    <row r="16" spans="2:9" ht="15.75" x14ac:dyDescent="0.25">
      <c r="B16" s="55" t="s">
        <v>21</v>
      </c>
      <c r="C16" s="42"/>
      <c r="D16" s="42"/>
      <c r="E16" s="42"/>
      <c r="F16" s="42"/>
      <c r="G16" s="43"/>
    </row>
    <row r="17" spans="2:12" x14ac:dyDescent="0.2">
      <c r="B17" s="10"/>
      <c r="C17" s="10"/>
      <c r="D17" s="10"/>
      <c r="E17" s="11"/>
      <c r="F17" s="10"/>
      <c r="G17" s="12"/>
    </row>
    <row r="18" spans="2:12" s="4" customFormat="1" ht="26.25" customHeight="1" x14ac:dyDescent="0.2">
      <c r="B18" s="34" t="s">
        <v>2</v>
      </c>
      <c r="C18" s="34" t="s">
        <v>27</v>
      </c>
      <c r="D18" s="34" t="s">
        <v>23</v>
      </c>
      <c r="E18" s="34" t="s">
        <v>24</v>
      </c>
      <c r="F18" s="34" t="s">
        <v>3</v>
      </c>
      <c r="G18" s="34" t="s">
        <v>4</v>
      </c>
    </row>
    <row r="19" spans="2:12" s="4" customFormat="1" ht="20.100000000000001" customHeight="1" x14ac:dyDescent="0.2">
      <c r="B19" s="21"/>
      <c r="C19" s="30" t="s">
        <v>9</v>
      </c>
      <c r="D19" s="30">
        <v>10</v>
      </c>
      <c r="E19" s="32">
        <f>Table1[[#This Row],[Quantité]]*Table1[[#This Row],[Colonne1]]</f>
        <v>0</v>
      </c>
      <c r="F19" s="26">
        <v>3</v>
      </c>
      <c r="G19" s="26">
        <f>B19*F19</f>
        <v>0</v>
      </c>
      <c r="L19" s="25"/>
    </row>
    <row r="20" spans="2:12" s="4" customFormat="1" ht="20.100000000000001" customHeight="1" x14ac:dyDescent="0.2">
      <c r="B20" s="21"/>
      <c r="C20" s="30" t="s">
        <v>7</v>
      </c>
      <c r="D20" s="30">
        <v>50</v>
      </c>
      <c r="E20" s="32">
        <f>Table1[[#This Row],[Quantité]]*Table1[[#This Row],[Colonne1]]</f>
        <v>0</v>
      </c>
      <c r="F20" s="26">
        <v>10</v>
      </c>
      <c r="G20" s="26">
        <f t="shared" ref="G20:G26" si="0">B20*F20</f>
        <v>0</v>
      </c>
    </row>
    <row r="21" spans="2:12" s="4" customFormat="1" ht="20.100000000000001" customHeight="1" x14ac:dyDescent="0.2">
      <c r="B21" s="21"/>
      <c r="C21" s="30" t="s">
        <v>11</v>
      </c>
      <c r="D21" s="30">
        <v>100</v>
      </c>
      <c r="E21" s="32">
        <f>Table1[[#This Row],[Quantité]]*Table1[[#This Row],[Colonne1]]</f>
        <v>0</v>
      </c>
      <c r="F21" s="26">
        <v>18</v>
      </c>
      <c r="G21" s="26">
        <f t="shared" si="0"/>
        <v>0</v>
      </c>
    </row>
    <row r="22" spans="2:12" s="4" customFormat="1" ht="20.100000000000001" customHeight="1" x14ac:dyDescent="0.2">
      <c r="B22" s="21"/>
      <c r="C22" s="30" t="s">
        <v>10</v>
      </c>
      <c r="D22" s="30">
        <v>500</v>
      </c>
      <c r="E22" s="32">
        <f>Table1[[#This Row],[Quantité]]*Table1[[#This Row],[Colonne1]]</f>
        <v>0</v>
      </c>
      <c r="F22" s="26">
        <v>85</v>
      </c>
      <c r="G22" s="26">
        <f t="shared" si="0"/>
        <v>0</v>
      </c>
    </row>
    <row r="23" spans="2:12" s="4" customFormat="1" ht="20.100000000000001" customHeight="1" x14ac:dyDescent="0.2">
      <c r="B23" s="21"/>
      <c r="C23" s="30" t="s">
        <v>8</v>
      </c>
      <c r="D23" s="30">
        <v>1000</v>
      </c>
      <c r="E23" s="32">
        <f>Table1[[#This Row],[Quantité]]*Table1[[#This Row],[Colonne1]]</f>
        <v>0</v>
      </c>
      <c r="F23" s="26">
        <v>160</v>
      </c>
      <c r="G23" s="26">
        <f t="shared" si="0"/>
        <v>0</v>
      </c>
    </row>
    <row r="24" spans="2:12" s="4" customFormat="1" ht="20.100000000000001" customHeight="1" x14ac:dyDescent="0.2">
      <c r="B24" s="21"/>
      <c r="C24" s="30" t="s">
        <v>12</v>
      </c>
      <c r="D24" s="30">
        <v>2500</v>
      </c>
      <c r="E24" s="32">
        <f>Table1[[#This Row],[Quantité]]*Table1[[#This Row],[Colonne1]]</f>
        <v>0</v>
      </c>
      <c r="F24" s="26">
        <v>375</v>
      </c>
      <c r="G24" s="26">
        <f t="shared" si="0"/>
        <v>0</v>
      </c>
    </row>
    <row r="25" spans="2:12" s="4" customFormat="1" ht="20.100000000000001" customHeight="1" x14ac:dyDescent="0.2">
      <c r="B25" s="21"/>
      <c r="C25" s="30" t="s">
        <v>13</v>
      </c>
      <c r="D25" s="30">
        <v>5000</v>
      </c>
      <c r="E25" s="32">
        <f>Table1[[#This Row],[Quantité]]*Table1[[#This Row],[Colonne1]]</f>
        <v>0</v>
      </c>
      <c r="F25" s="26">
        <v>700</v>
      </c>
      <c r="G25" s="26">
        <f t="shared" si="0"/>
        <v>0</v>
      </c>
    </row>
    <row r="26" spans="2:12" s="4" customFormat="1" ht="20.100000000000001" customHeight="1" x14ac:dyDescent="0.2">
      <c r="B26" s="21"/>
      <c r="C26" s="30" t="s">
        <v>14</v>
      </c>
      <c r="D26" s="30">
        <v>10000</v>
      </c>
      <c r="E26" s="32">
        <f>Table1[[#This Row],[Quantité]]*Table1[[#This Row],[Colonne1]]</f>
        <v>0</v>
      </c>
      <c r="F26" s="26">
        <v>1300</v>
      </c>
      <c r="G26" s="26">
        <f t="shared" si="0"/>
        <v>0</v>
      </c>
    </row>
    <row r="27" spans="2:12" s="4" customFormat="1" ht="20.100000000000001" customHeight="1" x14ac:dyDescent="0.2">
      <c r="B27" s="44" t="s">
        <v>22</v>
      </c>
      <c r="C27" s="44"/>
      <c r="D27" s="44"/>
      <c r="E27" s="45">
        <f>SUM(Table1[Sous total points])</f>
        <v>0</v>
      </c>
      <c r="F27" s="46"/>
      <c r="G27" s="47">
        <f>SUBTOTAL(109,Table1[Montant])</f>
        <v>0</v>
      </c>
    </row>
    <row r="28" spans="2:12" s="4" customFormat="1" ht="20.100000000000001" customHeight="1" x14ac:dyDescent="0.2">
      <c r="B28" s="19"/>
      <c r="C28" s="19"/>
      <c r="D28" s="19"/>
      <c r="E28" s="19"/>
      <c r="F28" s="25" t="s">
        <v>26</v>
      </c>
      <c r="G28" s="26">
        <f>Table1[[#Totals],[Montant]]/5</f>
        <v>0</v>
      </c>
    </row>
    <row r="29" spans="2:12" x14ac:dyDescent="0.2">
      <c r="B29" s="5"/>
      <c r="C29" s="5"/>
      <c r="D29" s="5"/>
      <c r="E29" s="6"/>
      <c r="F29" s="9"/>
      <c r="G29" s="13"/>
    </row>
    <row r="30" spans="2:12" ht="16.5" customHeight="1" x14ac:dyDescent="0.25">
      <c r="B30" s="10"/>
      <c r="C30" s="10"/>
      <c r="D30" s="10"/>
      <c r="E30" s="10"/>
      <c r="F30" s="18" t="s">
        <v>25</v>
      </c>
      <c r="G30" s="33">
        <f>SUM(Table1[Sous total points])</f>
        <v>0</v>
      </c>
    </row>
    <row r="31" spans="2:12" ht="18" customHeight="1" x14ac:dyDescent="0.25">
      <c r="B31" s="2"/>
      <c r="C31" s="2"/>
      <c r="D31" s="2"/>
      <c r="E31" s="2"/>
      <c r="F31" s="18" t="s">
        <v>5</v>
      </c>
      <c r="G31" s="31">
        <f>Table1[[#Totals],[Montant]]+G28</f>
        <v>0</v>
      </c>
    </row>
    <row r="32" spans="2:12" ht="20.25" customHeight="1" x14ac:dyDescent="0.2">
      <c r="E32" s="1"/>
      <c r="F32" s="8"/>
      <c r="G32" s="2"/>
    </row>
    <row r="33" spans="1:8" x14ac:dyDescent="0.2">
      <c r="F33" s="7"/>
    </row>
    <row r="34" spans="1:8" x14ac:dyDescent="0.2">
      <c r="B34" s="14"/>
      <c r="C34" s="7"/>
      <c r="D34" s="7"/>
      <c r="F34" s="7"/>
      <c r="G34" s="7"/>
    </row>
    <row r="35" spans="1:8" x14ac:dyDescent="0.2">
      <c r="A35" s="50" t="s">
        <v>28</v>
      </c>
      <c r="B35" s="50"/>
      <c r="C35" s="50"/>
      <c r="D35" s="50"/>
      <c r="E35" s="50"/>
      <c r="F35" s="50"/>
      <c r="G35" s="50"/>
    </row>
    <row r="36" spans="1:8" x14ac:dyDescent="0.2">
      <c r="A36" s="50" t="s">
        <v>30</v>
      </c>
      <c r="B36" s="50"/>
      <c r="C36" s="50"/>
      <c r="D36" s="50"/>
      <c r="E36" s="50"/>
      <c r="F36" s="50"/>
      <c r="G36" s="50"/>
    </row>
    <row r="37" spans="1:8" x14ac:dyDescent="0.2">
      <c r="E37" s="8"/>
      <c r="F37" s="2"/>
    </row>
    <row r="38" spans="1:8" x14ac:dyDescent="0.2">
      <c r="A38" s="49" t="s">
        <v>29</v>
      </c>
      <c r="B38" s="49"/>
      <c r="C38" s="49"/>
      <c r="D38" s="49"/>
      <c r="E38" s="49"/>
      <c r="F38" s="49"/>
      <c r="G38" s="49"/>
      <c r="H38" s="2"/>
    </row>
    <row r="39" spans="1:8" x14ac:dyDescent="0.2">
      <c r="B39" s="48"/>
      <c r="C39" s="2"/>
      <c r="D39" s="2"/>
      <c r="E39" s="8"/>
      <c r="F39" s="2"/>
    </row>
    <row r="40" spans="1:8" x14ac:dyDescent="0.2">
      <c r="B40" s="48"/>
    </row>
  </sheetData>
  <sheetProtection algorithmName="SHA-512" hashValue="xsbQpg/GvgLNoR8vnHvvnIfWRhJAAOxRjz567x9tJu5SKz3dANhTA2USgGKO196d55PLDPTHwmFVKPTn+w9StA==" saltValue="67hlTBPRxaAVRL4lU0R0tQ==" spinCount="100000" sheet="1" objects="1" scenarios="1"/>
  <protectedRanges>
    <protectedRange sqref="F4 C10:G16 B19:B26" name="Plage1"/>
  </protectedRanges>
  <mergeCells count="13">
    <mergeCell ref="A35:G35"/>
    <mergeCell ref="A38:G38"/>
    <mergeCell ref="A36:G36"/>
    <mergeCell ref="E2:G2"/>
    <mergeCell ref="G6:G7"/>
    <mergeCell ref="B9:G9"/>
    <mergeCell ref="C10:G10"/>
    <mergeCell ref="C11:G11"/>
    <mergeCell ref="C12:G12"/>
    <mergeCell ref="C13:G13"/>
    <mergeCell ref="C14:G14"/>
    <mergeCell ref="C15:G15"/>
    <mergeCell ref="C16:G16"/>
  </mergeCells>
  <phoneticPr fontId="13" type="noConversion"/>
  <pageMargins left="0.25" right="0.25" top="1.2650000000000001" bottom="0.75" header="0.3" footer="0.3"/>
  <pageSetup paperSize="9" scale="96" orientation="portrait" horizontalDpi="4294967293" r:id="rId1"/>
  <ignoredErrors>
    <ignoredError sqref="G19:G21 G22:G26" calculatedColumn="1"/>
  </ignoredErrors>
  <drawing r:id="rId2"/>
  <webPublishItems count="1">
    <webPublishItem id="12116" divId="Bon de commande points_12116" sourceType="printArea" destinationFile="C:\Users\fabro_000\Desktop\Bon de commande points.htm"/>
  </webPublishItem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6277246-A437-444F-991B-750F0E4B2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points</vt:lpstr>
      <vt:lpstr>'Bon de commande points'!Zone_d_impression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2015-03-10T14:01:21Z</dcterms:created>
  <dcterms:modified xsi:type="dcterms:W3CDTF">2015-03-11T15:02:11Z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TC022643169991</vt:lpwstr>
  </property>
</Properties>
</file>