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g brother\Desktop\jdr\dd 3.5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" l="1"/>
  <c r="S3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16" i="1"/>
  <c r="E36" i="1"/>
  <c r="A3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6" i="1"/>
  <c r="L36" i="1" l="1"/>
</calcChain>
</file>

<file path=xl/sharedStrings.xml><?xml version="1.0" encoding="utf-8"?>
<sst xmlns="http://schemas.openxmlformats.org/spreadsheetml/2006/main" count="50" uniqueCount="44">
  <si>
    <t>Revenu des citoyens</t>
  </si>
  <si>
    <t>Nbre</t>
  </si>
  <si>
    <t>Noms</t>
  </si>
  <si>
    <t>Total en PO</t>
  </si>
  <si>
    <t>Valeur U en PO</t>
  </si>
  <si>
    <t>Metiers</t>
  </si>
  <si>
    <t>Pieces d'or</t>
  </si>
  <si>
    <t>Diamants</t>
  </si>
  <si>
    <t>Bucheron</t>
  </si>
  <si>
    <t>Mineur</t>
  </si>
  <si>
    <t>Fermier</t>
  </si>
  <si>
    <t>Charpentier</t>
  </si>
  <si>
    <t>Maitre Charpentier</t>
  </si>
  <si>
    <t>Maitre Cuisinier</t>
  </si>
  <si>
    <t xml:space="preserve"> Joallier</t>
  </si>
  <si>
    <t>Couturier</t>
  </si>
  <si>
    <t>Forgeron</t>
  </si>
  <si>
    <t>L'EMPIRE DU MAL - TABLE DES RICHESSES</t>
  </si>
  <si>
    <t>TOTAUX VALEURS</t>
  </si>
  <si>
    <t>Coffre et objet de valeurs</t>
  </si>
  <si>
    <t>Depenses militaires</t>
  </si>
  <si>
    <t>Rendements actuel</t>
  </si>
  <si>
    <t>Materiaux</t>
  </si>
  <si>
    <t>Rendements/Mois en Unité</t>
  </si>
  <si>
    <t>Bois</t>
  </si>
  <si>
    <t>Or</t>
  </si>
  <si>
    <t>Argent</t>
  </si>
  <si>
    <t>Pierres</t>
  </si>
  <si>
    <t>Fermes</t>
  </si>
  <si>
    <t>Metiers de bouche</t>
  </si>
  <si>
    <t>Tenancier/ Intendant</t>
  </si>
  <si>
    <t xml:space="preserve">Revenu/mois en PO </t>
  </si>
  <si>
    <t>Soldat</t>
  </si>
  <si>
    <t>Sous Officier</t>
  </si>
  <si>
    <t xml:space="preserve">Salaire/mois en PO </t>
  </si>
  <si>
    <t>ESCLAVES</t>
  </si>
  <si>
    <t>Situation</t>
  </si>
  <si>
    <t>Esclave Femelle</t>
  </si>
  <si>
    <t>Esclave Male</t>
  </si>
  <si>
    <t>Victime publique</t>
  </si>
  <si>
    <t>Mort vivant</t>
  </si>
  <si>
    <t>TOTAUX REVENU/MOIS</t>
  </si>
  <si>
    <t>TOTAUX DEPENSES/MOIS</t>
  </si>
  <si>
    <t>Revenu-Depenses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</si>
</sst>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0" xfId="0" applyFont="1" applyFill="1" applyAlignment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/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761998</xdr:colOff>
      <xdr:row>3</xdr:row>
      <xdr:rowOff>190499</xdr:rowOff>
    </xdr:from>
    <xdr:to>
      <xdr:col>20</xdr:col>
      <xdr:colOff>9525</xdr:colOff>
      <xdr:row>8</xdr:row>
      <xdr:rowOff>85725</xdr:rowOff>
    </xdr:to>
    <xdr:pic>
      <xdr:nvPicPr>
        <xdr:cNvPr id="3" name="Image 2" descr="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8" y="761999"/>
          <a:ext cx="15782927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tabSelected="1" workbookViewId="0">
      <selection activeCell="S42" sqref="S42:T49"/>
    </sheetView>
  </sheetViews>
  <sheetFormatPr baseColWidth="10" defaultRowHeight="15" x14ac:dyDescent="0.25"/>
  <cols>
    <col min="1" max="4" width="11.42578125" style="2"/>
    <col min="5" max="5" width="18.5703125" style="2" bestFit="1" customWidth="1"/>
    <col min="6" max="11" width="11.42578125" style="2"/>
    <col min="12" max="12" width="14.28515625" style="2" bestFit="1" customWidth="1"/>
    <col min="13" max="13" width="11.42578125" style="2"/>
    <col min="14" max="14" width="11.42578125" style="2" customWidth="1"/>
    <col min="15" max="15" width="11.28515625" style="2" customWidth="1"/>
    <col min="16" max="17" width="11.42578125" style="2"/>
    <col min="18" max="18" width="14.5703125" style="2" customWidth="1"/>
    <col min="19" max="19" width="18.140625" style="2" customWidth="1"/>
    <col min="20" max="20" width="11.140625" style="2" bestFit="1" customWidth="1"/>
    <col min="21" max="16384" width="11.42578125" style="2"/>
  </cols>
  <sheetData>
    <row r="2" spans="2:21" ht="15" customHeight="1" x14ac:dyDescent="0.7">
      <c r="B2" s="14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8"/>
    </row>
    <row r="3" spans="2:21" ht="15" customHeight="1" x14ac:dyDescent="0.7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8"/>
    </row>
    <row r="4" spans="2:21" ht="15" customHeight="1" x14ac:dyDescent="0.7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8"/>
    </row>
    <row r="13" spans="2:21" x14ac:dyDescent="0.25">
      <c r="B13" s="6" t="s">
        <v>0</v>
      </c>
      <c r="C13" s="6"/>
      <c r="D13" s="6"/>
      <c r="E13" s="6"/>
      <c r="F13" s="6"/>
      <c r="I13" s="6" t="s">
        <v>19</v>
      </c>
      <c r="J13" s="6"/>
      <c r="K13" s="6"/>
      <c r="L13" s="6"/>
      <c r="M13" s="6"/>
      <c r="P13" s="6" t="s">
        <v>20</v>
      </c>
      <c r="Q13" s="6"/>
      <c r="R13" s="6"/>
      <c r="S13" s="6"/>
      <c r="T13" s="6"/>
    </row>
    <row r="14" spans="2:21" x14ac:dyDescent="0.25">
      <c r="B14" s="6"/>
      <c r="C14" s="6"/>
      <c r="D14" s="6"/>
      <c r="E14" s="6"/>
      <c r="F14" s="6"/>
      <c r="I14" s="6"/>
      <c r="J14" s="6"/>
      <c r="K14" s="6"/>
      <c r="L14" s="6"/>
      <c r="M14" s="6"/>
      <c r="P14" s="6"/>
      <c r="Q14" s="6"/>
      <c r="R14" s="6"/>
      <c r="S14" s="6"/>
      <c r="T14" s="6"/>
    </row>
    <row r="15" spans="2:21" x14ac:dyDescent="0.25">
      <c r="B15" s="13" t="s">
        <v>1</v>
      </c>
      <c r="C15" s="5" t="s">
        <v>5</v>
      </c>
      <c r="D15" s="5"/>
      <c r="E15" s="13" t="s">
        <v>31</v>
      </c>
      <c r="F15" s="13" t="s">
        <v>3</v>
      </c>
      <c r="I15" s="13" t="s">
        <v>1</v>
      </c>
      <c r="J15" s="5" t="s">
        <v>2</v>
      </c>
      <c r="K15" s="5"/>
      <c r="L15" s="13" t="s">
        <v>4</v>
      </c>
      <c r="M15" s="13" t="s">
        <v>3</v>
      </c>
      <c r="P15" s="13" t="s">
        <v>1</v>
      </c>
      <c r="Q15" s="5" t="s">
        <v>5</v>
      </c>
      <c r="R15" s="5"/>
      <c r="S15" s="13" t="s">
        <v>34</v>
      </c>
      <c r="T15" s="13" t="s">
        <v>3</v>
      </c>
    </row>
    <row r="16" spans="2:21" x14ac:dyDescent="0.25">
      <c r="B16" s="12">
        <v>10</v>
      </c>
      <c r="C16" s="4" t="s">
        <v>8</v>
      </c>
      <c r="D16" s="4"/>
      <c r="E16" s="12">
        <v>9</v>
      </c>
      <c r="F16" s="12">
        <f>B16*E16</f>
        <v>90</v>
      </c>
      <c r="I16" s="12">
        <v>100</v>
      </c>
      <c r="J16" s="4" t="s">
        <v>6</v>
      </c>
      <c r="K16" s="4"/>
      <c r="L16" s="12">
        <v>1</v>
      </c>
      <c r="M16" s="12">
        <f>I16*L16</f>
        <v>100</v>
      </c>
      <c r="P16" s="12">
        <v>9</v>
      </c>
      <c r="Q16" s="4" t="s">
        <v>32</v>
      </c>
      <c r="R16" s="4"/>
      <c r="S16" s="12">
        <v>6</v>
      </c>
      <c r="T16" s="12">
        <f>P16*S16</f>
        <v>54</v>
      </c>
    </row>
    <row r="17" spans="2:20" x14ac:dyDescent="0.25">
      <c r="B17" s="12">
        <v>10</v>
      </c>
      <c r="C17" s="4" t="s">
        <v>9</v>
      </c>
      <c r="D17" s="4"/>
      <c r="E17" s="12">
        <v>30</v>
      </c>
      <c r="F17" s="12">
        <f t="shared" ref="F17:F33" si="0">B17*E17</f>
        <v>300</v>
      </c>
      <c r="I17" s="12">
        <v>6</v>
      </c>
      <c r="J17" s="4" t="s">
        <v>7</v>
      </c>
      <c r="K17" s="4"/>
      <c r="L17" s="12">
        <v>4000</v>
      </c>
      <c r="M17" s="12">
        <f t="shared" ref="M17:M33" si="1">I17*L17</f>
        <v>24000</v>
      </c>
      <c r="P17" s="12">
        <v>1</v>
      </c>
      <c r="Q17" s="4" t="s">
        <v>33</v>
      </c>
      <c r="R17" s="4"/>
      <c r="S17" s="12">
        <v>12</v>
      </c>
      <c r="T17" s="12">
        <f t="shared" ref="T17:T33" si="2">P17*S17</f>
        <v>12</v>
      </c>
    </row>
    <row r="18" spans="2:20" x14ac:dyDescent="0.25">
      <c r="B18" s="12">
        <v>10</v>
      </c>
      <c r="C18" s="4" t="s">
        <v>10</v>
      </c>
      <c r="D18" s="4"/>
      <c r="E18" s="12">
        <v>3</v>
      </c>
      <c r="F18" s="12">
        <f t="shared" si="0"/>
        <v>30</v>
      </c>
      <c r="I18" s="12"/>
      <c r="J18" s="4"/>
      <c r="K18" s="4"/>
      <c r="L18" s="12"/>
      <c r="M18" s="12">
        <f t="shared" si="1"/>
        <v>0</v>
      </c>
      <c r="P18" s="12"/>
      <c r="Q18" s="4"/>
      <c r="R18" s="4"/>
      <c r="S18" s="12"/>
      <c r="T18" s="12">
        <f t="shared" si="2"/>
        <v>0</v>
      </c>
    </row>
    <row r="19" spans="2:20" x14ac:dyDescent="0.25">
      <c r="B19" s="12">
        <v>3</v>
      </c>
      <c r="C19" s="4" t="s">
        <v>16</v>
      </c>
      <c r="D19" s="4"/>
      <c r="E19" s="12">
        <v>12</v>
      </c>
      <c r="F19" s="12">
        <f t="shared" si="0"/>
        <v>36</v>
      </c>
      <c r="I19" s="12"/>
      <c r="J19" s="4"/>
      <c r="K19" s="4"/>
      <c r="L19" s="12"/>
      <c r="M19" s="12">
        <f t="shared" si="1"/>
        <v>0</v>
      </c>
      <c r="P19" s="12"/>
      <c r="Q19" s="4"/>
      <c r="R19" s="4"/>
      <c r="S19" s="12"/>
      <c r="T19" s="12">
        <f t="shared" si="2"/>
        <v>0</v>
      </c>
    </row>
    <row r="20" spans="2:20" x14ac:dyDescent="0.25">
      <c r="B20" s="12">
        <v>6</v>
      </c>
      <c r="C20" s="4" t="s">
        <v>29</v>
      </c>
      <c r="D20" s="4"/>
      <c r="E20" s="12">
        <v>30</v>
      </c>
      <c r="F20" s="12">
        <f t="shared" si="0"/>
        <v>180</v>
      </c>
      <c r="I20" s="12"/>
      <c r="J20" s="4"/>
      <c r="K20" s="4"/>
      <c r="L20" s="12"/>
      <c r="M20" s="12">
        <f t="shared" si="1"/>
        <v>0</v>
      </c>
      <c r="P20" s="12"/>
      <c r="Q20" s="4"/>
      <c r="R20" s="4"/>
      <c r="S20" s="12"/>
      <c r="T20" s="12">
        <f t="shared" si="2"/>
        <v>0</v>
      </c>
    </row>
    <row r="21" spans="2:20" x14ac:dyDescent="0.25">
      <c r="B21" s="12">
        <v>1</v>
      </c>
      <c r="C21" s="4" t="s">
        <v>13</v>
      </c>
      <c r="D21" s="4"/>
      <c r="E21" s="12">
        <v>12</v>
      </c>
      <c r="F21" s="12">
        <f t="shared" si="0"/>
        <v>12</v>
      </c>
      <c r="I21" s="12"/>
      <c r="J21" s="4"/>
      <c r="K21" s="4"/>
      <c r="L21" s="12"/>
      <c r="M21" s="12">
        <f t="shared" si="1"/>
        <v>0</v>
      </c>
      <c r="P21" s="12"/>
      <c r="Q21" s="4"/>
      <c r="R21" s="4"/>
      <c r="S21" s="12"/>
      <c r="T21" s="12">
        <f t="shared" si="2"/>
        <v>0</v>
      </c>
    </row>
    <row r="22" spans="2:20" x14ac:dyDescent="0.25">
      <c r="B22" s="12">
        <v>4</v>
      </c>
      <c r="C22" s="4" t="s">
        <v>11</v>
      </c>
      <c r="D22" s="4"/>
      <c r="E22" s="12">
        <v>15</v>
      </c>
      <c r="F22" s="12">
        <f t="shared" si="0"/>
        <v>60</v>
      </c>
      <c r="I22" s="12"/>
      <c r="J22" s="4"/>
      <c r="K22" s="4"/>
      <c r="L22" s="12"/>
      <c r="M22" s="12">
        <f t="shared" si="1"/>
        <v>0</v>
      </c>
      <c r="P22" s="12"/>
      <c r="Q22" s="4"/>
      <c r="R22" s="4"/>
      <c r="S22" s="12"/>
      <c r="T22" s="12">
        <f t="shared" si="2"/>
        <v>0</v>
      </c>
    </row>
    <row r="23" spans="2:20" x14ac:dyDescent="0.25">
      <c r="B23" s="12">
        <v>1</v>
      </c>
      <c r="C23" s="4" t="s">
        <v>12</v>
      </c>
      <c r="D23" s="4"/>
      <c r="E23" s="12">
        <v>20</v>
      </c>
      <c r="F23" s="12">
        <f t="shared" si="0"/>
        <v>20</v>
      </c>
      <c r="I23" s="12"/>
      <c r="J23" s="4"/>
      <c r="K23" s="4"/>
      <c r="L23" s="12"/>
      <c r="M23" s="12">
        <f t="shared" si="1"/>
        <v>0</v>
      </c>
      <c r="P23" s="12"/>
      <c r="Q23" s="4"/>
      <c r="R23" s="4"/>
      <c r="S23" s="12"/>
      <c r="T23" s="12">
        <f t="shared" si="2"/>
        <v>0</v>
      </c>
    </row>
    <row r="24" spans="2:20" x14ac:dyDescent="0.25">
      <c r="B24" s="12">
        <v>1</v>
      </c>
      <c r="C24" s="4" t="s">
        <v>14</v>
      </c>
      <c r="D24" s="4"/>
      <c r="E24" s="12">
        <v>90</v>
      </c>
      <c r="F24" s="12">
        <f t="shared" si="0"/>
        <v>90</v>
      </c>
      <c r="I24" s="12"/>
      <c r="J24" s="4"/>
      <c r="K24" s="4"/>
      <c r="L24" s="12"/>
      <c r="M24" s="12">
        <f t="shared" si="1"/>
        <v>0</v>
      </c>
      <c r="P24" s="12"/>
      <c r="Q24" s="4"/>
      <c r="R24" s="4"/>
      <c r="S24" s="12"/>
      <c r="T24" s="12">
        <f t="shared" si="2"/>
        <v>0</v>
      </c>
    </row>
    <row r="25" spans="2:20" x14ac:dyDescent="0.25">
      <c r="B25" s="12">
        <v>1</v>
      </c>
      <c r="C25" s="4" t="s">
        <v>15</v>
      </c>
      <c r="D25" s="4"/>
      <c r="E25" s="12">
        <v>5</v>
      </c>
      <c r="F25" s="12">
        <f t="shared" si="0"/>
        <v>5</v>
      </c>
      <c r="I25" s="12"/>
      <c r="J25" s="4"/>
      <c r="K25" s="4"/>
      <c r="L25" s="12"/>
      <c r="M25" s="12">
        <f t="shared" si="1"/>
        <v>0</v>
      </c>
      <c r="P25" s="12"/>
      <c r="Q25" s="4"/>
      <c r="R25" s="4"/>
      <c r="S25" s="12"/>
      <c r="T25" s="12">
        <f t="shared" si="2"/>
        <v>0</v>
      </c>
    </row>
    <row r="26" spans="2:20" x14ac:dyDescent="0.25">
      <c r="B26" s="12">
        <v>2</v>
      </c>
      <c r="C26" s="4" t="s">
        <v>30</v>
      </c>
      <c r="D26" s="4"/>
      <c r="E26" s="12">
        <v>12</v>
      </c>
      <c r="F26" s="12">
        <f t="shared" si="0"/>
        <v>24</v>
      </c>
      <c r="I26" s="12"/>
      <c r="J26" s="4"/>
      <c r="K26" s="4"/>
      <c r="L26" s="12"/>
      <c r="M26" s="12">
        <f t="shared" si="1"/>
        <v>0</v>
      </c>
      <c r="P26" s="12"/>
      <c r="Q26" s="4"/>
      <c r="R26" s="4"/>
      <c r="S26" s="12"/>
      <c r="T26" s="12">
        <f t="shared" si="2"/>
        <v>0</v>
      </c>
    </row>
    <row r="27" spans="2:20" x14ac:dyDescent="0.25">
      <c r="B27" s="12"/>
      <c r="C27" s="4"/>
      <c r="D27" s="4"/>
      <c r="E27" s="12"/>
      <c r="F27" s="12">
        <f t="shared" si="0"/>
        <v>0</v>
      </c>
      <c r="I27" s="12"/>
      <c r="J27" s="4"/>
      <c r="K27" s="4"/>
      <c r="L27" s="12"/>
      <c r="M27" s="12">
        <f t="shared" si="1"/>
        <v>0</v>
      </c>
      <c r="P27" s="12"/>
      <c r="Q27" s="4"/>
      <c r="R27" s="4"/>
      <c r="S27" s="12"/>
      <c r="T27" s="12">
        <f t="shared" si="2"/>
        <v>0</v>
      </c>
    </row>
    <row r="28" spans="2:20" x14ac:dyDescent="0.25">
      <c r="B28" s="12"/>
      <c r="C28" s="4"/>
      <c r="D28" s="4"/>
      <c r="E28" s="12"/>
      <c r="F28" s="12">
        <f t="shared" si="0"/>
        <v>0</v>
      </c>
      <c r="I28" s="12"/>
      <c r="J28" s="4"/>
      <c r="K28" s="4"/>
      <c r="L28" s="12"/>
      <c r="M28" s="12">
        <f t="shared" si="1"/>
        <v>0</v>
      </c>
      <c r="P28" s="12"/>
      <c r="Q28" s="4"/>
      <c r="R28" s="4"/>
      <c r="S28" s="12"/>
      <c r="T28" s="12">
        <f t="shared" si="2"/>
        <v>0</v>
      </c>
    </row>
    <row r="29" spans="2:20" x14ac:dyDescent="0.25">
      <c r="B29" s="12"/>
      <c r="C29" s="4"/>
      <c r="D29" s="4"/>
      <c r="E29" s="12"/>
      <c r="F29" s="12">
        <f t="shared" si="0"/>
        <v>0</v>
      </c>
      <c r="I29" s="12"/>
      <c r="J29" s="4"/>
      <c r="K29" s="4"/>
      <c r="L29" s="12"/>
      <c r="M29" s="12">
        <f t="shared" si="1"/>
        <v>0</v>
      </c>
      <c r="P29" s="12"/>
      <c r="Q29" s="4"/>
      <c r="R29" s="4"/>
      <c r="S29" s="12"/>
      <c r="T29" s="12">
        <f t="shared" si="2"/>
        <v>0</v>
      </c>
    </row>
    <row r="30" spans="2:20" x14ac:dyDescent="0.25">
      <c r="B30" s="12"/>
      <c r="C30" s="4"/>
      <c r="D30" s="4"/>
      <c r="E30" s="12"/>
      <c r="F30" s="12">
        <f t="shared" si="0"/>
        <v>0</v>
      </c>
      <c r="I30" s="12"/>
      <c r="J30" s="4"/>
      <c r="K30" s="4"/>
      <c r="L30" s="12"/>
      <c r="M30" s="12">
        <f t="shared" si="1"/>
        <v>0</v>
      </c>
      <c r="P30" s="12"/>
      <c r="Q30" s="4"/>
      <c r="R30" s="4"/>
      <c r="S30" s="12"/>
      <c r="T30" s="12">
        <f t="shared" si="2"/>
        <v>0</v>
      </c>
    </row>
    <row r="31" spans="2:20" x14ac:dyDescent="0.25">
      <c r="B31" s="12"/>
      <c r="C31" s="4"/>
      <c r="D31" s="4"/>
      <c r="E31" s="12"/>
      <c r="F31" s="12">
        <f t="shared" si="0"/>
        <v>0</v>
      </c>
      <c r="I31" s="12"/>
      <c r="J31" s="4"/>
      <c r="K31" s="4"/>
      <c r="L31" s="12"/>
      <c r="M31" s="12">
        <f t="shared" si="1"/>
        <v>0</v>
      </c>
      <c r="P31" s="12"/>
      <c r="Q31" s="4"/>
      <c r="R31" s="4"/>
      <c r="S31" s="12"/>
      <c r="T31" s="12">
        <f t="shared" si="2"/>
        <v>0</v>
      </c>
    </row>
    <row r="32" spans="2:20" x14ac:dyDescent="0.25">
      <c r="B32" s="12"/>
      <c r="C32" s="4"/>
      <c r="D32" s="4"/>
      <c r="E32" s="12"/>
      <c r="F32" s="12">
        <f t="shared" si="0"/>
        <v>0</v>
      </c>
      <c r="I32" s="12"/>
      <c r="J32" s="4"/>
      <c r="K32" s="4"/>
      <c r="L32" s="12"/>
      <c r="M32" s="12">
        <f t="shared" si="1"/>
        <v>0</v>
      </c>
      <c r="P32" s="12"/>
      <c r="Q32" s="4"/>
      <c r="R32" s="4"/>
      <c r="S32" s="12"/>
      <c r="T32" s="12">
        <f t="shared" si="2"/>
        <v>0</v>
      </c>
    </row>
    <row r="33" spans="1:20" x14ac:dyDescent="0.25">
      <c r="B33" s="12"/>
      <c r="C33" s="4"/>
      <c r="D33" s="4"/>
      <c r="E33" s="12"/>
      <c r="F33" s="12">
        <f t="shared" si="0"/>
        <v>0</v>
      </c>
      <c r="I33" s="12"/>
      <c r="J33" s="4"/>
      <c r="K33" s="4"/>
      <c r="L33" s="12"/>
      <c r="M33" s="12">
        <f t="shared" si="1"/>
        <v>0</v>
      </c>
      <c r="P33" s="12"/>
      <c r="Q33" s="4"/>
      <c r="R33" s="4"/>
      <c r="S33" s="12"/>
      <c r="T33" s="12">
        <f t="shared" si="2"/>
        <v>0</v>
      </c>
    </row>
    <row r="34" spans="1:20" x14ac:dyDescent="0.25">
      <c r="I34" s="9"/>
      <c r="J34" s="10"/>
      <c r="K34" s="10"/>
      <c r="L34" s="9"/>
      <c r="M34" s="9"/>
    </row>
    <row r="35" spans="1:20" x14ac:dyDescent="0.25">
      <c r="A35" s="15">
        <f>SUM(F16:F33)/100</f>
        <v>8.4700000000000006</v>
      </c>
      <c r="I35" s="9"/>
      <c r="J35" s="10"/>
      <c r="K35" s="10"/>
      <c r="L35" s="9"/>
      <c r="M35" s="9"/>
    </row>
    <row r="36" spans="1:20" ht="15" customHeight="1" x14ac:dyDescent="0.25">
      <c r="B36" s="7" t="s">
        <v>41</v>
      </c>
      <c r="C36" s="7"/>
      <c r="D36" s="7"/>
      <c r="E36" s="11">
        <f>A35*40</f>
        <v>338.8</v>
      </c>
      <c r="F36" s="11"/>
      <c r="I36" s="7" t="s">
        <v>18</v>
      </c>
      <c r="J36" s="7"/>
      <c r="K36" s="7"/>
      <c r="L36" s="11">
        <f>SUM(M16:M33)</f>
        <v>24100</v>
      </c>
      <c r="M36" s="11"/>
      <c r="P36" s="7" t="s">
        <v>42</v>
      </c>
      <c r="Q36" s="7"/>
      <c r="R36" s="7"/>
      <c r="S36" s="11">
        <f>SUM(T16:T33)</f>
        <v>66</v>
      </c>
      <c r="T36" s="11"/>
    </row>
    <row r="37" spans="1:20" ht="15" customHeight="1" x14ac:dyDescent="0.25">
      <c r="B37" s="7"/>
      <c r="C37" s="7"/>
      <c r="D37" s="7"/>
      <c r="E37" s="11"/>
      <c r="F37" s="11"/>
      <c r="I37" s="7"/>
      <c r="J37" s="7"/>
      <c r="K37" s="7"/>
      <c r="L37" s="11"/>
      <c r="M37" s="11"/>
      <c r="P37" s="7"/>
      <c r="Q37" s="7"/>
      <c r="R37" s="7"/>
      <c r="S37" s="11"/>
      <c r="T37" s="11"/>
    </row>
    <row r="38" spans="1:20" ht="15" customHeight="1" x14ac:dyDescent="0.25">
      <c r="B38" s="7"/>
      <c r="C38" s="7"/>
      <c r="D38" s="7"/>
      <c r="E38" s="11"/>
      <c r="F38" s="11"/>
      <c r="I38" s="7"/>
      <c r="J38" s="7"/>
      <c r="K38" s="7"/>
      <c r="L38" s="11"/>
      <c r="M38" s="11"/>
      <c r="P38" s="7"/>
      <c r="Q38" s="7"/>
      <c r="R38" s="7"/>
      <c r="S38" s="11"/>
      <c r="T38" s="11"/>
    </row>
    <row r="42" spans="1:20" x14ac:dyDescent="0.25">
      <c r="B42" s="1" t="s">
        <v>35</v>
      </c>
      <c r="C42" s="1"/>
      <c r="D42" s="1"/>
      <c r="E42" s="1"/>
      <c r="F42" s="1"/>
      <c r="I42" s="6" t="s">
        <v>21</v>
      </c>
      <c r="J42" s="6"/>
      <c r="K42" s="6"/>
      <c r="L42" s="6"/>
      <c r="M42" s="6"/>
      <c r="P42" s="6" t="s">
        <v>43</v>
      </c>
      <c r="Q42" s="6"/>
      <c r="R42" s="6"/>
      <c r="S42" s="16">
        <f>E36-S36</f>
        <v>272.8</v>
      </c>
      <c r="T42" s="16"/>
    </row>
    <row r="43" spans="1:20" x14ac:dyDescent="0.25">
      <c r="B43" s="1"/>
      <c r="C43" s="1"/>
      <c r="D43" s="1"/>
      <c r="E43" s="1"/>
      <c r="F43" s="1"/>
      <c r="I43" s="6"/>
      <c r="J43" s="6"/>
      <c r="K43" s="6"/>
      <c r="L43" s="6"/>
      <c r="M43" s="6"/>
      <c r="P43" s="6"/>
      <c r="Q43" s="6"/>
      <c r="R43" s="6"/>
      <c r="S43" s="16"/>
      <c r="T43" s="16"/>
    </row>
    <row r="44" spans="1:20" x14ac:dyDescent="0.25">
      <c r="B44" s="3" t="s">
        <v>1</v>
      </c>
      <c r="C44" s="3"/>
      <c r="D44" s="3" t="s">
        <v>36</v>
      </c>
      <c r="E44" s="3"/>
      <c r="F44" s="3"/>
      <c r="I44" s="3" t="s">
        <v>22</v>
      </c>
      <c r="J44" s="3"/>
      <c r="K44" s="3" t="s">
        <v>23</v>
      </c>
      <c r="L44" s="3"/>
      <c r="M44" s="3"/>
      <c r="P44" s="6"/>
      <c r="Q44" s="6"/>
      <c r="R44" s="6"/>
      <c r="S44" s="16"/>
      <c r="T44" s="16"/>
    </row>
    <row r="45" spans="1:20" x14ac:dyDescent="0.25">
      <c r="B45" s="3">
        <v>2</v>
      </c>
      <c r="C45" s="3"/>
      <c r="D45" s="3" t="s">
        <v>37</v>
      </c>
      <c r="E45" s="3"/>
      <c r="F45" s="3"/>
      <c r="I45" s="3" t="s">
        <v>24</v>
      </c>
      <c r="J45" s="3"/>
      <c r="K45" s="3">
        <v>6</v>
      </c>
      <c r="L45" s="3"/>
      <c r="M45" s="3"/>
      <c r="P45" s="6"/>
      <c r="Q45" s="6"/>
      <c r="R45" s="6"/>
      <c r="S45" s="16"/>
      <c r="T45" s="16"/>
    </row>
    <row r="46" spans="1:20" x14ac:dyDescent="0.25">
      <c r="B46" s="3">
        <v>4</v>
      </c>
      <c r="C46" s="3"/>
      <c r="D46" s="3" t="s">
        <v>38</v>
      </c>
      <c r="E46" s="3"/>
      <c r="F46" s="3"/>
      <c r="I46" s="3" t="s">
        <v>25</v>
      </c>
      <c r="J46" s="3"/>
      <c r="K46" s="3">
        <v>10</v>
      </c>
      <c r="L46" s="3"/>
      <c r="M46" s="3"/>
      <c r="P46" s="6"/>
      <c r="Q46" s="6"/>
      <c r="R46" s="6"/>
      <c r="S46" s="16"/>
      <c r="T46" s="16"/>
    </row>
    <row r="47" spans="1:20" x14ac:dyDescent="0.25">
      <c r="B47" s="3">
        <v>1</v>
      </c>
      <c r="C47" s="3"/>
      <c r="D47" s="3" t="s">
        <v>39</v>
      </c>
      <c r="E47" s="3"/>
      <c r="F47" s="3"/>
      <c r="I47" s="3" t="s">
        <v>26</v>
      </c>
      <c r="J47" s="3"/>
      <c r="K47" s="3">
        <v>5</v>
      </c>
      <c r="L47" s="3"/>
      <c r="M47" s="3"/>
      <c r="P47" s="6"/>
      <c r="Q47" s="6"/>
      <c r="R47" s="6"/>
      <c r="S47" s="16"/>
      <c r="T47" s="16"/>
    </row>
    <row r="48" spans="1:20" x14ac:dyDescent="0.25">
      <c r="B48" s="3">
        <v>1</v>
      </c>
      <c r="C48" s="3"/>
      <c r="D48" s="3" t="s">
        <v>40</v>
      </c>
      <c r="E48" s="3"/>
      <c r="F48" s="3"/>
      <c r="I48" s="3" t="s">
        <v>27</v>
      </c>
      <c r="J48" s="3"/>
      <c r="K48" s="3">
        <v>7</v>
      </c>
      <c r="L48" s="3"/>
      <c r="M48" s="3"/>
      <c r="P48" s="6"/>
      <c r="Q48" s="6"/>
      <c r="R48" s="6"/>
      <c r="S48" s="16"/>
      <c r="T48" s="16"/>
    </row>
    <row r="49" spans="2:20" x14ac:dyDescent="0.25">
      <c r="B49" s="3"/>
      <c r="C49" s="3"/>
      <c r="D49" s="3"/>
      <c r="E49" s="3"/>
      <c r="F49" s="3"/>
      <c r="I49" s="3" t="s">
        <v>28</v>
      </c>
      <c r="J49" s="3"/>
      <c r="K49" s="3">
        <v>200</v>
      </c>
      <c r="L49" s="3"/>
      <c r="M49" s="3"/>
      <c r="P49" s="6"/>
      <c r="Q49" s="6"/>
      <c r="R49" s="6"/>
      <c r="S49" s="16"/>
      <c r="T49" s="16"/>
    </row>
  </sheetData>
  <mergeCells count="97">
    <mergeCell ref="B49:C49"/>
    <mergeCell ref="D49:F49"/>
    <mergeCell ref="P42:R49"/>
    <mergeCell ref="S42:T49"/>
    <mergeCell ref="B46:C46"/>
    <mergeCell ref="D46:F46"/>
    <mergeCell ref="B47:C47"/>
    <mergeCell ref="D47:F47"/>
    <mergeCell ref="B48:C48"/>
    <mergeCell ref="D48:F48"/>
    <mergeCell ref="I48:J48"/>
    <mergeCell ref="K48:M48"/>
    <mergeCell ref="I49:J49"/>
    <mergeCell ref="K49:M49"/>
    <mergeCell ref="B2:T4"/>
    <mergeCell ref="B42:F43"/>
    <mergeCell ref="B44:C44"/>
    <mergeCell ref="D44:F44"/>
    <mergeCell ref="B45:C45"/>
    <mergeCell ref="D45:F45"/>
    <mergeCell ref="I45:J45"/>
    <mergeCell ref="K45:M45"/>
    <mergeCell ref="I46:J46"/>
    <mergeCell ref="K46:M46"/>
    <mergeCell ref="I47:J47"/>
    <mergeCell ref="K47:M47"/>
    <mergeCell ref="S36:T38"/>
    <mergeCell ref="I36:K38"/>
    <mergeCell ref="L36:M38"/>
    <mergeCell ref="I42:M43"/>
    <mergeCell ref="I44:J44"/>
    <mergeCell ref="K44:M44"/>
    <mergeCell ref="Q29:R29"/>
    <mergeCell ref="Q30:R30"/>
    <mergeCell ref="Q31:R31"/>
    <mergeCell ref="Q32:R32"/>
    <mergeCell ref="Q33:R33"/>
    <mergeCell ref="B36:D38"/>
    <mergeCell ref="E36:F38"/>
    <mergeCell ref="P36:R38"/>
    <mergeCell ref="Q23:R23"/>
    <mergeCell ref="Q24:R24"/>
    <mergeCell ref="Q25:R25"/>
    <mergeCell ref="Q26:R26"/>
    <mergeCell ref="Q27:R27"/>
    <mergeCell ref="Q28:R28"/>
    <mergeCell ref="Q17:R17"/>
    <mergeCell ref="Q18:R18"/>
    <mergeCell ref="Q19:R19"/>
    <mergeCell ref="Q20:R20"/>
    <mergeCell ref="Q21:R21"/>
    <mergeCell ref="Q22:R22"/>
    <mergeCell ref="J33:K33"/>
    <mergeCell ref="J34:K34"/>
    <mergeCell ref="J35:K35"/>
    <mergeCell ref="J27:K27"/>
    <mergeCell ref="J28:K28"/>
    <mergeCell ref="J29:K29"/>
    <mergeCell ref="J30:K30"/>
    <mergeCell ref="J31:K31"/>
    <mergeCell ref="J32:K32"/>
    <mergeCell ref="J21:K21"/>
    <mergeCell ref="J22:K22"/>
    <mergeCell ref="J23:K23"/>
    <mergeCell ref="J24:K24"/>
    <mergeCell ref="J25:K25"/>
    <mergeCell ref="J26:K26"/>
    <mergeCell ref="C30:D30"/>
    <mergeCell ref="C31:D31"/>
    <mergeCell ref="C32:D32"/>
    <mergeCell ref="C33:D33"/>
    <mergeCell ref="J15:K15"/>
    <mergeCell ref="J16:K16"/>
    <mergeCell ref="J17:K17"/>
    <mergeCell ref="J18:K18"/>
    <mergeCell ref="J19:K19"/>
    <mergeCell ref="J20:K20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I13:M14"/>
    <mergeCell ref="B13:F14"/>
    <mergeCell ref="C15:D15"/>
    <mergeCell ref="C16:D16"/>
    <mergeCell ref="C17:D17"/>
    <mergeCell ref="P13:T14"/>
    <mergeCell ref="Q15:R15"/>
    <mergeCell ref="Q16:R1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2015-05-04T10:25:25Z</dcterms:created>
  <dcterms:modified xsi:type="dcterms:W3CDTF">2015-05-04T11:26:48Z</dcterms:modified>
</cp:coreProperties>
</file>