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Feuil1" sheetId="1" r:id="rId1"/>
    <sheet name="Feuil2" sheetId="2" r:id="rId2"/>
    <sheet name="Feuil3" sheetId="3" r:id="rId3"/>
  </sheets>
  <calcPr calcId="145621" concurrentCalc="0"/>
</workbook>
</file>

<file path=xl/calcChain.xml><?xml version="1.0" encoding="utf-8"?>
<calcChain xmlns="http://schemas.openxmlformats.org/spreadsheetml/2006/main">
  <c r="G15" i="1" l="1"/>
  <c r="F15" i="1"/>
  <c r="E15" i="1"/>
  <c r="D15" i="1"/>
  <c r="G49" i="1"/>
  <c r="G45" i="1"/>
  <c r="G37" i="1"/>
  <c r="G30" i="1"/>
  <c r="G26" i="1"/>
  <c r="G20" i="1"/>
  <c r="G11" i="1"/>
  <c r="G52" i="1"/>
  <c r="G54" i="1"/>
  <c r="F49" i="1"/>
  <c r="F45" i="1"/>
  <c r="F37" i="1"/>
  <c r="F30" i="1"/>
  <c r="F26" i="1"/>
  <c r="F20" i="1"/>
  <c r="F11" i="1"/>
  <c r="F52" i="1"/>
  <c r="F54" i="1"/>
  <c r="E49" i="1"/>
  <c r="E45" i="1"/>
  <c r="E37" i="1"/>
  <c r="E30" i="1"/>
  <c r="E26" i="1"/>
  <c r="E20" i="1"/>
  <c r="E11" i="1"/>
  <c r="E52" i="1"/>
  <c r="E54" i="1"/>
  <c r="D49" i="1"/>
  <c r="D45" i="1"/>
  <c r="D37" i="1"/>
  <c r="D30" i="1"/>
  <c r="D26" i="1"/>
  <c r="D20" i="1"/>
  <c r="D11" i="1"/>
  <c r="D52" i="1"/>
  <c r="D54" i="1"/>
  <c r="G50" i="1"/>
  <c r="F50" i="1"/>
  <c r="E50" i="1"/>
  <c r="D50" i="1"/>
  <c r="G46" i="1"/>
  <c r="F46" i="1"/>
  <c r="E46" i="1"/>
  <c r="D46" i="1"/>
  <c r="G38" i="1"/>
  <c r="F38" i="1"/>
  <c r="E38" i="1"/>
  <c r="D38" i="1"/>
  <c r="G31" i="1"/>
  <c r="F31" i="1"/>
  <c r="E31" i="1"/>
  <c r="D31" i="1"/>
  <c r="G27" i="1"/>
  <c r="F27" i="1"/>
  <c r="E27" i="1"/>
  <c r="D27" i="1"/>
  <c r="G21" i="1"/>
  <c r="F21" i="1"/>
  <c r="E21" i="1"/>
  <c r="D21" i="1"/>
  <c r="G12" i="1"/>
  <c r="F12" i="1"/>
  <c r="E12" i="1"/>
  <c r="D12" i="1"/>
</calcChain>
</file>

<file path=xl/sharedStrings.xml><?xml version="1.0" encoding="utf-8"?>
<sst xmlns="http://schemas.openxmlformats.org/spreadsheetml/2006/main" count="75" uniqueCount="48">
  <si>
    <t>Quantité</t>
  </si>
  <si>
    <t>Aliments</t>
  </si>
  <si>
    <t>Calories</t>
  </si>
  <si>
    <t>Protéines</t>
  </si>
  <si>
    <t>Glucides</t>
  </si>
  <si>
    <t>Lipides</t>
  </si>
  <si>
    <t>Petit Déjeuner</t>
  </si>
  <si>
    <t>200ml</t>
  </si>
  <si>
    <t>Jus d'orange</t>
  </si>
  <si>
    <t>30g</t>
  </si>
  <si>
    <t>Whey</t>
  </si>
  <si>
    <t>Avoine instantanée</t>
  </si>
  <si>
    <t>5g</t>
  </si>
  <si>
    <t>Créatine monohydrate</t>
  </si>
  <si>
    <t>TOTAL</t>
  </si>
  <si>
    <t>RATIO %</t>
  </si>
  <si>
    <t>Déjeuner</t>
  </si>
  <si>
    <t>200g</t>
  </si>
  <si>
    <t>Dinde/Steak Haché 5% MG</t>
  </si>
  <si>
    <t>80g</t>
  </si>
  <si>
    <t>Pâtes/Riz</t>
  </si>
  <si>
    <t>120g</t>
  </si>
  <si>
    <t>Légumes</t>
  </si>
  <si>
    <t>Pain complet</t>
  </si>
  <si>
    <t>15ml</t>
  </si>
  <si>
    <t>Huile d'olive</t>
  </si>
  <si>
    <t>Capsule Omega 3</t>
  </si>
  <si>
    <t>Collation Pré-Trainning</t>
  </si>
  <si>
    <t>BCAA</t>
  </si>
  <si>
    <t>Collation Intra-Trainning</t>
  </si>
  <si>
    <t>Collation Post-Trainning</t>
  </si>
  <si>
    <t>Dîner</t>
  </si>
  <si>
    <t>Œuf au plat</t>
  </si>
  <si>
    <t>Huile d'olive`</t>
  </si>
  <si>
    <t>Collation du soir</t>
  </si>
  <si>
    <t>TOTAL JOURNALIER</t>
  </si>
  <si>
    <t>RATIO PAR KILO</t>
  </si>
  <si>
    <t>240g</t>
  </si>
  <si>
    <t>15g</t>
  </si>
  <si>
    <t>40g</t>
  </si>
  <si>
    <t>1 tranche et demi</t>
  </si>
  <si>
    <t>Pain proteiner</t>
  </si>
  <si>
    <t>Confiture 100% fruit</t>
  </si>
  <si>
    <t>20g</t>
  </si>
  <si>
    <t>Diète sèche : 1900 kcals</t>
  </si>
  <si>
    <t>Vitamine D3</t>
  </si>
  <si>
    <t>Vitamine C</t>
  </si>
  <si>
    <t>1 capsule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</si>
</sst>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scheme val="minor"/>
    </font>
    <font>
      <b/>
      <sz val="14"/>
      <color rgb="FF000000"/>
      <name val="Calibri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0" xfId="0" applyNumberFormat="1"/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2" fontId="3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workbookViewId="0">
      <selection activeCell="I13" sqref="I13"/>
    </sheetView>
  </sheetViews>
  <sheetFormatPr baseColWidth="10" defaultRowHeight="15" x14ac:dyDescent="0.25"/>
  <cols>
    <col min="1" max="1" width="29" bestFit="1" customWidth="1"/>
    <col min="2" max="2" width="16.5703125" bestFit="1" customWidth="1"/>
    <col min="3" max="3" width="26.42578125" bestFit="1" customWidth="1"/>
  </cols>
  <sheetData>
    <row r="1" spans="1:9" ht="21" x14ac:dyDescent="0.35">
      <c r="A1" s="23" t="s">
        <v>44</v>
      </c>
      <c r="B1" s="23"/>
      <c r="C1" s="23"/>
      <c r="D1" s="23"/>
      <c r="E1" s="23"/>
      <c r="F1" s="23"/>
      <c r="G1" s="23"/>
    </row>
    <row r="3" spans="1:9" ht="15.75" x14ac:dyDescent="0.25">
      <c r="A3" s="1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</row>
    <row r="4" spans="1:9" x14ac:dyDescent="0.25">
      <c r="A4" s="1"/>
      <c r="B4" s="1"/>
      <c r="C4" s="1"/>
      <c r="D4" s="1"/>
      <c r="E4" s="1"/>
      <c r="F4" s="1"/>
      <c r="G4" s="1"/>
    </row>
    <row r="5" spans="1:9" ht="15.75" x14ac:dyDescent="0.25">
      <c r="A5" s="2" t="s">
        <v>6</v>
      </c>
      <c r="B5" s="3" t="s">
        <v>7</v>
      </c>
      <c r="C5" s="3" t="s">
        <v>8</v>
      </c>
      <c r="D5" s="3">
        <v>84</v>
      </c>
      <c r="E5" s="3">
        <v>0</v>
      </c>
      <c r="F5" s="3">
        <v>20</v>
      </c>
      <c r="G5" s="3">
        <v>0</v>
      </c>
      <c r="I5" s="4"/>
    </row>
    <row r="6" spans="1:9" x14ac:dyDescent="0.25">
      <c r="A6" s="1"/>
      <c r="B6" s="3" t="s">
        <v>40</v>
      </c>
      <c r="C6" s="3" t="s">
        <v>41</v>
      </c>
      <c r="D6" s="3">
        <v>225</v>
      </c>
      <c r="E6" s="3">
        <v>22.5</v>
      </c>
      <c r="F6" s="3">
        <v>22.5</v>
      </c>
      <c r="G6" s="3">
        <v>0</v>
      </c>
    </row>
    <row r="7" spans="1:9" x14ac:dyDescent="0.25">
      <c r="A7" s="1"/>
      <c r="B7" s="3" t="s">
        <v>43</v>
      </c>
      <c r="C7" s="3" t="s">
        <v>42</v>
      </c>
      <c r="D7" s="3">
        <v>22.4</v>
      </c>
      <c r="E7" s="3">
        <v>0</v>
      </c>
      <c r="F7" s="3">
        <v>5.24</v>
      </c>
      <c r="G7" s="3">
        <v>0</v>
      </c>
    </row>
    <row r="8" spans="1:9" x14ac:dyDescent="0.25">
      <c r="A8" s="1"/>
      <c r="B8" s="3" t="s">
        <v>47</v>
      </c>
      <c r="C8" s="3" t="s">
        <v>45</v>
      </c>
      <c r="D8" s="3">
        <v>0</v>
      </c>
      <c r="E8" s="3">
        <v>0</v>
      </c>
      <c r="F8" s="3">
        <v>0</v>
      </c>
      <c r="G8" s="3">
        <v>0</v>
      </c>
    </row>
    <row r="9" spans="1:9" x14ac:dyDescent="0.25">
      <c r="A9" s="1"/>
      <c r="B9" s="3" t="s">
        <v>47</v>
      </c>
      <c r="C9" s="3" t="s">
        <v>46</v>
      </c>
      <c r="D9" s="3">
        <v>0</v>
      </c>
      <c r="E9" s="3">
        <v>0</v>
      </c>
      <c r="F9" s="3">
        <v>0</v>
      </c>
      <c r="G9" s="3">
        <v>0</v>
      </c>
    </row>
    <row r="10" spans="1:9" x14ac:dyDescent="0.25">
      <c r="A10" s="1"/>
      <c r="B10" s="3" t="s">
        <v>12</v>
      </c>
      <c r="C10" s="3" t="s">
        <v>13</v>
      </c>
      <c r="D10" s="3">
        <v>0</v>
      </c>
      <c r="E10" s="3">
        <v>0</v>
      </c>
      <c r="F10" s="3">
        <v>0</v>
      </c>
      <c r="G10" s="3">
        <v>0</v>
      </c>
    </row>
    <row r="11" spans="1:9" ht="18.75" x14ac:dyDescent="0.3">
      <c r="A11" s="1"/>
      <c r="B11" s="1"/>
      <c r="C11" s="5" t="s">
        <v>14</v>
      </c>
      <c r="D11" s="5">
        <f>SUM(D5:D10)</f>
        <v>331.4</v>
      </c>
      <c r="E11" s="5">
        <f>SUM(E5:E10)</f>
        <v>22.5</v>
      </c>
      <c r="F11" s="5">
        <f>SUM(F5:F10)</f>
        <v>47.74</v>
      </c>
      <c r="G11" s="6">
        <f>SUM(G5:G10)</f>
        <v>0</v>
      </c>
      <c r="I11" s="7"/>
    </row>
    <row r="12" spans="1:9" ht="18.75" x14ac:dyDescent="0.3">
      <c r="A12" s="1"/>
      <c r="B12" s="1"/>
      <c r="C12" s="8" t="s">
        <v>15</v>
      </c>
      <c r="D12" s="6">
        <f>D11/D52*100</f>
        <v>17.139901732609257</v>
      </c>
      <c r="E12" s="6">
        <f>E11/E52*100</f>
        <v>13.134851138353767</v>
      </c>
      <c r="F12" s="6">
        <f>F11/F52*100</f>
        <v>29.317121100466714</v>
      </c>
      <c r="G12" s="6">
        <f>G11/G52*100</f>
        <v>0</v>
      </c>
      <c r="I12" s="9"/>
    </row>
    <row r="13" spans="1:9" x14ac:dyDescent="0.25">
      <c r="A13" s="1"/>
      <c r="B13" s="1"/>
      <c r="C13" s="1"/>
      <c r="D13" s="1"/>
      <c r="E13" s="1"/>
      <c r="F13" s="1"/>
      <c r="G13" s="1"/>
    </row>
    <row r="14" spans="1:9" ht="15.75" x14ac:dyDescent="0.25">
      <c r="A14" s="2" t="s">
        <v>16</v>
      </c>
      <c r="B14" s="3" t="s">
        <v>17</v>
      </c>
      <c r="C14" s="3" t="s">
        <v>18</v>
      </c>
      <c r="D14" s="3">
        <v>222</v>
      </c>
      <c r="E14" s="3">
        <v>36</v>
      </c>
      <c r="F14" s="3">
        <v>6</v>
      </c>
      <c r="G14" s="3">
        <v>6</v>
      </c>
    </row>
    <row r="15" spans="1:9" x14ac:dyDescent="0.25">
      <c r="A15" s="1"/>
      <c r="B15" s="3" t="s">
        <v>19</v>
      </c>
      <c r="C15" s="3" t="s">
        <v>20</v>
      </c>
      <c r="D15" s="3">
        <f>(50*269.6)/80</f>
        <v>168.50000000000003</v>
      </c>
      <c r="E15" s="3">
        <f>(50*10)/80</f>
        <v>6.25</v>
      </c>
      <c r="F15" s="3">
        <f>(50*53.76)/80</f>
        <v>33.6</v>
      </c>
      <c r="G15" s="3">
        <f>(50*1.6)/80</f>
        <v>1</v>
      </c>
    </row>
    <row r="16" spans="1:9" x14ac:dyDescent="0.25">
      <c r="A16" s="1"/>
      <c r="B16" s="3" t="s">
        <v>21</v>
      </c>
      <c r="C16" s="3" t="s">
        <v>22</v>
      </c>
      <c r="D16" s="3">
        <v>60</v>
      </c>
      <c r="E16" s="3">
        <v>3.15</v>
      </c>
      <c r="F16" s="3">
        <v>8.4</v>
      </c>
      <c r="G16" s="3">
        <v>0.3</v>
      </c>
    </row>
    <row r="17" spans="1:9" x14ac:dyDescent="0.25">
      <c r="A17" s="1"/>
      <c r="B17" s="3" t="s">
        <v>39</v>
      </c>
      <c r="C17" s="3" t="s">
        <v>23</v>
      </c>
      <c r="D17" s="3">
        <v>104</v>
      </c>
      <c r="E17" s="3">
        <v>3.5</v>
      </c>
      <c r="F17" s="3">
        <v>17</v>
      </c>
      <c r="G17" s="3">
        <v>0</v>
      </c>
    </row>
    <row r="18" spans="1:9" x14ac:dyDescent="0.25">
      <c r="A18" s="1"/>
      <c r="B18" s="3" t="s">
        <v>24</v>
      </c>
      <c r="C18" s="3" t="s">
        <v>25</v>
      </c>
      <c r="D18" s="3">
        <v>132.6</v>
      </c>
      <c r="E18" s="3">
        <v>0</v>
      </c>
      <c r="F18" s="3">
        <v>0</v>
      </c>
      <c r="G18" s="3">
        <v>15</v>
      </c>
    </row>
    <row r="19" spans="1:9" x14ac:dyDescent="0.25">
      <c r="A19" s="1"/>
      <c r="B19" s="3">
        <v>1</v>
      </c>
      <c r="C19" s="3" t="s">
        <v>26</v>
      </c>
      <c r="D19" s="3">
        <v>0</v>
      </c>
      <c r="E19" s="3">
        <v>0</v>
      </c>
      <c r="F19" s="3">
        <v>0</v>
      </c>
      <c r="G19" s="3">
        <v>0</v>
      </c>
    </row>
    <row r="20" spans="1:9" ht="18.75" x14ac:dyDescent="0.3">
      <c r="A20" s="1"/>
      <c r="B20" s="1"/>
      <c r="C20" s="5" t="s">
        <v>14</v>
      </c>
      <c r="D20" s="5">
        <f>SUM(D14:D19)</f>
        <v>687.1</v>
      </c>
      <c r="E20" s="5">
        <f t="shared" ref="E20:G20" si="0">SUM(E14:E19)</f>
        <v>48.9</v>
      </c>
      <c r="F20" s="5">
        <f t="shared" si="0"/>
        <v>65</v>
      </c>
      <c r="G20" s="5">
        <f t="shared" si="0"/>
        <v>22.3</v>
      </c>
    </row>
    <row r="21" spans="1:9" ht="18.75" x14ac:dyDescent="0.3">
      <c r="A21" s="1"/>
      <c r="B21" s="1"/>
      <c r="C21" s="8" t="s">
        <v>15</v>
      </c>
      <c r="D21" s="6">
        <f>D20/D52*100</f>
        <v>35.536591673131632</v>
      </c>
      <c r="E21" s="6">
        <f>E20/E52*100</f>
        <v>28.546409807355516</v>
      </c>
      <c r="F21" s="6">
        <f>F20/F52*100</f>
        <v>39.916482436747728</v>
      </c>
      <c r="G21" s="6">
        <f>G20/G52*100</f>
        <v>40.325497287522602</v>
      </c>
      <c r="I21" s="10"/>
    </row>
    <row r="22" spans="1:9" x14ac:dyDescent="0.25">
      <c r="A22" s="1"/>
      <c r="B22" s="1"/>
      <c r="C22" s="1"/>
      <c r="D22" s="1"/>
      <c r="E22" s="1"/>
      <c r="F22" s="1"/>
      <c r="G22" s="1"/>
    </row>
    <row r="23" spans="1:9" ht="15.75" x14ac:dyDescent="0.25">
      <c r="A23" s="2" t="s">
        <v>27</v>
      </c>
      <c r="B23" s="11" t="s">
        <v>9</v>
      </c>
      <c r="C23" s="3" t="s">
        <v>10</v>
      </c>
      <c r="D23" s="3">
        <v>117</v>
      </c>
      <c r="E23" s="3">
        <v>24</v>
      </c>
      <c r="F23" s="3">
        <v>3</v>
      </c>
      <c r="G23" s="3">
        <v>1</v>
      </c>
    </row>
    <row r="24" spans="1:9" x14ac:dyDescent="0.25">
      <c r="A24" s="1"/>
      <c r="B24" s="3" t="s">
        <v>38</v>
      </c>
      <c r="C24" s="3" t="s">
        <v>11</v>
      </c>
      <c r="D24" s="3">
        <v>58.2</v>
      </c>
      <c r="E24" s="3">
        <v>1.3</v>
      </c>
      <c r="F24" s="3">
        <v>10.6</v>
      </c>
      <c r="G24" s="3">
        <v>1.2</v>
      </c>
    </row>
    <row r="25" spans="1:9" x14ac:dyDescent="0.25">
      <c r="A25" s="1"/>
      <c r="B25" s="3" t="s">
        <v>12</v>
      </c>
      <c r="C25" s="3" t="s">
        <v>28</v>
      </c>
      <c r="D25" s="3">
        <v>0</v>
      </c>
      <c r="E25" s="3">
        <v>0</v>
      </c>
      <c r="F25" s="3">
        <v>0</v>
      </c>
      <c r="G25" s="3">
        <v>0</v>
      </c>
    </row>
    <row r="26" spans="1:9" ht="15.75" x14ac:dyDescent="0.25">
      <c r="A26" s="1"/>
      <c r="B26" s="1"/>
      <c r="C26" s="2" t="s">
        <v>14</v>
      </c>
      <c r="D26" s="2">
        <f>SUM(D23:D25)</f>
        <v>175.2</v>
      </c>
      <c r="E26" s="2">
        <f t="shared" ref="E26:G26" si="1">SUM(E23:E25)</f>
        <v>25.3</v>
      </c>
      <c r="F26" s="2">
        <f t="shared" si="1"/>
        <v>13.6</v>
      </c>
      <c r="G26" s="2">
        <f t="shared" si="1"/>
        <v>2.2000000000000002</v>
      </c>
    </row>
    <row r="27" spans="1:9" ht="18.75" x14ac:dyDescent="0.3">
      <c r="A27" s="1"/>
      <c r="B27" s="1"/>
      <c r="C27" s="8" t="s">
        <v>15</v>
      </c>
      <c r="D27" s="12">
        <f>D26/D52*100</f>
        <v>9.0612878200155151</v>
      </c>
      <c r="E27" s="12">
        <f>E26/E52*100</f>
        <v>14.76941039112668</v>
      </c>
      <c r="F27" s="12">
        <f>F26/F52*100</f>
        <v>8.3517563252272158</v>
      </c>
      <c r="G27" s="12">
        <f>G26/G52*100</f>
        <v>3.9783001808318272</v>
      </c>
    </row>
    <row r="28" spans="1:9" x14ac:dyDescent="0.25">
      <c r="A28" s="1"/>
      <c r="B28" s="1"/>
      <c r="C28" s="1"/>
      <c r="D28" s="1"/>
      <c r="E28" s="1"/>
      <c r="F28" s="1"/>
      <c r="G28" s="1"/>
    </row>
    <row r="29" spans="1:9" ht="15.75" x14ac:dyDescent="0.25">
      <c r="A29" s="2" t="s">
        <v>29</v>
      </c>
      <c r="B29" s="3"/>
      <c r="C29" s="3"/>
      <c r="D29" s="3"/>
      <c r="E29" s="3"/>
      <c r="F29" s="3"/>
      <c r="G29" s="3"/>
    </row>
    <row r="30" spans="1:9" ht="18.75" x14ac:dyDescent="0.3">
      <c r="A30" s="1"/>
      <c r="B30" s="1"/>
      <c r="C30" s="8" t="s">
        <v>14</v>
      </c>
      <c r="D30" s="8">
        <f>SUM(D29)</f>
        <v>0</v>
      </c>
      <c r="E30" s="8">
        <f t="shared" ref="E30:G30" si="2">SUM(E29)</f>
        <v>0</v>
      </c>
      <c r="F30" s="8">
        <f t="shared" si="2"/>
        <v>0</v>
      </c>
      <c r="G30" s="8">
        <f t="shared" si="2"/>
        <v>0</v>
      </c>
    </row>
    <row r="31" spans="1:9" ht="18.75" x14ac:dyDescent="0.3">
      <c r="A31" s="1"/>
      <c r="B31" s="1"/>
      <c r="C31" s="8" t="s">
        <v>15</v>
      </c>
      <c r="D31" s="13">
        <f>D30/D52*100</f>
        <v>0</v>
      </c>
      <c r="E31" s="13">
        <f>E30/E52*100</f>
        <v>0</v>
      </c>
      <c r="F31" s="13">
        <f>F30/F52*100</f>
        <v>0</v>
      </c>
      <c r="G31" s="13">
        <f>G30/G52*100</f>
        <v>0</v>
      </c>
    </row>
    <row r="32" spans="1:9" x14ac:dyDescent="0.25">
      <c r="A32" s="1"/>
      <c r="B32" s="1"/>
      <c r="C32" s="1"/>
      <c r="D32" s="1"/>
      <c r="E32" s="1"/>
      <c r="F32" s="1"/>
      <c r="G32" s="1"/>
    </row>
    <row r="33" spans="1:9" ht="15.75" x14ac:dyDescent="0.25">
      <c r="A33" s="2" t="s">
        <v>30</v>
      </c>
      <c r="B33" s="3" t="s">
        <v>9</v>
      </c>
      <c r="C33" s="3" t="s">
        <v>10</v>
      </c>
      <c r="D33" s="3">
        <v>117</v>
      </c>
      <c r="E33" s="3">
        <v>24</v>
      </c>
      <c r="F33" s="3">
        <v>3</v>
      </c>
      <c r="G33" s="3">
        <v>1</v>
      </c>
    </row>
    <row r="34" spans="1:9" x14ac:dyDescent="0.25">
      <c r="A34" s="1"/>
      <c r="B34" s="3" t="s">
        <v>38</v>
      </c>
      <c r="C34" s="3" t="s">
        <v>11</v>
      </c>
      <c r="D34" s="3">
        <v>58.2</v>
      </c>
      <c r="E34" s="3">
        <v>1.3</v>
      </c>
      <c r="F34" s="3">
        <v>10.6</v>
      </c>
      <c r="G34" s="3">
        <v>1.2</v>
      </c>
    </row>
    <row r="35" spans="1:9" x14ac:dyDescent="0.25">
      <c r="A35" s="1"/>
      <c r="B35" s="3" t="s">
        <v>12</v>
      </c>
      <c r="C35" s="3" t="s">
        <v>28</v>
      </c>
      <c r="D35" s="3">
        <v>0</v>
      </c>
      <c r="E35" s="3">
        <v>0</v>
      </c>
      <c r="F35" s="3">
        <v>0</v>
      </c>
      <c r="G35" s="3">
        <v>0</v>
      </c>
    </row>
    <row r="36" spans="1:9" x14ac:dyDescent="0.25">
      <c r="A36" s="1"/>
      <c r="B36" s="3" t="s">
        <v>12</v>
      </c>
      <c r="C36" s="3" t="s">
        <v>13</v>
      </c>
      <c r="D36" s="3">
        <v>0</v>
      </c>
      <c r="E36" s="3">
        <v>0</v>
      </c>
      <c r="F36" s="3">
        <v>0</v>
      </c>
      <c r="G36" s="3">
        <v>0</v>
      </c>
    </row>
    <row r="37" spans="1:9" ht="18.75" x14ac:dyDescent="0.3">
      <c r="A37" s="1"/>
      <c r="B37" s="1"/>
      <c r="C37" s="8" t="s">
        <v>14</v>
      </c>
      <c r="D37" s="8">
        <f>SUM(D33:D36)</f>
        <v>175.2</v>
      </c>
      <c r="E37" s="8">
        <f t="shared" ref="E37:G37" si="3">SUM(E33:E36)</f>
        <v>25.3</v>
      </c>
      <c r="F37" s="8">
        <f t="shared" si="3"/>
        <v>13.6</v>
      </c>
      <c r="G37" s="8">
        <f t="shared" si="3"/>
        <v>2.2000000000000002</v>
      </c>
      <c r="I37" s="14"/>
    </row>
    <row r="38" spans="1:9" ht="18.75" x14ac:dyDescent="0.3">
      <c r="A38" s="1"/>
      <c r="B38" s="1"/>
      <c r="C38" s="8" t="s">
        <v>15</v>
      </c>
      <c r="D38" s="13">
        <f>D37/D52*100</f>
        <v>9.0612878200155151</v>
      </c>
      <c r="E38" s="13">
        <f>E37/E52*100</f>
        <v>14.76941039112668</v>
      </c>
      <c r="F38" s="13">
        <f>F37/F52*100</f>
        <v>8.3517563252272158</v>
      </c>
      <c r="G38" s="13">
        <f>G37/G52*100</f>
        <v>3.9783001808318272</v>
      </c>
      <c r="I38" s="15"/>
    </row>
    <row r="39" spans="1:9" x14ac:dyDescent="0.25">
      <c r="A39" s="1"/>
      <c r="B39" s="1"/>
      <c r="C39" s="1"/>
      <c r="D39" s="1"/>
      <c r="E39" s="1"/>
      <c r="F39" s="1"/>
      <c r="G39" s="1"/>
    </row>
    <row r="40" spans="1:9" ht="15.75" x14ac:dyDescent="0.25">
      <c r="A40" s="2" t="s">
        <v>31</v>
      </c>
      <c r="B40" s="3" t="s">
        <v>17</v>
      </c>
      <c r="C40" s="3" t="s">
        <v>18</v>
      </c>
      <c r="D40" s="3">
        <v>222</v>
      </c>
      <c r="E40" s="3">
        <v>36</v>
      </c>
      <c r="F40" s="3">
        <v>6</v>
      </c>
      <c r="G40" s="3">
        <v>6</v>
      </c>
    </row>
    <row r="41" spans="1:9" ht="15.75" x14ac:dyDescent="0.25">
      <c r="A41" s="16"/>
      <c r="B41" s="3">
        <v>1</v>
      </c>
      <c r="C41" s="3" t="s">
        <v>32</v>
      </c>
      <c r="D41" s="3">
        <v>90</v>
      </c>
      <c r="E41" s="3">
        <v>7</v>
      </c>
      <c r="F41" s="3">
        <v>0.1</v>
      </c>
      <c r="G41" s="3">
        <v>7</v>
      </c>
    </row>
    <row r="42" spans="1:9" x14ac:dyDescent="0.25">
      <c r="A42" s="1"/>
      <c r="B42" s="3" t="s">
        <v>37</v>
      </c>
      <c r="C42" s="3" t="s">
        <v>22</v>
      </c>
      <c r="D42" s="3">
        <v>120</v>
      </c>
      <c r="E42" s="3">
        <v>6.3</v>
      </c>
      <c r="F42" s="3">
        <v>16.8</v>
      </c>
      <c r="G42" s="3">
        <v>0.6</v>
      </c>
    </row>
    <row r="43" spans="1:9" x14ac:dyDescent="0.25">
      <c r="A43" s="1"/>
      <c r="B43" s="3" t="s">
        <v>24</v>
      </c>
      <c r="C43" s="3" t="s">
        <v>33</v>
      </c>
      <c r="D43" s="3">
        <v>132.6</v>
      </c>
      <c r="E43" s="3">
        <v>0</v>
      </c>
      <c r="F43" s="3">
        <v>0</v>
      </c>
      <c r="G43" s="3">
        <v>15</v>
      </c>
    </row>
    <row r="44" spans="1:9" x14ac:dyDescent="0.25">
      <c r="A44" s="1"/>
      <c r="B44" s="3">
        <v>1</v>
      </c>
      <c r="C44" s="3" t="s">
        <v>26</v>
      </c>
      <c r="D44" s="3">
        <v>0</v>
      </c>
      <c r="E44" s="3">
        <v>0</v>
      </c>
      <c r="F44" s="3">
        <v>0</v>
      </c>
      <c r="G44" s="3">
        <v>0</v>
      </c>
    </row>
    <row r="45" spans="1:9" ht="18.75" x14ac:dyDescent="0.3">
      <c r="A45" s="1"/>
      <c r="B45" s="1"/>
      <c r="C45" s="5" t="s">
        <v>14</v>
      </c>
      <c r="D45" s="5">
        <f>SUM(D40:D44)</f>
        <v>564.6</v>
      </c>
      <c r="E45" s="5">
        <f>SUM(E40:E44)</f>
        <v>49.3</v>
      </c>
      <c r="F45" s="5">
        <f>SUM(F40:F44)</f>
        <v>22.9</v>
      </c>
      <c r="G45" s="5">
        <f>SUM(G40:G44)</f>
        <v>28.6</v>
      </c>
      <c r="H45" s="17"/>
    </row>
    <row r="46" spans="1:9" ht="18.75" x14ac:dyDescent="0.3">
      <c r="A46" s="1"/>
      <c r="B46" s="1"/>
      <c r="C46" s="8" t="s">
        <v>15</v>
      </c>
      <c r="D46" s="6">
        <f>D45/D52*100</f>
        <v>29.200930954228081</v>
      </c>
      <c r="E46" s="6">
        <f>E45/E52*100</f>
        <v>28.779918272037364</v>
      </c>
      <c r="F46" s="6">
        <f t="shared" ref="F46:G46" si="4">F45/F52*100</f>
        <v>14.062883812331121</v>
      </c>
      <c r="G46" s="6">
        <f t="shared" si="4"/>
        <v>51.717902350813752</v>
      </c>
      <c r="H46" s="18"/>
    </row>
    <row r="47" spans="1:9" x14ac:dyDescent="0.25">
      <c r="A47" s="1"/>
      <c r="B47" s="1"/>
      <c r="C47" s="1"/>
      <c r="D47" s="1"/>
      <c r="E47" s="1"/>
      <c r="F47" s="1"/>
      <c r="G47" s="1"/>
    </row>
    <row r="48" spans="1:9" ht="15.75" x14ac:dyDescent="0.25">
      <c r="A48" s="2" t="s">
        <v>34</v>
      </c>
      <c r="B48" s="3"/>
      <c r="C48" s="3"/>
      <c r="D48" s="3"/>
      <c r="E48" s="3"/>
      <c r="F48" s="3"/>
      <c r="G48" s="3"/>
    </row>
    <row r="49" spans="1:9" ht="18.75" x14ac:dyDescent="0.3">
      <c r="A49" s="1"/>
      <c r="B49" s="1"/>
      <c r="C49" s="8" t="s">
        <v>14</v>
      </c>
      <c r="D49" s="8">
        <f>SUM(D48)</f>
        <v>0</v>
      </c>
      <c r="E49" s="8">
        <f t="shared" ref="E49:G49" si="5">SUM(E48)</f>
        <v>0</v>
      </c>
      <c r="F49" s="8">
        <f t="shared" si="5"/>
        <v>0</v>
      </c>
      <c r="G49" s="8">
        <f t="shared" si="5"/>
        <v>0</v>
      </c>
    </row>
    <row r="50" spans="1:9" ht="18.75" x14ac:dyDescent="0.3">
      <c r="A50" s="1"/>
      <c r="B50" s="1"/>
      <c r="C50" s="8" t="s">
        <v>15</v>
      </c>
      <c r="D50" s="13">
        <f>D49/D52*100</f>
        <v>0</v>
      </c>
      <c r="E50" s="13">
        <f>E49/E52*100</f>
        <v>0</v>
      </c>
      <c r="F50" s="13">
        <f>F49/F52*100</f>
        <v>0</v>
      </c>
      <c r="G50" s="13">
        <f>G49/G52*100</f>
        <v>0</v>
      </c>
    </row>
    <row r="51" spans="1:9" x14ac:dyDescent="0.25">
      <c r="A51" s="1"/>
      <c r="B51" s="1"/>
      <c r="C51" s="1"/>
      <c r="D51" s="1"/>
      <c r="E51" s="1"/>
      <c r="F51" s="1"/>
      <c r="G51" s="1"/>
    </row>
    <row r="52" spans="1:9" ht="21" x14ac:dyDescent="0.35">
      <c r="A52" s="1"/>
      <c r="B52" s="1"/>
      <c r="C52" s="19" t="s">
        <v>35</v>
      </c>
      <c r="D52" s="19">
        <f>D49+D45+D37+D30+D26+D20+D11</f>
        <v>1933.5</v>
      </c>
      <c r="E52" s="19">
        <f>E49+E45+E37+E30+E26+E20+E11</f>
        <v>171.29999999999998</v>
      </c>
      <c r="F52" s="19">
        <f>F49+F45+F37+F30+F26+F20+F11</f>
        <v>162.84</v>
      </c>
      <c r="G52" s="19">
        <f>G49+G45+G37+G30+G26+G20+G11</f>
        <v>55.3</v>
      </c>
      <c r="I52" s="20"/>
    </row>
    <row r="54" spans="1:9" ht="21" x14ac:dyDescent="0.35">
      <c r="C54" s="21" t="s">
        <v>36</v>
      </c>
      <c r="D54" s="21">
        <f>D52/86</f>
        <v>22.482558139534884</v>
      </c>
      <c r="E54" s="22">
        <f>E52/86</f>
        <v>1.9918604651162788</v>
      </c>
      <c r="F54" s="22">
        <f>F52/86</f>
        <v>1.8934883720930233</v>
      </c>
      <c r="G54" s="22">
        <f>G52/86</f>
        <v>0.64302325581395348</v>
      </c>
    </row>
  </sheetData>
  <mergeCells count="1"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Cutillo Cyril</dc:creator>
  <cp:lastModifiedBy>Cutillo Cyril</cp:lastModifiedBy>
  <dcterms:created xsi:type="dcterms:W3CDTF">2015-05-27T12:27:30Z</dcterms:created>
  <dcterms:modified xsi:type="dcterms:W3CDTF">2015-06-04T23:03:07Z</dcterms:modified>
</cp:coreProperties>
</file>